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観光振興課\02観光企画G\02観光動態調査\令和２年\☆公表\01確定値\HP公表\"/>
    </mc:Choice>
  </mc:AlternateContent>
  <bookViews>
    <workbookView xWindow="28680" yWindow="855" windowWidth="19440" windowHeight="15000"/>
  </bookViews>
  <sheets>
    <sheet name="(1)ア_市町村別" sheetId="1" r:id="rId1"/>
    <sheet name="(1)イ_月別" sheetId="2" r:id="rId2"/>
    <sheet name="（1）ウ_観光地点別" sheetId="3" r:id="rId3"/>
    <sheet name="（1）エ_月別観光地点別" sheetId="4" r:id="rId4"/>
    <sheet name="(1)オ_行動目的別" sheetId="5" r:id="rId5"/>
    <sheet name="（2）ア_市町村別宿泊客延べ数" sheetId="6" r:id="rId6"/>
    <sheet name="（2）イ_市町村別月別宿泊客延べ数" sheetId="7" r:id="rId7"/>
    <sheet name="（3）ア_国籍別外国人宿泊客延べ数" sheetId="8" r:id="rId8"/>
    <sheet name="（3）イ_月別外国人宿泊客延べ数" sheetId="9" r:id="rId9"/>
    <sheet name="（3）ウ_国籍別外国人宿泊客延べ数 " sheetId="10" r:id="rId10"/>
  </sheets>
  <externalReferences>
    <externalReference r:id="rId11"/>
  </externalReferences>
  <definedNames>
    <definedName name="_xlnm._FilterDatabase" localSheetId="2" hidden="1">'（1）ウ_観光地点別'!$D$3:$L$454</definedName>
    <definedName name="_xlnm._FilterDatabase" localSheetId="3" hidden="1">'（1）エ_月別観光地点別'!$A$5:$V$6</definedName>
    <definedName name="_xlnm.Print_Area" localSheetId="0">'(1)ア_市町村別'!$A$1:$D$28</definedName>
    <definedName name="_xlnm.Print_Area" localSheetId="1">'(1)イ_月別'!$A$1:$P$26</definedName>
    <definedName name="_xlnm.Print_Area" localSheetId="2">'（1）ウ_観光地点別'!$A$1:$J$454</definedName>
    <definedName name="_xlnm.Print_Area" localSheetId="3">'（1）エ_月別観光地点別'!$A$1:$T$455</definedName>
    <definedName name="_xlnm.Print_Area" localSheetId="4">'(1)オ_行動目的別'!$A$1:$I$51</definedName>
    <definedName name="_xlnm.Print_Area" localSheetId="5">'（2）ア_市町村別宿泊客延べ数'!$A$1:$D$25</definedName>
    <definedName name="_xlnm.Print_Area" localSheetId="6">'（2）イ_市町村別月別宿泊客延べ数'!$A$1:$P$26</definedName>
    <definedName name="_xlnm.Print_Area" localSheetId="7">'（3）ア_国籍別外国人宿泊客延べ数'!$A$1:$AB$26</definedName>
    <definedName name="_xlnm.Print_Area" localSheetId="8">'（3）イ_月別外国人宿泊客延べ数'!$A$1:$P$26</definedName>
    <definedName name="_xlnm.Print_Area" localSheetId="9">'（3）ウ_国籍別外国人宿泊客延べ数 '!$A$1:$P$30</definedName>
    <definedName name="_xlnm.Print_Titles" localSheetId="2">'（1）ウ_観光地点別'!$1:$5</definedName>
    <definedName name="_xlnm.Print_Titles" localSheetId="3">'（1）エ_月別観光地点別'!$1:$5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6" l="1"/>
  <c r="O12" i="2" l="1"/>
  <c r="X96" i="4" l="1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436" i="4"/>
  <c r="X437" i="4"/>
  <c r="X438" i="4"/>
  <c r="X439" i="4"/>
  <c r="X440" i="4"/>
  <c r="X441" i="4"/>
  <c r="X442" i="4"/>
  <c r="X443" i="4"/>
  <c r="X444" i="4"/>
  <c r="X445" i="4"/>
  <c r="X446" i="4"/>
  <c r="X447" i="4"/>
  <c r="X448" i="4"/>
  <c r="X449" i="4"/>
  <c r="X450" i="4"/>
  <c r="X451" i="4"/>
  <c r="X452" i="4"/>
  <c r="X453" i="4"/>
  <c r="X454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6" i="4"/>
  <c r="W79" i="4" l="1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7" i="4"/>
  <c r="W288" i="4"/>
  <c r="W289" i="4"/>
  <c r="W290" i="4"/>
  <c r="W292" i="4"/>
  <c r="W293" i="4"/>
  <c r="W294" i="4"/>
  <c r="W295" i="4"/>
  <c r="W296" i="4"/>
  <c r="W297" i="4"/>
  <c r="W298" i="4"/>
  <c r="W300" i="4"/>
  <c r="W301" i="4"/>
  <c r="W302" i="4"/>
  <c r="W303" i="4"/>
  <c r="W304" i="4"/>
  <c r="W305" i="4"/>
  <c r="W306" i="4"/>
  <c r="W307" i="4"/>
  <c r="W308" i="4"/>
  <c r="W309" i="4"/>
  <c r="W310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5" i="4"/>
  <c r="W416" i="4"/>
  <c r="W417" i="4"/>
  <c r="W418" i="4"/>
  <c r="W419" i="4"/>
  <c r="W420" i="4"/>
  <c r="W421" i="4"/>
  <c r="W422" i="4"/>
  <c r="W424" i="4"/>
  <c r="W425" i="4"/>
  <c r="W426" i="4"/>
  <c r="W427" i="4"/>
  <c r="W428" i="4"/>
  <c r="W430" i="4"/>
  <c r="W431" i="4"/>
  <c r="W432" i="4"/>
  <c r="W433" i="4"/>
  <c r="W434" i="4"/>
  <c r="W435" i="4"/>
  <c r="W436" i="4"/>
  <c r="W438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6" i="4"/>
  <c r="D25" i="9" l="1"/>
  <c r="E25" i="9"/>
  <c r="F25" i="9"/>
  <c r="G25" i="9"/>
  <c r="H25" i="9"/>
  <c r="I25" i="9"/>
  <c r="J25" i="9"/>
  <c r="K25" i="9"/>
  <c r="L25" i="9"/>
  <c r="M25" i="9"/>
  <c r="N25" i="9"/>
  <c r="O25" i="9"/>
  <c r="B24" i="6" l="1"/>
  <c r="D30" i="10" l="1"/>
  <c r="P29" i="10" l="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E30" i="10"/>
  <c r="F30" i="10"/>
  <c r="G30" i="10"/>
  <c r="H30" i="10"/>
  <c r="I30" i="10"/>
  <c r="J30" i="10"/>
  <c r="K30" i="10"/>
  <c r="L30" i="10"/>
  <c r="M30" i="10"/>
  <c r="N30" i="10"/>
  <c r="O30" i="10"/>
  <c r="P30" i="10" l="1"/>
  <c r="P8" i="2"/>
  <c r="I35" i="5" l="1"/>
  <c r="Z26" i="8" l="1"/>
  <c r="Y26" i="8"/>
  <c r="T26" i="8"/>
  <c r="S26" i="8"/>
  <c r="N26" i="8"/>
  <c r="M26" i="8"/>
  <c r="H26" i="8"/>
  <c r="G26" i="8"/>
  <c r="D26" i="8"/>
  <c r="E26" i="8"/>
  <c r="F26" i="8"/>
  <c r="I26" i="8"/>
  <c r="J26" i="8"/>
  <c r="K26" i="8"/>
  <c r="L26" i="8"/>
  <c r="O26" i="8"/>
  <c r="P26" i="8"/>
  <c r="Q26" i="8"/>
  <c r="R26" i="8"/>
  <c r="U26" i="8"/>
  <c r="V26" i="8"/>
  <c r="W26" i="8"/>
  <c r="X26" i="8"/>
  <c r="AA26" i="8"/>
  <c r="P7" i="7"/>
  <c r="P23" i="9" l="1"/>
  <c r="P19" i="2"/>
  <c r="P24" i="2" l="1"/>
  <c r="P23" i="2"/>
  <c r="P22" i="2"/>
  <c r="P21" i="2"/>
  <c r="P20" i="2"/>
  <c r="P18" i="2"/>
  <c r="P17" i="2"/>
  <c r="D11" i="1"/>
  <c r="D12" i="1"/>
  <c r="AB25" i="8" l="1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26" i="8" l="1"/>
  <c r="P24" i="9" l="1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25" i="9" l="1"/>
  <c r="O25" i="7" l="1"/>
  <c r="N25" i="7"/>
  <c r="M25" i="7"/>
  <c r="L25" i="7"/>
  <c r="K25" i="7"/>
  <c r="J25" i="7"/>
  <c r="I25" i="7"/>
  <c r="H25" i="7"/>
  <c r="G25" i="7"/>
  <c r="F25" i="7"/>
  <c r="E25" i="7"/>
  <c r="D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6" i="7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P25" i="7" l="1"/>
  <c r="D24" i="6"/>
  <c r="I31" i="5" l="1"/>
  <c r="I47" i="5"/>
  <c r="I30" i="5"/>
  <c r="I43" i="5"/>
  <c r="I6" i="5"/>
  <c r="I36" i="5"/>
  <c r="I13" i="5"/>
  <c r="I34" i="5"/>
  <c r="I24" i="5"/>
  <c r="I17" i="5"/>
  <c r="I8" i="5"/>
  <c r="I10" i="5"/>
  <c r="I32" i="5"/>
  <c r="I38" i="5"/>
  <c r="I39" i="5"/>
  <c r="I45" i="5"/>
  <c r="I7" i="5"/>
  <c r="I9" i="5"/>
  <c r="I11" i="5"/>
  <c r="I20" i="5"/>
  <c r="I29" i="5"/>
  <c r="I33" i="5"/>
  <c r="I40" i="5"/>
  <c r="I46" i="5"/>
  <c r="I50" i="5"/>
  <c r="I49" i="5"/>
  <c r="I28" i="5"/>
  <c r="I22" i="5"/>
  <c r="I16" i="5"/>
  <c r="I23" i="5"/>
  <c r="I19" i="5"/>
  <c r="I15" i="5"/>
  <c r="I18" i="5"/>
  <c r="I25" i="5"/>
  <c r="I21" i="5"/>
  <c r="O25" i="2"/>
  <c r="N25" i="2"/>
  <c r="M25" i="2"/>
  <c r="L25" i="2"/>
  <c r="K25" i="2"/>
  <c r="J25" i="2"/>
  <c r="I25" i="2"/>
  <c r="H25" i="2"/>
  <c r="G25" i="2"/>
  <c r="F25" i="2"/>
  <c r="E25" i="2"/>
  <c r="D25" i="2"/>
  <c r="P16" i="2"/>
  <c r="P15" i="2"/>
  <c r="P14" i="2"/>
  <c r="P13" i="2"/>
  <c r="P12" i="2"/>
  <c r="P11" i="2"/>
  <c r="P10" i="2"/>
  <c r="P9" i="2"/>
  <c r="P7" i="2"/>
  <c r="P6" i="2"/>
  <c r="D9" i="1"/>
  <c r="D10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  <c r="C27" i="1"/>
  <c r="B27" i="1"/>
  <c r="I5" i="5" l="1"/>
  <c r="P25" i="2"/>
  <c r="I48" i="5"/>
  <c r="I42" i="5"/>
  <c r="D27" i="1"/>
  <c r="I27" i="5"/>
  <c r="I14" i="5"/>
  <c r="I51" i="5" l="1"/>
  <c r="I26" i="5"/>
  <c r="I37" i="5"/>
  <c r="I12" i="5"/>
  <c r="I41" i="5"/>
  <c r="I44" i="5" l="1"/>
</calcChain>
</file>

<file path=xl/sharedStrings.xml><?xml version="1.0" encoding="utf-8"?>
<sst xmlns="http://schemas.openxmlformats.org/spreadsheetml/2006/main" count="2890" uniqueCount="991">
  <si>
    <t>Ⅲ　調査結果（データ編）</t>
    <phoneticPr fontId="3"/>
  </si>
  <si>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6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</si>
  <si>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6"/>
  </si>
  <si>
    <t xml:space="preserve">   ア．市町村別観光入込客延べ数</t>
    <rPh sb="13" eb="14">
      <t>キャク</t>
    </rPh>
    <rPh sb="14" eb="15">
      <t>ノ</t>
    </rPh>
    <phoneticPr fontId="6"/>
  </si>
  <si>
    <t>(単位：人地点)</t>
    <rPh sb="1" eb="3">
      <t>タンイ</t>
    </rPh>
    <rPh sb="4" eb="5">
      <t>ニン</t>
    </rPh>
    <rPh sb="5" eb="7">
      <t>チテン</t>
    </rPh>
    <phoneticPr fontId="6"/>
  </si>
  <si>
    <t>対前年増減</t>
    <rPh sb="0" eb="1">
      <t>タイ</t>
    </rPh>
    <rPh sb="1" eb="3">
      <t>ゼンネン</t>
    </rPh>
    <rPh sb="3" eb="5">
      <t>ゾウゲン</t>
    </rPh>
    <phoneticPr fontId="3"/>
  </si>
  <si>
    <t>安来市</t>
    <rPh sb="0" eb="3">
      <t>ヤスギシ</t>
    </rPh>
    <phoneticPr fontId="5"/>
  </si>
  <si>
    <t>出雲市</t>
    <rPh sb="0" eb="3">
      <t>イズモシ</t>
    </rPh>
    <phoneticPr fontId="5"/>
  </si>
  <si>
    <t>松江市</t>
    <rPh sb="0" eb="3">
      <t>マツエシ</t>
    </rPh>
    <phoneticPr fontId="3"/>
  </si>
  <si>
    <t>安来市</t>
    <rPh sb="0" eb="3">
      <t>ヤスギシ</t>
    </rPh>
    <phoneticPr fontId="3"/>
  </si>
  <si>
    <t>雲南市</t>
    <rPh sb="0" eb="1">
      <t>ウン</t>
    </rPh>
    <rPh sb="1" eb="2">
      <t>ナン</t>
    </rPh>
    <rPh sb="2" eb="3">
      <t>シ</t>
    </rPh>
    <phoneticPr fontId="3"/>
  </si>
  <si>
    <t>奥出雲町</t>
    <rPh sb="0" eb="1">
      <t>オク</t>
    </rPh>
    <rPh sb="1" eb="4">
      <t>イズモチョウ</t>
    </rPh>
    <phoneticPr fontId="3"/>
  </si>
  <si>
    <t>飯南町</t>
    <rPh sb="0" eb="1">
      <t>イイ</t>
    </rPh>
    <rPh sb="1" eb="2">
      <t>ナン</t>
    </rPh>
    <rPh sb="2" eb="3">
      <t>チョウ</t>
    </rPh>
    <phoneticPr fontId="3"/>
  </si>
  <si>
    <t>出雲市</t>
    <rPh sb="0" eb="3">
      <t>イズモシ</t>
    </rPh>
    <phoneticPr fontId="3"/>
  </si>
  <si>
    <t>大田市</t>
    <rPh sb="0" eb="3">
      <t>オオダシ</t>
    </rPh>
    <phoneticPr fontId="3"/>
  </si>
  <si>
    <t>川本町</t>
    <rPh sb="0" eb="2">
      <t>カワモト</t>
    </rPh>
    <rPh sb="2" eb="3">
      <t>チョウ</t>
    </rPh>
    <phoneticPr fontId="3"/>
  </si>
  <si>
    <t>美郷町</t>
    <rPh sb="0" eb="3">
      <t>ミサトチョウ</t>
    </rPh>
    <phoneticPr fontId="3"/>
  </si>
  <si>
    <t>邑南町</t>
    <rPh sb="0" eb="3">
      <t>オオナンチョウ</t>
    </rPh>
    <phoneticPr fontId="3"/>
  </si>
  <si>
    <t>浜田市</t>
    <rPh sb="0" eb="3">
      <t>ハマダシ</t>
    </rPh>
    <phoneticPr fontId="3"/>
  </si>
  <si>
    <t>江津市</t>
    <rPh sb="0" eb="3">
      <t>ゴウツシ</t>
    </rPh>
    <phoneticPr fontId="3"/>
  </si>
  <si>
    <t>益田市</t>
    <rPh sb="0" eb="3">
      <t>マスダシ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</si>
  <si>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</si>
  <si>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</si>
  <si>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海士町</t>
    <rPh sb="0" eb="3">
      <t>アマチョウ</t>
    </rPh>
    <phoneticPr fontId="3"/>
  </si>
  <si>
    <t>西ノ島町</t>
    <rPh sb="0" eb="4">
      <t>ニシノシマチョウ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</si>
  <si>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</si>
  <si>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</si>
  <si>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合計</t>
    <rPh sb="0" eb="2">
      <t>ゴウケイ</t>
    </rPh>
    <phoneticPr fontId="3"/>
  </si>
  <si>
    <t xml:space="preserve">   イ．月別観光入込客延べ数</t>
    <rPh sb="5" eb="6">
      <t>ツキ</t>
    </rPh>
    <rPh sb="11" eb="12">
      <t>キャク</t>
    </rPh>
    <rPh sb="12" eb="13">
      <t>ノ</t>
    </rPh>
    <phoneticPr fontId="6"/>
  </si>
  <si>
    <t>月　　別　　内　　訳</t>
    <rPh sb="0" eb="1">
      <t>ツキ</t>
    </rPh>
    <rPh sb="3" eb="4">
      <t>ベツ</t>
    </rPh>
    <rPh sb="6" eb="7">
      <t>ウチ</t>
    </rPh>
    <rPh sb="9" eb="10">
      <t>ヤク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</si>
  <si>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</si>
  <si>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</si>
  <si>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</si>
  <si>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</si>
  <si>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</si>
  <si>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</si>
  <si>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</si>
  <si>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</si>
  <si>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</si>
  <si>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</si>
  <si>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</si>
  <si>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</si>
  <si>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ウ．観光地点別観光入込客延べ数</t>
    <phoneticPr fontId="6"/>
  </si>
  <si>
    <t>新規</t>
    <rPh sb="0" eb="2">
      <t>シンキ</t>
    </rPh>
    <phoneticPr fontId="3"/>
  </si>
  <si>
    <t>対前年
増減</t>
    <phoneticPr fontId="3"/>
  </si>
  <si>
    <t>分類
コード</t>
    <phoneticPr fontId="3"/>
  </si>
  <si>
    <t>(1)</t>
  </si>
  <si>
    <t>宍道湖遊覧船</t>
  </si>
  <si>
    <t>(2)</t>
  </si>
  <si>
    <t>松江城</t>
  </si>
  <si>
    <t>(3)</t>
  </si>
  <si>
    <t>松江城山公園</t>
  </si>
  <si>
    <t>(4)</t>
  </si>
  <si>
    <t>松江歴史館</t>
    <rPh sb="0" eb="2">
      <t>マツエ</t>
    </rPh>
    <rPh sb="2" eb="4">
      <t>レキシ</t>
    </rPh>
    <rPh sb="4" eb="5">
      <t>ヤカタ</t>
    </rPh>
    <phoneticPr fontId="6"/>
  </si>
  <si>
    <t>(5)</t>
    <phoneticPr fontId="6"/>
  </si>
  <si>
    <t>小泉八雲記念館</t>
  </si>
  <si>
    <t>(6)</t>
  </si>
  <si>
    <t>武家屋敷</t>
  </si>
  <si>
    <t>(7)</t>
  </si>
  <si>
    <t>八雲立つ風土記の丘</t>
  </si>
  <si>
    <t>(8)</t>
  </si>
  <si>
    <t>ガイダンス山代の郷</t>
  </si>
  <si>
    <t>(9)</t>
  </si>
  <si>
    <t>かんべの里</t>
  </si>
  <si>
    <t>(10)</t>
  </si>
  <si>
    <t>松江しんじ湖温泉</t>
  </si>
  <si>
    <t>(11)</t>
  </si>
  <si>
    <t>ぐるっと松江レイクライン</t>
    <phoneticPr fontId="6"/>
  </si>
  <si>
    <t>(12)</t>
  </si>
  <si>
    <t>ぐるっと松江堀川めぐり</t>
  </si>
  <si>
    <t>(13)</t>
  </si>
  <si>
    <t>松江・堀川地ビール館</t>
  </si>
  <si>
    <t>(14)</t>
  </si>
  <si>
    <t>秋鹿なぎさ公園</t>
  </si>
  <si>
    <t>(15)</t>
  </si>
  <si>
    <t>島根県立美術館</t>
  </si>
  <si>
    <t>(16)</t>
  </si>
  <si>
    <t>カラコロ工房</t>
  </si>
  <si>
    <t>(17)</t>
  </si>
  <si>
    <t>松江イングリッシュガーデン</t>
  </si>
  <si>
    <t>(18)</t>
  </si>
  <si>
    <t>松江フォーゲルパーク</t>
  </si>
  <si>
    <t>(19)</t>
  </si>
  <si>
    <t>明々庵</t>
    <rPh sb="0" eb="2">
      <t>メイメイ</t>
    </rPh>
    <rPh sb="2" eb="3">
      <t>アン</t>
    </rPh>
    <phoneticPr fontId="6"/>
  </si>
  <si>
    <t>(20)</t>
  </si>
  <si>
    <t>(21)</t>
  </si>
  <si>
    <t>月照寺</t>
  </si>
  <si>
    <t>(22)</t>
  </si>
  <si>
    <t>田部美術館</t>
    <rPh sb="0" eb="2">
      <t>タナベ</t>
    </rPh>
    <rPh sb="2" eb="5">
      <t>ビジュツカン</t>
    </rPh>
    <phoneticPr fontId="6"/>
  </si>
  <si>
    <t>(23)</t>
  </si>
  <si>
    <t>島根県物産観光館</t>
  </si>
  <si>
    <t>(24)</t>
  </si>
  <si>
    <t>ボートピア松江</t>
    <rPh sb="5" eb="7">
      <t>マツエ</t>
    </rPh>
    <phoneticPr fontId="6"/>
  </si>
  <si>
    <t>(25)</t>
  </si>
  <si>
    <t>忌部自然休養村</t>
  </si>
  <si>
    <t>(26)</t>
  </si>
  <si>
    <t>袖師窯</t>
    <rPh sb="0" eb="1">
      <t>ソデ</t>
    </rPh>
    <rPh sb="1" eb="2">
      <t>シ</t>
    </rPh>
    <rPh sb="2" eb="3">
      <t>カマ</t>
    </rPh>
    <phoneticPr fontId="6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</si>
  <si>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</si>
  <si>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</si>
  <si>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</si>
  <si>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6"/>
  </si>
  <si>
    <t>(29)</t>
  </si>
  <si>
    <t>朝日山</t>
    <rPh sb="0" eb="2">
      <t>アサヒ</t>
    </rPh>
    <rPh sb="2" eb="3">
      <t>ヤマ</t>
    </rPh>
    <phoneticPr fontId="6"/>
  </si>
  <si>
    <t>(30)</t>
  </si>
  <si>
    <t>嵩山</t>
    <rPh sb="0" eb="1">
      <t>カサ</t>
    </rPh>
    <rPh sb="1" eb="2">
      <t>ヤマ</t>
    </rPh>
    <phoneticPr fontId="6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</si>
  <si>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</si>
  <si>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6"/>
  </si>
  <si>
    <t>(32)</t>
  </si>
  <si>
    <t>佐太神社</t>
  </si>
  <si>
    <t>(33)</t>
  </si>
  <si>
    <t>島根原子力館</t>
  </si>
  <si>
    <t>(34)</t>
  </si>
  <si>
    <t>恵曇海岸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</si>
  <si>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</si>
  <si>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6"/>
  </si>
  <si>
    <t>(36)</t>
  </si>
  <si>
    <t>鹿島多久の湯</t>
    <rPh sb="0" eb="2">
      <t>カシマ</t>
    </rPh>
    <rPh sb="2" eb="4">
      <t>タク</t>
    </rPh>
    <rPh sb="5" eb="6">
      <t>ユ</t>
    </rPh>
    <phoneticPr fontId="6"/>
  </si>
  <si>
    <t>(37)</t>
  </si>
  <si>
    <t>加賀の潜戸</t>
  </si>
  <si>
    <t>(38)</t>
  </si>
  <si>
    <t>潜戸遊覧船</t>
    <rPh sb="0" eb="1">
      <t>セン</t>
    </rPh>
    <rPh sb="1" eb="2">
      <t>ド</t>
    </rPh>
    <rPh sb="2" eb="5">
      <t>ユウランセン</t>
    </rPh>
    <phoneticPr fontId="6"/>
  </si>
  <si>
    <t>(39)</t>
  </si>
  <si>
    <t>小波海水浴場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</si>
  <si>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</si>
  <si>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6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</si>
  <si>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</si>
  <si>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6"/>
  </si>
  <si>
    <t>(42)</t>
  </si>
  <si>
    <t>小波キャンプ場</t>
    <rPh sb="6" eb="7">
      <t>ジョウ</t>
    </rPh>
    <phoneticPr fontId="6"/>
  </si>
  <si>
    <t>(43)</t>
  </si>
  <si>
    <t>桂島キャンプ場</t>
    <rPh sb="0" eb="1">
      <t>カツラ</t>
    </rPh>
    <rPh sb="1" eb="2">
      <t>ジマ</t>
    </rPh>
    <rPh sb="6" eb="7">
      <t>ジョウ</t>
    </rPh>
    <phoneticPr fontId="6"/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</si>
  <si>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</si>
  <si>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6"/>
  </si>
  <si>
    <t>(45)</t>
  </si>
  <si>
    <t>(46)</t>
  </si>
  <si>
    <t>(47)</t>
  </si>
  <si>
    <t>マリンパーク多古鼻</t>
    <rPh sb="6" eb="7">
      <t>タ</t>
    </rPh>
    <rPh sb="7" eb="8">
      <t>フル</t>
    </rPh>
    <rPh sb="8" eb="9">
      <t>ハナ</t>
    </rPh>
    <phoneticPr fontId="6"/>
  </si>
  <si>
    <t>(48)</t>
    <phoneticPr fontId="6"/>
  </si>
  <si>
    <t>美保関</t>
    <phoneticPr fontId="6"/>
  </si>
  <si>
    <t>北浦海水浴場</t>
    <rPh sb="0" eb="2">
      <t>キタウラ</t>
    </rPh>
    <rPh sb="2" eb="5">
      <t>カイスイヨク</t>
    </rPh>
    <rPh sb="5" eb="6">
      <t>ジョウ</t>
    </rPh>
    <phoneticPr fontId="6"/>
  </si>
  <si>
    <t>(50)</t>
  </si>
  <si>
    <t>メテオプラザ</t>
    <phoneticPr fontId="6"/>
  </si>
  <si>
    <t>(51)</t>
  </si>
  <si>
    <t>美保関全域釣り</t>
    <rPh sb="3" eb="5">
      <t>ゼンイキ</t>
    </rPh>
    <rPh sb="5" eb="6">
      <t>ツ</t>
    </rPh>
    <phoneticPr fontId="6"/>
  </si>
  <si>
    <t>(52)</t>
  </si>
  <si>
    <t>熊野大社</t>
  </si>
  <si>
    <t>(53)</t>
  </si>
  <si>
    <t>安部榮四郎記念館</t>
  </si>
  <si>
    <t>(54)</t>
  </si>
  <si>
    <t>(55)</t>
  </si>
  <si>
    <t>ゆうあい熊野館</t>
    <rPh sb="4" eb="6">
      <t>クマノ</t>
    </rPh>
    <rPh sb="6" eb="7">
      <t>カン</t>
    </rPh>
    <phoneticPr fontId="6"/>
  </si>
  <si>
    <t>(56)</t>
  </si>
  <si>
    <t>ホットランドやくも</t>
    <phoneticPr fontId="6"/>
  </si>
  <si>
    <t>(57)</t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</si>
  <si>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</si>
  <si>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</si>
  <si>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6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</si>
  <si>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</si>
  <si>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6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</si>
  <si>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</si>
  <si>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6"/>
  </si>
  <si>
    <t>ふるさと森林公園</t>
  </si>
  <si>
    <t>きまち湯治村大森の湯</t>
    <rPh sb="3" eb="4">
      <t>ユ</t>
    </rPh>
    <rPh sb="4" eb="5">
      <t>ナオ</t>
    </rPh>
    <rPh sb="5" eb="6">
      <t>ムラ</t>
    </rPh>
    <rPh sb="6" eb="7">
      <t>オオ</t>
    </rPh>
    <rPh sb="7" eb="8">
      <t>モリ</t>
    </rPh>
    <rPh sb="9" eb="10">
      <t>ユ</t>
    </rPh>
    <phoneticPr fontId="6"/>
  </si>
  <si>
    <t>大根島</t>
    <rPh sb="0" eb="2">
      <t>ダイコン</t>
    </rPh>
    <rPh sb="2" eb="3">
      <t>シマ</t>
    </rPh>
    <phoneticPr fontId="6"/>
  </si>
  <si>
    <t>宍道湖しじみ館</t>
    <rPh sb="0" eb="3">
      <t>シンジコ</t>
    </rPh>
    <phoneticPr fontId="6"/>
  </si>
  <si>
    <t>(67)</t>
  </si>
  <si>
    <t>(68)</t>
  </si>
  <si>
    <t>(69)</t>
  </si>
  <si>
    <t>(70)</t>
  </si>
  <si>
    <t>大根島春のぼたん祭</t>
    <rPh sb="0" eb="2">
      <t>ダイコン</t>
    </rPh>
    <rPh sb="2" eb="3">
      <t>シマ</t>
    </rPh>
    <rPh sb="3" eb="4">
      <t>ハル</t>
    </rPh>
    <phoneticPr fontId="6"/>
  </si>
  <si>
    <t>(71)</t>
  </si>
  <si>
    <t>(72)</t>
  </si>
  <si>
    <t>(73)</t>
  </si>
  <si>
    <t>松江水燈路</t>
    <rPh sb="0" eb="2">
      <t>マツエ</t>
    </rPh>
    <phoneticPr fontId="6"/>
  </si>
  <si>
    <t>(74)</t>
  </si>
  <si>
    <t>(75)</t>
  </si>
  <si>
    <t>(76)</t>
  </si>
  <si>
    <t>松江ホーランエンヤ伝承館</t>
    <phoneticPr fontId="6"/>
  </si>
  <si>
    <t>(77)</t>
  </si>
  <si>
    <t>(78)</t>
  </si>
  <si>
    <t>中村元記念館</t>
    <phoneticPr fontId="6"/>
  </si>
  <si>
    <t>(79)</t>
  </si>
  <si>
    <t>(81)</t>
  </si>
  <si>
    <t>その他（イベント等）</t>
    <rPh sb="2" eb="3">
      <t>タ</t>
    </rPh>
    <rPh sb="8" eb="9">
      <t>トウ</t>
    </rPh>
    <phoneticPr fontId="6"/>
  </si>
  <si>
    <t>　a  （宿泊棟）</t>
    <rPh sb="5" eb="7">
      <t>シュクハク</t>
    </rPh>
    <rPh sb="7" eb="8">
      <t>トウ</t>
    </rPh>
    <phoneticPr fontId="6"/>
  </si>
  <si>
    <t>　b  （その他）</t>
    <rPh sb="7" eb="8">
      <t>タ</t>
    </rPh>
    <phoneticPr fontId="6"/>
  </si>
  <si>
    <t>　a　（美保神社）</t>
    <phoneticPr fontId="6"/>
  </si>
  <si>
    <t>　b　（美保関灯台）</t>
    <phoneticPr fontId="6"/>
  </si>
  <si>
    <t>　a（ふるさと森林公園キャンプ場）</t>
    <rPh sb="7" eb="9">
      <t>シンリン</t>
    </rPh>
    <rPh sb="9" eb="11">
      <t>コウエン</t>
    </rPh>
    <rPh sb="15" eb="16">
      <t>ジョウ</t>
    </rPh>
    <phoneticPr fontId="6"/>
  </si>
  <si>
    <t>　b（コテージ）</t>
    <phoneticPr fontId="6"/>
  </si>
  <si>
    <t>　c（その他）</t>
    <rPh sb="5" eb="6">
      <t>タ</t>
    </rPh>
    <phoneticPr fontId="6"/>
  </si>
  <si>
    <t>　a（由志園）</t>
    <rPh sb="3" eb="4">
      <t>ユ</t>
    </rPh>
    <rPh sb="4" eb="5">
      <t>シ</t>
    </rPh>
    <rPh sb="5" eb="6">
      <t>エン</t>
    </rPh>
    <phoneticPr fontId="6"/>
  </si>
  <si>
    <t>　b（その他）</t>
    <rPh sb="5" eb="6">
      <t>タ</t>
    </rPh>
    <phoneticPr fontId="6"/>
  </si>
  <si>
    <t>1-01-03</t>
  </si>
  <si>
    <t>1-02-02</t>
  </si>
  <si>
    <t>1-02-06</t>
  </si>
  <si>
    <t>1-03-01</t>
  </si>
  <si>
    <t>1-06-99</t>
  </si>
  <si>
    <t>1-01-04</t>
  </si>
  <si>
    <t>1-05-03</t>
  </si>
  <si>
    <t>1-04-07</t>
  </si>
  <si>
    <t>1-02-07</t>
  </si>
  <si>
    <t>1-05-01</t>
  </si>
  <si>
    <t>1-02-04</t>
  </si>
  <si>
    <t>1-02-09</t>
  </si>
  <si>
    <t>1-02-03</t>
  </si>
  <si>
    <t>1-04-99</t>
  </si>
  <si>
    <t>1-04-03</t>
  </si>
  <si>
    <t>1-02-11</t>
  </si>
  <si>
    <t>1-01-01</t>
  </si>
  <si>
    <t>1-04-05</t>
  </si>
  <si>
    <t>1-01-05</t>
  </si>
  <si>
    <t>1-01-99</t>
  </si>
  <si>
    <t>1-04-04</t>
  </si>
  <si>
    <t>1-04-01</t>
  </si>
  <si>
    <t>2-01-01</t>
  </si>
  <si>
    <t>2-01-06</t>
  </si>
  <si>
    <t>2-01-04</t>
  </si>
  <si>
    <t>2-01-05</t>
  </si>
  <si>
    <t>1-02-01</t>
  </si>
  <si>
    <t>1-02-08</t>
  </si>
  <si>
    <t>1-02-12</t>
  </si>
  <si>
    <t>2-01-99</t>
  </si>
  <si>
    <t>和鋼博物館</t>
  </si>
  <si>
    <t>清水寺</t>
  </si>
  <si>
    <t>鷺の湯温泉</t>
  </si>
  <si>
    <t>(5)</t>
  </si>
  <si>
    <t>夢ランドしらさぎ</t>
    <rPh sb="0" eb="1">
      <t>ユメ</t>
    </rPh>
    <phoneticPr fontId="5"/>
  </si>
  <si>
    <t>安来節演芸館</t>
  </si>
  <si>
    <t>広瀬絣センター</t>
  </si>
  <si>
    <t>歴史民俗資料館</t>
    <rPh sb="0" eb="2">
      <t>レキシ</t>
    </rPh>
    <rPh sb="2" eb="4">
      <t>ミンゾク</t>
    </rPh>
    <rPh sb="4" eb="7">
      <t>シリョウカン</t>
    </rPh>
    <phoneticPr fontId="5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</si>
  <si>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5"/>
  </si>
  <si>
    <t>富田山荘</t>
    <rPh sb="0" eb="1">
      <t>トミ</t>
    </rPh>
    <rPh sb="1" eb="2">
      <t>タ</t>
    </rPh>
    <rPh sb="2" eb="4">
      <t>サンソウ</t>
    </rPh>
    <phoneticPr fontId="5"/>
  </si>
  <si>
    <t>山佐ダム</t>
    <rPh sb="0" eb="1">
      <t>ヤマ</t>
    </rPh>
    <rPh sb="1" eb="2">
      <t>サ</t>
    </rPh>
    <phoneticPr fontId="5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</si>
  <si>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5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</si>
  <si>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5"/>
  </si>
  <si>
    <t>チューリップ祭</t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</si>
  <si>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5"/>
  </si>
  <si>
    <t>やすぎ月の輪まつり</t>
  </si>
  <si>
    <t>やすぎ刃物まつり</t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</si>
  <si>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5"/>
  </si>
  <si>
    <t>　b（その他）</t>
    <rPh sb="5" eb="6">
      <t>タ</t>
    </rPh>
    <phoneticPr fontId="5"/>
  </si>
  <si>
    <t>雲南市</t>
    <rPh sb="0" eb="3">
      <t>ウンナンシ</t>
    </rPh>
    <phoneticPr fontId="5"/>
  </si>
  <si>
    <t>かみくの桃源郷</t>
    <rPh sb="4" eb="5">
      <t>モモ</t>
    </rPh>
    <rPh sb="5" eb="6">
      <t>ゲン</t>
    </rPh>
    <rPh sb="6" eb="7">
      <t>キョウ</t>
    </rPh>
    <phoneticPr fontId="5"/>
  </si>
  <si>
    <t>温泉</t>
    <rPh sb="0" eb="2">
      <t>オンセン</t>
    </rPh>
    <phoneticPr fontId="5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</si>
  <si>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5"/>
  </si>
  <si>
    <t>海洋センター</t>
    <rPh sb="0" eb="2">
      <t>カイヨウ</t>
    </rPh>
    <phoneticPr fontId="5"/>
  </si>
  <si>
    <t>加茂岩倉遺跡</t>
    <rPh sb="0" eb="2">
      <t>カモ</t>
    </rPh>
    <rPh sb="2" eb="4">
      <t>イワクラ</t>
    </rPh>
    <rPh sb="4" eb="6">
      <t>イセキ</t>
    </rPh>
    <phoneticPr fontId="5"/>
  </si>
  <si>
    <t>斐伊川堤防</t>
    <rPh sb="0" eb="3">
      <t>ヒイカワ</t>
    </rPh>
    <rPh sb="3" eb="5">
      <t>テイボウ</t>
    </rPh>
    <phoneticPr fontId="5"/>
  </si>
  <si>
    <t>雲南市健康の森</t>
    <rPh sb="0" eb="3">
      <t>ウンナンシ</t>
    </rPh>
    <rPh sb="3" eb="5">
      <t>ケンコウ</t>
    </rPh>
    <rPh sb="6" eb="7">
      <t>モリ</t>
    </rPh>
    <phoneticPr fontId="5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</si>
  <si>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5"/>
  </si>
  <si>
    <t>芦谷峡・やまめの里</t>
    <rPh sb="0" eb="2">
      <t>アシヤ</t>
    </rPh>
    <rPh sb="2" eb="3">
      <t>キョウ</t>
    </rPh>
    <rPh sb="8" eb="9">
      <t>サト</t>
    </rPh>
    <phoneticPr fontId="5"/>
  </si>
  <si>
    <t>鉄の歴史博物館</t>
    <rPh sb="0" eb="1">
      <t>テツ</t>
    </rPh>
    <rPh sb="2" eb="4">
      <t>レキシ</t>
    </rPh>
    <rPh sb="4" eb="7">
      <t>ハクブツカン</t>
    </rPh>
    <phoneticPr fontId="5"/>
  </si>
  <si>
    <t>鉄の未来科学館</t>
    <rPh sb="0" eb="1">
      <t>テツ</t>
    </rPh>
    <rPh sb="2" eb="4">
      <t>ミライ</t>
    </rPh>
    <rPh sb="4" eb="6">
      <t>カガク</t>
    </rPh>
    <rPh sb="6" eb="7">
      <t>カン</t>
    </rPh>
    <phoneticPr fontId="5"/>
  </si>
  <si>
    <t>山内生活伝承館</t>
    <rPh sb="0" eb="2">
      <t>ヤマウチ</t>
    </rPh>
    <rPh sb="2" eb="4">
      <t>セイカツ</t>
    </rPh>
    <rPh sb="4" eb="6">
      <t>デンショウ</t>
    </rPh>
    <rPh sb="6" eb="7">
      <t>カン</t>
    </rPh>
    <phoneticPr fontId="5"/>
  </si>
  <si>
    <t>吉田グリーンシャワーの森</t>
    <rPh sb="0" eb="2">
      <t>ヨシダ</t>
    </rPh>
    <rPh sb="11" eb="12">
      <t>モリ</t>
    </rPh>
    <phoneticPr fontId="5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</si>
  <si>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5"/>
  </si>
  <si>
    <t>クラシック島根カントリークラブ</t>
    <rPh sb="5" eb="7">
      <t>シマネ</t>
    </rPh>
    <phoneticPr fontId="5"/>
  </si>
  <si>
    <t>道の駅さくらの里きすき</t>
    <rPh sb="0" eb="1">
      <t>ミチ</t>
    </rPh>
    <rPh sb="2" eb="3">
      <t>エキ</t>
    </rPh>
    <rPh sb="7" eb="8">
      <t>サト</t>
    </rPh>
    <phoneticPr fontId="5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</si>
  <si>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5"/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</si>
  <si>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</si>
  <si>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5"/>
  </si>
  <si>
    <t>奥出雲葡萄園</t>
    <rPh sb="0" eb="3">
      <t>オクイズモ</t>
    </rPh>
    <rPh sb="3" eb="5">
      <t>ブドウ</t>
    </rPh>
    <rPh sb="5" eb="6">
      <t>エン</t>
    </rPh>
    <phoneticPr fontId="5"/>
  </si>
  <si>
    <t>道の駅おろちの里</t>
    <rPh sb="0" eb="1">
      <t>ミチ</t>
    </rPh>
    <rPh sb="2" eb="3">
      <t>エキ</t>
    </rPh>
    <rPh sb="7" eb="8">
      <t>サト</t>
    </rPh>
    <phoneticPr fontId="5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</si>
  <si>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5"/>
  </si>
  <si>
    <t>2-01-10</t>
  </si>
  <si>
    <t>　a（雲南市健康の森キャンプ場）</t>
    <rPh sb="3" eb="6">
      <t>ウンナンシ</t>
    </rPh>
    <rPh sb="6" eb="8">
      <t>ケンコウ</t>
    </rPh>
    <rPh sb="9" eb="10">
      <t>モリ</t>
    </rPh>
    <rPh sb="14" eb="15">
      <t>ジョウ</t>
    </rPh>
    <phoneticPr fontId="5"/>
  </si>
  <si>
    <t>　b（その他)</t>
    <rPh sb="5" eb="6">
      <t>タ</t>
    </rPh>
    <phoneticPr fontId="5"/>
  </si>
  <si>
    <t>　a（かみくの桃源郷キャンプ場）</t>
    <rPh sb="7" eb="8">
      <t>モモ</t>
    </rPh>
    <rPh sb="8" eb="9">
      <t>ゲン</t>
    </rPh>
    <rPh sb="9" eb="10">
      <t>キョウ</t>
    </rPh>
    <rPh sb="14" eb="15">
      <t>ジョウ</t>
    </rPh>
    <phoneticPr fontId="5"/>
  </si>
  <si>
    <t>　a（海潮温泉）</t>
    <rPh sb="3" eb="4">
      <t>ウミ</t>
    </rPh>
    <rPh sb="4" eb="5">
      <t>シオ</t>
    </rPh>
    <rPh sb="5" eb="7">
      <t>オンセン</t>
    </rPh>
    <phoneticPr fontId="5"/>
  </si>
  <si>
    <t>　b（おろち湯ったり館）</t>
    <rPh sb="6" eb="7">
      <t>ユ</t>
    </rPh>
    <rPh sb="10" eb="11">
      <t>カン</t>
    </rPh>
    <phoneticPr fontId="5"/>
  </si>
  <si>
    <t>　c（ふかたに温泉ふかたに荘）</t>
    <rPh sb="7" eb="9">
      <t>オンセン</t>
    </rPh>
    <rPh sb="13" eb="14">
      <t>ソウ</t>
    </rPh>
    <phoneticPr fontId="5"/>
  </si>
  <si>
    <t>　e（波多温泉満壽の湯）</t>
    <rPh sb="3" eb="4">
      <t>ナミ</t>
    </rPh>
    <rPh sb="4" eb="5">
      <t>タ</t>
    </rPh>
    <rPh sb="5" eb="7">
      <t>オンセン</t>
    </rPh>
    <rPh sb="7" eb="8">
      <t>ミ</t>
    </rPh>
    <rPh sb="8" eb="9">
      <t>ヒサシ</t>
    </rPh>
    <rPh sb="10" eb="11">
      <t>ユ</t>
    </rPh>
    <phoneticPr fontId="5"/>
  </si>
  <si>
    <t>奥出雲町</t>
    <rPh sb="0" eb="4">
      <t>オクイズモチョウ</t>
    </rPh>
    <phoneticPr fontId="5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</si>
  <si>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</si>
  <si>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</si>
  <si>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</si>
  <si>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</si>
  <si>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</si>
  <si>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</si>
  <si>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1-04-02</t>
  </si>
  <si>
    <t>1-05-99</t>
  </si>
  <si>
    <t>飯南町</t>
    <rPh sb="0" eb="2">
      <t>イイナン</t>
    </rPh>
    <rPh sb="2" eb="3">
      <t>チョウ</t>
    </rPh>
    <phoneticPr fontId="5"/>
  </si>
  <si>
    <t>東三瓶フラワーバレー</t>
    <rPh sb="0" eb="1">
      <t>ヒガシ</t>
    </rPh>
    <rPh sb="1" eb="3">
      <t>サンベ</t>
    </rPh>
    <phoneticPr fontId="5"/>
  </si>
  <si>
    <t>琴引フォレストパークスキー場</t>
    <rPh sb="13" eb="14">
      <t>ジョウ</t>
    </rPh>
    <phoneticPr fontId="5"/>
  </si>
  <si>
    <t>琴引ビレッジキャンプ場</t>
    <rPh sb="10" eb="11">
      <t>ジョウ</t>
    </rPh>
    <phoneticPr fontId="5"/>
  </si>
  <si>
    <t>琴引ビレッジ山荘</t>
    <rPh sb="6" eb="8">
      <t>サンソウ</t>
    </rPh>
    <phoneticPr fontId="5"/>
  </si>
  <si>
    <t>道の駅頓原</t>
    <rPh sb="0" eb="1">
      <t>ミチ</t>
    </rPh>
    <rPh sb="2" eb="3">
      <t>エキ</t>
    </rPh>
    <rPh sb="3" eb="5">
      <t>トンバラ</t>
    </rPh>
    <phoneticPr fontId="5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</si>
  <si>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5"/>
  </si>
  <si>
    <t>加田の湯</t>
    <rPh sb="0" eb="1">
      <t>クワ</t>
    </rPh>
    <rPh sb="1" eb="2">
      <t>タ</t>
    </rPh>
    <rPh sb="3" eb="4">
      <t>ユ</t>
    </rPh>
    <phoneticPr fontId="5"/>
  </si>
  <si>
    <t>青空市ぶなの里</t>
    <rPh sb="0" eb="2">
      <t>アオゾラ</t>
    </rPh>
    <rPh sb="2" eb="3">
      <t>イチ</t>
    </rPh>
    <rPh sb="6" eb="7">
      <t>サト</t>
    </rPh>
    <phoneticPr fontId="5"/>
  </si>
  <si>
    <t>　a（飯南町ふるさとの森キャンプ場）</t>
    <rPh sb="3" eb="5">
      <t>イイナン</t>
    </rPh>
    <rPh sb="5" eb="6">
      <t>チョウ</t>
    </rPh>
    <rPh sb="11" eb="12">
      <t>モリ</t>
    </rPh>
    <rPh sb="16" eb="17">
      <t>ジョウ</t>
    </rPh>
    <phoneticPr fontId="5"/>
  </si>
  <si>
    <t>立久恵峡</t>
  </si>
  <si>
    <t>出雲民芸館</t>
    <rPh sb="0" eb="2">
      <t>イズモ</t>
    </rPh>
    <rPh sb="2" eb="5">
      <t>ミンゲイカン</t>
    </rPh>
    <phoneticPr fontId="5"/>
  </si>
  <si>
    <t>出雲文化伝承館</t>
  </si>
  <si>
    <t>出雲健康公園(出雲ドーム含む)</t>
    <rPh sb="7" eb="9">
      <t>イズモ</t>
    </rPh>
    <rPh sb="12" eb="13">
      <t>フク</t>
    </rPh>
    <phoneticPr fontId="5"/>
  </si>
  <si>
    <t>出雲ゆうプラザ</t>
    <rPh sb="0" eb="2">
      <t>イズモ</t>
    </rPh>
    <phoneticPr fontId="5"/>
  </si>
  <si>
    <t>出雲科学館</t>
  </si>
  <si>
    <t>しまね花の郷</t>
  </si>
  <si>
    <t>長浜神社</t>
  </si>
  <si>
    <t>一畑薬師</t>
    <rPh sb="0" eb="1">
      <t>イチ</t>
    </rPh>
    <rPh sb="1" eb="2">
      <t>ハタケ</t>
    </rPh>
    <rPh sb="2" eb="4">
      <t>ヤクシ</t>
    </rPh>
    <phoneticPr fontId="5"/>
  </si>
  <si>
    <t>平田本陣記念館</t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</si>
  <si>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5"/>
  </si>
  <si>
    <t>平田海岸</t>
    <rPh sb="0" eb="2">
      <t>ヒラタ</t>
    </rPh>
    <rPh sb="2" eb="4">
      <t>カイガン</t>
    </rPh>
    <phoneticPr fontId="5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</si>
  <si>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</si>
  <si>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</si>
  <si>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</si>
  <si>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</si>
  <si>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5"/>
  </si>
  <si>
    <t>すさのおの郷ゆかり館</t>
    <rPh sb="5" eb="6">
      <t>サト</t>
    </rPh>
    <rPh sb="9" eb="10">
      <t>カン</t>
    </rPh>
    <phoneticPr fontId="5"/>
  </si>
  <si>
    <t>目田森林公園</t>
    <rPh sb="0" eb="1">
      <t>メ</t>
    </rPh>
    <rPh sb="1" eb="2">
      <t>タ</t>
    </rPh>
    <rPh sb="2" eb="6">
      <t>シンリンコウエン</t>
    </rPh>
    <phoneticPr fontId="5"/>
  </si>
  <si>
    <t>須佐神社</t>
  </si>
  <si>
    <t>八雲風穴</t>
  </si>
  <si>
    <t>多伎いちじく温泉</t>
    <rPh sb="0" eb="1">
      <t>タ</t>
    </rPh>
    <rPh sb="1" eb="2">
      <t>キ</t>
    </rPh>
    <rPh sb="6" eb="8">
      <t>オンセン</t>
    </rPh>
    <phoneticPr fontId="5"/>
  </si>
  <si>
    <t>田儀海岸</t>
    <rPh sb="0" eb="2">
      <t>タギ</t>
    </rPh>
    <rPh sb="2" eb="4">
      <t>カイガン</t>
    </rPh>
    <phoneticPr fontId="5"/>
  </si>
  <si>
    <t>キララビーチ（岐久海岸）</t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</si>
  <si>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5"/>
  </si>
  <si>
    <t>キララコテージ</t>
  </si>
  <si>
    <t>湖陵温泉</t>
    <rPh sb="0" eb="2">
      <t>コリョウ</t>
    </rPh>
    <rPh sb="2" eb="4">
      <t>オンセン</t>
    </rPh>
    <phoneticPr fontId="5"/>
  </si>
  <si>
    <t>いづも大社カントリークラブ</t>
  </si>
  <si>
    <t>出雲大社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</si>
  <si>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</si>
  <si>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5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</si>
  <si>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5"/>
  </si>
  <si>
    <t>出雲弥生の森博物館</t>
  </si>
  <si>
    <t>出雲神話まつり</t>
  </si>
  <si>
    <t>鰐淵寺紅葉まつり</t>
  </si>
  <si>
    <t>荒神谷遺跡</t>
  </si>
  <si>
    <t>(48)</t>
  </si>
  <si>
    <t>湯の川温泉</t>
  </si>
  <si>
    <t>(49)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</si>
  <si>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2"/>
  </si>
  <si>
    <t>出雲いりすの丘 ひかわ美人の湯</t>
    <rPh sb="0" eb="2">
      <t>イズモ</t>
    </rPh>
    <rPh sb="6" eb="7">
      <t>オカ</t>
    </rPh>
    <phoneticPr fontId="5"/>
  </si>
  <si>
    <t>道の駅湯の川</t>
  </si>
  <si>
    <t>原鹿の旧豪農屋敷</t>
  </si>
  <si>
    <t>出雲空港カントリー倶楽部</t>
  </si>
  <si>
    <t>出雲市トキ学習コーナー</t>
    <rPh sb="0" eb="3">
      <t>イズモシ</t>
    </rPh>
    <rPh sb="5" eb="7">
      <t>ガクシュウ</t>
    </rPh>
    <phoneticPr fontId="5"/>
  </si>
  <si>
    <t>鰐淵寺</t>
  </si>
  <si>
    <t>地域の祭り・イベント</t>
    <rPh sb="0" eb="2">
      <t>チイキ</t>
    </rPh>
    <rPh sb="3" eb="4">
      <t>マツ</t>
    </rPh>
    <phoneticPr fontId="5"/>
  </si>
  <si>
    <t>　b（公園）</t>
    <rPh sb="3" eb="5">
      <t>コウエン</t>
    </rPh>
    <phoneticPr fontId="5"/>
  </si>
  <si>
    <t>　a（荒神谷博物館）</t>
    <rPh sb="3" eb="5">
      <t>コウジン</t>
    </rPh>
    <rPh sb="5" eb="6">
      <t>タニ</t>
    </rPh>
    <rPh sb="6" eb="9">
      <t>ハクブツカン</t>
    </rPh>
    <rPh sb="9" eb="10">
      <t>ヨクジョウ</t>
    </rPh>
    <phoneticPr fontId="5"/>
  </si>
  <si>
    <t>　a（海水浴場）</t>
    <rPh sb="3" eb="6">
      <t>カイスイヨク</t>
    </rPh>
    <rPh sb="6" eb="7">
      <t>ジョウ</t>
    </rPh>
    <phoneticPr fontId="5"/>
  </si>
  <si>
    <t>　a（田儀海水浴場）</t>
    <rPh sb="3" eb="5">
      <t>タギ</t>
    </rPh>
    <rPh sb="5" eb="8">
      <t>カイスイヨク</t>
    </rPh>
    <rPh sb="8" eb="9">
      <t>ジョウ</t>
    </rPh>
    <phoneticPr fontId="5"/>
  </si>
  <si>
    <t>大田市</t>
    <rPh sb="0" eb="3">
      <t>オオダシ</t>
    </rPh>
    <phoneticPr fontId="5"/>
  </si>
  <si>
    <t>三瓶山</t>
  </si>
  <si>
    <t>石見銀山</t>
    <rPh sb="0" eb="2">
      <t>イワミ</t>
    </rPh>
    <rPh sb="2" eb="4">
      <t>ギンザン</t>
    </rPh>
    <phoneticPr fontId="15"/>
  </si>
  <si>
    <t>大田海岸</t>
    <rPh sb="0" eb="2">
      <t>オオタ</t>
    </rPh>
    <rPh sb="2" eb="4">
      <t>カイガン</t>
    </rPh>
    <phoneticPr fontId="15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</si>
  <si>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15"/>
  </si>
  <si>
    <t>櫛島キャンプ場</t>
    <rPh sb="6" eb="7">
      <t>ジョウ</t>
    </rPh>
    <phoneticPr fontId="15"/>
  </si>
  <si>
    <t>やきもの館</t>
    <rPh sb="4" eb="5">
      <t>カン</t>
    </rPh>
    <phoneticPr fontId="15"/>
  </si>
  <si>
    <t>ゆう・ゆう館</t>
    <rPh sb="5" eb="6">
      <t>カン</t>
    </rPh>
    <phoneticPr fontId="15"/>
  </si>
  <si>
    <t>仁摩サンドミュージアム</t>
    <rPh sb="0" eb="1">
      <t>ニ</t>
    </rPh>
    <rPh sb="1" eb="2">
      <t>マ</t>
    </rPh>
    <phoneticPr fontId="15"/>
  </si>
  <si>
    <t>大田市彼岸市「中日つぁん」</t>
    <rPh sb="0" eb="2">
      <t>オオタ</t>
    </rPh>
    <rPh sb="2" eb="3">
      <t>シ</t>
    </rPh>
    <rPh sb="3" eb="5">
      <t>ヒガン</t>
    </rPh>
    <rPh sb="5" eb="6">
      <t>イチ</t>
    </rPh>
    <rPh sb="7" eb="9">
      <t>チュウニチ</t>
    </rPh>
    <phoneticPr fontId="15"/>
  </si>
  <si>
    <t>大田市民のまつり「天領さん」</t>
    <rPh sb="0" eb="2">
      <t>オオタ</t>
    </rPh>
    <rPh sb="2" eb="4">
      <t>シミン</t>
    </rPh>
    <rPh sb="9" eb="10">
      <t>テン</t>
    </rPh>
    <rPh sb="10" eb="11">
      <t>リョウ</t>
    </rPh>
    <phoneticPr fontId="15"/>
  </si>
  <si>
    <t>石見神楽公演</t>
  </si>
  <si>
    <t>その他（イベント等）</t>
    <rPh sb="2" eb="3">
      <t>タ</t>
    </rPh>
    <rPh sb="8" eb="9">
      <t>トウ</t>
    </rPh>
    <phoneticPr fontId="15"/>
  </si>
  <si>
    <t>1-02-99</t>
  </si>
  <si>
    <t>1-02-05</t>
  </si>
  <si>
    <t>　a（三瓶観光リフト）</t>
    <rPh sb="3" eb="5">
      <t>サンベ</t>
    </rPh>
    <rPh sb="5" eb="7">
      <t>カンコウ</t>
    </rPh>
    <rPh sb="10" eb="11">
      <t>ヨクジョウ</t>
    </rPh>
    <phoneticPr fontId="15"/>
  </si>
  <si>
    <t>　b（北の原キャンプ場）</t>
    <rPh sb="3" eb="4">
      <t>キタ</t>
    </rPh>
    <rPh sb="5" eb="6">
      <t>ハラ</t>
    </rPh>
    <rPh sb="10" eb="11">
      <t>ジョウ</t>
    </rPh>
    <phoneticPr fontId="15"/>
  </si>
  <si>
    <t>　c（三瓶自然館）</t>
    <rPh sb="3" eb="5">
      <t>サンベ</t>
    </rPh>
    <rPh sb="5" eb="7">
      <t>シゼン</t>
    </rPh>
    <rPh sb="7" eb="8">
      <t>カン</t>
    </rPh>
    <phoneticPr fontId="15"/>
  </si>
  <si>
    <t>　d（三瓶小豆原埋没林公園）</t>
    <rPh sb="3" eb="5">
      <t>サンベ</t>
    </rPh>
    <rPh sb="5" eb="7">
      <t>アズキ</t>
    </rPh>
    <rPh sb="7" eb="8">
      <t>ハラ</t>
    </rPh>
    <rPh sb="8" eb="10">
      <t>マイボツ</t>
    </rPh>
    <rPh sb="10" eb="11">
      <t>リン</t>
    </rPh>
    <rPh sb="11" eb="13">
      <t>コウエン</t>
    </rPh>
    <phoneticPr fontId="15"/>
  </si>
  <si>
    <t>　e（三瓶温泉）</t>
    <rPh sb="3" eb="5">
      <t>サンベ</t>
    </rPh>
    <rPh sb="5" eb="7">
      <t>オンセン</t>
    </rPh>
    <phoneticPr fontId="15"/>
  </si>
  <si>
    <t>　f（その他）</t>
    <rPh sb="5" eb="6">
      <t>タ</t>
    </rPh>
    <phoneticPr fontId="15"/>
  </si>
  <si>
    <t>　a（石見銀山資料館）</t>
    <rPh sb="3" eb="5">
      <t>イワミ</t>
    </rPh>
    <rPh sb="5" eb="7">
      <t>ギンザン</t>
    </rPh>
    <rPh sb="7" eb="10">
      <t>シリョウカン</t>
    </rPh>
    <rPh sb="10" eb="11">
      <t>ヨクジョウ</t>
    </rPh>
    <phoneticPr fontId="15"/>
  </si>
  <si>
    <t>　b（石見銀山龍源寺間歩）</t>
    <rPh sb="3" eb="7">
      <t>イワミギンザン</t>
    </rPh>
    <rPh sb="7" eb="8">
      <t>リュウ</t>
    </rPh>
    <rPh sb="8" eb="9">
      <t>ゲン</t>
    </rPh>
    <rPh sb="9" eb="10">
      <t>テラ</t>
    </rPh>
    <rPh sb="10" eb="11">
      <t>マ</t>
    </rPh>
    <rPh sb="11" eb="12">
      <t>ブ</t>
    </rPh>
    <phoneticPr fontId="15"/>
  </si>
  <si>
    <t>　c（大久保間歩）</t>
    <rPh sb="3" eb="6">
      <t>オオクボ</t>
    </rPh>
    <rPh sb="6" eb="7">
      <t>マ</t>
    </rPh>
    <rPh sb="7" eb="8">
      <t>ブ</t>
    </rPh>
    <phoneticPr fontId="15"/>
  </si>
  <si>
    <t>　d（河島家）</t>
    <rPh sb="3" eb="6">
      <t>カワシマケ</t>
    </rPh>
    <phoneticPr fontId="15"/>
  </si>
  <si>
    <t>　e（熊谷家）</t>
    <rPh sb="3" eb="5">
      <t>クマガイ</t>
    </rPh>
    <rPh sb="5" eb="6">
      <t>ケ</t>
    </rPh>
    <phoneticPr fontId="15"/>
  </si>
  <si>
    <t>　f（世界遺産センター）</t>
    <rPh sb="3" eb="5">
      <t>セカイ</t>
    </rPh>
    <rPh sb="5" eb="7">
      <t>イサン</t>
    </rPh>
    <phoneticPr fontId="15"/>
  </si>
  <si>
    <t>　g（その他）</t>
    <rPh sb="5" eb="6">
      <t>タ</t>
    </rPh>
    <phoneticPr fontId="15"/>
  </si>
  <si>
    <t>　a（久手海水浴場）</t>
    <rPh sb="3" eb="4">
      <t>ヒサ</t>
    </rPh>
    <rPh sb="4" eb="5">
      <t>テ</t>
    </rPh>
    <rPh sb="5" eb="9">
      <t>カイスイヨクジョウ</t>
    </rPh>
    <phoneticPr fontId="15"/>
  </si>
  <si>
    <t>　b（鳥井海水浴場）</t>
    <rPh sb="3" eb="5">
      <t>トリイ</t>
    </rPh>
    <rPh sb="5" eb="9">
      <t>カイスイヨクジョウ</t>
    </rPh>
    <phoneticPr fontId="15"/>
  </si>
  <si>
    <t>　c（琴ヶ浜海岸）</t>
    <rPh sb="3" eb="4">
      <t>コト</t>
    </rPh>
    <rPh sb="5" eb="6">
      <t>ハマ</t>
    </rPh>
    <rPh sb="6" eb="8">
      <t>カイガン</t>
    </rPh>
    <phoneticPr fontId="15"/>
  </si>
  <si>
    <t>川本町</t>
    <rPh sb="0" eb="3">
      <t>カワモトチョウ</t>
    </rPh>
    <phoneticPr fontId="5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</si>
  <si>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15"/>
  </si>
  <si>
    <t>湯谷温泉 弥山荘</t>
    <rPh sb="0" eb="2">
      <t>ユタニ</t>
    </rPh>
    <rPh sb="2" eb="4">
      <t>オンセン</t>
    </rPh>
    <rPh sb="5" eb="8">
      <t>ワタルヤマソウ</t>
    </rPh>
    <phoneticPr fontId="15"/>
  </si>
  <si>
    <t>音戯館</t>
    <rPh sb="0" eb="1">
      <t>オト</t>
    </rPh>
    <rPh sb="1" eb="2">
      <t>タワム</t>
    </rPh>
    <rPh sb="2" eb="3">
      <t>ヤカタ</t>
    </rPh>
    <phoneticPr fontId="15"/>
  </si>
  <si>
    <t>美郷町</t>
    <rPh sb="0" eb="3">
      <t>ミサトチョウ</t>
    </rPh>
    <phoneticPr fontId="5"/>
  </si>
  <si>
    <t>ゴールデンユートピアおおち</t>
  </si>
  <si>
    <t>カヌー博物館</t>
    <rPh sb="3" eb="5">
      <t>ハクブツ</t>
    </rPh>
    <rPh sb="5" eb="6">
      <t>カン</t>
    </rPh>
    <phoneticPr fontId="15"/>
  </si>
  <si>
    <t>カヌーの里おおち</t>
    <rPh sb="4" eb="5">
      <t>サト</t>
    </rPh>
    <phoneticPr fontId="15"/>
  </si>
  <si>
    <t>湯抱温泉</t>
    <rPh sb="0" eb="1">
      <t>ユ</t>
    </rPh>
    <rPh sb="1" eb="2">
      <t>ダ</t>
    </rPh>
    <rPh sb="2" eb="4">
      <t>オンセン</t>
    </rPh>
    <phoneticPr fontId="15"/>
  </si>
  <si>
    <t>グリーンロード３７５</t>
  </si>
  <si>
    <t>千原温泉</t>
    <rPh sb="0" eb="2">
      <t>チハラ</t>
    </rPh>
    <rPh sb="2" eb="4">
      <t>オンセン</t>
    </rPh>
    <phoneticPr fontId="15"/>
  </si>
  <si>
    <t>邑南町</t>
    <rPh sb="0" eb="3">
      <t>オオナンチョウ</t>
    </rPh>
    <phoneticPr fontId="5"/>
  </si>
  <si>
    <t>ほたるの館</t>
    <rPh sb="4" eb="5">
      <t>ヤカタ</t>
    </rPh>
    <phoneticPr fontId="15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</si>
  <si>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15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</si>
  <si>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15"/>
  </si>
  <si>
    <t>瑞穂ハイランド</t>
    <rPh sb="0" eb="2">
      <t>ミズホ</t>
    </rPh>
    <phoneticPr fontId="15"/>
  </si>
  <si>
    <t>ハンザケ自然館</t>
    <rPh sb="4" eb="6">
      <t>シゼン</t>
    </rPh>
    <rPh sb="6" eb="7">
      <t>カン</t>
    </rPh>
    <phoneticPr fontId="15"/>
  </si>
  <si>
    <t>断魚渓</t>
    <rPh sb="0" eb="1">
      <t>ダン</t>
    </rPh>
    <rPh sb="1" eb="2">
      <t>ギョ</t>
    </rPh>
    <rPh sb="2" eb="3">
      <t>ケイ</t>
    </rPh>
    <phoneticPr fontId="15"/>
  </si>
  <si>
    <t>いこいの村しまね</t>
    <rPh sb="4" eb="5">
      <t>ムラ</t>
    </rPh>
    <phoneticPr fontId="15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</si>
  <si>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15"/>
  </si>
  <si>
    <t>いわみ温泉</t>
    <rPh sb="3" eb="5">
      <t>オンセン</t>
    </rPh>
    <phoneticPr fontId="15"/>
  </si>
  <si>
    <t>1-01-02</t>
  </si>
  <si>
    <t>　a（深篠川キャンプ場）</t>
    <rPh sb="3" eb="4">
      <t>シン</t>
    </rPh>
    <rPh sb="4" eb="6">
      <t>シノカワ</t>
    </rPh>
    <rPh sb="10" eb="11">
      <t>ジョウ</t>
    </rPh>
    <rPh sb="11" eb="12">
      <t>ヨクジョウ</t>
    </rPh>
    <phoneticPr fontId="15"/>
  </si>
  <si>
    <t>　b（その他）</t>
    <rPh sb="5" eb="6">
      <t>タ</t>
    </rPh>
    <rPh sb="6" eb="7">
      <t>ヨクジョウ</t>
    </rPh>
    <phoneticPr fontId="15"/>
  </si>
  <si>
    <t>浜田市</t>
    <rPh sb="0" eb="2">
      <t>ハマダ</t>
    </rPh>
    <rPh sb="2" eb="3">
      <t>シ</t>
    </rPh>
    <phoneticPr fontId="3"/>
  </si>
  <si>
    <t>三階山</t>
    <rPh sb="0" eb="2">
      <t>サンカイ</t>
    </rPh>
    <rPh sb="2" eb="3">
      <t>ヤマ</t>
    </rPh>
    <phoneticPr fontId="15"/>
  </si>
  <si>
    <t>石見海浜公園</t>
    <rPh sb="0" eb="2">
      <t>イワミ</t>
    </rPh>
    <rPh sb="2" eb="4">
      <t>カイヒン</t>
    </rPh>
    <rPh sb="4" eb="6">
      <t>コウエン</t>
    </rPh>
    <phoneticPr fontId="15"/>
  </si>
  <si>
    <t>石見畳ヶ浦／国府海岸</t>
    <rPh sb="0" eb="2">
      <t>イワミ</t>
    </rPh>
    <rPh sb="2" eb="3">
      <t>タタミ</t>
    </rPh>
    <rPh sb="4" eb="5">
      <t>ウラ</t>
    </rPh>
    <rPh sb="6" eb="8">
      <t>コクフ</t>
    </rPh>
    <rPh sb="8" eb="10">
      <t>カイガン</t>
    </rPh>
    <phoneticPr fontId="15"/>
  </si>
  <si>
    <t>浜田海岸</t>
    <rPh sb="0" eb="2">
      <t>ハマダ</t>
    </rPh>
    <rPh sb="2" eb="4">
      <t>カイガン</t>
    </rPh>
    <phoneticPr fontId="15"/>
  </si>
  <si>
    <t>折居海岸</t>
    <rPh sb="0" eb="2">
      <t>オリイ</t>
    </rPh>
    <rPh sb="2" eb="4">
      <t>カイガン</t>
    </rPh>
    <phoneticPr fontId="15"/>
  </si>
  <si>
    <t>しまねお魚センター</t>
    <rPh sb="4" eb="5">
      <t>サカナ</t>
    </rPh>
    <phoneticPr fontId="15"/>
  </si>
  <si>
    <t>浜田市全域釣り</t>
    <rPh sb="0" eb="3">
      <t>ハマダシ</t>
    </rPh>
    <rPh sb="3" eb="5">
      <t>ゼンイキ</t>
    </rPh>
    <rPh sb="5" eb="6">
      <t>ツ</t>
    </rPh>
    <phoneticPr fontId="15"/>
  </si>
  <si>
    <t>浜田市世界こども美術館</t>
    <rPh sb="0" eb="3">
      <t>ハマダシ</t>
    </rPh>
    <rPh sb="3" eb="5">
      <t>セカイ</t>
    </rPh>
    <rPh sb="8" eb="11">
      <t>ビジュツカン</t>
    </rPh>
    <phoneticPr fontId="15"/>
  </si>
  <si>
    <t>浜田市ゴルフ場</t>
    <rPh sb="0" eb="3">
      <t>ハマダシ</t>
    </rPh>
    <rPh sb="6" eb="7">
      <t>ジョウ</t>
    </rPh>
    <phoneticPr fontId="15"/>
  </si>
  <si>
    <t>エクス和紙の館</t>
    <rPh sb="3" eb="5">
      <t>ワシ</t>
    </rPh>
    <rPh sb="6" eb="7">
      <t>ヤカタ</t>
    </rPh>
    <phoneticPr fontId="15"/>
  </si>
  <si>
    <t>美又温泉</t>
    <rPh sb="0" eb="2">
      <t>ミマタ</t>
    </rPh>
    <rPh sb="2" eb="4">
      <t>オンセン</t>
    </rPh>
    <phoneticPr fontId="15"/>
  </si>
  <si>
    <t>きんたの里</t>
    <rPh sb="4" eb="5">
      <t>サト</t>
    </rPh>
    <phoneticPr fontId="15"/>
  </si>
  <si>
    <t>旭温泉</t>
    <rPh sb="0" eb="1">
      <t>アサヒ</t>
    </rPh>
    <rPh sb="1" eb="3">
      <t>オンセン</t>
    </rPh>
    <phoneticPr fontId="15"/>
  </si>
  <si>
    <t>三隅公園</t>
    <rPh sb="0" eb="2">
      <t>ミスミ</t>
    </rPh>
    <rPh sb="2" eb="4">
      <t>コウエン</t>
    </rPh>
    <phoneticPr fontId="15"/>
  </si>
  <si>
    <t>三隅海岸(田の浦公園含む)</t>
    <rPh sb="0" eb="2">
      <t>ミスミ</t>
    </rPh>
    <rPh sb="2" eb="4">
      <t>カイガン</t>
    </rPh>
    <rPh sb="5" eb="6">
      <t>タ</t>
    </rPh>
    <rPh sb="7" eb="8">
      <t>ウラ</t>
    </rPh>
    <rPh sb="8" eb="10">
      <t>コウエン</t>
    </rPh>
    <rPh sb="10" eb="11">
      <t>フク</t>
    </rPh>
    <phoneticPr fontId="15"/>
  </si>
  <si>
    <t>三隅発電所ふれあいホール</t>
    <rPh sb="0" eb="2">
      <t>ミスミ</t>
    </rPh>
    <rPh sb="2" eb="4">
      <t>ハツデン</t>
    </rPh>
    <rPh sb="4" eb="5">
      <t>ショ</t>
    </rPh>
    <phoneticPr fontId="15"/>
  </si>
  <si>
    <t>石正美術館</t>
    <rPh sb="0" eb="1">
      <t>イシ</t>
    </rPh>
    <rPh sb="1" eb="2">
      <t>タダ</t>
    </rPh>
    <rPh sb="2" eb="5">
      <t>ビジュツカン</t>
    </rPh>
    <phoneticPr fontId="15"/>
  </si>
  <si>
    <t>道の駅ゆうひパーク三隅</t>
    <rPh sb="0" eb="1">
      <t>ミチ</t>
    </rPh>
    <rPh sb="2" eb="3">
      <t>エキ</t>
    </rPh>
    <rPh sb="9" eb="11">
      <t>ミスミ</t>
    </rPh>
    <phoneticPr fontId="15"/>
  </si>
  <si>
    <t>浜っ子春まつり</t>
    <rPh sb="0" eb="1">
      <t>ハマ</t>
    </rPh>
    <rPh sb="2" eb="3">
      <t>コ</t>
    </rPh>
    <rPh sb="3" eb="4">
      <t>ハル</t>
    </rPh>
    <phoneticPr fontId="15"/>
  </si>
  <si>
    <t>浜っ子夏まつり</t>
    <rPh sb="0" eb="1">
      <t>ハマ</t>
    </rPh>
    <rPh sb="2" eb="3">
      <t>コ</t>
    </rPh>
    <rPh sb="3" eb="4">
      <t>ナツ</t>
    </rPh>
    <phoneticPr fontId="15"/>
  </si>
  <si>
    <t>BB大鍋フェスティバル</t>
    <rPh sb="2" eb="4">
      <t>オオナベ</t>
    </rPh>
    <phoneticPr fontId="15"/>
  </si>
  <si>
    <t>コワ温泉</t>
    <rPh sb="2" eb="4">
      <t>オンセン</t>
    </rPh>
    <phoneticPr fontId="15"/>
  </si>
  <si>
    <t>石見の夜神楽公演</t>
    <rPh sb="3" eb="4">
      <t>ヨル</t>
    </rPh>
    <phoneticPr fontId="15"/>
  </si>
  <si>
    <t>1-02-10</t>
  </si>
  <si>
    <t>　b（海浜公園海水浴場）</t>
    <rPh sb="3" eb="5">
      <t>カイヒン</t>
    </rPh>
    <rPh sb="5" eb="7">
      <t>コウエン</t>
    </rPh>
    <rPh sb="7" eb="10">
      <t>カイスイヨク</t>
    </rPh>
    <rPh sb="10" eb="11">
      <t>ジョウ</t>
    </rPh>
    <rPh sb="11" eb="12">
      <t>ヨクジョウ</t>
    </rPh>
    <phoneticPr fontId="15"/>
  </si>
  <si>
    <t>　c（海浜公園キャンプ場）</t>
    <rPh sb="3" eb="5">
      <t>カイヒン</t>
    </rPh>
    <rPh sb="5" eb="7">
      <t>コウエン</t>
    </rPh>
    <rPh sb="11" eb="12">
      <t>ジョウ</t>
    </rPh>
    <rPh sb="12" eb="13">
      <t>ヨクジョウ</t>
    </rPh>
    <phoneticPr fontId="15"/>
  </si>
  <si>
    <t>　d（その他）</t>
    <rPh sb="5" eb="6">
      <t>タ</t>
    </rPh>
    <rPh sb="6" eb="7">
      <t>ヨクジョウ</t>
    </rPh>
    <phoneticPr fontId="15"/>
  </si>
  <si>
    <t>　a（国府・畳ヶ浦海水浴場）</t>
    <rPh sb="3" eb="5">
      <t>コクブ</t>
    </rPh>
    <rPh sb="6" eb="7">
      <t>タタミ</t>
    </rPh>
    <rPh sb="8" eb="9">
      <t>ウラ</t>
    </rPh>
    <rPh sb="9" eb="12">
      <t>カイスイヨク</t>
    </rPh>
    <rPh sb="12" eb="13">
      <t>ジョウ</t>
    </rPh>
    <rPh sb="13" eb="14">
      <t>ヨクジョウ</t>
    </rPh>
    <phoneticPr fontId="15"/>
  </si>
  <si>
    <t>　a（浜田海岸海水浴場）</t>
    <rPh sb="3" eb="5">
      <t>ハマダ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</si>
  <si>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a（折居海岸海水浴場）</t>
    <rPh sb="3" eb="5">
      <t>オリイ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</si>
  <si>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a（浜田ゴルフリンクス）</t>
    <rPh sb="3" eb="5">
      <t>ハマダ</t>
    </rPh>
    <rPh sb="12" eb="13">
      <t>ヨクジョウ</t>
    </rPh>
    <phoneticPr fontId="15"/>
  </si>
  <si>
    <t>　b（金城カントリークラブ）</t>
    <rPh sb="3" eb="5">
      <t>キンジョウ</t>
    </rPh>
    <rPh sb="13" eb="14">
      <t>ヨクジョウ</t>
    </rPh>
    <phoneticPr fontId="15"/>
  </si>
  <si>
    <t>　a（三隅海岸海水浴場）</t>
    <rPh sb="3" eb="5">
      <t>ミスミ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</si>
  <si>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b（釣り）</t>
    <rPh sb="3" eb="4">
      <t>ツ</t>
    </rPh>
    <rPh sb="5" eb="6">
      <t>ヨクジョウ</t>
    </rPh>
    <phoneticPr fontId="15"/>
  </si>
  <si>
    <t>江津市</t>
    <rPh sb="0" eb="2">
      <t>ゴウツ</t>
    </rPh>
    <rPh sb="2" eb="3">
      <t>シ</t>
    </rPh>
    <phoneticPr fontId="3"/>
  </si>
  <si>
    <t>風の国</t>
    <rPh sb="0" eb="1">
      <t>カゼ</t>
    </rPh>
    <rPh sb="2" eb="3">
      <t>クニ</t>
    </rPh>
    <phoneticPr fontId="15"/>
  </si>
  <si>
    <t>江津海岸</t>
    <rPh sb="0" eb="2">
      <t>ゴウツ</t>
    </rPh>
    <rPh sb="2" eb="4">
      <t>カイガン</t>
    </rPh>
    <phoneticPr fontId="15"/>
  </si>
  <si>
    <t>有福温泉</t>
    <rPh sb="0" eb="2">
      <t>アリフク</t>
    </rPh>
    <rPh sb="2" eb="4">
      <t>オンセン</t>
    </rPh>
    <phoneticPr fontId="15"/>
  </si>
  <si>
    <t>地場産センター</t>
    <rPh sb="0" eb="2">
      <t>ジバ</t>
    </rPh>
    <rPh sb="2" eb="3">
      <t>サン</t>
    </rPh>
    <phoneticPr fontId="15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</si>
  <si>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15"/>
  </si>
  <si>
    <t>ごうつ秋まつり</t>
    <rPh sb="3" eb="4">
      <t>アキ</t>
    </rPh>
    <phoneticPr fontId="15"/>
  </si>
  <si>
    <t>江の川祭り</t>
    <rPh sb="0" eb="1">
      <t>ゴウ</t>
    </rPh>
    <rPh sb="2" eb="3">
      <t>カワ</t>
    </rPh>
    <rPh sb="3" eb="4">
      <t>マツ</t>
    </rPh>
    <phoneticPr fontId="15"/>
  </si>
  <si>
    <t>　a（波子海水浴場）</t>
    <rPh sb="3" eb="5">
      <t>ナミコ</t>
    </rPh>
    <rPh sb="5" eb="8">
      <t>カイスイヨク</t>
    </rPh>
    <rPh sb="8" eb="9">
      <t>ジョウ</t>
    </rPh>
    <rPh sb="9" eb="10">
      <t>ヨクジョウ</t>
    </rPh>
    <phoneticPr fontId="15"/>
  </si>
  <si>
    <t>　b（浅利海水浴場）</t>
    <rPh sb="3" eb="5">
      <t>アサリ</t>
    </rPh>
    <rPh sb="5" eb="8">
      <t>カイスイヨク</t>
    </rPh>
    <rPh sb="8" eb="9">
      <t>ジョウ</t>
    </rPh>
    <rPh sb="9" eb="10">
      <t>ヨクジョウ</t>
    </rPh>
    <phoneticPr fontId="15"/>
  </si>
  <si>
    <t>　c（黒松海水浴場）</t>
    <rPh sb="3" eb="5">
      <t>クロマツ</t>
    </rPh>
    <rPh sb="5" eb="8">
      <t>カイスイヨク</t>
    </rPh>
    <rPh sb="8" eb="9">
      <t>ジョウ</t>
    </rPh>
    <rPh sb="9" eb="10">
      <t>ヨクジョウ</t>
    </rPh>
    <phoneticPr fontId="15"/>
  </si>
  <si>
    <t>　d（釣り）</t>
    <rPh sb="3" eb="4">
      <t>ツ</t>
    </rPh>
    <rPh sb="5" eb="6">
      <t>ヨクジョウ</t>
    </rPh>
    <phoneticPr fontId="15"/>
  </si>
  <si>
    <t>　e（その他）</t>
    <rPh sb="5" eb="6">
      <t>タ</t>
    </rPh>
    <rPh sb="6" eb="7">
      <t>ヨクジョウ</t>
    </rPh>
    <phoneticPr fontId="15"/>
  </si>
  <si>
    <t>医光寺</t>
    <rPh sb="0" eb="3">
      <t>イコウジ</t>
    </rPh>
    <phoneticPr fontId="15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</si>
  <si>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15"/>
  </si>
  <si>
    <t>万葉公園</t>
    <rPh sb="0" eb="2">
      <t>マンヨウ</t>
    </rPh>
    <rPh sb="2" eb="4">
      <t>コウエン</t>
    </rPh>
    <phoneticPr fontId="15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</si>
  <si>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15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</si>
  <si>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15"/>
  </si>
  <si>
    <t>益田市全域釣り</t>
    <rPh sb="0" eb="3">
      <t>マスダシ</t>
    </rPh>
    <rPh sb="3" eb="5">
      <t>ゼンイキ</t>
    </rPh>
    <rPh sb="5" eb="6">
      <t>ツ</t>
    </rPh>
    <phoneticPr fontId="15"/>
  </si>
  <si>
    <t>みと自然の森</t>
    <rPh sb="2" eb="4">
      <t>シゼン</t>
    </rPh>
    <rPh sb="5" eb="6">
      <t>モリ</t>
    </rPh>
    <phoneticPr fontId="15"/>
  </si>
  <si>
    <t>美都温泉</t>
    <rPh sb="0" eb="2">
      <t>ミト</t>
    </rPh>
    <rPh sb="2" eb="4">
      <t>オンセン</t>
    </rPh>
    <phoneticPr fontId="15"/>
  </si>
  <si>
    <t>秦記念館</t>
    <rPh sb="0" eb="1">
      <t>ハタ</t>
    </rPh>
    <rPh sb="1" eb="3">
      <t>キネン</t>
    </rPh>
    <rPh sb="3" eb="4">
      <t>カン</t>
    </rPh>
    <phoneticPr fontId="15"/>
  </si>
  <si>
    <t>裏匹見峡</t>
    <rPh sb="0" eb="1">
      <t>ウラ</t>
    </rPh>
    <rPh sb="1" eb="3">
      <t>ヒキミ</t>
    </rPh>
    <rPh sb="3" eb="4">
      <t>キョウ</t>
    </rPh>
    <phoneticPr fontId="15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</si>
  <si>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15"/>
  </si>
  <si>
    <t>やすらぎの湯</t>
    <rPh sb="5" eb="6">
      <t>ユ</t>
    </rPh>
    <phoneticPr fontId="15"/>
  </si>
  <si>
    <t>匹見川釣り</t>
    <rPh sb="0" eb="2">
      <t>ヒキミ</t>
    </rPh>
    <rPh sb="2" eb="3">
      <t>カワ</t>
    </rPh>
    <rPh sb="3" eb="4">
      <t>ツ</t>
    </rPh>
    <phoneticPr fontId="15"/>
  </si>
  <si>
    <t>美濃地屋敷</t>
    <rPh sb="0" eb="2">
      <t>ミノ</t>
    </rPh>
    <rPh sb="2" eb="3">
      <t>ジ</t>
    </rPh>
    <rPh sb="3" eb="5">
      <t>ヤシキ</t>
    </rPh>
    <phoneticPr fontId="15"/>
  </si>
  <si>
    <t>　a（石見美術館）</t>
    <rPh sb="3" eb="5">
      <t>イワミ</t>
    </rPh>
    <rPh sb="5" eb="8">
      <t>ビジュツカン</t>
    </rPh>
    <rPh sb="8" eb="9">
      <t>ヨクジョウ</t>
    </rPh>
    <phoneticPr fontId="15"/>
  </si>
  <si>
    <t>　b（いわみ芸術劇場）</t>
    <rPh sb="6" eb="8">
      <t>ゲイジュツ</t>
    </rPh>
    <rPh sb="8" eb="10">
      <t>ゲキジョウ</t>
    </rPh>
    <rPh sb="10" eb="11">
      <t>ヨクジョウ</t>
    </rPh>
    <phoneticPr fontId="15"/>
  </si>
  <si>
    <t>　c（その他）</t>
    <rPh sb="5" eb="6">
      <t>タ</t>
    </rPh>
    <rPh sb="6" eb="7">
      <t>ヨクジョウ</t>
    </rPh>
    <phoneticPr fontId="15"/>
  </si>
  <si>
    <t>　a（湯元館）</t>
    <rPh sb="3" eb="5">
      <t>ユモト</t>
    </rPh>
    <rPh sb="5" eb="6">
      <t>カン</t>
    </rPh>
    <rPh sb="6" eb="7">
      <t>ヨクジョウ</t>
    </rPh>
    <phoneticPr fontId="15"/>
  </si>
  <si>
    <t>津和野郷土館</t>
    <rPh sb="0" eb="3">
      <t>ツワノ</t>
    </rPh>
    <rPh sb="3" eb="5">
      <t>キョウド</t>
    </rPh>
    <rPh sb="5" eb="6">
      <t>ヤカタ</t>
    </rPh>
    <phoneticPr fontId="15"/>
  </si>
  <si>
    <t>森鴎外記念館</t>
    <rPh sb="0" eb="1">
      <t>モリ</t>
    </rPh>
    <rPh sb="1" eb="3">
      <t>オウガイ</t>
    </rPh>
    <rPh sb="3" eb="5">
      <t>キネン</t>
    </rPh>
    <rPh sb="5" eb="6">
      <t>カン</t>
    </rPh>
    <phoneticPr fontId="15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</si>
  <si>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15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</si>
  <si>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15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</si>
  <si>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15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</si>
  <si>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15"/>
  </si>
  <si>
    <t>道の駅なごみの里</t>
    <rPh sb="0" eb="1">
      <t>ミチ</t>
    </rPh>
    <rPh sb="2" eb="3">
      <t>エキ</t>
    </rPh>
    <rPh sb="7" eb="8">
      <t>サト</t>
    </rPh>
    <phoneticPr fontId="15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</si>
  <si>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15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</si>
  <si>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15"/>
  </si>
  <si>
    <t>高津川・鮎つり</t>
    <rPh sb="0" eb="2">
      <t>タカツ</t>
    </rPh>
    <rPh sb="2" eb="3">
      <t>カワ</t>
    </rPh>
    <rPh sb="4" eb="5">
      <t>アユ</t>
    </rPh>
    <phoneticPr fontId="15"/>
  </si>
  <si>
    <t>道の駅シルクウェイにちはら</t>
    <rPh sb="0" eb="1">
      <t>ミチ</t>
    </rPh>
    <rPh sb="2" eb="3">
      <t>エキ</t>
    </rPh>
    <phoneticPr fontId="15"/>
  </si>
  <si>
    <t>その他(安蔵寺山、杣の里 他)</t>
    <rPh sb="2" eb="3">
      <t>タ</t>
    </rPh>
    <rPh sb="4" eb="5">
      <t>アン</t>
    </rPh>
    <rPh sb="5" eb="6">
      <t>クラ</t>
    </rPh>
    <rPh sb="6" eb="7">
      <t>テラ</t>
    </rPh>
    <rPh sb="7" eb="8">
      <t>ヤマ</t>
    </rPh>
    <rPh sb="9" eb="10">
      <t>ソマ</t>
    </rPh>
    <rPh sb="11" eb="12">
      <t>サト</t>
    </rPh>
    <rPh sb="13" eb="14">
      <t>ホカ</t>
    </rPh>
    <phoneticPr fontId="15"/>
  </si>
  <si>
    <t>森鴎外旧宅</t>
    <rPh sb="0" eb="1">
      <t>モリ</t>
    </rPh>
    <rPh sb="1" eb="3">
      <t>オウガイ</t>
    </rPh>
    <rPh sb="3" eb="5">
      <t>キュウタク</t>
    </rPh>
    <phoneticPr fontId="15"/>
  </si>
  <si>
    <t>SL山口号</t>
    <rPh sb="2" eb="4">
      <t>ヤマグチ</t>
    </rPh>
    <rPh sb="4" eb="5">
      <t>ゴウ</t>
    </rPh>
    <phoneticPr fontId="15"/>
  </si>
  <si>
    <t>吉賀町</t>
    <rPh sb="0" eb="3">
      <t>ヨシガチョウ</t>
    </rPh>
    <phoneticPr fontId="3"/>
  </si>
  <si>
    <t>柿木温泉</t>
    <rPh sb="0" eb="2">
      <t>カキノキ</t>
    </rPh>
    <rPh sb="2" eb="4">
      <t>オンセン</t>
    </rPh>
    <phoneticPr fontId="15"/>
  </si>
  <si>
    <t>木部谷温泉</t>
    <rPh sb="0" eb="1">
      <t>キ</t>
    </rPh>
    <rPh sb="1" eb="2">
      <t>ブ</t>
    </rPh>
    <rPh sb="2" eb="3">
      <t>タニ</t>
    </rPh>
    <rPh sb="3" eb="5">
      <t>オンセン</t>
    </rPh>
    <phoneticPr fontId="15"/>
  </si>
  <si>
    <t>道の駅かきのきむら</t>
    <rPh sb="0" eb="1">
      <t>ミチ</t>
    </rPh>
    <rPh sb="2" eb="3">
      <t>エキ</t>
    </rPh>
    <phoneticPr fontId="15"/>
  </si>
  <si>
    <t>リバーサイドログハウス村</t>
    <rPh sb="11" eb="12">
      <t>ムラ</t>
    </rPh>
    <phoneticPr fontId="15"/>
  </si>
  <si>
    <t>ゴギの里ログハウス村</t>
    <rPh sb="3" eb="4">
      <t>サト</t>
    </rPh>
    <rPh sb="9" eb="10">
      <t>ムラ</t>
    </rPh>
    <phoneticPr fontId="15"/>
  </si>
  <si>
    <t>水源会館</t>
    <rPh sb="0" eb="2">
      <t>スイゲン</t>
    </rPh>
    <rPh sb="2" eb="4">
      <t>カイカン</t>
    </rPh>
    <phoneticPr fontId="15"/>
  </si>
  <si>
    <t>むいかいち温泉ゆ・ら・ら</t>
    <rPh sb="5" eb="7">
      <t>オンセン</t>
    </rPh>
    <phoneticPr fontId="15"/>
  </si>
  <si>
    <t>道の駅むいかいち温泉</t>
    <rPh sb="0" eb="1">
      <t>ミチ</t>
    </rPh>
    <rPh sb="2" eb="3">
      <t>エキ</t>
    </rPh>
    <rPh sb="8" eb="10">
      <t>オンセン</t>
    </rPh>
    <phoneticPr fontId="15"/>
  </si>
  <si>
    <t>海士町</t>
    <phoneticPr fontId="3"/>
  </si>
  <si>
    <t>隠岐神社</t>
    <rPh sb="0" eb="2">
      <t>オキ</t>
    </rPh>
    <rPh sb="2" eb="4">
      <t>ジンジャ</t>
    </rPh>
    <phoneticPr fontId="15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</si>
  <si>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15"/>
  </si>
  <si>
    <t>海中展望船あまんぼう</t>
    <rPh sb="0" eb="1">
      <t>ウミ</t>
    </rPh>
    <rPh sb="1" eb="2">
      <t>ナカ</t>
    </rPh>
    <rPh sb="2" eb="4">
      <t>テンボウ</t>
    </rPh>
    <rPh sb="4" eb="5">
      <t>セン</t>
    </rPh>
    <phoneticPr fontId="15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</si>
  <si>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15"/>
  </si>
  <si>
    <t>レインボービーチ</t>
  </si>
  <si>
    <t>1-01-06</t>
  </si>
  <si>
    <t>国賀海岸</t>
    <rPh sb="0" eb="1">
      <t>クニ</t>
    </rPh>
    <rPh sb="1" eb="2">
      <t>ガ</t>
    </rPh>
    <rPh sb="2" eb="4">
      <t>カイガン</t>
    </rPh>
    <phoneticPr fontId="15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</si>
  <si>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15"/>
  </si>
  <si>
    <t>西ノ島ふるさと館</t>
    <rPh sb="0" eb="1">
      <t>ニシ</t>
    </rPh>
    <rPh sb="2" eb="3">
      <t>シマ</t>
    </rPh>
    <rPh sb="7" eb="8">
      <t>ヤカタ</t>
    </rPh>
    <phoneticPr fontId="15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</si>
  <si>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15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</si>
  <si>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15"/>
  </si>
  <si>
    <t>耳浦キャンプ場</t>
    <rPh sb="0" eb="1">
      <t>ミミ</t>
    </rPh>
    <rPh sb="1" eb="2">
      <t>ウラ</t>
    </rPh>
    <rPh sb="6" eb="7">
      <t>ジョウ</t>
    </rPh>
    <phoneticPr fontId="15"/>
  </si>
  <si>
    <t>ノア隠岐</t>
    <rPh sb="2" eb="4">
      <t>オキ</t>
    </rPh>
    <phoneticPr fontId="15"/>
  </si>
  <si>
    <t>西ノ島町</t>
    <rPh sb="0" eb="1">
      <t>ニシ</t>
    </rPh>
    <rPh sb="2" eb="4">
      <t>シマチョウ</t>
    </rPh>
    <phoneticPr fontId="3"/>
  </si>
  <si>
    <t>知夫赤壁</t>
    <phoneticPr fontId="15"/>
  </si>
  <si>
    <t>隠岐国分寺</t>
    <rPh sb="0" eb="2">
      <t>オキ</t>
    </rPh>
    <rPh sb="2" eb="5">
      <t>コクブンジ</t>
    </rPh>
    <phoneticPr fontId="15"/>
  </si>
  <si>
    <t>隠岐自然館</t>
    <rPh sb="0" eb="2">
      <t>オキ</t>
    </rPh>
    <rPh sb="2" eb="4">
      <t>シゼン</t>
    </rPh>
    <rPh sb="4" eb="5">
      <t>カン</t>
    </rPh>
    <phoneticPr fontId="15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</si>
  <si>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15"/>
  </si>
  <si>
    <t>中村海水浴場</t>
    <rPh sb="0" eb="2">
      <t>ナカムラ</t>
    </rPh>
    <rPh sb="2" eb="4">
      <t>カイスイ</t>
    </rPh>
    <rPh sb="4" eb="6">
      <t>ヨクジョウ</t>
    </rPh>
    <phoneticPr fontId="15"/>
  </si>
  <si>
    <t>西郷お魚センターりょうば</t>
    <rPh sb="0" eb="2">
      <t>サイゴウ</t>
    </rPh>
    <rPh sb="3" eb="4">
      <t>サカナ</t>
    </rPh>
    <phoneticPr fontId="15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</si>
  <si>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15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</si>
  <si>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15"/>
  </si>
  <si>
    <t>隠岐郷土館</t>
    <rPh sb="0" eb="2">
      <t>オキ</t>
    </rPh>
    <rPh sb="2" eb="4">
      <t>キョウド</t>
    </rPh>
    <rPh sb="4" eb="5">
      <t>ヤカタ</t>
    </rPh>
    <phoneticPr fontId="15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</si>
  <si>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15"/>
  </si>
  <si>
    <t>隠岐温泉ＧＯＫＡ</t>
    <rPh sb="0" eb="2">
      <t>オキ</t>
    </rPh>
    <rPh sb="2" eb="4">
      <t>オンセン</t>
    </rPh>
    <phoneticPr fontId="15"/>
  </si>
  <si>
    <t>津戸園地</t>
    <rPh sb="0" eb="1">
      <t>ツ</t>
    </rPh>
    <rPh sb="1" eb="2">
      <t>ト</t>
    </rPh>
    <rPh sb="2" eb="4">
      <t>エンチ</t>
    </rPh>
    <phoneticPr fontId="15"/>
  </si>
  <si>
    <t>福浦海水浴場</t>
    <rPh sb="0" eb="2">
      <t>フクウラ</t>
    </rPh>
    <rPh sb="2" eb="4">
      <t>カイスイ</t>
    </rPh>
    <rPh sb="4" eb="6">
      <t>ヨクジョウ</t>
    </rPh>
    <phoneticPr fontId="15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</si>
  <si>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15"/>
  </si>
  <si>
    <t>まつえ食まつり（旧称：まつえ暖談食フェスタ）</t>
    <rPh sb="8" eb="10">
      <t>キュウショウ</t>
    </rPh>
    <phoneticPr fontId="6"/>
  </si>
  <si>
    <t>いずも産業未来博 (旧称：出雲産業フェア）</t>
    <rPh sb="10" eb="12">
      <t>キュウショウ</t>
    </rPh>
    <phoneticPr fontId="5"/>
  </si>
  <si>
    <t>　エ．月別観光地点別観光入込客延べ数</t>
    <phoneticPr fontId="6"/>
  </si>
  <si>
    <t>月別内訳</t>
    <phoneticPr fontId="3"/>
  </si>
  <si>
    <t>月別内訳</t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</si>
  <si>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</si>
  <si>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</si>
  <si>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観光地点</t>
    <rPh sb="0" eb="3">
      <t>カンコウチ</t>
    </rPh>
    <rPh sb="3" eb="4">
      <t>テン</t>
    </rPh>
    <phoneticPr fontId="3"/>
  </si>
  <si>
    <t>01</t>
  </si>
  <si>
    <t>01</t>
    <phoneticPr fontId="3"/>
  </si>
  <si>
    <t>自然</t>
    <rPh sb="0" eb="2">
      <t>シゼン</t>
    </rPh>
    <phoneticPr fontId="3"/>
  </si>
  <si>
    <t>小分類</t>
    <rPh sb="0" eb="1">
      <t>ショウ</t>
    </rPh>
    <rPh sb="1" eb="3">
      <t>ブンルイ</t>
    </rPh>
    <phoneticPr fontId="3"/>
  </si>
  <si>
    <t>山岳</t>
    <rPh sb="0" eb="2">
      <t>サンガク</t>
    </rPh>
    <phoneticPr fontId="3"/>
  </si>
  <si>
    <t>スポーツ･レクリエーション施設</t>
    <rPh sb="13" eb="15">
      <t>シセツ</t>
    </rPh>
    <phoneticPr fontId="15"/>
  </si>
  <si>
    <t>02</t>
  </si>
  <si>
    <t>高原</t>
    <rPh sb="0" eb="2">
      <t>コウゲン</t>
    </rPh>
    <phoneticPr fontId="15"/>
  </si>
  <si>
    <t>03</t>
  </si>
  <si>
    <t>湖沼</t>
    <rPh sb="0" eb="1">
      <t>ミズウミ</t>
    </rPh>
    <rPh sb="1" eb="2">
      <t>ヌマ</t>
    </rPh>
    <phoneticPr fontId="15"/>
  </si>
  <si>
    <t>04</t>
  </si>
  <si>
    <t>河川</t>
    <rPh sb="0" eb="2">
      <t>カセン</t>
    </rPh>
    <phoneticPr fontId="15"/>
  </si>
  <si>
    <t>05</t>
  </si>
  <si>
    <t>海岸</t>
    <rPh sb="0" eb="2">
      <t>カイガン</t>
    </rPh>
    <phoneticPr fontId="15"/>
  </si>
  <si>
    <t>06</t>
  </si>
  <si>
    <t>海中</t>
    <rPh sb="0" eb="2">
      <t>カイチュウ</t>
    </rPh>
    <phoneticPr fontId="15"/>
  </si>
  <si>
    <t>99</t>
  </si>
  <si>
    <t>その他</t>
    <rPh sb="2" eb="3">
      <t>タ</t>
    </rPh>
    <phoneticPr fontId="15"/>
  </si>
  <si>
    <t>歴史･文化</t>
    <rPh sb="0" eb="2">
      <t>レキシ</t>
    </rPh>
    <rPh sb="3" eb="5">
      <t>ブンカ</t>
    </rPh>
    <phoneticPr fontId="15"/>
  </si>
  <si>
    <t>史跡</t>
    <rPh sb="0" eb="2">
      <t>シセキ</t>
    </rPh>
    <phoneticPr fontId="15"/>
  </si>
  <si>
    <t>城</t>
    <rPh sb="0" eb="1">
      <t>シロ</t>
    </rPh>
    <phoneticPr fontId="15"/>
  </si>
  <si>
    <t>神社･仏閣</t>
    <rPh sb="0" eb="2">
      <t>ジンジャ</t>
    </rPh>
    <rPh sb="3" eb="5">
      <t>ブッカク</t>
    </rPh>
    <phoneticPr fontId="15"/>
  </si>
  <si>
    <t>庭園</t>
    <rPh sb="0" eb="2">
      <t>テイエン</t>
    </rPh>
    <phoneticPr fontId="15"/>
  </si>
  <si>
    <t>歴史的まち並み、旧街道</t>
    <rPh sb="0" eb="3">
      <t>レキシテキ</t>
    </rPh>
    <rPh sb="5" eb="6">
      <t>ナ</t>
    </rPh>
    <rPh sb="8" eb="11">
      <t>キュウカイドウ</t>
    </rPh>
    <phoneticPr fontId="15"/>
  </si>
  <si>
    <t>博物館</t>
    <rPh sb="0" eb="2">
      <t>ハクブツ</t>
    </rPh>
    <rPh sb="2" eb="3">
      <t>カン</t>
    </rPh>
    <phoneticPr fontId="15"/>
  </si>
  <si>
    <t>07</t>
  </si>
  <si>
    <t>美術館</t>
    <rPh sb="0" eb="3">
      <t>ビジュツカン</t>
    </rPh>
    <phoneticPr fontId="15"/>
  </si>
  <si>
    <t>08</t>
  </si>
  <si>
    <t>記念･資料館</t>
    <rPh sb="0" eb="2">
      <t>キネン</t>
    </rPh>
    <rPh sb="3" eb="5">
      <t>シリョウ</t>
    </rPh>
    <rPh sb="5" eb="6">
      <t>カン</t>
    </rPh>
    <phoneticPr fontId="15"/>
  </si>
  <si>
    <t>09</t>
  </si>
  <si>
    <t>動･植物園</t>
    <rPh sb="0" eb="1">
      <t>ドウ</t>
    </rPh>
    <rPh sb="2" eb="5">
      <t>ショクブツエン</t>
    </rPh>
    <phoneticPr fontId="15"/>
  </si>
  <si>
    <t>10</t>
  </si>
  <si>
    <t>水族館</t>
    <rPh sb="0" eb="3">
      <t>スイゾクカン</t>
    </rPh>
    <phoneticPr fontId="15"/>
  </si>
  <si>
    <t>11</t>
  </si>
  <si>
    <t>産業観光</t>
    <rPh sb="0" eb="2">
      <t>サンギョウ</t>
    </rPh>
    <rPh sb="2" eb="4">
      <t>カンコウ</t>
    </rPh>
    <phoneticPr fontId="15"/>
  </si>
  <si>
    <t>12</t>
  </si>
  <si>
    <t>歴史的建造物</t>
    <rPh sb="0" eb="3">
      <t>レキシテキ</t>
    </rPh>
    <rPh sb="3" eb="6">
      <t>ケンゾウブツ</t>
    </rPh>
    <phoneticPr fontId="15"/>
  </si>
  <si>
    <t>その他歴史</t>
    <rPh sb="2" eb="3">
      <t>タ</t>
    </rPh>
    <rPh sb="3" eb="5">
      <t>レキシ</t>
    </rPh>
    <phoneticPr fontId="15"/>
  </si>
  <si>
    <t>02</t>
    <phoneticPr fontId="3"/>
  </si>
  <si>
    <t>03</t>
    <phoneticPr fontId="3"/>
  </si>
  <si>
    <t>温泉・健康</t>
    <rPh sb="0" eb="2">
      <t>オンセン</t>
    </rPh>
    <rPh sb="3" eb="5">
      <t>ケンコウ</t>
    </rPh>
    <phoneticPr fontId="15"/>
  </si>
  <si>
    <t>温泉</t>
    <rPh sb="0" eb="2">
      <t>オンセン</t>
    </rPh>
    <phoneticPr fontId="15"/>
  </si>
  <si>
    <t>スキー場</t>
    <rPh sb="3" eb="4">
      <t>ジョウ</t>
    </rPh>
    <phoneticPr fontId="15"/>
  </si>
  <si>
    <t>キャンプ場</t>
    <rPh sb="4" eb="5">
      <t>ジョウ</t>
    </rPh>
    <phoneticPr fontId="15"/>
  </si>
  <si>
    <t>釣り場</t>
    <rPh sb="0" eb="1">
      <t>ツ</t>
    </rPh>
    <rPh sb="2" eb="3">
      <t>バ</t>
    </rPh>
    <phoneticPr fontId="15"/>
  </si>
  <si>
    <t>海水浴場</t>
    <rPh sb="0" eb="3">
      <t>カイスイヨク</t>
    </rPh>
    <rPh sb="3" eb="4">
      <t>ジョウ</t>
    </rPh>
    <phoneticPr fontId="15"/>
  </si>
  <si>
    <t>公園</t>
    <rPh sb="0" eb="2">
      <t>コウエン</t>
    </rPh>
    <phoneticPr fontId="15"/>
  </si>
  <si>
    <t>その他スポーツ･レクリエーション施設</t>
    <rPh sb="2" eb="3">
      <t>タ</t>
    </rPh>
    <rPh sb="16" eb="18">
      <t>シセツ</t>
    </rPh>
    <phoneticPr fontId="15"/>
  </si>
  <si>
    <t>05</t>
    <phoneticPr fontId="3"/>
  </si>
  <si>
    <t>商業施設</t>
    <rPh sb="0" eb="2">
      <t>ショウギョウ</t>
    </rPh>
    <rPh sb="2" eb="4">
      <t>シセツ</t>
    </rPh>
    <phoneticPr fontId="15"/>
  </si>
  <si>
    <t>食･グルメ</t>
    <rPh sb="0" eb="1">
      <t>ショク</t>
    </rPh>
    <phoneticPr fontId="15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</si>
  <si>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15"/>
  </si>
  <si>
    <t>06</t>
    <phoneticPr fontId="3"/>
  </si>
  <si>
    <t>その他</t>
    <rPh sb="2" eb="3">
      <t>タ</t>
    </rPh>
    <phoneticPr fontId="3"/>
  </si>
  <si>
    <t>99</t>
    <phoneticPr fontId="3"/>
  </si>
  <si>
    <t>他に分類されない観光地点</t>
    <rPh sb="0" eb="1">
      <t>タ</t>
    </rPh>
    <rPh sb="2" eb="4">
      <t>ブンルイ</t>
    </rPh>
    <rPh sb="8" eb="11">
      <t>カンコウチ</t>
    </rPh>
    <rPh sb="11" eb="12">
      <t>テン</t>
    </rPh>
    <phoneticPr fontId="3"/>
  </si>
  <si>
    <t>観光地点　合計</t>
    <rPh sb="0" eb="4">
      <t>カンコウチテン</t>
    </rPh>
    <rPh sb="5" eb="7">
      <t>ゴウケイ</t>
    </rPh>
    <phoneticPr fontId="3"/>
  </si>
  <si>
    <t>行祭事・</t>
    <rPh sb="0" eb="1">
      <t>ギョウ</t>
    </rPh>
    <rPh sb="1" eb="3">
      <t>サイジ</t>
    </rPh>
    <phoneticPr fontId="3"/>
  </si>
  <si>
    <t>イベント</t>
    <phoneticPr fontId="3"/>
  </si>
  <si>
    <t>01</t>
    <phoneticPr fontId="3"/>
  </si>
  <si>
    <t>行祭事・</t>
    <rPh sb="0" eb="3">
      <t>ギョウサイジ</t>
    </rPh>
    <phoneticPr fontId="3"/>
  </si>
  <si>
    <t>イベント</t>
    <phoneticPr fontId="3"/>
  </si>
  <si>
    <t>行･祭事</t>
    <rPh sb="0" eb="1">
      <t>ギョウ</t>
    </rPh>
    <rPh sb="2" eb="3">
      <t>サイ</t>
    </rPh>
    <rPh sb="3" eb="4">
      <t>ジ</t>
    </rPh>
    <phoneticPr fontId="15"/>
  </si>
  <si>
    <t>花火大会</t>
    <rPh sb="0" eb="2">
      <t>ハナビ</t>
    </rPh>
    <rPh sb="2" eb="4">
      <t>タイカイ</t>
    </rPh>
    <phoneticPr fontId="15"/>
  </si>
  <si>
    <t>郷土芸能</t>
    <rPh sb="0" eb="2">
      <t>キョウド</t>
    </rPh>
    <rPh sb="2" eb="4">
      <t>ゲイノウ</t>
    </rPh>
    <phoneticPr fontId="15"/>
  </si>
  <si>
    <t>地域風俗</t>
    <rPh sb="0" eb="2">
      <t>チイキ</t>
    </rPh>
    <rPh sb="2" eb="4">
      <t>フウゾク</t>
    </rPh>
    <phoneticPr fontId="15"/>
  </si>
  <si>
    <t>映画祭</t>
    <rPh sb="0" eb="3">
      <t>エイガサイ</t>
    </rPh>
    <phoneticPr fontId="15"/>
  </si>
  <si>
    <t>他に分類されない行祭事･イベント</t>
    <rPh sb="0" eb="1">
      <t>ホカ</t>
    </rPh>
    <rPh sb="2" eb="4">
      <t>ブンルイ</t>
    </rPh>
    <phoneticPr fontId="15"/>
  </si>
  <si>
    <t>行祭事・イベント　合計</t>
    <rPh sb="0" eb="1">
      <t>ギョウ</t>
    </rPh>
    <rPh sb="1" eb="3">
      <t>サイジ</t>
    </rPh>
    <rPh sb="9" eb="11">
      <t>ゴウケイ</t>
    </rPh>
    <phoneticPr fontId="3"/>
  </si>
  <si>
    <t>1-04-04</t>
    <phoneticPr fontId="3"/>
  </si>
  <si>
    <t>（２）宿泊客調査</t>
    <rPh sb="3" eb="6">
      <t>シュクハクキャク</t>
    </rPh>
    <rPh sb="6" eb="8">
      <t>チョウサ</t>
    </rPh>
    <phoneticPr fontId="15"/>
  </si>
  <si>
    <t xml:space="preserve">  ア．市町村別宿泊客延べ数</t>
    <rPh sb="8" eb="10">
      <t>シュクハク</t>
    </rPh>
    <rPh sb="11" eb="12">
      <t>ノ</t>
    </rPh>
    <phoneticPr fontId="15"/>
  </si>
  <si>
    <t>(単位：人泊)</t>
    <rPh sb="1" eb="3">
      <t>タンイ</t>
    </rPh>
    <rPh sb="4" eb="5">
      <t>ニン</t>
    </rPh>
    <rPh sb="5" eb="6">
      <t>ハク</t>
    </rPh>
    <phoneticPr fontId="6"/>
  </si>
  <si>
    <t xml:space="preserve">   イ．月別宿泊客延べ数</t>
    <phoneticPr fontId="6"/>
  </si>
  <si>
    <t>（３）外国人宿泊客調査</t>
    <rPh sb="3" eb="5">
      <t>ガイコク</t>
    </rPh>
    <rPh sb="5" eb="6">
      <t>ジン</t>
    </rPh>
    <rPh sb="6" eb="9">
      <t>シュクハクキャク</t>
    </rPh>
    <rPh sb="9" eb="11">
      <t>チョウサ</t>
    </rPh>
    <phoneticPr fontId="15"/>
  </si>
  <si>
    <t>国　　　籍　　　別　　　内　　　訳</t>
    <rPh sb="0" eb="1">
      <t>クニ</t>
    </rPh>
    <rPh sb="4" eb="5">
      <t>セキ</t>
    </rPh>
    <rPh sb="8" eb="9">
      <t>ベツ</t>
    </rPh>
    <rPh sb="12" eb="13">
      <t>ウチ</t>
    </rPh>
    <rPh sb="16" eb="17">
      <t>ヤク</t>
    </rPh>
    <phoneticPr fontId="6"/>
  </si>
  <si>
    <t>合計</t>
    <rPh sb="0" eb="2">
      <t>ゴウケイ</t>
    </rPh>
    <phoneticPr fontId="15"/>
  </si>
  <si>
    <t>韓国</t>
    <rPh sb="0" eb="2">
      <t>カンコク</t>
    </rPh>
    <phoneticPr fontId="15"/>
  </si>
  <si>
    <t>韓国</t>
    <rPh sb="0" eb="2">
      <t>カンコク</t>
    </rPh>
    <phoneticPr fontId="6"/>
  </si>
  <si>
    <t>中国</t>
    <rPh sb="0" eb="2">
      <t>チュウゴク</t>
    </rPh>
    <phoneticPr fontId="21"/>
  </si>
  <si>
    <t>中国</t>
    <rPh sb="0" eb="2">
      <t>チュウゴク</t>
    </rPh>
    <phoneticPr fontId="3"/>
  </si>
  <si>
    <t>香港</t>
    <rPh sb="0" eb="2">
      <t>ホンコン</t>
    </rPh>
    <phoneticPr fontId="15"/>
  </si>
  <si>
    <t>香港</t>
    <rPh sb="0" eb="2">
      <t>ホンコン</t>
    </rPh>
    <phoneticPr fontId="6"/>
  </si>
  <si>
    <t>台湾</t>
    <rPh sb="0" eb="2">
      <t>タイワン</t>
    </rPh>
    <phoneticPr fontId="21"/>
  </si>
  <si>
    <t>台湾</t>
    <rPh sb="0" eb="2">
      <t>タイワン</t>
    </rPh>
    <phoneticPr fontId="3"/>
  </si>
  <si>
    <t>カナダ</t>
  </si>
  <si>
    <t>その他アジア</t>
    <rPh sb="2" eb="3">
      <t>タ</t>
    </rPh>
    <phoneticPr fontId="21"/>
  </si>
  <si>
    <t>その他アジア</t>
    <rPh sb="2" eb="3">
      <t>タ</t>
    </rPh>
    <phoneticPr fontId="3"/>
  </si>
  <si>
    <t>その他ヨーロッパ</t>
    <rPh sb="2" eb="3">
      <t>タ</t>
    </rPh>
    <phoneticPr fontId="21"/>
  </si>
  <si>
    <t>その他ヨーロッパ</t>
    <rPh sb="2" eb="3">
      <t>タ</t>
    </rPh>
    <phoneticPr fontId="3"/>
  </si>
  <si>
    <t>その他オセアニア</t>
    <rPh sb="2" eb="3">
      <t>タ</t>
    </rPh>
    <phoneticPr fontId="21"/>
  </si>
  <si>
    <t>その他オセアニア</t>
    <rPh sb="2" eb="3">
      <t>タ</t>
    </rPh>
    <phoneticPr fontId="3"/>
  </si>
  <si>
    <t>中南米</t>
  </si>
  <si>
    <t>その他</t>
    <rPh sb="2" eb="3">
      <t>タ</t>
    </rPh>
    <phoneticPr fontId="21"/>
  </si>
  <si>
    <t>アメリカ</t>
  </si>
  <si>
    <t>イギリス</t>
  </si>
  <si>
    <t>ドイツ</t>
  </si>
  <si>
    <t>フランス</t>
  </si>
  <si>
    <t>ロシア</t>
  </si>
  <si>
    <t>シンガポール</t>
  </si>
  <si>
    <t>タイ</t>
  </si>
  <si>
    <t>インド</t>
  </si>
  <si>
    <t>オーストラリア</t>
  </si>
  <si>
    <t>インドネシア</t>
  </si>
  <si>
    <t>ベトナム</t>
  </si>
  <si>
    <t>フィリピン</t>
  </si>
  <si>
    <t>アフリカ</t>
  </si>
  <si>
    <t>マレーシア</t>
  </si>
  <si>
    <t>松江市</t>
    <rPh sb="0" eb="2">
      <t>マツエ</t>
    </rPh>
    <rPh sb="2" eb="3">
      <t>シ</t>
    </rPh>
    <phoneticPr fontId="15"/>
  </si>
  <si>
    <t>安来市</t>
    <rPh sb="0" eb="3">
      <t>ヤスギシ</t>
    </rPh>
    <phoneticPr fontId="15"/>
  </si>
  <si>
    <t>雲南市</t>
    <rPh sb="0" eb="1">
      <t>ウン</t>
    </rPh>
    <rPh sb="1" eb="2">
      <t>ナン</t>
    </rPh>
    <rPh sb="2" eb="3">
      <t>シ</t>
    </rPh>
    <phoneticPr fontId="15"/>
  </si>
  <si>
    <t>奥出雲町</t>
    <rPh sb="0" eb="1">
      <t>オク</t>
    </rPh>
    <rPh sb="1" eb="3">
      <t>イズモ</t>
    </rPh>
    <rPh sb="3" eb="4">
      <t>チョウ</t>
    </rPh>
    <phoneticPr fontId="15"/>
  </si>
  <si>
    <t>飯南町</t>
    <rPh sb="0" eb="1">
      <t>イイ</t>
    </rPh>
    <rPh sb="1" eb="2">
      <t>ナン</t>
    </rPh>
    <rPh sb="2" eb="3">
      <t>チョウ</t>
    </rPh>
    <phoneticPr fontId="15"/>
  </si>
  <si>
    <t>出雲市</t>
    <rPh sb="0" eb="3">
      <t>イズモシ</t>
    </rPh>
    <phoneticPr fontId="15"/>
  </si>
  <si>
    <t>大田市</t>
    <rPh sb="0" eb="3">
      <t>オオダシ</t>
    </rPh>
    <phoneticPr fontId="15"/>
  </si>
  <si>
    <t>川本町</t>
    <rPh sb="0" eb="1">
      <t>カワ</t>
    </rPh>
    <rPh sb="1" eb="2">
      <t>モト</t>
    </rPh>
    <rPh sb="2" eb="3">
      <t>チョウ</t>
    </rPh>
    <phoneticPr fontId="15"/>
  </si>
  <si>
    <t>美郷町</t>
    <rPh sb="0" eb="3">
      <t>ミサトチョウ</t>
    </rPh>
    <phoneticPr fontId="15"/>
  </si>
  <si>
    <t>邑南町</t>
    <rPh sb="0" eb="3">
      <t>オオナンチョウ</t>
    </rPh>
    <phoneticPr fontId="15"/>
  </si>
  <si>
    <t>浜田市</t>
    <rPh sb="0" eb="3">
      <t>ハマダシ</t>
    </rPh>
    <phoneticPr fontId="15"/>
  </si>
  <si>
    <t>江津市</t>
    <rPh sb="0" eb="3">
      <t>ゴウツシ</t>
    </rPh>
    <phoneticPr fontId="15"/>
  </si>
  <si>
    <t>益田市</t>
    <rPh sb="0" eb="3">
      <t>マスダシ</t>
    </rPh>
    <phoneticPr fontId="15"/>
  </si>
  <si>
    <t>津和野町</t>
    <rPh sb="0" eb="4">
      <t>ツワノチョウ</t>
    </rPh>
    <phoneticPr fontId="15"/>
  </si>
  <si>
    <t>吉賀町</t>
    <rPh sb="0" eb="3">
      <t>ヨシカチョウ</t>
    </rPh>
    <phoneticPr fontId="15"/>
  </si>
  <si>
    <t>海士町</t>
    <rPh sb="0" eb="2">
      <t>アマ</t>
    </rPh>
    <rPh sb="2" eb="3">
      <t>チョウ</t>
    </rPh>
    <phoneticPr fontId="15"/>
  </si>
  <si>
    <t>西ノ島町</t>
    <rPh sb="0" eb="1">
      <t>ニシ</t>
    </rPh>
    <rPh sb="2" eb="4">
      <t>シマチョウ</t>
    </rPh>
    <phoneticPr fontId="15"/>
  </si>
  <si>
    <t>知夫村</t>
    <rPh sb="0" eb="3">
      <t>チブムラ</t>
    </rPh>
    <phoneticPr fontId="15"/>
  </si>
  <si>
    <t>隠岐の島町</t>
    <rPh sb="0" eb="2">
      <t>オキ</t>
    </rPh>
    <rPh sb="3" eb="5">
      <t>シマチョウ</t>
    </rPh>
    <phoneticPr fontId="15"/>
  </si>
  <si>
    <t xml:space="preserve">   ウ ．月別国籍別外国人宿泊客延べ数</t>
    <phoneticPr fontId="6"/>
  </si>
  <si>
    <t>中南米</t>
    <rPh sb="0" eb="3">
      <t>チュウナンベイ</t>
    </rPh>
    <phoneticPr fontId="21"/>
  </si>
  <si>
    <t>区　分</t>
    <rPh sb="0" eb="1">
      <t>ク</t>
    </rPh>
    <rPh sb="2" eb="3">
      <t>フン</t>
    </rPh>
    <phoneticPr fontId="3"/>
  </si>
  <si>
    <t>区　　　分</t>
    <rPh sb="0" eb="1">
      <t>ク</t>
    </rPh>
    <rPh sb="4" eb="5">
      <t>フン</t>
    </rPh>
    <phoneticPr fontId="15"/>
  </si>
  <si>
    <t>松江市 合計</t>
    <rPh sb="0" eb="3">
      <t>マツエシ</t>
    </rPh>
    <rPh sb="4" eb="6">
      <t>ゴウケイ</t>
    </rPh>
    <phoneticPr fontId="3"/>
  </si>
  <si>
    <t>安来市 合計</t>
    <rPh sb="0" eb="2">
      <t>ヤスギ</t>
    </rPh>
    <rPh sb="2" eb="3">
      <t>シ</t>
    </rPh>
    <rPh sb="4" eb="6">
      <t>ゴウケイ</t>
    </rPh>
    <phoneticPr fontId="3"/>
  </si>
  <si>
    <t>雲南市 合計</t>
    <rPh sb="0" eb="3">
      <t>ウンナンシ</t>
    </rPh>
    <rPh sb="4" eb="6">
      <t>ゴウケイ</t>
    </rPh>
    <phoneticPr fontId="3"/>
  </si>
  <si>
    <t>奥出雲町 合計</t>
    <rPh sb="0" eb="4">
      <t>オクイズモチョウ</t>
    </rPh>
    <rPh sb="5" eb="7">
      <t>ゴウケイ</t>
    </rPh>
    <phoneticPr fontId="3"/>
  </si>
  <si>
    <t>飯南町 合計</t>
    <rPh sb="0" eb="2">
      <t>イイナン</t>
    </rPh>
    <rPh sb="2" eb="3">
      <t>チョウ</t>
    </rPh>
    <rPh sb="4" eb="6">
      <t>ゴウケイ</t>
    </rPh>
    <phoneticPr fontId="3"/>
  </si>
  <si>
    <t>出雲市 合計</t>
    <rPh sb="0" eb="2">
      <t>イズモ</t>
    </rPh>
    <rPh sb="2" eb="3">
      <t>シ</t>
    </rPh>
    <rPh sb="4" eb="6">
      <t>ゴウケイ</t>
    </rPh>
    <phoneticPr fontId="3"/>
  </si>
  <si>
    <t>大田市 合計</t>
    <rPh sb="0" eb="3">
      <t>オオダシ</t>
    </rPh>
    <rPh sb="4" eb="6">
      <t>ゴウケイ</t>
    </rPh>
    <phoneticPr fontId="3"/>
  </si>
  <si>
    <t>川本町 合計</t>
    <rPh sb="0" eb="2">
      <t>カワモト</t>
    </rPh>
    <rPh sb="2" eb="3">
      <t>チョウ</t>
    </rPh>
    <rPh sb="4" eb="6">
      <t>ゴウケイ</t>
    </rPh>
    <phoneticPr fontId="3"/>
  </si>
  <si>
    <t>美郷町 合計</t>
    <rPh sb="0" eb="2">
      <t>ミサト</t>
    </rPh>
    <rPh sb="2" eb="3">
      <t>チョウ</t>
    </rPh>
    <rPh sb="4" eb="6">
      <t>ゴウケイ</t>
    </rPh>
    <phoneticPr fontId="3"/>
  </si>
  <si>
    <t>邑南町 合計</t>
    <rPh sb="0" eb="2">
      <t>オオナン</t>
    </rPh>
    <rPh sb="2" eb="3">
      <t>チョウ</t>
    </rPh>
    <rPh sb="4" eb="6">
      <t>ゴウケイ</t>
    </rPh>
    <phoneticPr fontId="3"/>
  </si>
  <si>
    <t>浜田市 合計</t>
    <rPh sb="0" eb="3">
      <t>ハマダシ</t>
    </rPh>
    <rPh sb="4" eb="6">
      <t>ゴウケイ</t>
    </rPh>
    <phoneticPr fontId="3"/>
  </si>
  <si>
    <t>江津市 合計</t>
    <rPh sb="0" eb="2">
      <t>ゴウツ</t>
    </rPh>
    <rPh sb="2" eb="3">
      <t>シ</t>
    </rPh>
    <rPh sb="4" eb="6">
      <t>ゴウケイ</t>
    </rPh>
    <phoneticPr fontId="3"/>
  </si>
  <si>
    <t>益田市 合計</t>
    <rPh sb="0" eb="2">
      <t>マスダ</t>
    </rPh>
    <rPh sb="2" eb="3">
      <t>シ</t>
    </rPh>
    <rPh sb="4" eb="6">
      <t>ゴウケイ</t>
    </rPh>
    <phoneticPr fontId="3"/>
  </si>
  <si>
    <t>津和野町 合計</t>
    <rPh sb="0" eb="4">
      <t>ツワノチョウ</t>
    </rPh>
    <rPh sb="5" eb="7">
      <t>ゴウケイ</t>
    </rPh>
    <phoneticPr fontId="3"/>
  </si>
  <si>
    <t>海士町 合計</t>
    <rPh sb="0" eb="2">
      <t>アマ</t>
    </rPh>
    <rPh sb="2" eb="3">
      <t>チョウ</t>
    </rPh>
    <rPh sb="4" eb="6">
      <t>ゴウケイ</t>
    </rPh>
    <phoneticPr fontId="3"/>
  </si>
  <si>
    <t>吉賀町 合計</t>
    <rPh sb="0" eb="2">
      <t>ヨシガ</t>
    </rPh>
    <rPh sb="2" eb="3">
      <t>チョウ</t>
    </rPh>
    <rPh sb="4" eb="6">
      <t>ゴウケイ</t>
    </rPh>
    <phoneticPr fontId="3"/>
  </si>
  <si>
    <t>西ノ島町 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</si>
  <si>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 合計</t>
    <rPh sb="0" eb="3">
      <t>チブムラ</t>
    </rPh>
    <rPh sb="4" eb="6">
      <t>ゴウケイ</t>
    </rPh>
    <phoneticPr fontId="3"/>
  </si>
  <si>
    <t>隠岐の島町 合計</t>
    <rPh sb="0" eb="2">
      <t>オキ</t>
    </rPh>
    <rPh sb="3" eb="5">
      <t>シマチョウ</t>
    </rPh>
    <rPh sb="6" eb="8">
      <t>ゴウケイ</t>
    </rPh>
    <phoneticPr fontId="3"/>
  </si>
  <si>
    <t>島根県 合計</t>
    <rPh sb="0" eb="3">
      <t>シマネケン</t>
    </rPh>
    <rPh sb="4" eb="6">
      <t>ゴウケイ</t>
    </rPh>
    <phoneticPr fontId="3"/>
  </si>
  <si>
    <t>観光地・施設名
（観光地内訳）</t>
    <rPh sb="0" eb="3">
      <t>カンコウチ</t>
    </rPh>
    <rPh sb="4" eb="6">
      <t>シセツ</t>
    </rPh>
    <rPh sb="6" eb="7">
      <t>メイ</t>
    </rPh>
    <phoneticPr fontId="3"/>
  </si>
  <si>
    <t>松江市　合計</t>
    <rPh sb="0" eb="3">
      <t>マツエシ</t>
    </rPh>
    <rPh sb="4" eb="6">
      <t>ゴウケイ</t>
    </rPh>
    <phoneticPr fontId="3"/>
  </si>
  <si>
    <t>安来市　合計</t>
    <rPh sb="0" eb="2">
      <t>ヤスギ</t>
    </rPh>
    <rPh sb="2" eb="3">
      <t>シ</t>
    </rPh>
    <rPh sb="4" eb="6">
      <t>ゴウケイ</t>
    </rPh>
    <phoneticPr fontId="3"/>
  </si>
  <si>
    <t>雲南市　合計</t>
    <rPh sb="0" eb="3">
      <t>ウンナンシ</t>
    </rPh>
    <rPh sb="4" eb="6">
      <t>ゴウケイ</t>
    </rPh>
    <phoneticPr fontId="3"/>
  </si>
  <si>
    <t>奥出雲町　合計</t>
    <rPh sb="0" eb="4">
      <t>オクイズモチョウ</t>
    </rPh>
    <rPh sb="5" eb="7">
      <t>ゴウケイ</t>
    </rPh>
    <phoneticPr fontId="3"/>
  </si>
  <si>
    <t>飯南町　合計</t>
    <rPh sb="0" eb="2">
      <t>イイナン</t>
    </rPh>
    <rPh sb="2" eb="3">
      <t>チョウ</t>
    </rPh>
    <rPh sb="4" eb="6">
      <t>ゴウケイ</t>
    </rPh>
    <phoneticPr fontId="3"/>
  </si>
  <si>
    <t>出雲市　合計</t>
    <rPh sb="0" eb="2">
      <t>イズモ</t>
    </rPh>
    <rPh sb="2" eb="3">
      <t>シ</t>
    </rPh>
    <rPh sb="4" eb="6">
      <t>ゴウケイ</t>
    </rPh>
    <phoneticPr fontId="3"/>
  </si>
  <si>
    <t>大田市　合計</t>
    <rPh sb="0" eb="3">
      <t>オオダシ</t>
    </rPh>
    <rPh sb="4" eb="6">
      <t>ゴウケイ</t>
    </rPh>
    <phoneticPr fontId="3"/>
  </si>
  <si>
    <t>川本町　合計</t>
    <rPh sb="0" eb="2">
      <t>カワモト</t>
    </rPh>
    <rPh sb="2" eb="3">
      <t>チョウ</t>
    </rPh>
    <rPh sb="4" eb="6">
      <t>ゴウケイ</t>
    </rPh>
    <phoneticPr fontId="3"/>
  </si>
  <si>
    <t>美郷町　合計</t>
    <rPh sb="0" eb="2">
      <t>ミサト</t>
    </rPh>
    <rPh sb="2" eb="3">
      <t>チョウ</t>
    </rPh>
    <rPh sb="4" eb="6">
      <t>ゴウケイ</t>
    </rPh>
    <phoneticPr fontId="3"/>
  </si>
  <si>
    <t>邑南町　合計</t>
    <rPh sb="0" eb="2">
      <t>オオナン</t>
    </rPh>
    <rPh sb="2" eb="3">
      <t>チョウ</t>
    </rPh>
    <rPh sb="4" eb="6">
      <t>ゴウケイ</t>
    </rPh>
    <phoneticPr fontId="3"/>
  </si>
  <si>
    <t>浜田市　合計</t>
    <rPh sb="0" eb="3">
      <t>ハマダシ</t>
    </rPh>
    <rPh sb="4" eb="6">
      <t>ゴウケイ</t>
    </rPh>
    <phoneticPr fontId="3"/>
  </si>
  <si>
    <t>江津市　合計</t>
    <rPh sb="0" eb="2">
      <t>ゴウツ</t>
    </rPh>
    <rPh sb="2" eb="3">
      <t>シ</t>
    </rPh>
    <rPh sb="4" eb="6">
      <t>ゴウケイ</t>
    </rPh>
    <phoneticPr fontId="3"/>
  </si>
  <si>
    <t>益田市　合計</t>
    <rPh sb="0" eb="2">
      <t>マスダ</t>
    </rPh>
    <rPh sb="2" eb="3">
      <t>シ</t>
    </rPh>
    <rPh sb="4" eb="6">
      <t>ゴウケイ</t>
    </rPh>
    <phoneticPr fontId="3"/>
  </si>
  <si>
    <t>津和野町　合計</t>
    <rPh sb="0" eb="4">
      <t>ツワノチョウ</t>
    </rPh>
    <rPh sb="5" eb="7">
      <t>ゴウケイ</t>
    </rPh>
    <phoneticPr fontId="3"/>
  </si>
  <si>
    <t>吉賀町　合計</t>
    <rPh sb="0" eb="2">
      <t>ヨシガ</t>
    </rPh>
    <rPh sb="2" eb="3">
      <t>チョウ</t>
    </rPh>
    <rPh sb="4" eb="6">
      <t>ゴウケイ</t>
    </rPh>
    <phoneticPr fontId="3"/>
  </si>
  <si>
    <t>海士町　合計</t>
    <rPh sb="0" eb="2">
      <t>アマ</t>
    </rPh>
    <rPh sb="2" eb="3">
      <t>チョウ</t>
    </rPh>
    <rPh sb="4" eb="6">
      <t>ゴウケイ</t>
    </rPh>
    <phoneticPr fontId="3"/>
  </si>
  <si>
    <t>西ノ島町　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</si>
  <si>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　合計</t>
    <rPh sb="0" eb="3">
      <t>チブムラ</t>
    </rPh>
    <rPh sb="4" eb="6">
      <t>ゴウケイ</t>
    </rPh>
    <phoneticPr fontId="3"/>
  </si>
  <si>
    <t>隠岐の島町　合計</t>
    <rPh sb="0" eb="2">
      <t>オキ</t>
    </rPh>
    <rPh sb="3" eb="5">
      <t>シマチョウ</t>
    </rPh>
    <rPh sb="6" eb="8">
      <t>ゴウケイ</t>
    </rPh>
    <phoneticPr fontId="3"/>
  </si>
  <si>
    <t>島根県　合計</t>
    <rPh sb="0" eb="3">
      <t>シマネケン</t>
    </rPh>
    <rPh sb="4" eb="6">
      <t>ゴウケイ</t>
    </rPh>
    <phoneticPr fontId="3"/>
  </si>
  <si>
    <t xml:space="preserve">  ア．国籍別市町村別外国人宿泊客延べ数</t>
    <rPh sb="4" eb="6">
      <t>コクセキ</t>
    </rPh>
    <rPh sb="6" eb="7">
      <t>ベツ</t>
    </rPh>
    <rPh sb="7" eb="10">
      <t>シチョウソン</t>
    </rPh>
    <rPh sb="10" eb="11">
      <t>ベツ</t>
    </rPh>
    <rPh sb="11" eb="13">
      <t>ガイコク</t>
    </rPh>
    <rPh sb="13" eb="14">
      <t>ジン</t>
    </rPh>
    <rPh sb="14" eb="17">
      <t>シュクハクキャク</t>
    </rPh>
    <rPh sb="17" eb="18">
      <t>ノ</t>
    </rPh>
    <rPh sb="19" eb="20">
      <t>スウ</t>
    </rPh>
    <phoneticPr fontId="15"/>
  </si>
  <si>
    <t>1-02-12</t>
    <phoneticPr fontId="3"/>
  </si>
  <si>
    <t>(8)</t>
    <phoneticPr fontId="3"/>
  </si>
  <si>
    <t>(16)</t>
    <phoneticPr fontId="3"/>
  </si>
  <si>
    <t>(16)</t>
    <phoneticPr fontId="3"/>
  </si>
  <si>
    <t xml:space="preserve">   イ ．月別市町村別外国人宿泊客延べ数</t>
    <phoneticPr fontId="6"/>
  </si>
  <si>
    <t>区分</t>
    <rPh sb="0" eb="2">
      <t>クブン</t>
    </rPh>
    <phoneticPr fontId="3"/>
  </si>
  <si>
    <t>浜田市</t>
    <rPh sb="0" eb="2">
      <t>ハマダ</t>
    </rPh>
    <rPh sb="2" eb="3">
      <t>シ</t>
    </rPh>
    <phoneticPr fontId="5"/>
  </si>
  <si>
    <t>江津市</t>
    <rPh sb="0" eb="2">
      <t>ゴウツ</t>
    </rPh>
    <rPh sb="2" eb="3">
      <t>シ</t>
    </rPh>
    <phoneticPr fontId="5"/>
  </si>
  <si>
    <t>益田市</t>
    <rPh sb="0" eb="3">
      <t>マスダシ</t>
    </rPh>
    <phoneticPr fontId="5"/>
  </si>
  <si>
    <t>津和野町</t>
    <rPh sb="0" eb="4">
      <t>ツワノチョウ</t>
    </rPh>
    <phoneticPr fontId="5"/>
  </si>
  <si>
    <t>吉賀町</t>
    <rPh sb="0" eb="3">
      <t>ヨシガチョウ</t>
    </rPh>
    <phoneticPr fontId="5"/>
  </si>
  <si>
    <t>海士町</t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</si>
  <si>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</si>
  <si>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</si>
  <si>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5"/>
  </si>
  <si>
    <t>スポーツ・
レクリエーション</t>
    <phoneticPr fontId="3"/>
  </si>
  <si>
    <t>都市型観光
-買物・食等-</t>
    <rPh sb="0" eb="3">
      <t>トシガタ</t>
    </rPh>
    <rPh sb="3" eb="5">
      <t>カンコウ</t>
    </rPh>
    <phoneticPr fontId="3"/>
  </si>
  <si>
    <t xml:space="preserve">   オ．行動目的別観光入込客延べ数</t>
    <phoneticPr fontId="6"/>
  </si>
  <si>
    <t xml:space="preserve">   エ．月別観光地点別観光入込客延べ数</t>
    <phoneticPr fontId="3"/>
  </si>
  <si>
    <t>その他</t>
    <rPh sb="2" eb="3">
      <t>タ</t>
    </rPh>
    <phoneticPr fontId="15"/>
  </si>
  <si>
    <t>合計</t>
    <rPh sb="0" eb="2">
      <t>ゴウケイ</t>
    </rPh>
    <phoneticPr fontId="15"/>
  </si>
  <si>
    <t>区分</t>
    <rPh sb="0" eb="2">
      <t>クブン</t>
    </rPh>
    <phoneticPr fontId="15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</si>
  <si>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</si>
  <si>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</si>
  <si>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</si>
  <si>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</si>
  <si>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</si>
  <si>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</si>
  <si>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</si>
  <si>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</si>
  <si>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</si>
  <si>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</si>
  <si>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</si>
  <si>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(17)</t>
    <phoneticPr fontId="6"/>
  </si>
  <si>
    <t>(18)</t>
    <phoneticPr fontId="6"/>
  </si>
  <si>
    <t>(19)</t>
    <phoneticPr fontId="6"/>
  </si>
  <si>
    <t>(20)</t>
    <phoneticPr fontId="6"/>
  </si>
  <si>
    <t>(21)</t>
    <phoneticPr fontId="6"/>
  </si>
  <si>
    <t>(22)</t>
    <phoneticPr fontId="6"/>
  </si>
  <si>
    <t>(23)</t>
    <phoneticPr fontId="6"/>
  </si>
  <si>
    <t>(24)</t>
    <phoneticPr fontId="6"/>
  </si>
  <si>
    <t>(25)</t>
    <phoneticPr fontId="6"/>
  </si>
  <si>
    <t>(26)</t>
    <phoneticPr fontId="6"/>
  </si>
  <si>
    <t>(27)</t>
    <phoneticPr fontId="6"/>
  </si>
  <si>
    <t>(28)</t>
    <phoneticPr fontId="6"/>
  </si>
  <si>
    <t>(29)</t>
    <phoneticPr fontId="6"/>
  </si>
  <si>
    <t>(30)</t>
    <phoneticPr fontId="6"/>
  </si>
  <si>
    <t>(31)</t>
    <phoneticPr fontId="6"/>
  </si>
  <si>
    <t>(32)</t>
    <phoneticPr fontId="6"/>
  </si>
  <si>
    <t>(33)</t>
    <phoneticPr fontId="6"/>
  </si>
  <si>
    <t>(34)</t>
    <phoneticPr fontId="6"/>
  </si>
  <si>
    <t>(35)</t>
    <phoneticPr fontId="6"/>
  </si>
  <si>
    <t>(36)</t>
    <phoneticPr fontId="6"/>
  </si>
  <si>
    <t>(37)</t>
    <phoneticPr fontId="6"/>
  </si>
  <si>
    <t>(38)</t>
    <phoneticPr fontId="6"/>
  </si>
  <si>
    <t>(39)</t>
    <phoneticPr fontId="6"/>
  </si>
  <si>
    <t>(40)</t>
    <phoneticPr fontId="6"/>
  </si>
  <si>
    <t>(41)</t>
    <phoneticPr fontId="6"/>
  </si>
  <si>
    <t>(42)</t>
    <phoneticPr fontId="6"/>
  </si>
  <si>
    <t>(43)</t>
    <phoneticPr fontId="6"/>
  </si>
  <si>
    <t>(44)</t>
    <phoneticPr fontId="6"/>
  </si>
  <si>
    <t>(45)</t>
    <phoneticPr fontId="6"/>
  </si>
  <si>
    <t>玉造温泉カントリークラブ</t>
    <phoneticPr fontId="6"/>
  </si>
  <si>
    <t>来待ストーン</t>
    <phoneticPr fontId="6"/>
  </si>
  <si>
    <t>お城まつり</t>
    <phoneticPr fontId="6"/>
  </si>
  <si>
    <t>武者行列</t>
    <phoneticPr fontId="6"/>
  </si>
  <si>
    <t>松江水郷祭</t>
    <phoneticPr fontId="6"/>
  </si>
  <si>
    <t>松江祭鼕行列</t>
    <phoneticPr fontId="6"/>
  </si>
  <si>
    <t>松江夏踊り</t>
    <phoneticPr fontId="6"/>
  </si>
  <si>
    <t>黄泉比良坂</t>
    <phoneticPr fontId="6"/>
  </si>
  <si>
    <t>中村元記念館</t>
    <phoneticPr fontId="6"/>
  </si>
  <si>
    <t>興雲閣</t>
    <phoneticPr fontId="6"/>
  </si>
  <si>
    <t>菅原天満宮　</t>
    <phoneticPr fontId="6"/>
  </si>
  <si>
    <t>道の駅本庄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</si>
  <si>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</si>
  <si>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</si>
  <si>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</si>
  <si>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</si>
  <si>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</si>
  <si>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</si>
  <si>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</si>
  <si>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</si>
  <si>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新そばまつり</t>
    <phoneticPr fontId="5"/>
  </si>
  <si>
    <t>佐白温泉 長者の湯</t>
    <phoneticPr fontId="5"/>
  </si>
  <si>
    <t>トロッコ列車　奥出雲おろち号</t>
    <phoneticPr fontId="5"/>
  </si>
  <si>
    <t>飯南町ふるさとの森</t>
    <phoneticPr fontId="5"/>
  </si>
  <si>
    <t>道の駅赤来高原</t>
    <phoneticPr fontId="5"/>
  </si>
  <si>
    <t>大しめなわ創作館</t>
    <phoneticPr fontId="5"/>
  </si>
  <si>
    <t>ラムネＭＩＬＫ堂　</t>
    <phoneticPr fontId="5"/>
  </si>
  <si>
    <t>赤来高原観光りんご園　</t>
    <phoneticPr fontId="5"/>
  </si>
  <si>
    <t>出雲文化伝承館</t>
    <phoneticPr fontId="5"/>
  </si>
  <si>
    <t>出雲科学館</t>
    <phoneticPr fontId="5"/>
  </si>
  <si>
    <t>しまね花の郷</t>
    <phoneticPr fontId="5"/>
  </si>
  <si>
    <t>長浜神社</t>
    <phoneticPr fontId="5"/>
  </si>
  <si>
    <t>平田本陣記念館</t>
    <phoneticPr fontId="5"/>
  </si>
  <si>
    <t>島根ゴルフ倶楽部</t>
    <phoneticPr fontId="5"/>
  </si>
  <si>
    <t>湖遊館</t>
    <phoneticPr fontId="5"/>
  </si>
  <si>
    <t>宍道湖グリーンパーク</t>
    <phoneticPr fontId="5"/>
  </si>
  <si>
    <t>ゴビウス</t>
    <phoneticPr fontId="5"/>
  </si>
  <si>
    <t>須佐神社</t>
    <phoneticPr fontId="5"/>
  </si>
  <si>
    <t>八雲風穴</t>
    <phoneticPr fontId="5"/>
  </si>
  <si>
    <t>キララビーチ（岐久海岸）</t>
    <phoneticPr fontId="5"/>
  </si>
  <si>
    <t>キララコテージ</t>
    <phoneticPr fontId="5"/>
  </si>
  <si>
    <t>道の駅キララ多伎</t>
    <phoneticPr fontId="5"/>
  </si>
  <si>
    <t>マリンタラソ出雲</t>
    <phoneticPr fontId="5"/>
  </si>
  <si>
    <t>いづも大社カントリークラブ</t>
    <phoneticPr fontId="5"/>
  </si>
  <si>
    <t>日御碕</t>
    <phoneticPr fontId="5"/>
  </si>
  <si>
    <t>出雲大社</t>
    <phoneticPr fontId="5"/>
  </si>
  <si>
    <t>吉兆館</t>
    <phoneticPr fontId="5"/>
  </si>
  <si>
    <t>島根ワイナリー</t>
    <phoneticPr fontId="5"/>
  </si>
  <si>
    <t xml:space="preserve">  a（アクアス）</t>
    <rPh sb="8" eb="9">
      <t>ヨクジョウ</t>
    </rPh>
    <phoneticPr fontId="15"/>
  </si>
  <si>
    <t>かなぎウエスタンライディングパーク</t>
    <phoneticPr fontId="15"/>
  </si>
  <si>
    <t>アサヒテングストン</t>
    <phoneticPr fontId="15"/>
  </si>
  <si>
    <t>アクアみすみ</t>
    <phoneticPr fontId="15"/>
  </si>
  <si>
    <t>ひだまりパークみと</t>
    <phoneticPr fontId="15"/>
  </si>
  <si>
    <t>メイズ</t>
    <phoneticPr fontId="1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</si>
  <si>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5"/>
  </si>
  <si>
    <t>石見の夜神楽公演</t>
    <phoneticPr fontId="15"/>
  </si>
  <si>
    <t>日本遺産センター</t>
    <phoneticPr fontId="15"/>
  </si>
  <si>
    <t>道の駅赤来高原</t>
    <phoneticPr fontId="5"/>
  </si>
  <si>
    <t>うぐいす茶屋</t>
    <phoneticPr fontId="5"/>
  </si>
  <si>
    <t>ラムネ銀泉　</t>
    <phoneticPr fontId="5"/>
  </si>
  <si>
    <t>加賀の潜戸</t>
    <phoneticPr fontId="6"/>
  </si>
  <si>
    <t>小波海水浴場</t>
    <phoneticPr fontId="6"/>
  </si>
  <si>
    <t>　a　（美保神社）</t>
    <phoneticPr fontId="6"/>
  </si>
  <si>
    <t>　b　（美保関灯台）</t>
    <phoneticPr fontId="6"/>
  </si>
  <si>
    <t>メテオプラザ</t>
    <phoneticPr fontId="6"/>
  </si>
  <si>
    <t>熊野大社</t>
    <phoneticPr fontId="6"/>
  </si>
  <si>
    <t>安部榮四郎記念館</t>
    <phoneticPr fontId="6"/>
  </si>
  <si>
    <t>ホットランドやくも</t>
    <phoneticPr fontId="6"/>
  </si>
  <si>
    <t>玉造温泉</t>
    <phoneticPr fontId="6"/>
  </si>
  <si>
    <t>ふるさと森林公園</t>
    <phoneticPr fontId="6"/>
  </si>
  <si>
    <t>　b（コテージ）</t>
    <phoneticPr fontId="6"/>
  </si>
  <si>
    <t>玉造温泉カントリークラブ</t>
    <phoneticPr fontId="6"/>
  </si>
  <si>
    <t>松江水郷祭</t>
    <phoneticPr fontId="6"/>
  </si>
  <si>
    <t>松江祭鼕行列</t>
    <phoneticPr fontId="6"/>
  </si>
  <si>
    <t>松江夏踊り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</si>
  <si>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</si>
  <si>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</si>
  <si>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</si>
  <si>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</si>
  <si>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</si>
  <si>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</si>
  <si>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</si>
  <si>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</si>
  <si>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新そばまつり</t>
    <phoneticPr fontId="5"/>
  </si>
  <si>
    <t>佐白温泉 長者の湯</t>
    <phoneticPr fontId="5"/>
  </si>
  <si>
    <t>トロッコ列車　奥出雲おろち号</t>
    <phoneticPr fontId="5"/>
  </si>
  <si>
    <t>飯南町ふるさとの森</t>
    <phoneticPr fontId="5"/>
  </si>
  <si>
    <t>道の駅キララ多伎</t>
    <phoneticPr fontId="5"/>
  </si>
  <si>
    <t>マリンタラソ出雲</t>
    <phoneticPr fontId="5"/>
  </si>
  <si>
    <t>日御碕</t>
    <phoneticPr fontId="5"/>
  </si>
  <si>
    <t>吉兆館</t>
    <phoneticPr fontId="5"/>
  </si>
  <si>
    <t>古代出雲歴史博物館</t>
    <phoneticPr fontId="5"/>
  </si>
  <si>
    <t>出雲神話まつり</t>
    <phoneticPr fontId="5"/>
  </si>
  <si>
    <t>鰐淵寺紅葉まつり</t>
    <phoneticPr fontId="5"/>
  </si>
  <si>
    <t>湯の川温泉</t>
    <phoneticPr fontId="5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</si>
  <si>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5"/>
  </si>
  <si>
    <t>道の駅湯の川</t>
    <phoneticPr fontId="5"/>
  </si>
  <si>
    <t>原鹿の旧豪農屋敷</t>
    <phoneticPr fontId="5"/>
  </si>
  <si>
    <t>出雲空港カントリー倶楽部</t>
    <phoneticPr fontId="5"/>
  </si>
  <si>
    <t>鰐淵寺</t>
    <phoneticPr fontId="5"/>
  </si>
  <si>
    <t>グリーンロード３７５</t>
    <phoneticPr fontId="15"/>
  </si>
  <si>
    <t>アサヒテングストン</t>
    <phoneticPr fontId="15"/>
  </si>
  <si>
    <t>ひだまりパークみと</t>
    <phoneticPr fontId="15"/>
  </si>
  <si>
    <t>メイズ</t>
    <phoneticPr fontId="15"/>
  </si>
  <si>
    <t>石見の夜神楽公演</t>
    <phoneticPr fontId="15"/>
  </si>
  <si>
    <t>(30)</t>
    <phoneticPr fontId="3"/>
  </si>
  <si>
    <t>旧大社駅</t>
    <rPh sb="0" eb="1">
      <t>キュウ</t>
    </rPh>
    <rPh sb="1" eb="3">
      <t>タイシャ</t>
    </rPh>
    <rPh sb="3" eb="4">
      <t>エキ</t>
    </rPh>
    <phoneticPr fontId="3"/>
  </si>
  <si>
    <t>1-02-12</t>
    <phoneticPr fontId="3"/>
  </si>
  <si>
    <t>旧大社駅</t>
    <phoneticPr fontId="6"/>
  </si>
  <si>
    <t>堀庭園</t>
    <rPh sb="0" eb="1">
      <t>ホリ</t>
    </rPh>
    <rPh sb="1" eb="3">
      <t>テイエン</t>
    </rPh>
    <phoneticPr fontId="18"/>
  </si>
  <si>
    <t>旧畑迫病院</t>
    <rPh sb="0" eb="1">
      <t>キュウ</t>
    </rPh>
    <rPh sb="1" eb="2">
      <t>ハタケ</t>
    </rPh>
    <rPh sb="2" eb="3">
      <t>サコ</t>
    </rPh>
    <rPh sb="3" eb="5">
      <t>ビョウイン</t>
    </rPh>
    <phoneticPr fontId="18"/>
  </si>
  <si>
    <t>1-02-04</t>
    <phoneticPr fontId="6"/>
  </si>
  <si>
    <t>1-02-12</t>
    <phoneticPr fontId="6"/>
  </si>
  <si>
    <t>陽だまりの丘</t>
    <rPh sb="0" eb="1">
      <t>ヒ</t>
    </rPh>
    <rPh sb="5" eb="6">
      <t>オカ</t>
    </rPh>
    <phoneticPr fontId="6"/>
  </si>
  <si>
    <t>〇</t>
    <phoneticPr fontId="6"/>
  </si>
  <si>
    <t>さくらおろち湖周辺施設</t>
    <rPh sb="6" eb="7">
      <t>コ</t>
    </rPh>
    <rPh sb="7" eb="9">
      <t>シュウヘン</t>
    </rPh>
    <rPh sb="9" eb="11">
      <t>シセツ</t>
    </rPh>
    <phoneticPr fontId="5"/>
  </si>
  <si>
    <t>石照庭園</t>
    <rPh sb="0" eb="1">
      <t>イシ</t>
    </rPh>
    <rPh sb="1" eb="2">
      <t>テ</t>
    </rPh>
    <rPh sb="2" eb="4">
      <t>テイエン</t>
    </rPh>
    <phoneticPr fontId="5"/>
  </si>
  <si>
    <t>石見の元気まつり2019</t>
    <rPh sb="3" eb="5">
      <t>ゲンキ</t>
    </rPh>
    <phoneticPr fontId="15"/>
  </si>
  <si>
    <t>〇</t>
    <phoneticPr fontId="3"/>
  </si>
  <si>
    <t>陽だまりの丘</t>
    <rPh sb="0" eb="1">
      <t>ヒ</t>
    </rPh>
    <rPh sb="5" eb="6">
      <t>オカ</t>
    </rPh>
    <phoneticPr fontId="3"/>
  </si>
  <si>
    <t>出雲市トキ公開施設</t>
    <rPh sb="0" eb="3">
      <t>イズモシ</t>
    </rPh>
    <rPh sb="5" eb="7">
      <t>コウカイ</t>
    </rPh>
    <rPh sb="7" eb="9">
      <t>シセツ</t>
    </rPh>
    <phoneticPr fontId="5"/>
  </si>
  <si>
    <t>(1)</t>
    <phoneticPr fontId="3"/>
  </si>
  <si>
    <t>(4)</t>
    <phoneticPr fontId="3"/>
  </si>
  <si>
    <t>(1)</t>
    <phoneticPr fontId="5"/>
  </si>
  <si>
    <t>－</t>
  </si>
  <si>
    <t>1-04-09</t>
    <phoneticPr fontId="3"/>
  </si>
  <si>
    <t>1-02-09</t>
    <phoneticPr fontId="3"/>
  </si>
  <si>
    <t>多伎いちじく館</t>
    <phoneticPr fontId="5"/>
  </si>
  <si>
    <t>石見神楽公演</t>
    <phoneticPr fontId="15"/>
  </si>
  <si>
    <t>1-02-06</t>
    <phoneticPr fontId="6"/>
  </si>
  <si>
    <t>ぼたんの郷　</t>
    <phoneticPr fontId="5"/>
  </si>
  <si>
    <t>1-04-09</t>
    <phoneticPr fontId="5"/>
  </si>
  <si>
    <t>藩校養老館</t>
    <rPh sb="0" eb="2">
      <t>ハンコウ</t>
    </rPh>
    <rPh sb="2" eb="4">
      <t>ヨウロウ</t>
    </rPh>
    <rPh sb="4" eb="5">
      <t>カン</t>
    </rPh>
    <phoneticPr fontId="15"/>
  </si>
  <si>
    <t>1-02-04</t>
    <phoneticPr fontId="3"/>
  </si>
  <si>
    <t>1-06-99</t>
    <phoneticPr fontId="3"/>
  </si>
  <si>
    <t>1-04-01</t>
    <phoneticPr fontId="3"/>
  </si>
  <si>
    <t>テーマパーク</t>
    <phoneticPr fontId="15"/>
  </si>
  <si>
    <t>石照庭園</t>
    <rPh sb="0" eb="1">
      <t>セキ</t>
    </rPh>
    <rPh sb="1" eb="2">
      <t>ショウ</t>
    </rPh>
    <rPh sb="2" eb="4">
      <t>テイエン</t>
    </rPh>
    <phoneticPr fontId="5"/>
  </si>
  <si>
    <t>大東七夕祭り</t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</si>
  <si>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3"/>
  </si>
  <si>
    <t>1-04-05</t>
    <phoneticPr fontId="3"/>
  </si>
  <si>
    <t>三瓶山</t>
    <phoneticPr fontId="15"/>
  </si>
  <si>
    <t>09</t>
    <phoneticPr fontId="3"/>
  </si>
  <si>
    <t>和鋼博物館</t>
    <phoneticPr fontId="5"/>
  </si>
  <si>
    <t>うんなんまめなカー市</t>
    <phoneticPr fontId="5"/>
  </si>
  <si>
    <t>出雲弥生の森博物館</t>
    <phoneticPr fontId="5"/>
  </si>
  <si>
    <t>荒神谷遺跡</t>
    <phoneticPr fontId="5"/>
  </si>
  <si>
    <t>音戯館</t>
    <rPh sb="0" eb="1">
      <t>オト</t>
    </rPh>
    <rPh sb="1" eb="2">
      <t>タワム</t>
    </rPh>
    <rPh sb="2" eb="3">
      <t>ヤカタ</t>
    </rPh>
    <phoneticPr fontId="5"/>
  </si>
  <si>
    <t>レインボービーチ</t>
    <phoneticPr fontId="5"/>
  </si>
  <si>
    <t>浜田の夜神楽週末公演</t>
    <rPh sb="0" eb="2">
      <t>ハマダ</t>
    </rPh>
    <rPh sb="3" eb="4">
      <t>ヨル</t>
    </rPh>
    <rPh sb="6" eb="8">
      <t>シュウマツ</t>
    </rPh>
    <phoneticPr fontId="15"/>
  </si>
  <si>
    <t>ホーランエンヤ</t>
    <phoneticPr fontId="6"/>
  </si>
  <si>
    <t>ホーランエンヤ</t>
    <phoneticPr fontId="3"/>
  </si>
  <si>
    <t>(47)</t>
    <phoneticPr fontId="6"/>
  </si>
  <si>
    <t>(46)</t>
    <phoneticPr fontId="6"/>
  </si>
  <si>
    <t>(49)</t>
    <phoneticPr fontId="3"/>
  </si>
  <si>
    <t>(50)</t>
    <phoneticPr fontId="3"/>
  </si>
  <si>
    <t>(51)</t>
    <phoneticPr fontId="3"/>
  </si>
  <si>
    <t>(52)</t>
    <phoneticPr fontId="3"/>
  </si>
  <si>
    <t>(2)</t>
    <phoneticPr fontId="3"/>
  </si>
  <si>
    <t>(66)</t>
  </si>
  <si>
    <t>(62)</t>
  </si>
  <si>
    <t>(64)</t>
    <phoneticPr fontId="3"/>
  </si>
  <si>
    <t>(1)</t>
    <phoneticPr fontId="6"/>
  </si>
  <si>
    <t>サンピコ江津</t>
    <rPh sb="4" eb="6">
      <t>ゴウツ</t>
    </rPh>
    <phoneticPr fontId="15"/>
  </si>
  <si>
    <t>R1
入込客延べ数</t>
    <phoneticPr fontId="3"/>
  </si>
  <si>
    <t>R1宿泊客延べ数</t>
    <rPh sb="2" eb="5">
      <t>シュクハクキャク</t>
    </rPh>
    <rPh sb="5" eb="6">
      <t>ノ</t>
    </rPh>
    <rPh sb="7" eb="8">
      <t>スウ</t>
    </rPh>
    <phoneticPr fontId="15"/>
  </si>
  <si>
    <t>　d（出雲湯村温泉）</t>
    <rPh sb="3" eb="5">
      <t>イズモ</t>
    </rPh>
    <rPh sb="5" eb="7">
      <t>ユムラ</t>
    </rPh>
    <rPh sb="7" eb="9">
      <t>オンセン</t>
    </rPh>
    <phoneticPr fontId="5"/>
  </si>
  <si>
    <t>マリンゲートしまね</t>
    <phoneticPr fontId="6"/>
  </si>
  <si>
    <t>立久恵峡</t>
    <phoneticPr fontId="5"/>
  </si>
  <si>
    <t>その他（イベント等）</t>
    <rPh sb="2" eb="3">
      <t>タ</t>
    </rPh>
    <rPh sb="8" eb="9">
      <t>トウ</t>
    </rPh>
    <phoneticPr fontId="5"/>
  </si>
  <si>
    <t>(64)</t>
    <phoneticPr fontId="6"/>
  </si>
  <si>
    <t>1-02-01</t>
    <phoneticPr fontId="3"/>
  </si>
  <si>
    <t>1-02-06</t>
    <phoneticPr fontId="3"/>
  </si>
  <si>
    <t>(3)</t>
    <phoneticPr fontId="6"/>
  </si>
  <si>
    <t>清水寺</t>
    <phoneticPr fontId="6"/>
  </si>
  <si>
    <t>鷺の湯温泉</t>
    <phoneticPr fontId="6"/>
  </si>
  <si>
    <t>夢ランドしらさぎ</t>
    <rPh sb="0" eb="1">
      <t>ユメ</t>
    </rPh>
    <phoneticPr fontId="6"/>
  </si>
  <si>
    <t>安来節演芸館</t>
    <phoneticPr fontId="6"/>
  </si>
  <si>
    <t>広瀬絣センター</t>
    <phoneticPr fontId="6"/>
  </si>
  <si>
    <t>歴史民俗資料館</t>
    <rPh sb="0" eb="2">
      <t>レキシ</t>
    </rPh>
    <rPh sb="2" eb="4">
      <t>ミンゾク</t>
    </rPh>
    <rPh sb="4" eb="7">
      <t>シリョウカン</t>
    </rPh>
    <phoneticPr fontId="6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</si>
  <si>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6"/>
  </si>
  <si>
    <t>富田山荘</t>
    <rPh sb="0" eb="1">
      <t>トミ</t>
    </rPh>
    <rPh sb="1" eb="2">
      <t>タ</t>
    </rPh>
    <rPh sb="2" eb="4">
      <t>サンソウ</t>
    </rPh>
    <phoneticPr fontId="6"/>
  </si>
  <si>
    <t>山佐ダム</t>
    <rPh sb="0" eb="1">
      <t>ヤマ</t>
    </rPh>
    <rPh sb="1" eb="2">
      <t>サ</t>
    </rPh>
    <phoneticPr fontId="6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</si>
  <si>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6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</si>
  <si>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6"/>
  </si>
  <si>
    <t>チューリップ祭</t>
    <phoneticPr fontId="6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</si>
  <si>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6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</si>
  <si>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6"/>
  </si>
  <si>
    <t>足立美術館</t>
    <phoneticPr fontId="5"/>
  </si>
  <si>
    <t>1-04-99</t>
    <phoneticPr fontId="6"/>
  </si>
  <si>
    <t>水の都音楽祭</t>
    <rPh sb="0" eb="1">
      <t>ミズ</t>
    </rPh>
    <rPh sb="2" eb="3">
      <t>ミヤコ</t>
    </rPh>
    <rPh sb="3" eb="6">
      <t>オンガクサイ</t>
    </rPh>
    <phoneticPr fontId="3"/>
  </si>
  <si>
    <t>水の都音楽祭</t>
    <phoneticPr fontId="3"/>
  </si>
  <si>
    <t>R1入込客延べ数</t>
  </si>
  <si>
    <t>R2宿泊客延べ数</t>
    <rPh sb="2" eb="5">
      <t>シュクハクキャク</t>
    </rPh>
    <rPh sb="5" eb="6">
      <t>ノ</t>
    </rPh>
    <rPh sb="7" eb="8">
      <t>スウ</t>
    </rPh>
    <phoneticPr fontId="15"/>
  </si>
  <si>
    <t>R1
入込客延べ数</t>
  </si>
  <si>
    <t>R2
入込客延べ数</t>
    <phoneticPr fontId="3"/>
  </si>
  <si>
    <t>安来市加納美術館</t>
    <rPh sb="0" eb="3">
      <t>ヤスギシ</t>
    </rPh>
    <rPh sb="3" eb="5">
      <t>カノウ</t>
    </rPh>
    <rPh sb="5" eb="8">
      <t>ビジュツカン</t>
    </rPh>
    <phoneticPr fontId="19"/>
  </si>
  <si>
    <t>月山富田城跡</t>
    <rPh sb="0" eb="2">
      <t>ガッサン</t>
    </rPh>
    <rPh sb="2" eb="4">
      <t>トダ</t>
    </rPh>
    <rPh sb="4" eb="5">
      <t>ジョウ</t>
    </rPh>
    <rPh sb="5" eb="6">
      <t>アト</t>
    </rPh>
    <phoneticPr fontId="19"/>
  </si>
  <si>
    <t>〇</t>
  </si>
  <si>
    <t>安来市観光交流プラザ</t>
    <rPh sb="0" eb="3">
      <t>ヤスギシ</t>
    </rPh>
    <rPh sb="3" eb="5">
      <t>カンコウ</t>
    </rPh>
    <rPh sb="5" eb="7">
      <t>コウリュウ</t>
    </rPh>
    <phoneticPr fontId="19"/>
  </si>
  <si>
    <t>道の駅あらエッサ</t>
    <rPh sb="0" eb="1">
      <t>ミチ</t>
    </rPh>
    <rPh sb="2" eb="3">
      <t>エキ</t>
    </rPh>
    <phoneticPr fontId="19"/>
  </si>
  <si>
    <t>道の駅インフォメーションセンターかわもと</t>
    <rPh sb="0" eb="1">
      <t>ミチ</t>
    </rPh>
    <rPh sb="2" eb="3">
      <t>エキ</t>
    </rPh>
    <phoneticPr fontId="19"/>
  </si>
  <si>
    <t>千丈渓</t>
    <rPh sb="0" eb="2">
      <t>センジョウ</t>
    </rPh>
    <rPh sb="2" eb="3">
      <t>ケイ</t>
    </rPh>
    <phoneticPr fontId="19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</si>
  <si>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3"/>
  </si>
  <si>
    <t>古代出雲歴史博物館</t>
    <phoneticPr fontId="3"/>
  </si>
  <si>
    <t>R2入込客延べ数</t>
    <phoneticPr fontId="3"/>
  </si>
  <si>
    <t>萬福寺</t>
    <rPh sb="0" eb="3">
      <t>マンプクジテラ</t>
    </rPh>
    <phoneticPr fontId="15"/>
  </si>
  <si>
    <t>(12)</t>
    <phoneticPr fontId="3"/>
  </si>
  <si>
    <t>1-06-99</t>
    <phoneticPr fontId="15"/>
  </si>
  <si>
    <t>金言寺「大イチョウ」</t>
    <phoneticPr fontId="5"/>
  </si>
  <si>
    <t>蔵の美術館 手銭記念館</t>
    <rPh sb="0" eb="1">
      <t>クラ</t>
    </rPh>
    <rPh sb="2" eb="5">
      <t>ビジュツカン</t>
    </rPh>
    <rPh sb="6" eb="8">
      <t>テゼン</t>
    </rPh>
    <rPh sb="8" eb="10">
      <t>キネン</t>
    </rPh>
    <rPh sb="10" eb="11">
      <t>カン</t>
    </rPh>
    <phoneticPr fontId="5"/>
  </si>
  <si>
    <t>－</t>
    <phoneticPr fontId="6"/>
  </si>
  <si>
    <t>〇</t>
    <phoneticPr fontId="15"/>
  </si>
  <si>
    <t>ごうつ秋まつり</t>
    <rPh sb="3" eb="4">
      <t>アキ</t>
    </rPh>
    <phoneticPr fontId="18"/>
  </si>
  <si>
    <t>普門院（観月庵）</t>
  </si>
  <si>
    <t>足立美術館</t>
    <phoneticPr fontId="6"/>
  </si>
  <si>
    <t>武家屋敷</t>
    <phoneticPr fontId="6"/>
  </si>
  <si>
    <t>斎藤茂吉鴨山記念館</t>
    <rPh sb="4" eb="5">
      <t>カモ</t>
    </rPh>
    <rPh sb="5" eb="6">
      <t>ヤマ</t>
    </rPh>
    <rPh sb="6" eb="8">
      <t>キネン</t>
    </rPh>
    <rPh sb="8" eb="9">
      <t>カン</t>
    </rPh>
    <phoneticPr fontId="15"/>
  </si>
  <si>
    <t>キラピカ９フェス</t>
    <phoneticPr fontId="6"/>
  </si>
  <si>
    <t>キラピカ９フェス</t>
    <phoneticPr fontId="15"/>
  </si>
  <si>
    <t>藩校養老館</t>
    <phoneticPr fontId="15"/>
  </si>
  <si>
    <t>(10)</t>
    <phoneticPr fontId="3"/>
  </si>
  <si>
    <t>島根ワイナリー</t>
    <phoneticPr fontId="3"/>
  </si>
  <si>
    <t>1-05-03</t>
    <phoneticPr fontId="3"/>
  </si>
  <si>
    <t>(8)</t>
    <phoneticPr fontId="6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</si>
  <si>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8"/>
  </si>
  <si>
    <t>(3)</t>
    <phoneticPr fontId="15"/>
  </si>
  <si>
    <t>(60)</t>
    <phoneticPr fontId="6"/>
  </si>
  <si>
    <t>(61)</t>
  </si>
  <si>
    <t>(63)</t>
  </si>
  <si>
    <t>(65)</t>
  </si>
  <si>
    <t>(80)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</si>
</sst>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+0.0%;\-0.0%;0.0%"/>
    <numFmt numFmtId="177" formatCode="#,##0_ ;[Red]\-#,##0\ "/>
    <numFmt numFmtId="178" formatCode="#,##0_);[Red]\(#,##0\)"/>
    <numFmt numFmtId="179" formatCode="0.0%"/>
    <numFmt numFmtId="180" formatCode="#,##0_ 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10.5"/>
      <name val="ＭＳ明朝"/>
      <family val="3"/>
      <charset val="128"/>
    </font>
    <font>
      <sz val="10"/>
      <name val="ＭＳ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7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6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63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38" fontId="16" fillId="2" borderId="0" xfId="1" applyFont="1" applyFill="1">
      <alignment vertical="center"/>
    </xf>
    <xf numFmtId="38" fontId="17" fillId="2" borderId="0" xfId="1" applyFont="1" applyFill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8" fontId="16" fillId="2" borderId="0" xfId="1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10" fontId="25" fillId="2" borderId="0" xfId="5" applyNumberFormat="1" applyFont="1" applyFill="1" applyAlignment="1">
      <alignment horizontal="center" vertical="center"/>
    </xf>
    <xf numFmtId="38" fontId="22" fillId="2" borderId="2" xfId="1" applyFont="1" applyFill="1" applyBorder="1" applyAlignment="1">
      <alignment vertical="center" shrinkToFit="1"/>
    </xf>
    <xf numFmtId="0" fontId="23" fillId="2" borderId="0" xfId="0" applyFont="1" applyFill="1" applyAlignment="1">
      <alignment horizontal="center" vertical="center"/>
    </xf>
    <xf numFmtId="2" fontId="11" fillId="2" borderId="0" xfId="0" applyNumberFormat="1" applyFont="1" applyFill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78" fontId="26" fillId="2" borderId="0" xfId="1" applyNumberFormat="1" applyFont="1" applyFill="1">
      <alignment vertical="center"/>
    </xf>
    <xf numFmtId="0" fontId="22" fillId="3" borderId="7" xfId="0" applyFont="1" applyFill="1" applyBorder="1">
      <alignment vertical="center"/>
    </xf>
    <xf numFmtId="0" fontId="22" fillId="3" borderId="18" xfId="0" applyFont="1" applyFill="1" applyBorder="1" applyAlignment="1">
      <alignment horizontal="center" vertical="center"/>
    </xf>
    <xf numFmtId="38" fontId="22" fillId="2" borderId="2" xfId="1" applyFont="1" applyFill="1" applyBorder="1" applyAlignment="1">
      <alignment horizontal="right" vertical="center" indent="1"/>
    </xf>
    <xf numFmtId="0" fontId="22" fillId="2" borderId="22" xfId="0" applyFont="1" applyFill="1" applyBorder="1" applyAlignment="1">
      <alignment horizontal="distributed" vertical="center" indent="1"/>
    </xf>
    <xf numFmtId="0" fontId="22" fillId="2" borderId="2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distributed" vertical="center" indent="1"/>
    </xf>
    <xf numFmtId="176" fontId="22" fillId="2" borderId="4" xfId="0" applyNumberFormat="1" applyFont="1" applyFill="1" applyBorder="1" applyAlignment="1">
      <alignment horizontal="right" vertical="center" indent="1"/>
    </xf>
    <xf numFmtId="38" fontId="22" fillId="2" borderId="16" xfId="1" applyFont="1" applyFill="1" applyBorder="1" applyAlignment="1">
      <alignment horizontal="right" vertical="center" shrinkToFit="1"/>
    </xf>
    <xf numFmtId="38" fontId="22" fillId="2" borderId="2" xfId="1" applyFont="1" applyFill="1" applyBorder="1" applyAlignment="1">
      <alignment horizontal="right" vertical="center" shrinkToFit="1"/>
    </xf>
    <xf numFmtId="38" fontId="22" fillId="2" borderId="16" xfId="1" applyFont="1" applyFill="1" applyBorder="1" applyAlignment="1">
      <alignment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6" xfId="0" applyFont="1" applyFill="1" applyBorder="1">
      <alignment vertical="center"/>
    </xf>
    <xf numFmtId="177" fontId="22" fillId="3" borderId="35" xfId="0" applyNumberFormat="1" applyFont="1" applyFill="1" applyBorder="1" applyAlignment="1">
      <alignment vertical="center" shrinkToFit="1"/>
    </xf>
    <xf numFmtId="176" fontId="22" fillId="3" borderId="38" xfId="4" applyNumberFormat="1" applyFont="1" applyFill="1" applyBorder="1">
      <alignment vertical="center"/>
    </xf>
    <xf numFmtId="0" fontId="22" fillId="3" borderId="15" xfId="0" quotePrefix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6" xfId="0" applyFont="1" applyFill="1" applyBorder="1">
      <alignment vertical="center"/>
    </xf>
    <xf numFmtId="0" fontId="22" fillId="3" borderId="16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distributed" vertical="center" indent="1"/>
    </xf>
    <xf numFmtId="0" fontId="22" fillId="2" borderId="2" xfId="0" applyFont="1" applyFill="1" applyBorder="1" applyAlignment="1">
      <alignment horizontal="distributed" vertical="center" indent="1"/>
    </xf>
    <xf numFmtId="176" fontId="22" fillId="2" borderId="2" xfId="0" applyNumberFormat="1" applyFont="1" applyFill="1" applyBorder="1" applyAlignment="1">
      <alignment horizontal="right" vertical="center" indent="1"/>
    </xf>
    <xf numFmtId="0" fontId="22" fillId="2" borderId="20" xfId="0" applyFont="1" applyFill="1" applyBorder="1" applyAlignment="1">
      <alignment horizontal="center" vertical="center"/>
    </xf>
    <xf numFmtId="177" fontId="22" fillId="2" borderId="20" xfId="1" applyNumberFormat="1" applyFont="1" applyFill="1" applyBorder="1" applyAlignment="1">
      <alignment vertical="center" shrinkToFit="1"/>
    </xf>
    <xf numFmtId="0" fontId="22" fillId="2" borderId="18" xfId="0" applyFont="1" applyFill="1" applyBorder="1" applyAlignment="1">
      <alignment horizontal="distributed" vertical="center"/>
    </xf>
    <xf numFmtId="0" fontId="22" fillId="2" borderId="8" xfId="0" applyFont="1" applyFill="1" applyBorder="1" applyAlignment="1">
      <alignment horizontal="distributed" vertical="center"/>
    </xf>
    <xf numFmtId="0" fontId="22" fillId="2" borderId="42" xfId="0" applyFont="1" applyFill="1" applyBorder="1" applyAlignment="1">
      <alignment horizontal="distributed" vertical="center"/>
    </xf>
    <xf numFmtId="0" fontId="30" fillId="2" borderId="0" xfId="0" applyFont="1" applyFill="1" applyAlignment="1">
      <alignment horizontal="center" vertical="center"/>
    </xf>
    <xf numFmtId="38" fontId="22" fillId="2" borderId="44" xfId="1" applyFont="1" applyFill="1" applyBorder="1" applyAlignment="1">
      <alignment horizontal="right" vertical="center" indent="1"/>
    </xf>
    <xf numFmtId="177" fontId="22" fillId="2" borderId="18" xfId="1" applyNumberFormat="1" applyFont="1" applyFill="1" applyBorder="1" applyAlignment="1">
      <alignment horizontal="right" vertical="center" shrinkToFit="1"/>
    </xf>
    <xf numFmtId="177" fontId="22" fillId="2" borderId="17" xfId="1" applyNumberFormat="1" applyFont="1" applyFill="1" applyBorder="1" applyAlignment="1">
      <alignment horizontal="right" vertical="center" shrinkToFit="1"/>
    </xf>
    <xf numFmtId="177" fontId="22" fillId="2" borderId="17" xfId="1" applyNumberFormat="1" applyFont="1" applyFill="1" applyBorder="1" applyAlignment="1">
      <alignment vertical="center" shrinkToFit="1"/>
    </xf>
    <xf numFmtId="177" fontId="22" fillId="2" borderId="7" xfId="1" applyNumberFormat="1" applyFont="1" applyFill="1" applyBorder="1" applyAlignment="1">
      <alignment vertical="center" shrinkToFit="1"/>
    </xf>
    <xf numFmtId="178" fontId="22" fillId="2" borderId="20" xfId="1" applyNumberFormat="1" applyFont="1" applyFill="1" applyBorder="1" applyAlignment="1">
      <alignment horizontal="right" vertical="center" shrinkToFit="1"/>
    </xf>
    <xf numFmtId="178" fontId="22" fillId="2" borderId="20" xfId="1" applyNumberFormat="1" applyFont="1" applyFill="1" applyBorder="1" applyAlignment="1">
      <alignment vertical="center" shrinkToFit="1"/>
    </xf>
    <xf numFmtId="178" fontId="22" fillId="2" borderId="21" xfId="1" applyNumberFormat="1" applyFont="1" applyFill="1" applyBorder="1" applyAlignment="1">
      <alignment vertical="center" shrinkToFit="1"/>
    </xf>
    <xf numFmtId="178" fontId="22" fillId="2" borderId="37" xfId="1" applyNumberFormat="1" applyFont="1" applyFill="1" applyBorder="1" applyAlignment="1">
      <alignment vertical="center" shrinkToFit="1"/>
    </xf>
    <xf numFmtId="178" fontId="22" fillId="2" borderId="35" xfId="1" applyNumberFormat="1" applyFont="1" applyFill="1" applyBorder="1" applyAlignment="1">
      <alignment horizontal="right" vertical="center" shrinkToFit="1"/>
    </xf>
    <xf numFmtId="178" fontId="22" fillId="2" borderId="35" xfId="1" applyNumberFormat="1" applyFont="1" applyFill="1" applyBorder="1" applyAlignment="1">
      <alignment vertical="center" shrinkToFit="1"/>
    </xf>
    <xf numFmtId="178" fontId="22" fillId="2" borderId="38" xfId="1" applyNumberFormat="1" applyFont="1" applyFill="1" applyBorder="1" applyAlignment="1">
      <alignment vertical="center" shrinkToFit="1"/>
    </xf>
    <xf numFmtId="0" fontId="22" fillId="2" borderId="35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distributed" vertical="center" justifyLastLine="1"/>
    </xf>
    <xf numFmtId="0" fontId="11" fillId="2" borderId="28" xfId="0" applyFont="1" applyFill="1" applyBorder="1">
      <alignment vertical="center"/>
    </xf>
    <xf numFmtId="0" fontId="22" fillId="2" borderId="46" xfId="0" applyFont="1" applyFill="1" applyBorder="1" applyAlignment="1">
      <alignment horizontal="distributed" vertical="center" justifyLastLine="1"/>
    </xf>
    <xf numFmtId="0" fontId="11" fillId="2" borderId="18" xfId="0" applyFont="1" applyFill="1" applyBorder="1">
      <alignment vertical="center"/>
    </xf>
    <xf numFmtId="0" fontId="22" fillId="2" borderId="7" xfId="0" applyFont="1" applyFill="1" applyBorder="1" applyAlignment="1">
      <alignment horizontal="distributed" vertical="center"/>
    </xf>
    <xf numFmtId="0" fontId="11" fillId="2" borderId="11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7" xfId="0" applyFont="1" applyFill="1" applyBorder="1">
      <alignment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11" fillId="2" borderId="52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9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10" fillId="2" borderId="56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left" vertical="top" textRotation="255" shrinkToFit="1"/>
    </xf>
    <xf numFmtId="0" fontId="4" fillId="2" borderId="0" xfId="0" applyFont="1" applyFill="1" applyAlignment="1">
      <alignment horizontal="left" vertical="center" shrinkToFit="1"/>
    </xf>
    <xf numFmtId="0" fontId="22" fillId="2" borderId="13" xfId="0" applyFont="1" applyFill="1" applyBorder="1">
      <alignment vertical="center"/>
    </xf>
    <xf numFmtId="0" fontId="22" fillId="2" borderId="0" xfId="0" applyFont="1" applyFill="1">
      <alignment vertical="center"/>
    </xf>
    <xf numFmtId="0" fontId="27" fillId="2" borderId="16" xfId="0" applyFont="1" applyFill="1" applyBorder="1" applyAlignment="1">
      <alignment horizontal="distributed" vertical="center"/>
    </xf>
    <xf numFmtId="0" fontId="27" fillId="2" borderId="14" xfId="0" applyFont="1" applyFill="1" applyBorder="1" applyAlignment="1">
      <alignment vertical="center" shrinkToFit="1"/>
    </xf>
    <xf numFmtId="0" fontId="27" fillId="2" borderId="48" xfId="0" applyFont="1" applyFill="1" applyBorder="1" applyAlignment="1">
      <alignment vertical="center" shrinkToFit="1"/>
    </xf>
    <xf numFmtId="0" fontId="27" fillId="2" borderId="0" xfId="0" applyFont="1" applyFill="1" applyAlignment="1">
      <alignment vertical="center" shrinkToFit="1"/>
    </xf>
    <xf numFmtId="0" fontId="22" fillId="2" borderId="16" xfId="0" applyFont="1" applyFill="1" applyBorder="1">
      <alignment vertical="center"/>
    </xf>
    <xf numFmtId="0" fontId="27" fillId="2" borderId="60" xfId="0" applyFont="1" applyFill="1" applyBorder="1" applyAlignment="1">
      <alignment vertical="top" textRotation="255" shrinkToFit="1"/>
    </xf>
    <xf numFmtId="0" fontId="27" fillId="2" borderId="61" xfId="0" applyFont="1" applyFill="1" applyBorder="1" applyAlignment="1">
      <alignment vertical="top" textRotation="255" shrinkToFit="1"/>
    </xf>
    <xf numFmtId="0" fontId="27" fillId="2" borderId="16" xfId="0" applyFont="1" applyFill="1" applyBorder="1" applyAlignment="1">
      <alignment vertical="top" textRotation="255" shrinkToFit="1"/>
    </xf>
    <xf numFmtId="180" fontId="27" fillId="2" borderId="52" xfId="0" applyNumberFormat="1" applyFont="1" applyFill="1" applyBorder="1" applyAlignment="1">
      <alignment horizontal="right" vertical="center" shrinkToFit="1"/>
    </xf>
    <xf numFmtId="180" fontId="27" fillId="2" borderId="55" xfId="0" applyNumberFormat="1" applyFont="1" applyFill="1" applyBorder="1" applyAlignment="1">
      <alignment horizontal="right" vertical="center" shrinkToFit="1"/>
    </xf>
    <xf numFmtId="180" fontId="27" fillId="2" borderId="56" xfId="0" applyNumberFormat="1" applyFont="1" applyFill="1" applyBorder="1" applyAlignment="1">
      <alignment horizontal="right" vertical="center" shrinkToFit="1"/>
    </xf>
    <xf numFmtId="180" fontId="27" fillId="2" borderId="59" xfId="0" applyNumberFormat="1" applyFont="1" applyFill="1" applyBorder="1" applyAlignment="1">
      <alignment horizontal="right" vertical="center" shrinkToFit="1"/>
    </xf>
    <xf numFmtId="180" fontId="27" fillId="2" borderId="60" xfId="0" applyNumberFormat="1" applyFont="1" applyFill="1" applyBorder="1" applyAlignment="1">
      <alignment horizontal="right" vertical="center" shrinkToFit="1"/>
    </xf>
    <xf numFmtId="180" fontId="27" fillId="2" borderId="61" xfId="0" applyNumberFormat="1" applyFont="1" applyFill="1" applyBorder="1" applyAlignment="1">
      <alignment horizontal="right" vertical="center" shrinkToFit="1"/>
    </xf>
    <xf numFmtId="180" fontId="27" fillId="2" borderId="16" xfId="0" applyNumberFormat="1" applyFont="1" applyFill="1" applyBorder="1" applyAlignment="1">
      <alignment horizontal="right" vertical="center" shrinkToFit="1"/>
    </xf>
    <xf numFmtId="180" fontId="27" fillId="2" borderId="51" xfId="0" applyNumberFormat="1" applyFont="1" applyFill="1" applyBorder="1" applyAlignment="1">
      <alignment horizontal="right" vertical="center" shrinkToFit="1"/>
    </xf>
    <xf numFmtId="38" fontId="22" fillId="2" borderId="65" xfId="1" applyFont="1" applyFill="1" applyBorder="1" applyAlignment="1">
      <alignment horizontal="right" vertical="center" indent="1"/>
    </xf>
    <xf numFmtId="0" fontId="22" fillId="2" borderId="68" xfId="0" applyFont="1" applyFill="1" applyBorder="1" applyAlignment="1">
      <alignment horizontal="distributed" vertical="center" indent="1"/>
    </xf>
    <xf numFmtId="38" fontId="22" fillId="2" borderId="69" xfId="1" applyFont="1" applyFill="1" applyBorder="1" applyAlignment="1">
      <alignment horizontal="right" vertical="center" indent="1"/>
    </xf>
    <xf numFmtId="176" fontId="22" fillId="2" borderId="70" xfId="0" applyNumberFormat="1" applyFont="1" applyFill="1" applyBorder="1" applyAlignment="1">
      <alignment horizontal="right" vertical="center" indent="1"/>
    </xf>
    <xf numFmtId="0" fontId="22" fillId="2" borderId="71" xfId="0" applyFont="1" applyFill="1" applyBorder="1" applyAlignment="1">
      <alignment horizontal="distributed" vertical="center" indent="1"/>
    </xf>
    <xf numFmtId="38" fontId="22" fillId="2" borderId="72" xfId="1" applyFont="1" applyFill="1" applyBorder="1" applyAlignment="1">
      <alignment horizontal="right" vertical="center" indent="1"/>
    </xf>
    <xf numFmtId="176" fontId="22" fillId="2" borderId="73" xfId="0" applyNumberFormat="1" applyFont="1" applyFill="1" applyBorder="1" applyAlignment="1">
      <alignment horizontal="right" vertical="center" indent="1"/>
    </xf>
    <xf numFmtId="0" fontId="22" fillId="2" borderId="74" xfId="0" applyFont="1" applyFill="1" applyBorder="1" applyAlignment="1">
      <alignment horizontal="distributed" vertical="center"/>
    </xf>
    <xf numFmtId="0" fontId="22" fillId="2" borderId="75" xfId="0" applyFont="1" applyFill="1" applyBorder="1" applyAlignment="1">
      <alignment horizontal="distributed" vertical="center" justifyLastLine="1"/>
    </xf>
    <xf numFmtId="38" fontId="22" fillId="2" borderId="74" xfId="1" applyFont="1" applyFill="1" applyBorder="1" applyAlignment="1">
      <alignment vertical="center" shrinkToFit="1"/>
    </xf>
    <xf numFmtId="38" fontId="22" fillId="2" borderId="72" xfId="1" applyFont="1" applyFill="1" applyBorder="1" applyAlignment="1">
      <alignment vertical="center" shrinkToFit="1"/>
    </xf>
    <xf numFmtId="0" fontId="11" fillId="2" borderId="76" xfId="0" applyFont="1" applyFill="1" applyBorder="1">
      <alignment vertical="center"/>
    </xf>
    <xf numFmtId="0" fontId="22" fillId="2" borderId="77" xfId="0" applyFont="1" applyFill="1" applyBorder="1" applyAlignment="1">
      <alignment horizontal="distributed" vertical="center"/>
    </xf>
    <xf numFmtId="0" fontId="11" fillId="2" borderId="79" xfId="0" applyFont="1" applyFill="1" applyBorder="1">
      <alignment vertical="center"/>
    </xf>
    <xf numFmtId="0" fontId="22" fillId="2" borderId="80" xfId="0" applyFont="1" applyFill="1" applyBorder="1" applyAlignment="1">
      <alignment horizontal="distributed" vertical="center"/>
    </xf>
    <xf numFmtId="0" fontId="22" fillId="2" borderId="81" xfId="0" applyFont="1" applyFill="1" applyBorder="1" applyAlignment="1">
      <alignment horizontal="distributed" vertical="center" justifyLastLine="1"/>
    </xf>
    <xf numFmtId="38" fontId="22" fillId="2" borderId="80" xfId="1" applyFont="1" applyFill="1" applyBorder="1" applyAlignment="1">
      <alignment vertical="center" shrinkToFit="1"/>
    </xf>
    <xf numFmtId="38" fontId="22" fillId="2" borderId="65" xfId="1" applyFont="1" applyFill="1" applyBorder="1" applyAlignment="1">
      <alignment vertical="center" shrinkToFit="1"/>
    </xf>
    <xf numFmtId="0" fontId="11" fillId="2" borderId="82" xfId="0" applyFont="1" applyFill="1" applyBorder="1">
      <alignment vertical="center"/>
    </xf>
    <xf numFmtId="0" fontId="22" fillId="2" borderId="56" xfId="0" applyFont="1" applyFill="1" applyBorder="1" applyAlignment="1">
      <alignment horizontal="distributed" vertical="center"/>
    </xf>
    <xf numFmtId="0" fontId="22" fillId="2" borderId="83" xfId="0" applyFont="1" applyFill="1" applyBorder="1" applyAlignment="1">
      <alignment horizontal="distributed" vertical="center" justifyLastLine="1"/>
    </xf>
    <xf numFmtId="38" fontId="22" fillId="2" borderId="84" xfId="1" applyFont="1" applyFill="1" applyBorder="1" applyAlignment="1">
      <alignment vertical="center" shrinkToFit="1"/>
    </xf>
    <xf numFmtId="38" fontId="22" fillId="2" borderId="21" xfId="1" applyFont="1" applyFill="1" applyBorder="1" applyAlignment="1">
      <alignment vertical="center" shrinkToFit="1"/>
    </xf>
    <xf numFmtId="0" fontId="28" fillId="2" borderId="85" xfId="0" applyFont="1" applyFill="1" applyBorder="1">
      <alignment vertical="center"/>
    </xf>
    <xf numFmtId="38" fontId="28" fillId="0" borderId="86" xfId="1" applyFont="1" applyBorder="1" applyAlignment="1">
      <alignment horizontal="center" vertical="center"/>
    </xf>
    <xf numFmtId="0" fontId="28" fillId="2" borderId="81" xfId="0" applyFont="1" applyFill="1" applyBorder="1">
      <alignment vertical="center"/>
    </xf>
    <xf numFmtId="38" fontId="28" fillId="0" borderId="88" xfId="1" applyFont="1" applyBorder="1" applyAlignment="1">
      <alignment horizontal="center" vertical="center"/>
    </xf>
    <xf numFmtId="0" fontId="28" fillId="2" borderId="89" xfId="0" applyFont="1" applyFill="1" applyBorder="1">
      <alignment vertical="center"/>
    </xf>
    <xf numFmtId="38" fontId="28" fillId="0" borderId="90" xfId="1" applyFont="1" applyBorder="1" applyAlignment="1">
      <alignment horizontal="center" vertical="center"/>
    </xf>
    <xf numFmtId="0" fontId="28" fillId="2" borderId="75" xfId="0" applyFont="1" applyFill="1" applyBorder="1">
      <alignment vertical="center"/>
    </xf>
    <xf numFmtId="38" fontId="28" fillId="0" borderId="91" xfId="1" applyFont="1" applyBorder="1" applyAlignment="1">
      <alignment horizontal="center" vertical="center"/>
    </xf>
    <xf numFmtId="38" fontId="28" fillId="0" borderId="91" xfId="2" applyFont="1" applyBorder="1" applyAlignment="1">
      <alignment horizontal="center" vertical="center"/>
    </xf>
    <xf numFmtId="49" fontId="28" fillId="2" borderId="92" xfId="0" applyNumberFormat="1" applyFont="1" applyFill="1" applyBorder="1" applyAlignment="1">
      <alignment horizontal="center" vertical="center" shrinkToFit="1"/>
    </xf>
    <xf numFmtId="49" fontId="28" fillId="2" borderId="93" xfId="0" applyNumberFormat="1" applyFont="1" applyFill="1" applyBorder="1" applyAlignment="1">
      <alignment horizontal="center" vertical="center" shrinkToFit="1"/>
    </xf>
    <xf numFmtId="49" fontId="28" fillId="2" borderId="94" xfId="0" applyNumberFormat="1" applyFont="1" applyFill="1" applyBorder="1" applyAlignment="1">
      <alignment horizontal="center" vertical="center" shrinkToFit="1"/>
    </xf>
    <xf numFmtId="49" fontId="28" fillId="2" borderId="95" xfId="0" applyNumberFormat="1" applyFont="1" applyFill="1" applyBorder="1" applyAlignment="1">
      <alignment horizontal="center" vertical="center" shrinkToFit="1"/>
    </xf>
    <xf numFmtId="49" fontId="28" fillId="2" borderId="96" xfId="0" applyNumberFormat="1" applyFont="1" applyFill="1" applyBorder="1" applyAlignment="1">
      <alignment horizontal="center" vertical="center" shrinkToFit="1"/>
    </xf>
    <xf numFmtId="38" fontId="28" fillId="2" borderId="104" xfId="1" applyFont="1" applyFill="1" applyBorder="1" applyAlignment="1">
      <alignment horizontal="center" vertical="center"/>
    </xf>
    <xf numFmtId="178" fontId="28" fillId="2" borderId="87" xfId="1" applyNumberFormat="1" applyFont="1" applyFill="1" applyBorder="1" applyAlignment="1">
      <alignment horizontal="right" vertical="center" shrinkToFit="1"/>
    </xf>
    <xf numFmtId="178" fontId="28" fillId="2" borderId="104" xfId="1" applyNumberFormat="1" applyFont="1" applyFill="1" applyBorder="1" applyAlignment="1">
      <alignment horizontal="right" vertical="center" shrinkToFit="1"/>
    </xf>
    <xf numFmtId="178" fontId="28" fillId="2" borderId="103" xfId="1" applyNumberFormat="1" applyFont="1" applyFill="1" applyBorder="1" applyAlignment="1">
      <alignment horizontal="right" vertical="center" shrinkToFit="1"/>
    </xf>
    <xf numFmtId="38" fontId="28" fillId="2" borderId="72" xfId="1" applyFont="1" applyFill="1" applyBorder="1" applyAlignment="1">
      <alignment horizontal="center" vertical="center"/>
    </xf>
    <xf numFmtId="178" fontId="28" fillId="2" borderId="74" xfId="1" applyNumberFormat="1" applyFont="1" applyFill="1" applyBorder="1" applyAlignment="1">
      <alignment horizontal="right" vertical="center" shrinkToFit="1"/>
    </xf>
    <xf numFmtId="178" fontId="28" fillId="2" borderId="72" xfId="1" applyNumberFormat="1" applyFont="1" applyFill="1" applyBorder="1" applyAlignment="1">
      <alignment horizontal="right" vertical="center" shrinkToFit="1"/>
    </xf>
    <xf numFmtId="178" fontId="28" fillId="2" borderId="73" xfId="1" applyNumberFormat="1" applyFont="1" applyFill="1" applyBorder="1" applyAlignment="1">
      <alignment horizontal="right" vertical="center" shrinkToFit="1"/>
    </xf>
    <xf numFmtId="38" fontId="28" fillId="2" borderId="65" xfId="1" applyFont="1" applyFill="1" applyBorder="1" applyAlignment="1">
      <alignment horizontal="center" vertical="center"/>
    </xf>
    <xf numFmtId="178" fontId="28" fillId="2" borderId="80" xfId="1" applyNumberFormat="1" applyFont="1" applyFill="1" applyBorder="1" applyAlignment="1">
      <alignment horizontal="right" vertical="center" shrinkToFit="1"/>
    </xf>
    <xf numFmtId="178" fontId="28" fillId="2" borderId="65" xfId="1" applyNumberFormat="1" applyFont="1" applyFill="1" applyBorder="1" applyAlignment="1">
      <alignment horizontal="right" vertical="center" shrinkToFit="1"/>
    </xf>
    <xf numFmtId="178" fontId="28" fillId="2" borderId="67" xfId="1" applyNumberFormat="1" applyFont="1" applyFill="1" applyBorder="1" applyAlignment="1">
      <alignment horizontal="right" vertical="center" shrinkToFit="1"/>
    </xf>
    <xf numFmtId="0" fontId="11" fillId="2" borderId="71" xfId="0" applyFont="1" applyFill="1" applyBorder="1">
      <alignment vertical="center"/>
    </xf>
    <xf numFmtId="0" fontId="27" fillId="2" borderId="74" xfId="0" applyFont="1" applyFill="1" applyBorder="1" applyAlignment="1">
      <alignment horizontal="distributed" vertical="center"/>
    </xf>
    <xf numFmtId="0" fontId="22" fillId="2" borderId="108" xfId="0" applyFont="1" applyFill="1" applyBorder="1">
      <alignment vertical="center"/>
    </xf>
    <xf numFmtId="0" fontId="22" fillId="2" borderId="109" xfId="0" applyFont="1" applyFill="1" applyBorder="1">
      <alignment vertical="center"/>
    </xf>
    <xf numFmtId="0" fontId="22" fillId="2" borderId="110" xfId="0" applyFont="1" applyFill="1" applyBorder="1">
      <alignment vertical="center"/>
    </xf>
    <xf numFmtId="0" fontId="22" fillId="2" borderId="99" xfId="0" applyFont="1" applyFill="1" applyBorder="1">
      <alignment vertical="center"/>
    </xf>
    <xf numFmtId="0" fontId="22" fillId="2" borderId="71" xfId="0" applyFont="1" applyFill="1" applyBorder="1" applyAlignment="1">
      <alignment horizontal="center" vertical="center"/>
    </xf>
    <xf numFmtId="177" fontId="22" fillId="2" borderId="72" xfId="1" applyNumberFormat="1" applyFont="1" applyFill="1" applyBorder="1" applyAlignment="1">
      <alignment vertical="center" shrinkToFit="1"/>
    </xf>
    <xf numFmtId="176" fontId="22" fillId="2" borderId="111" xfId="4" applyNumberFormat="1" applyFont="1" applyFill="1" applyBorder="1">
      <alignment vertical="center"/>
    </xf>
    <xf numFmtId="0" fontId="22" fillId="3" borderId="71" xfId="0" quotePrefix="1" applyFont="1" applyFill="1" applyBorder="1" applyAlignment="1">
      <alignment horizontal="center" vertical="center"/>
    </xf>
    <xf numFmtId="0" fontId="22" fillId="2" borderId="63" xfId="0" quotePrefix="1" applyFont="1" applyFill="1" applyBorder="1" applyAlignment="1">
      <alignment horizontal="center" vertical="center"/>
    </xf>
    <xf numFmtId="0" fontId="22" fillId="2" borderId="64" xfId="0" applyFont="1" applyFill="1" applyBorder="1">
      <alignment vertical="center"/>
    </xf>
    <xf numFmtId="177" fontId="22" fillId="2" borderId="62" xfId="1" applyNumberFormat="1" applyFont="1" applyFill="1" applyBorder="1" applyAlignment="1">
      <alignment vertical="center" shrinkToFit="1"/>
    </xf>
    <xf numFmtId="176" fontId="22" fillId="2" borderId="62" xfId="4" applyNumberFormat="1" applyFont="1" applyFill="1" applyBorder="1">
      <alignment vertical="center"/>
    </xf>
    <xf numFmtId="0" fontId="22" fillId="2" borderId="73" xfId="0" applyFont="1" applyFill="1" applyBorder="1">
      <alignment vertical="center"/>
    </xf>
    <xf numFmtId="176" fontId="22" fillId="2" borderId="72" xfId="4" applyNumberFormat="1" applyFont="1" applyFill="1" applyBorder="1">
      <alignment vertical="center"/>
    </xf>
    <xf numFmtId="0" fontId="22" fillId="2" borderId="66" xfId="0" applyFont="1" applyFill="1" applyBorder="1" applyAlignment="1">
      <alignment horizontal="center" vertical="center"/>
    </xf>
    <xf numFmtId="0" fontId="22" fillId="2" borderId="67" xfId="0" applyFont="1" applyFill="1" applyBorder="1">
      <alignment vertical="center"/>
    </xf>
    <xf numFmtId="177" fontId="22" fillId="2" borderId="65" xfId="1" applyNumberFormat="1" applyFont="1" applyFill="1" applyBorder="1" applyAlignment="1">
      <alignment vertical="center" shrinkToFit="1"/>
    </xf>
    <xf numFmtId="176" fontId="22" fillId="2" borderId="65" xfId="4" applyNumberFormat="1" applyFont="1" applyFill="1" applyBorder="1">
      <alignment vertical="center"/>
    </xf>
    <xf numFmtId="0" fontId="22" fillId="3" borderId="71" xfId="0" applyFont="1" applyFill="1" applyBorder="1" applyAlignment="1">
      <alignment horizontal="center" vertical="center"/>
    </xf>
    <xf numFmtId="0" fontId="22" fillId="3" borderId="74" xfId="0" applyFont="1" applyFill="1" applyBorder="1">
      <alignment vertical="center"/>
    </xf>
    <xf numFmtId="0" fontId="22" fillId="3" borderId="74" xfId="0" applyFont="1" applyFill="1" applyBorder="1" applyAlignment="1">
      <alignment horizontal="center" vertical="center"/>
    </xf>
    <xf numFmtId="0" fontId="22" fillId="3" borderId="73" xfId="0" applyFont="1" applyFill="1" applyBorder="1">
      <alignment vertical="center"/>
    </xf>
    <xf numFmtId="177" fontId="22" fillId="3" borderId="72" xfId="1" applyNumberFormat="1" applyFont="1" applyFill="1" applyBorder="1" applyAlignment="1">
      <alignment vertical="center" shrinkToFit="1"/>
    </xf>
    <xf numFmtId="176" fontId="22" fillId="3" borderId="72" xfId="4" applyNumberFormat="1" applyFont="1" applyFill="1" applyBorder="1">
      <alignment vertical="center"/>
    </xf>
    <xf numFmtId="0" fontId="22" fillId="2" borderId="112" xfId="0" applyFont="1" applyFill="1" applyBorder="1">
      <alignment vertical="center"/>
    </xf>
    <xf numFmtId="0" fontId="22" fillId="2" borderId="98" xfId="0" applyFont="1" applyFill="1" applyBorder="1">
      <alignment vertical="center"/>
    </xf>
    <xf numFmtId="180" fontId="22" fillId="2" borderId="65" xfId="0" applyNumberFormat="1" applyFont="1" applyFill="1" applyBorder="1" applyAlignment="1">
      <alignment vertical="center" shrinkToFit="1"/>
    </xf>
    <xf numFmtId="179" fontId="22" fillId="2" borderId="65" xfId="4" applyNumberFormat="1" applyFont="1" applyFill="1" applyBorder="1">
      <alignment vertical="center"/>
    </xf>
    <xf numFmtId="180" fontId="22" fillId="3" borderId="72" xfId="0" applyNumberFormat="1" applyFont="1" applyFill="1" applyBorder="1" applyAlignment="1">
      <alignment vertical="center" shrinkToFit="1"/>
    </xf>
    <xf numFmtId="179" fontId="22" fillId="3" borderId="72" xfId="4" applyNumberFormat="1" applyFont="1" applyFill="1" applyBorder="1">
      <alignment vertical="center"/>
    </xf>
    <xf numFmtId="0" fontId="22" fillId="3" borderId="113" xfId="0" quotePrefix="1" applyFont="1" applyFill="1" applyBorder="1" applyAlignment="1">
      <alignment horizontal="center" vertical="center"/>
    </xf>
    <xf numFmtId="0" fontId="22" fillId="2" borderId="73" xfId="0" applyFont="1" applyFill="1" applyBorder="1" applyAlignment="1">
      <alignment vertical="center" shrinkToFit="1"/>
    </xf>
    <xf numFmtId="0" fontId="22" fillId="3" borderId="80" xfId="0" applyFont="1" applyFill="1" applyBorder="1" applyAlignment="1">
      <alignment horizontal="center" vertical="center"/>
    </xf>
    <xf numFmtId="0" fontId="22" fillId="3" borderId="67" xfId="0" applyFont="1" applyFill="1" applyBorder="1">
      <alignment vertical="center"/>
    </xf>
    <xf numFmtId="177" fontId="22" fillId="3" borderId="65" xfId="1" applyNumberFormat="1" applyFont="1" applyFill="1" applyBorder="1" applyAlignment="1">
      <alignment vertical="center" shrinkToFit="1"/>
    </xf>
    <xf numFmtId="176" fontId="22" fillId="3" borderId="65" xfId="4" applyNumberFormat="1" applyFont="1" applyFill="1" applyBorder="1">
      <alignment vertical="center"/>
    </xf>
    <xf numFmtId="0" fontId="22" fillId="3" borderId="74" xfId="0" quotePrefix="1" applyFont="1" applyFill="1" applyBorder="1" applyAlignment="1">
      <alignment horizontal="center" vertical="center"/>
    </xf>
    <xf numFmtId="0" fontId="22" fillId="2" borderId="71" xfId="0" quotePrefix="1" applyFont="1" applyFill="1" applyBorder="1" applyAlignment="1">
      <alignment horizontal="center" vertical="center"/>
    </xf>
    <xf numFmtId="0" fontId="22" fillId="3" borderId="106" xfId="0" applyFont="1" applyFill="1" applyBorder="1" applyAlignment="1">
      <alignment horizontal="center" vertical="center"/>
    </xf>
    <xf numFmtId="0" fontId="22" fillId="3" borderId="106" xfId="0" applyFont="1" applyFill="1" applyBorder="1">
      <alignment vertical="center"/>
    </xf>
    <xf numFmtId="177" fontId="22" fillId="3" borderId="105" xfId="0" applyNumberFormat="1" applyFont="1" applyFill="1" applyBorder="1" applyAlignment="1">
      <alignment vertical="center" shrinkToFit="1"/>
    </xf>
    <xf numFmtId="176" fontId="22" fillId="3" borderId="105" xfId="4" applyNumberFormat="1" applyFont="1" applyFill="1" applyBorder="1">
      <alignment vertical="center"/>
    </xf>
    <xf numFmtId="0" fontId="22" fillId="2" borderId="107" xfId="0" applyFont="1" applyFill="1" applyBorder="1" applyAlignment="1">
      <alignment horizontal="center" vertical="center"/>
    </xf>
    <xf numFmtId="177" fontId="22" fillId="2" borderId="104" xfId="1" applyNumberFormat="1" applyFont="1" applyFill="1" applyBorder="1" applyAlignment="1">
      <alignment vertical="center" shrinkToFit="1"/>
    </xf>
    <xf numFmtId="176" fontId="22" fillId="2" borderId="114" xfId="4" applyNumberFormat="1" applyFont="1" applyFill="1" applyBorder="1">
      <alignment vertical="center"/>
    </xf>
    <xf numFmtId="176" fontId="22" fillId="2" borderId="115" xfId="4" applyNumberFormat="1" applyFont="1" applyFill="1" applyBorder="1">
      <alignment vertical="center"/>
    </xf>
    <xf numFmtId="0" fontId="22" fillId="2" borderId="104" xfId="0" applyFont="1" applyFill="1" applyBorder="1" applyAlignment="1">
      <alignment horizontal="distributed" vertical="center" indent="1"/>
    </xf>
    <xf numFmtId="38" fontId="22" fillId="2" borderId="104" xfId="1" applyFont="1" applyFill="1" applyBorder="1" applyAlignment="1">
      <alignment horizontal="right" vertical="center" indent="1"/>
    </xf>
    <xf numFmtId="176" fontId="22" fillId="2" borderId="104" xfId="0" applyNumberFormat="1" applyFont="1" applyFill="1" applyBorder="1" applyAlignment="1">
      <alignment horizontal="right" vertical="center" indent="1"/>
    </xf>
    <xf numFmtId="0" fontId="22" fillId="2" borderId="72" xfId="0" applyFont="1" applyFill="1" applyBorder="1" applyAlignment="1">
      <alignment horizontal="distributed" vertical="center" indent="1"/>
    </xf>
    <xf numFmtId="176" fontId="22" fillId="2" borderId="72" xfId="0" applyNumberFormat="1" applyFont="1" applyFill="1" applyBorder="1" applyAlignment="1">
      <alignment horizontal="right" vertical="center" indent="1"/>
    </xf>
    <xf numFmtId="0" fontId="22" fillId="2" borderId="69" xfId="0" applyFont="1" applyFill="1" applyBorder="1" applyAlignment="1">
      <alignment horizontal="distributed" vertical="center" indent="1"/>
    </xf>
    <xf numFmtId="176" fontId="22" fillId="2" borderId="69" xfId="0" applyNumberFormat="1" applyFont="1" applyFill="1" applyBorder="1" applyAlignment="1">
      <alignment horizontal="right" vertical="center" indent="1"/>
    </xf>
    <xf numFmtId="0" fontId="22" fillId="2" borderId="65" xfId="0" applyFont="1" applyFill="1" applyBorder="1" applyAlignment="1">
      <alignment horizontal="distributed" vertical="center" indent="1"/>
    </xf>
    <xf numFmtId="176" fontId="22" fillId="2" borderId="65" xfId="0" applyNumberFormat="1" applyFont="1" applyFill="1" applyBorder="1" applyAlignment="1">
      <alignment horizontal="right" vertical="center" indent="1"/>
    </xf>
    <xf numFmtId="0" fontId="22" fillId="2" borderId="89" xfId="0" applyFont="1" applyFill="1" applyBorder="1" applyAlignment="1">
      <alignment horizontal="distributed" vertical="center" justifyLastLine="1"/>
    </xf>
    <xf numFmtId="177" fontId="22" fillId="2" borderId="76" xfId="1" applyNumberFormat="1" applyFont="1" applyFill="1" applyBorder="1" applyAlignment="1">
      <alignment vertical="center" shrinkToFit="1"/>
    </xf>
    <xf numFmtId="177" fontId="22" fillId="2" borderId="90" xfId="1" applyNumberFormat="1" applyFont="1" applyFill="1" applyBorder="1" applyAlignment="1">
      <alignment vertical="center" shrinkToFit="1"/>
    </xf>
    <xf numFmtId="177" fontId="22" fillId="2" borderId="77" xfId="1" applyNumberFormat="1" applyFont="1" applyFill="1" applyBorder="1" applyAlignment="1">
      <alignment vertical="center" shrinkToFit="1"/>
    </xf>
    <xf numFmtId="177" fontId="22" fillId="2" borderId="89" xfId="1" applyNumberFormat="1" applyFont="1" applyFill="1" applyBorder="1" applyAlignment="1">
      <alignment vertical="center" shrinkToFit="1"/>
    </xf>
    <xf numFmtId="177" fontId="22" fillId="2" borderId="82" xfId="1" applyNumberFormat="1" applyFont="1" applyFill="1" applyBorder="1" applyAlignment="1">
      <alignment vertical="center" shrinkToFit="1"/>
    </xf>
    <xf numFmtId="177" fontId="22" fillId="2" borderId="91" xfId="1" applyNumberFormat="1" applyFont="1" applyFill="1" applyBorder="1" applyAlignment="1">
      <alignment vertical="center" shrinkToFit="1"/>
    </xf>
    <xf numFmtId="177" fontId="22" fillId="2" borderId="74" xfId="1" applyNumberFormat="1" applyFont="1" applyFill="1" applyBorder="1" applyAlignment="1">
      <alignment vertical="center" shrinkToFit="1"/>
    </xf>
    <xf numFmtId="177" fontId="22" fillId="2" borderId="75" xfId="1" applyNumberFormat="1" applyFont="1" applyFill="1" applyBorder="1" applyAlignment="1">
      <alignment vertical="center" shrinkToFit="1"/>
    </xf>
    <xf numFmtId="0" fontId="22" fillId="2" borderId="116" xfId="0" applyFont="1" applyFill="1" applyBorder="1" applyAlignment="1">
      <alignment horizontal="distributed" vertical="center" justifyLastLine="1"/>
    </xf>
    <xf numFmtId="177" fontId="22" fillId="2" borderId="52" xfId="1" applyNumberFormat="1" applyFont="1" applyFill="1" applyBorder="1" applyAlignment="1">
      <alignment vertical="center" shrinkToFit="1"/>
    </xf>
    <xf numFmtId="177" fontId="22" fillId="2" borderId="55" xfId="1" applyNumberFormat="1" applyFont="1" applyFill="1" applyBorder="1" applyAlignment="1">
      <alignment vertical="center" shrinkToFit="1"/>
    </xf>
    <xf numFmtId="177" fontId="22" fillId="2" borderId="56" xfId="1" applyNumberFormat="1" applyFont="1" applyFill="1" applyBorder="1" applyAlignment="1">
      <alignment vertical="center" shrinkToFit="1"/>
    </xf>
    <xf numFmtId="177" fontId="22" fillId="2" borderId="116" xfId="1" applyNumberFormat="1" applyFont="1" applyFill="1" applyBorder="1" applyAlignment="1">
      <alignment vertical="center" shrinkToFit="1"/>
    </xf>
    <xf numFmtId="177" fontId="22" fillId="2" borderId="79" xfId="1" applyNumberFormat="1" applyFont="1" applyFill="1" applyBorder="1" applyAlignment="1">
      <alignment vertical="center" shrinkToFit="1"/>
    </xf>
    <xf numFmtId="177" fontId="22" fillId="2" borderId="88" xfId="1" applyNumberFormat="1" applyFont="1" applyFill="1" applyBorder="1" applyAlignment="1">
      <alignment vertical="center" shrinkToFit="1"/>
    </xf>
    <xf numFmtId="177" fontId="22" fillId="2" borderId="80" xfId="1" applyNumberFormat="1" applyFont="1" applyFill="1" applyBorder="1" applyAlignment="1">
      <alignment vertical="center" shrinkToFit="1"/>
    </xf>
    <xf numFmtId="177" fontId="22" fillId="2" borderId="81" xfId="1" applyNumberFormat="1" applyFont="1" applyFill="1" applyBorder="1" applyAlignment="1">
      <alignment vertical="center" shrinkToFit="1"/>
    </xf>
    <xf numFmtId="0" fontId="11" fillId="2" borderId="107" xfId="0" applyFont="1" applyFill="1" applyBorder="1">
      <alignment vertical="center"/>
    </xf>
    <xf numFmtId="0" fontId="27" fillId="2" borderId="87" xfId="0" applyFont="1" applyFill="1" applyBorder="1" applyAlignment="1">
      <alignment horizontal="distributed" vertical="center"/>
    </xf>
    <xf numFmtId="0" fontId="10" fillId="2" borderId="87" xfId="0" applyFont="1" applyFill="1" applyBorder="1">
      <alignment vertical="center"/>
    </xf>
    <xf numFmtId="180" fontId="27" fillId="2" borderId="117" xfId="0" applyNumberFormat="1" applyFont="1" applyFill="1" applyBorder="1" applyAlignment="1">
      <alignment horizontal="right" vertical="center" shrinkToFit="1"/>
    </xf>
    <xf numFmtId="180" fontId="27" fillId="2" borderId="86" xfId="0" applyNumberFormat="1" applyFont="1" applyFill="1" applyBorder="1" applyAlignment="1">
      <alignment horizontal="right" vertical="center" shrinkToFit="1"/>
    </xf>
    <xf numFmtId="180" fontId="27" fillId="2" borderId="87" xfId="0" applyNumberFormat="1" applyFont="1" applyFill="1" applyBorder="1" applyAlignment="1">
      <alignment horizontal="right" vertical="center" shrinkToFit="1"/>
    </xf>
    <xf numFmtId="180" fontId="27" fillId="2" borderId="100" xfId="0" applyNumberFormat="1" applyFont="1" applyFill="1" applyBorder="1" applyAlignment="1">
      <alignment horizontal="right" vertical="center" shrinkToFit="1"/>
    </xf>
    <xf numFmtId="0" fontId="10" fillId="2" borderId="74" xfId="0" applyFont="1" applyFill="1" applyBorder="1">
      <alignment vertical="center"/>
    </xf>
    <xf numFmtId="180" fontId="27" fillId="2" borderId="82" xfId="0" applyNumberFormat="1" applyFont="1" applyFill="1" applyBorder="1" applyAlignment="1">
      <alignment horizontal="right" vertical="center" shrinkToFit="1"/>
    </xf>
    <xf numFmtId="180" fontId="27" fillId="2" borderId="91" xfId="0" applyNumberFormat="1" applyFont="1" applyFill="1" applyBorder="1" applyAlignment="1">
      <alignment horizontal="right" vertical="center" shrinkToFit="1"/>
    </xf>
    <xf numFmtId="180" fontId="27" fillId="2" borderId="74" xfId="0" applyNumberFormat="1" applyFont="1" applyFill="1" applyBorder="1" applyAlignment="1">
      <alignment horizontal="right" vertical="center" shrinkToFit="1"/>
    </xf>
    <xf numFmtId="180" fontId="27" fillId="2" borderId="97" xfId="0" applyNumberFormat="1" applyFont="1" applyFill="1" applyBorder="1" applyAlignment="1">
      <alignment horizontal="right" vertical="center" shrinkToFit="1"/>
    </xf>
    <xf numFmtId="0" fontId="11" fillId="2" borderId="66" xfId="0" applyFont="1" applyFill="1" applyBorder="1">
      <alignment vertical="center"/>
    </xf>
    <xf numFmtId="0" fontId="10" fillId="2" borderId="80" xfId="0" applyFont="1" applyFill="1" applyBorder="1">
      <alignment vertical="center"/>
    </xf>
    <xf numFmtId="180" fontId="27" fillId="2" borderId="79" xfId="0" applyNumberFormat="1" applyFont="1" applyFill="1" applyBorder="1" applyAlignment="1">
      <alignment horizontal="right" vertical="center" shrinkToFit="1"/>
    </xf>
    <xf numFmtId="180" fontId="27" fillId="2" borderId="88" xfId="0" applyNumberFormat="1" applyFont="1" applyFill="1" applyBorder="1" applyAlignment="1">
      <alignment horizontal="right" vertical="center" shrinkToFit="1"/>
    </xf>
    <xf numFmtId="180" fontId="27" fillId="2" borderId="80" xfId="0" applyNumberFormat="1" applyFont="1" applyFill="1" applyBorder="1" applyAlignment="1">
      <alignment horizontal="right" vertical="center" shrinkToFit="1"/>
    </xf>
    <xf numFmtId="180" fontId="27" fillId="2" borderId="78" xfId="0" applyNumberFormat="1" applyFont="1" applyFill="1" applyBorder="1" applyAlignment="1">
      <alignment horizontal="right" vertical="center" shrinkToFit="1"/>
    </xf>
    <xf numFmtId="0" fontId="27" fillId="2" borderId="74" xfId="0" applyFont="1" applyFill="1" applyBorder="1" applyAlignment="1">
      <alignment vertical="center" shrinkToFit="1"/>
    </xf>
    <xf numFmtId="178" fontId="22" fillId="2" borderId="90" xfId="1" applyNumberFormat="1" applyFont="1" applyFill="1" applyBorder="1" applyAlignment="1">
      <alignment vertical="center" shrinkToFit="1"/>
    </xf>
    <xf numFmtId="178" fontId="22" fillId="2" borderId="89" xfId="1" applyNumberFormat="1" applyFont="1" applyFill="1" applyBorder="1" applyAlignment="1">
      <alignment vertical="center" shrinkToFit="1"/>
    </xf>
    <xf numFmtId="178" fontId="22" fillId="2" borderId="75" xfId="1" applyNumberFormat="1" applyFont="1" applyFill="1" applyBorder="1" applyAlignment="1">
      <alignment vertical="center" shrinkToFit="1"/>
    </xf>
    <xf numFmtId="0" fontId="11" fillId="2" borderId="42" xfId="0" applyFont="1" applyFill="1" applyBorder="1">
      <alignment vertical="center"/>
    </xf>
    <xf numFmtId="178" fontId="22" fillId="2" borderId="116" xfId="1" applyNumberFormat="1" applyFont="1" applyFill="1" applyBorder="1" applyAlignment="1">
      <alignment vertical="center" shrinkToFit="1"/>
    </xf>
    <xf numFmtId="0" fontId="22" fillId="2" borderId="76" xfId="0" applyFont="1" applyFill="1" applyBorder="1" applyAlignment="1">
      <alignment horizontal="distributed" vertical="center"/>
    </xf>
    <xf numFmtId="178" fontId="22" fillId="2" borderId="62" xfId="1" applyNumberFormat="1" applyFont="1" applyFill="1" applyBorder="1" applyAlignment="1">
      <alignment vertical="center" shrinkToFit="1"/>
    </xf>
    <xf numFmtId="178" fontId="22" fillId="2" borderId="118" xfId="1" applyNumberFormat="1" applyFont="1" applyFill="1" applyBorder="1" applyAlignment="1">
      <alignment vertical="center" shrinkToFit="1"/>
    </xf>
    <xf numFmtId="0" fontId="22" fillId="2" borderId="82" xfId="0" applyFont="1" applyFill="1" applyBorder="1" applyAlignment="1">
      <alignment horizontal="distributed" vertical="center"/>
    </xf>
    <xf numFmtId="178" fontId="22" fillId="2" borderId="72" xfId="1" applyNumberFormat="1" applyFont="1" applyFill="1" applyBorder="1" applyAlignment="1">
      <alignment vertical="center" shrinkToFit="1"/>
    </xf>
    <xf numFmtId="178" fontId="22" fillId="2" borderId="111" xfId="1" applyNumberFormat="1" applyFont="1" applyFill="1" applyBorder="1" applyAlignment="1">
      <alignment vertical="center" shrinkToFit="1"/>
    </xf>
    <xf numFmtId="0" fontId="22" fillId="2" borderId="79" xfId="0" applyFont="1" applyFill="1" applyBorder="1" applyAlignment="1">
      <alignment horizontal="distributed" vertical="center"/>
    </xf>
    <xf numFmtId="178" fontId="22" fillId="2" borderId="65" xfId="1" applyNumberFormat="1" applyFont="1" applyFill="1" applyBorder="1" applyAlignment="1">
      <alignment vertical="center" shrinkToFit="1"/>
    </xf>
    <xf numFmtId="178" fontId="22" fillId="2" borderId="115" xfId="1" applyNumberFormat="1" applyFont="1" applyFill="1" applyBorder="1" applyAlignment="1">
      <alignment vertical="center" shrinkToFit="1"/>
    </xf>
    <xf numFmtId="0" fontId="22" fillId="3" borderId="80" xfId="0" applyFont="1" applyFill="1" applyBorder="1">
      <alignment vertical="center"/>
    </xf>
    <xf numFmtId="0" fontId="22" fillId="2" borderId="64" xfId="0" applyFont="1" applyFill="1" applyBorder="1" applyAlignment="1">
      <alignment horizontal="distributed" vertical="center"/>
    </xf>
    <xf numFmtId="0" fontId="22" fillId="2" borderId="73" xfId="0" applyFont="1" applyFill="1" applyBorder="1" applyAlignment="1">
      <alignment horizontal="distributed" vertical="center"/>
    </xf>
    <xf numFmtId="0" fontId="22" fillId="2" borderId="43" xfId="0" applyFont="1" applyFill="1" applyBorder="1" applyAlignment="1">
      <alignment horizontal="distributed" vertical="center" justifyLastLine="1"/>
    </xf>
    <xf numFmtId="0" fontId="22" fillId="2" borderId="36" xfId="0" applyFont="1" applyFill="1" applyBorder="1" applyAlignment="1">
      <alignment horizontal="distributed" vertical="center" justifyLastLine="1"/>
    </xf>
    <xf numFmtId="0" fontId="22" fillId="2" borderId="67" xfId="0" applyFont="1" applyFill="1" applyBorder="1" applyAlignment="1">
      <alignment horizontal="distributed" vertical="center"/>
    </xf>
    <xf numFmtId="0" fontId="22" fillId="2" borderId="119" xfId="0" applyFont="1" applyFill="1" applyBorder="1" applyAlignment="1">
      <alignment horizontal="distributed" vertical="center"/>
    </xf>
    <xf numFmtId="0" fontId="22" fillId="2" borderId="84" xfId="0" applyFont="1" applyFill="1" applyBorder="1" applyAlignment="1">
      <alignment horizontal="distributed" vertical="center"/>
    </xf>
    <xf numFmtId="0" fontId="28" fillId="2" borderId="75" xfId="0" applyFont="1" applyFill="1" applyBorder="1" applyAlignment="1">
      <alignment vertical="center" shrinkToFit="1"/>
    </xf>
    <xf numFmtId="0" fontId="22" fillId="2" borderId="103" xfId="0" applyFont="1" applyFill="1" applyBorder="1">
      <alignment vertical="center"/>
    </xf>
    <xf numFmtId="0" fontId="31" fillId="2" borderId="80" xfId="0" applyFont="1" applyFill="1" applyBorder="1" applyAlignment="1">
      <alignment horizontal="distributed" vertical="center"/>
    </xf>
    <xf numFmtId="0" fontId="31" fillId="2" borderId="74" xfId="0" applyFont="1" applyFill="1" applyBorder="1" applyAlignment="1">
      <alignment horizontal="distributed" vertical="center"/>
    </xf>
    <xf numFmtId="0" fontId="22" fillId="3" borderId="11" xfId="0" quotePrefix="1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38" fontId="28" fillId="2" borderId="35" xfId="1" applyFont="1" applyFill="1" applyBorder="1" applyAlignment="1">
      <alignment horizontal="center" vertical="center"/>
    </xf>
    <xf numFmtId="178" fontId="28" fillId="2" borderId="7" xfId="1" applyNumberFormat="1" applyFont="1" applyFill="1" applyBorder="1" applyAlignment="1">
      <alignment horizontal="right" vertical="center" shrinkToFit="1"/>
    </xf>
    <xf numFmtId="178" fontId="28" fillId="2" borderId="35" xfId="1" applyNumberFormat="1" applyFont="1" applyFill="1" applyBorder="1" applyAlignment="1">
      <alignment horizontal="right" vertical="center" shrinkToFit="1"/>
    </xf>
    <xf numFmtId="178" fontId="28" fillId="2" borderId="36" xfId="1" applyNumberFormat="1" applyFont="1" applyFill="1" applyBorder="1" applyAlignment="1">
      <alignment horizontal="right" vertical="center" shrinkToFit="1"/>
    </xf>
    <xf numFmtId="49" fontId="28" fillId="2" borderId="122" xfId="0" applyNumberFormat="1" applyFont="1" applyFill="1" applyBorder="1" applyAlignment="1">
      <alignment horizontal="center" vertical="center" shrinkToFit="1"/>
    </xf>
    <xf numFmtId="38" fontId="28" fillId="2" borderId="124" xfId="1" applyFont="1" applyFill="1" applyBorder="1" applyAlignment="1">
      <alignment horizontal="center" vertical="center"/>
    </xf>
    <xf numFmtId="178" fontId="28" fillId="2" borderId="125" xfId="1" applyNumberFormat="1" applyFont="1" applyFill="1" applyBorder="1" applyAlignment="1">
      <alignment horizontal="right" vertical="center" shrinkToFit="1"/>
    </xf>
    <xf numFmtId="178" fontId="28" fillId="2" borderId="124" xfId="1" applyNumberFormat="1" applyFont="1" applyFill="1" applyBorder="1" applyAlignment="1">
      <alignment horizontal="right" vertical="center" shrinkToFit="1"/>
    </xf>
    <xf numFmtId="178" fontId="28" fillId="2" borderId="123" xfId="1" applyNumberFormat="1" applyFont="1" applyFill="1" applyBorder="1" applyAlignment="1">
      <alignment horizontal="right" vertical="center" shrinkToFit="1"/>
    </xf>
    <xf numFmtId="0" fontId="28" fillId="2" borderId="126" xfId="0" applyFont="1" applyFill="1" applyBorder="1">
      <alignment vertical="center"/>
    </xf>
    <xf numFmtId="38" fontId="28" fillId="0" borderId="127" xfId="1" applyFont="1" applyBorder="1" applyAlignment="1">
      <alignment horizontal="center" vertical="center"/>
    </xf>
    <xf numFmtId="0" fontId="22" fillId="2" borderId="129" xfId="0" applyFont="1" applyFill="1" applyBorder="1" applyAlignment="1">
      <alignment horizontal="distributed" vertical="center" indent="1"/>
    </xf>
    <xf numFmtId="38" fontId="22" fillId="2" borderId="121" xfId="1" applyFont="1" applyFill="1" applyBorder="1" applyAlignment="1">
      <alignment horizontal="right" vertical="center" indent="1"/>
    </xf>
    <xf numFmtId="176" fontId="22" fillId="2" borderId="120" xfId="0" applyNumberFormat="1" applyFont="1" applyFill="1" applyBorder="1" applyAlignment="1">
      <alignment horizontal="right" vertical="center" indent="1"/>
    </xf>
    <xf numFmtId="0" fontId="22" fillId="2" borderId="131" xfId="0" applyFont="1" applyFill="1" applyBorder="1" applyAlignment="1">
      <alignment horizontal="distributed" vertical="center" indent="1"/>
    </xf>
    <xf numFmtId="38" fontId="22" fillId="2" borderId="130" xfId="1" applyFont="1" applyFill="1" applyBorder="1" applyAlignment="1">
      <alignment horizontal="right" vertical="center" indent="1"/>
    </xf>
    <xf numFmtId="176" fontId="22" fillId="2" borderId="132" xfId="0" applyNumberFormat="1" applyFont="1" applyFill="1" applyBorder="1" applyAlignment="1">
      <alignment horizontal="right" vertical="center" indent="1"/>
    </xf>
    <xf numFmtId="0" fontId="22" fillId="2" borderId="133" xfId="0" applyFont="1" applyFill="1" applyBorder="1" applyAlignment="1">
      <alignment horizontal="distributed" vertical="center" indent="1"/>
    </xf>
    <xf numFmtId="38" fontId="22" fillId="2" borderId="134" xfId="1" applyFont="1" applyFill="1" applyBorder="1" applyAlignment="1">
      <alignment horizontal="right" vertical="center" indent="1"/>
    </xf>
    <xf numFmtId="176" fontId="22" fillId="2" borderId="135" xfId="0" applyNumberFormat="1" applyFont="1" applyFill="1" applyBorder="1" applyAlignment="1">
      <alignment horizontal="right" vertical="center" indent="1"/>
    </xf>
    <xf numFmtId="0" fontId="27" fillId="2" borderId="74" xfId="0" applyFont="1" applyFill="1" applyBorder="1" applyAlignment="1">
      <alignment horizontal="center" vertical="center" shrinkToFit="1"/>
    </xf>
    <xf numFmtId="0" fontId="27" fillId="2" borderId="84" xfId="0" applyFont="1" applyFill="1" applyBorder="1" applyAlignment="1">
      <alignment horizontal="center" vertical="center" shrinkToFit="1"/>
    </xf>
    <xf numFmtId="178" fontId="28" fillId="0" borderId="74" xfId="1" applyNumberFormat="1" applyFont="1" applyFill="1" applyBorder="1" applyAlignment="1">
      <alignment horizontal="right" vertical="center" shrinkToFit="1"/>
    </xf>
    <xf numFmtId="178" fontId="28" fillId="0" borderId="72" xfId="1" applyNumberFormat="1" applyFont="1" applyFill="1" applyBorder="1" applyAlignment="1">
      <alignment horizontal="right" vertical="center" shrinkToFit="1"/>
    </xf>
    <xf numFmtId="178" fontId="28" fillId="0" borderId="73" xfId="1" applyNumberFormat="1" applyFont="1" applyFill="1" applyBorder="1" applyAlignment="1">
      <alignment horizontal="right" vertical="center" shrinkToFit="1"/>
    </xf>
    <xf numFmtId="49" fontId="28" fillId="2" borderId="148" xfId="0" applyNumberFormat="1" applyFont="1" applyFill="1" applyBorder="1" applyAlignment="1">
      <alignment horizontal="center" vertical="center" shrinkToFit="1"/>
    </xf>
    <xf numFmtId="0" fontId="28" fillId="2" borderId="149" xfId="0" applyFont="1" applyFill="1" applyBorder="1">
      <alignment vertical="center"/>
    </xf>
    <xf numFmtId="38" fontId="28" fillId="0" borderId="150" xfId="1" applyFont="1" applyBorder="1" applyAlignment="1">
      <alignment horizontal="center" vertical="center"/>
    </xf>
    <xf numFmtId="176" fontId="22" fillId="2" borderId="72" xfId="4" applyNumberFormat="1" applyFont="1" applyFill="1" applyBorder="1" applyAlignment="1">
      <alignment horizontal="right" vertical="center"/>
    </xf>
    <xf numFmtId="178" fontId="28" fillId="2" borderId="124" xfId="1" applyNumberFormat="1" applyFont="1" applyFill="1" applyBorder="1" applyAlignment="1">
      <alignment vertical="center" shrinkToFit="1"/>
    </xf>
    <xf numFmtId="0" fontId="28" fillId="2" borderId="141" xfId="0" applyFont="1" applyFill="1" applyBorder="1" applyAlignment="1">
      <alignment horizontal="center" vertical="center"/>
    </xf>
    <xf numFmtId="0" fontId="28" fillId="2" borderId="72" xfId="0" applyFont="1" applyFill="1" applyBorder="1" applyAlignment="1">
      <alignment horizontal="center" vertical="center"/>
    </xf>
    <xf numFmtId="178" fontId="28" fillId="2" borderId="74" xfId="0" applyNumberFormat="1" applyFont="1" applyFill="1" applyBorder="1" applyAlignment="1">
      <alignment horizontal="right" vertical="center" shrinkToFit="1"/>
    </xf>
    <xf numFmtId="178" fontId="28" fillId="2" borderId="72" xfId="0" applyNumberFormat="1" applyFont="1" applyFill="1" applyBorder="1" applyAlignment="1">
      <alignment horizontal="right" vertical="center" shrinkToFit="1"/>
    </xf>
    <xf numFmtId="178" fontId="28" fillId="2" borderId="73" xfId="0" applyNumberFormat="1" applyFont="1" applyFill="1" applyBorder="1" applyAlignment="1">
      <alignment horizontal="right" vertical="center" shrinkToFit="1"/>
    </xf>
    <xf numFmtId="178" fontId="28" fillId="2" borderId="72" xfId="1" applyNumberFormat="1" applyFont="1" applyFill="1" applyBorder="1" applyAlignment="1">
      <alignment vertical="center" shrinkToFit="1"/>
    </xf>
    <xf numFmtId="0" fontId="28" fillId="2" borderId="111" xfId="0" applyFont="1" applyFill="1" applyBorder="1" applyAlignment="1">
      <alignment horizontal="center" vertical="center"/>
    </xf>
    <xf numFmtId="178" fontId="28" fillId="0" borderId="80" xfId="1" applyNumberFormat="1" applyFont="1" applyFill="1" applyBorder="1" applyAlignment="1">
      <alignment horizontal="right" vertical="center" shrinkToFit="1"/>
    </xf>
    <xf numFmtId="178" fontId="28" fillId="0" borderId="65" xfId="1" applyNumberFormat="1" applyFont="1" applyFill="1" applyBorder="1" applyAlignment="1">
      <alignment horizontal="right" vertical="center" shrinkToFit="1"/>
    </xf>
    <xf numFmtId="178" fontId="28" fillId="0" borderId="67" xfId="1" applyNumberFormat="1" applyFont="1" applyFill="1" applyBorder="1" applyAlignment="1">
      <alignment horizontal="right" vertical="center" shrinkToFit="1"/>
    </xf>
    <xf numFmtId="178" fontId="28" fillId="2" borderId="88" xfId="1" applyNumberFormat="1" applyFont="1" applyFill="1" applyBorder="1" applyAlignment="1">
      <alignment horizontal="right" vertical="center" shrinkToFit="1"/>
    </xf>
    <xf numFmtId="49" fontId="28" fillId="0" borderId="96" xfId="0" applyNumberFormat="1" applyFont="1" applyFill="1" applyBorder="1" applyAlignment="1">
      <alignment horizontal="center" vertical="center" shrinkToFit="1"/>
    </xf>
    <xf numFmtId="38" fontId="28" fillId="0" borderId="72" xfId="1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distributed" vertical="center" indent="1"/>
    </xf>
    <xf numFmtId="38" fontId="22" fillId="0" borderId="72" xfId="1" applyFont="1" applyFill="1" applyBorder="1" applyAlignment="1">
      <alignment horizontal="right" vertical="center" indent="1"/>
    </xf>
    <xf numFmtId="176" fontId="22" fillId="0" borderId="73" xfId="0" applyNumberFormat="1" applyFont="1" applyFill="1" applyBorder="1" applyAlignment="1">
      <alignment horizontal="right" vertical="center" indent="1"/>
    </xf>
    <xf numFmtId="0" fontId="22" fillId="0" borderId="66" xfId="0" applyFont="1" applyFill="1" applyBorder="1" applyAlignment="1">
      <alignment horizontal="distributed" vertical="center" indent="1"/>
    </xf>
    <xf numFmtId="38" fontId="22" fillId="0" borderId="65" xfId="1" applyFont="1" applyFill="1" applyBorder="1" applyAlignment="1">
      <alignment horizontal="right" vertical="center" indent="1"/>
    </xf>
    <xf numFmtId="176" fontId="22" fillId="0" borderId="67" xfId="0" applyNumberFormat="1" applyFont="1" applyFill="1" applyBorder="1" applyAlignment="1">
      <alignment horizontal="right" vertical="center" indent="1"/>
    </xf>
    <xf numFmtId="38" fontId="28" fillId="2" borderId="115" xfId="1" applyFont="1" applyFill="1" applyBorder="1" applyAlignment="1">
      <alignment horizontal="center" vertical="center" shrinkToFit="1"/>
    </xf>
    <xf numFmtId="38" fontId="28" fillId="2" borderId="115" xfId="1" quotePrefix="1" applyFont="1" applyFill="1" applyBorder="1" applyAlignment="1">
      <alignment horizontal="center" vertical="center" shrinkToFit="1"/>
    </xf>
    <xf numFmtId="38" fontId="28" fillId="0" borderId="144" xfId="1" applyFont="1" applyFill="1" applyBorder="1" applyAlignment="1">
      <alignment horizontal="center" vertical="center"/>
    </xf>
    <xf numFmtId="178" fontId="28" fillId="0" borderId="145" xfId="1" applyNumberFormat="1" applyFont="1" applyFill="1" applyBorder="1" applyAlignment="1">
      <alignment horizontal="right" vertical="center" shrinkToFit="1"/>
    </xf>
    <xf numFmtId="178" fontId="28" fillId="0" borderId="144" xfId="1" applyNumberFormat="1" applyFont="1" applyFill="1" applyBorder="1" applyAlignment="1">
      <alignment horizontal="right" vertical="center" shrinkToFit="1"/>
    </xf>
    <xf numFmtId="178" fontId="28" fillId="0" borderId="143" xfId="1" applyNumberFormat="1" applyFont="1" applyFill="1" applyBorder="1" applyAlignment="1">
      <alignment horizontal="right" vertical="center" shrinkToFit="1"/>
    </xf>
    <xf numFmtId="38" fontId="28" fillId="2" borderId="144" xfId="1" applyFont="1" applyFill="1" applyBorder="1" applyAlignment="1">
      <alignment horizontal="center" vertical="center"/>
    </xf>
    <xf numFmtId="178" fontId="28" fillId="2" borderId="145" xfId="1" applyNumberFormat="1" applyFont="1" applyFill="1" applyBorder="1" applyAlignment="1">
      <alignment horizontal="right" vertical="center" shrinkToFit="1"/>
    </xf>
    <xf numFmtId="178" fontId="28" fillId="2" borderId="144" xfId="1" applyNumberFormat="1" applyFont="1" applyFill="1" applyBorder="1" applyAlignment="1">
      <alignment horizontal="right" vertical="center" shrinkToFit="1"/>
    </xf>
    <xf numFmtId="178" fontId="28" fillId="2" borderId="143" xfId="1" applyNumberFormat="1" applyFont="1" applyFill="1" applyBorder="1" applyAlignment="1">
      <alignment horizontal="right" vertical="center" shrinkToFit="1"/>
    </xf>
    <xf numFmtId="38" fontId="28" fillId="2" borderId="111" xfId="1" quotePrefix="1" applyFont="1" applyFill="1" applyBorder="1" applyAlignment="1">
      <alignment horizontal="center" vertical="center" shrinkToFit="1"/>
    </xf>
    <xf numFmtId="0" fontId="36" fillId="2" borderId="0" xfId="0" applyFont="1" applyFill="1" applyAlignment="1">
      <alignment horizontal="left" vertical="center" indent="1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2" xfId="0" applyFont="1" applyFill="1" applyBorder="1" applyAlignment="1">
      <alignment horizontal="center" vertical="center"/>
    </xf>
    <xf numFmtId="178" fontId="28" fillId="3" borderId="74" xfId="1" applyNumberFormat="1" applyFont="1" applyFill="1" applyBorder="1" applyAlignment="1">
      <alignment horizontal="right" vertical="center" shrinkToFit="1"/>
    </xf>
    <xf numFmtId="178" fontId="28" fillId="3" borderId="72" xfId="1" applyNumberFormat="1" applyFont="1" applyFill="1" applyBorder="1" applyAlignment="1">
      <alignment horizontal="right" vertical="center" shrinkToFit="1"/>
    </xf>
    <xf numFmtId="178" fontId="28" fillId="3" borderId="73" xfId="1" applyNumberFormat="1" applyFont="1" applyFill="1" applyBorder="1" applyAlignment="1">
      <alignment horizontal="right" vertical="center" shrinkToFit="1"/>
    </xf>
    <xf numFmtId="0" fontId="28" fillId="3" borderId="111" xfId="0" applyFont="1" applyFill="1" applyBorder="1" applyAlignment="1">
      <alignment horizontal="center" vertical="center"/>
    </xf>
    <xf numFmtId="38" fontId="28" fillId="2" borderId="111" xfId="1" applyFont="1" applyFill="1" applyBorder="1" applyAlignment="1">
      <alignment horizontal="center" vertical="center" shrinkToFit="1"/>
    </xf>
    <xf numFmtId="38" fontId="28" fillId="2" borderId="141" xfId="1" applyFont="1" applyFill="1" applyBorder="1" applyAlignment="1">
      <alignment horizontal="center" vertical="center" shrinkToFit="1"/>
    </xf>
    <xf numFmtId="0" fontId="28" fillId="2" borderId="96" xfId="0" applyFont="1" applyFill="1" applyBorder="1" applyAlignment="1">
      <alignment horizontal="center" vertical="center" shrinkToFit="1"/>
    </xf>
    <xf numFmtId="38" fontId="28" fillId="2" borderId="38" xfId="1" applyFont="1" applyFill="1" applyBorder="1" applyAlignment="1">
      <alignment horizontal="center" vertical="center" shrinkToFit="1"/>
    </xf>
    <xf numFmtId="0" fontId="36" fillId="2" borderId="14" xfId="0" applyFont="1" applyFill="1" applyBorder="1">
      <alignment vertical="center"/>
    </xf>
    <xf numFmtId="0" fontId="28" fillId="2" borderId="0" xfId="0" applyFont="1" applyFill="1" applyBorder="1">
      <alignment vertical="center"/>
    </xf>
    <xf numFmtId="0" fontId="36" fillId="2" borderId="0" xfId="0" applyFont="1" applyFill="1">
      <alignment vertical="center"/>
    </xf>
    <xf numFmtId="0" fontId="36" fillId="2" borderId="0" xfId="0" applyFont="1" applyFill="1" applyAlignment="1">
      <alignment horizontal="center" vertical="center" shrinkToFit="1"/>
    </xf>
    <xf numFmtId="0" fontId="36" fillId="2" borderId="0" xfId="0" applyFont="1" applyFill="1" applyAlignment="1">
      <alignment horizontal="center" vertical="center"/>
    </xf>
    <xf numFmtId="178" fontId="37" fillId="2" borderId="0" xfId="1" applyNumberFormat="1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37" fillId="2" borderId="28" xfId="0" applyFont="1" applyFill="1" applyBorder="1">
      <alignment vertical="center"/>
    </xf>
    <xf numFmtId="0" fontId="38" fillId="2" borderId="43" xfId="0" applyFont="1" applyFill="1" applyBorder="1" applyAlignment="1">
      <alignment horizontal="center" vertical="center" justifyLastLine="1"/>
    </xf>
    <xf numFmtId="0" fontId="37" fillId="2" borderId="0" xfId="0" applyFont="1" applyFill="1" applyAlignment="1">
      <alignment horizontal="left" vertical="center" indent="1"/>
    </xf>
    <xf numFmtId="0" fontId="37" fillId="2" borderId="0" xfId="0" applyFont="1" applyFill="1">
      <alignment vertical="center"/>
    </xf>
    <xf numFmtId="0" fontId="37" fillId="2" borderId="60" xfId="0" applyFont="1" applyFill="1" applyBorder="1">
      <alignment vertical="center"/>
    </xf>
    <xf numFmtId="0" fontId="38" fillId="2" borderId="16" xfId="0" applyFont="1" applyFill="1" applyBorder="1" applyAlignment="1">
      <alignment horizontal="center" vertical="center" justifyLastLine="1"/>
    </xf>
    <xf numFmtId="0" fontId="38" fillId="2" borderId="50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14" xfId="0" applyFont="1" applyFill="1" applyBorder="1">
      <alignment vertical="center"/>
    </xf>
    <xf numFmtId="0" fontId="28" fillId="2" borderId="0" xfId="0" applyFont="1" applyFill="1" applyBorder="1" applyAlignment="1">
      <alignment horizontal="distributed" vertical="center"/>
    </xf>
    <xf numFmtId="0" fontId="28" fillId="2" borderId="0" xfId="0" applyFont="1" applyFill="1" applyBorder="1" applyAlignment="1">
      <alignment horizontal="distributed" vertical="center" justifyLastLine="1"/>
    </xf>
    <xf numFmtId="38" fontId="28" fillId="2" borderId="114" xfId="1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vertical="center" justifyLastLine="1"/>
    </xf>
    <xf numFmtId="38" fontId="28" fillId="2" borderId="88" xfId="1" applyFont="1" applyFill="1" applyBorder="1" applyAlignment="1">
      <alignment horizontal="center" vertical="center" shrinkToFit="1"/>
    </xf>
    <xf numFmtId="0" fontId="36" fillId="2" borderId="18" xfId="0" applyFont="1" applyFill="1" applyBorder="1">
      <alignment vertical="center"/>
    </xf>
    <xf numFmtId="0" fontId="28" fillId="2" borderId="7" xfId="0" applyFont="1" applyFill="1" applyBorder="1">
      <alignment vertical="center"/>
    </xf>
    <xf numFmtId="0" fontId="28" fillId="2" borderId="142" xfId="0" applyFont="1" applyFill="1" applyBorder="1">
      <alignment vertical="center"/>
    </xf>
    <xf numFmtId="178" fontId="28" fillId="2" borderId="35" xfId="1" applyNumberFormat="1" applyFont="1" applyFill="1" applyBorder="1" applyAlignment="1">
      <alignment vertical="center" shrinkToFit="1"/>
    </xf>
    <xf numFmtId="0" fontId="28" fillId="2" borderId="38" xfId="0" applyFont="1" applyFill="1" applyBorder="1" applyAlignment="1">
      <alignment horizontal="center" vertical="center"/>
    </xf>
    <xf numFmtId="0" fontId="36" fillId="2" borderId="82" xfId="0" applyFont="1" applyFill="1" applyBorder="1">
      <alignment vertical="center"/>
    </xf>
    <xf numFmtId="0" fontId="28" fillId="2" borderId="74" xfId="0" applyFont="1" applyFill="1" applyBorder="1">
      <alignment vertical="center"/>
    </xf>
    <xf numFmtId="0" fontId="37" fillId="3" borderId="147" xfId="0" applyFont="1" applyFill="1" applyBorder="1">
      <alignment vertical="center"/>
    </xf>
    <xf numFmtId="0" fontId="28" fillId="3" borderId="145" xfId="0" applyFont="1" applyFill="1" applyBorder="1">
      <alignment vertical="center"/>
    </xf>
    <xf numFmtId="0" fontId="28" fillId="3" borderId="145" xfId="0" applyFont="1" applyFill="1" applyBorder="1" applyAlignment="1">
      <alignment horizontal="center" vertical="center" shrinkToFit="1"/>
    </xf>
    <xf numFmtId="0" fontId="28" fillId="3" borderId="144" xfId="0" applyFont="1" applyFill="1" applyBorder="1" applyAlignment="1">
      <alignment horizontal="center" vertical="center"/>
    </xf>
    <xf numFmtId="178" fontId="28" fillId="3" borderId="143" xfId="1" applyNumberFormat="1" applyFont="1" applyFill="1" applyBorder="1" applyAlignment="1">
      <alignment vertical="center" shrinkToFit="1"/>
    </xf>
    <xf numFmtId="178" fontId="28" fillId="3" borderId="144" xfId="1" applyNumberFormat="1" applyFont="1" applyFill="1" applyBorder="1" applyAlignment="1">
      <alignment vertical="center" shrinkToFit="1"/>
    </xf>
    <xf numFmtId="178" fontId="28" fillId="3" borderId="145" xfId="1" applyNumberFormat="1" applyFont="1" applyFill="1" applyBorder="1" applyAlignment="1">
      <alignment vertical="center" shrinkToFit="1"/>
    </xf>
    <xf numFmtId="0" fontId="28" fillId="3" borderId="146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7" fillId="2" borderId="82" xfId="0" applyFont="1" applyFill="1" applyBorder="1">
      <alignment vertical="center"/>
    </xf>
    <xf numFmtId="0" fontId="28" fillId="2" borderId="74" xfId="0" applyFont="1" applyFill="1" applyBorder="1" applyAlignment="1">
      <alignment vertical="center" justifyLastLine="1"/>
    </xf>
    <xf numFmtId="0" fontId="36" fillId="3" borderId="82" xfId="0" applyFont="1" applyFill="1" applyBorder="1">
      <alignment vertical="center"/>
    </xf>
    <xf numFmtId="0" fontId="28" fillId="3" borderId="74" xfId="0" applyFont="1" applyFill="1" applyBorder="1">
      <alignment vertical="center"/>
    </xf>
    <xf numFmtId="0" fontId="28" fillId="3" borderId="65" xfId="0" applyFont="1" applyFill="1" applyBorder="1" applyAlignment="1">
      <alignment horizontal="center" vertical="center"/>
    </xf>
    <xf numFmtId="178" fontId="28" fillId="3" borderId="80" xfId="1" applyNumberFormat="1" applyFont="1" applyFill="1" applyBorder="1" applyAlignment="1">
      <alignment vertical="center" shrinkToFit="1"/>
    </xf>
    <xf numFmtId="178" fontId="28" fillId="3" borderId="65" xfId="1" applyNumberFormat="1" applyFont="1" applyFill="1" applyBorder="1" applyAlignment="1">
      <alignment vertical="center" shrinkToFit="1"/>
    </xf>
    <xf numFmtId="178" fontId="28" fillId="3" borderId="67" xfId="1" applyNumberFormat="1" applyFont="1" applyFill="1" applyBorder="1" applyAlignment="1">
      <alignment vertical="center" shrinkToFit="1"/>
    </xf>
    <xf numFmtId="0" fontId="28" fillId="3" borderId="115" xfId="0" applyFont="1" applyFill="1" applyBorder="1" applyAlignment="1">
      <alignment horizontal="center" vertical="center"/>
    </xf>
    <xf numFmtId="178" fontId="28" fillId="2" borderId="65" xfId="1" applyNumberFormat="1" applyFont="1" applyFill="1" applyBorder="1" applyAlignment="1">
      <alignment vertical="center" shrinkToFit="1"/>
    </xf>
    <xf numFmtId="0" fontId="40" fillId="2" borderId="0" xfId="0" applyFont="1" applyFill="1" applyAlignment="1">
      <alignment horizontal="center" vertical="center"/>
    </xf>
    <xf numFmtId="38" fontId="28" fillId="0" borderId="146" xfId="1" applyFont="1" applyFill="1" applyBorder="1" applyAlignment="1">
      <alignment horizontal="center" vertical="center" shrinkToFit="1"/>
    </xf>
    <xf numFmtId="38" fontId="28" fillId="0" borderId="111" xfId="1" applyFont="1" applyFill="1" applyBorder="1" applyAlignment="1">
      <alignment horizontal="center" vertical="center" shrinkToFit="1"/>
    </xf>
    <xf numFmtId="0" fontId="36" fillId="3" borderId="79" xfId="0" applyFont="1" applyFill="1" applyBorder="1">
      <alignment vertical="center"/>
    </xf>
    <xf numFmtId="0" fontId="28" fillId="3" borderId="80" xfId="0" applyFont="1" applyFill="1" applyBorder="1">
      <alignment vertical="center"/>
    </xf>
    <xf numFmtId="0" fontId="28" fillId="3" borderId="80" xfId="0" applyFont="1" applyFill="1" applyBorder="1" applyAlignment="1">
      <alignment horizontal="center" vertical="center" shrinkToFit="1"/>
    </xf>
    <xf numFmtId="178" fontId="28" fillId="3" borderId="80" xfId="1" applyNumberFormat="1" applyFont="1" applyFill="1" applyBorder="1" applyAlignment="1">
      <alignment horizontal="right" vertical="center" shrinkToFit="1"/>
    </xf>
    <xf numFmtId="178" fontId="28" fillId="3" borderId="65" xfId="1" applyNumberFormat="1" applyFont="1" applyFill="1" applyBorder="1" applyAlignment="1">
      <alignment horizontal="right" vertical="center" shrinkToFit="1"/>
    </xf>
    <xf numFmtId="178" fontId="28" fillId="3" borderId="67" xfId="1" applyNumberFormat="1" applyFont="1" applyFill="1" applyBorder="1" applyAlignment="1">
      <alignment horizontal="right" vertical="center" shrinkToFit="1"/>
    </xf>
    <xf numFmtId="0" fontId="28" fillId="2" borderId="7" xfId="0" applyFont="1" applyFill="1" applyBorder="1" applyAlignment="1">
      <alignment vertical="center" justifyLastLine="1"/>
    </xf>
    <xf numFmtId="38" fontId="28" fillId="2" borderId="146" xfId="1" applyFont="1" applyFill="1" applyBorder="1" applyAlignment="1">
      <alignment horizontal="center" vertical="center" shrinkToFit="1"/>
    </xf>
    <xf numFmtId="38" fontId="28" fillId="2" borderId="88" xfId="1" quotePrefix="1" applyFont="1" applyFill="1" applyBorder="1" applyAlignment="1">
      <alignment horizontal="center" vertical="center" shrinkToFit="1"/>
    </xf>
    <xf numFmtId="0" fontId="28" fillId="2" borderId="124" xfId="0" applyFont="1" applyFill="1" applyBorder="1" applyAlignment="1">
      <alignment horizontal="center" vertical="center"/>
    </xf>
    <xf numFmtId="0" fontId="36" fillId="2" borderId="79" xfId="0" applyFont="1" applyFill="1" applyBorder="1">
      <alignment vertical="center"/>
    </xf>
    <xf numFmtId="0" fontId="28" fillId="2" borderId="80" xfId="0" applyFont="1" applyFill="1" applyBorder="1" applyAlignment="1">
      <alignment horizontal="distributed" vertical="center"/>
    </xf>
    <xf numFmtId="0" fontId="28" fillId="2" borderId="80" xfId="0" applyFont="1" applyFill="1" applyBorder="1" applyAlignment="1">
      <alignment horizontal="distributed" vertical="center" justifyLastLine="1"/>
    </xf>
    <xf numFmtId="178" fontId="28" fillId="3" borderId="72" xfId="1" applyNumberFormat="1" applyFont="1" applyFill="1" applyBorder="1" applyAlignment="1">
      <alignment vertical="center" shrinkToFit="1"/>
    </xf>
    <xf numFmtId="0" fontId="36" fillId="3" borderId="18" xfId="0" applyFont="1" applyFill="1" applyBorder="1">
      <alignment vertical="center"/>
    </xf>
    <xf numFmtId="0" fontId="28" fillId="3" borderId="7" xfId="0" applyFont="1" applyFill="1" applyBorder="1">
      <alignment vertical="center"/>
    </xf>
    <xf numFmtId="0" fontId="28" fillId="3" borderId="7" xfId="0" applyFont="1" applyFill="1" applyBorder="1" applyAlignment="1">
      <alignment horizontal="center" vertical="center" shrinkToFit="1"/>
    </xf>
    <xf numFmtId="0" fontId="28" fillId="3" borderId="35" xfId="0" applyFont="1" applyFill="1" applyBorder="1" applyAlignment="1">
      <alignment horizontal="center" vertical="center"/>
    </xf>
    <xf numFmtId="178" fontId="28" fillId="3" borderId="7" xfId="1" applyNumberFormat="1" applyFont="1" applyFill="1" applyBorder="1" applyAlignment="1">
      <alignment horizontal="right" vertical="center" shrinkToFit="1"/>
    </xf>
    <xf numFmtId="178" fontId="28" fillId="3" borderId="35" xfId="1" applyNumberFormat="1" applyFont="1" applyFill="1" applyBorder="1" applyAlignment="1">
      <alignment horizontal="right" vertical="center" shrinkToFit="1"/>
    </xf>
    <xf numFmtId="178" fontId="28" fillId="3" borderId="36" xfId="1" applyNumberFormat="1" applyFont="1" applyFill="1" applyBorder="1" applyAlignment="1">
      <alignment horizontal="right" vertical="center" shrinkToFit="1"/>
    </xf>
    <xf numFmtId="178" fontId="28" fillId="3" borderId="35" xfId="1" applyNumberFormat="1" applyFont="1" applyFill="1" applyBorder="1" applyAlignment="1">
      <alignment vertical="center" shrinkToFit="1"/>
    </xf>
    <xf numFmtId="0" fontId="28" fillId="3" borderId="38" xfId="0" applyFont="1" applyFill="1" applyBorder="1" applyAlignment="1">
      <alignment horizontal="center" vertical="center"/>
    </xf>
    <xf numFmtId="0" fontId="41" fillId="2" borderId="0" xfId="0" applyFont="1" applyFill="1">
      <alignment vertical="center"/>
    </xf>
    <xf numFmtId="0" fontId="41" fillId="2" borderId="0" xfId="0" applyFont="1" applyFill="1" applyAlignment="1">
      <alignment horizontal="center" vertical="center" shrinkToFit="1"/>
    </xf>
    <xf numFmtId="0" fontId="42" fillId="2" borderId="0" xfId="0" applyFont="1" applyFill="1">
      <alignment vertical="center"/>
    </xf>
    <xf numFmtId="0" fontId="41" fillId="2" borderId="0" xfId="0" applyFont="1" applyFill="1" applyAlignment="1">
      <alignment horizontal="center" vertical="center"/>
    </xf>
    <xf numFmtId="178" fontId="41" fillId="2" borderId="0" xfId="1" applyNumberFormat="1" applyFont="1" applyFill="1" applyAlignment="1">
      <alignment vertical="center" shrinkToFit="1"/>
    </xf>
    <xf numFmtId="38" fontId="37" fillId="2" borderId="0" xfId="1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40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left" vertical="center" indent="1"/>
    </xf>
    <xf numFmtId="0" fontId="44" fillId="2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distributed" vertical="center"/>
    </xf>
    <xf numFmtId="0" fontId="28" fillId="2" borderId="0" xfId="0" applyFont="1" applyFill="1" applyAlignment="1">
      <alignment horizontal="distributed" vertical="center" justifyLastLine="1"/>
    </xf>
    <xf numFmtId="178" fontId="28" fillId="2" borderId="86" xfId="1" applyNumberFormat="1" applyFont="1" applyFill="1" applyBorder="1" applyAlignment="1">
      <alignment horizontal="right" vertical="center" shrinkToFit="1"/>
    </xf>
    <xf numFmtId="38" fontId="28" fillId="2" borderId="86" xfId="1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vertical="center" justifyLastLine="1"/>
    </xf>
    <xf numFmtId="176" fontId="28" fillId="2" borderId="80" xfId="1" applyNumberFormat="1" applyFont="1" applyFill="1" applyBorder="1" applyAlignment="1">
      <alignment horizontal="right" vertical="center" shrinkToFit="1"/>
    </xf>
    <xf numFmtId="0" fontId="28" fillId="2" borderId="0" xfId="0" applyFont="1" applyFill="1">
      <alignment vertical="center"/>
    </xf>
    <xf numFmtId="178" fontId="28" fillId="2" borderId="150" xfId="1" applyNumberFormat="1" applyFont="1" applyFill="1" applyBorder="1" applyAlignment="1">
      <alignment horizontal="right" vertical="center" shrinkToFit="1"/>
    </xf>
    <xf numFmtId="38" fontId="28" fillId="2" borderId="150" xfId="1" applyFont="1" applyFill="1" applyBorder="1" applyAlignment="1">
      <alignment horizontal="center" vertical="center" shrinkToFit="1"/>
    </xf>
    <xf numFmtId="178" fontId="28" fillId="2" borderId="91" xfId="1" applyNumberFormat="1" applyFont="1" applyFill="1" applyBorder="1" applyAlignment="1">
      <alignment horizontal="right" vertical="center" shrinkToFit="1"/>
    </xf>
    <xf numFmtId="38" fontId="28" fillId="2" borderId="91" xfId="1" applyFont="1" applyFill="1" applyBorder="1" applyAlignment="1">
      <alignment horizontal="center" vertical="center" shrinkToFit="1"/>
    </xf>
    <xf numFmtId="178" fontId="28" fillId="2" borderId="74" xfId="1" applyNumberFormat="1" applyFont="1" applyFill="1" applyBorder="1">
      <alignment vertical="center"/>
    </xf>
    <xf numFmtId="178" fontId="28" fillId="2" borderId="91" xfId="1" applyNumberFormat="1" applyFont="1" applyFill="1" applyBorder="1">
      <alignment vertical="center"/>
    </xf>
    <xf numFmtId="0" fontId="28" fillId="2" borderId="91" xfId="0" applyFont="1" applyFill="1" applyBorder="1" applyAlignment="1">
      <alignment horizontal="center" vertical="center"/>
    </xf>
    <xf numFmtId="178" fontId="28" fillId="2" borderId="91" xfId="1" applyNumberFormat="1" applyFont="1" applyFill="1" applyBorder="1" applyAlignment="1">
      <alignment horizontal="right" vertical="center"/>
    </xf>
    <xf numFmtId="176" fontId="28" fillId="2" borderId="74" xfId="1" applyNumberFormat="1" applyFont="1" applyFill="1" applyBorder="1" applyAlignment="1">
      <alignment horizontal="right" vertical="center" shrinkToFit="1"/>
    </xf>
    <xf numFmtId="0" fontId="28" fillId="3" borderId="149" xfId="0" applyFont="1" applyFill="1" applyBorder="1">
      <alignment vertical="center"/>
    </xf>
    <xf numFmtId="0" fontId="28" fillId="3" borderId="150" xfId="0" applyFont="1" applyFill="1" applyBorder="1" applyAlignment="1">
      <alignment horizontal="center" vertical="center"/>
    </xf>
    <xf numFmtId="178" fontId="28" fillId="3" borderId="145" xfId="1" applyNumberFormat="1" applyFont="1" applyFill="1" applyBorder="1">
      <alignment vertical="center"/>
    </xf>
    <xf numFmtId="178" fontId="28" fillId="3" borderId="150" xfId="1" applyNumberFormat="1" applyFont="1" applyFill="1" applyBorder="1">
      <alignment vertical="center"/>
    </xf>
    <xf numFmtId="0" fontId="28" fillId="2" borderId="43" xfId="0" applyFont="1" applyFill="1" applyBorder="1" applyAlignment="1">
      <alignment horizontal="distributed" vertical="center" justifyLastLine="1"/>
    </xf>
    <xf numFmtId="178" fontId="28" fillId="2" borderId="77" xfId="1" applyNumberFormat="1" applyFont="1" applyFill="1" applyBorder="1" applyAlignment="1">
      <alignment horizontal="right" vertical="center" shrinkToFit="1"/>
    </xf>
    <xf numFmtId="178" fontId="28" fillId="2" borderId="90" xfId="1" applyNumberFormat="1" applyFont="1" applyFill="1" applyBorder="1" applyAlignment="1">
      <alignment horizontal="right" vertical="center" shrinkToFit="1"/>
    </xf>
    <xf numFmtId="38" fontId="28" fillId="2" borderId="90" xfId="1" applyFont="1" applyFill="1" applyBorder="1" applyAlignment="1">
      <alignment horizontal="center" vertical="center" shrinkToFit="1"/>
    </xf>
    <xf numFmtId="0" fontId="28" fillId="3" borderId="75" xfId="0" applyFont="1" applyFill="1" applyBorder="1">
      <alignment vertical="center"/>
    </xf>
    <xf numFmtId="0" fontId="28" fillId="3" borderId="91" xfId="0" applyFont="1" applyFill="1" applyBorder="1" applyAlignment="1">
      <alignment horizontal="center" vertical="center"/>
    </xf>
    <xf numFmtId="178" fontId="28" fillId="3" borderId="74" xfId="1" applyNumberFormat="1" applyFont="1" applyFill="1" applyBorder="1">
      <alignment vertical="center"/>
    </xf>
    <xf numFmtId="178" fontId="28" fillId="3" borderId="91" xfId="1" applyNumberFormat="1" applyFont="1" applyFill="1" applyBorder="1">
      <alignment vertical="center"/>
    </xf>
    <xf numFmtId="178" fontId="28" fillId="2" borderId="88" xfId="1" applyNumberFormat="1" applyFont="1" applyFill="1" applyBorder="1" applyAlignment="1">
      <alignment horizontal="right" vertical="center"/>
    </xf>
    <xf numFmtId="0" fontId="28" fillId="2" borderId="88" xfId="0" applyFont="1" applyFill="1" applyBorder="1" applyAlignment="1">
      <alignment horizontal="center" vertical="center"/>
    </xf>
    <xf numFmtId="178" fontId="28" fillId="2" borderId="80" xfId="1" applyNumberFormat="1" applyFont="1" applyFill="1" applyBorder="1">
      <alignment vertical="center"/>
    </xf>
    <xf numFmtId="178" fontId="28" fillId="2" borderId="88" xfId="1" applyNumberFormat="1" applyFont="1" applyFill="1" applyBorder="1">
      <alignment vertical="center"/>
    </xf>
    <xf numFmtId="0" fontId="28" fillId="3" borderId="81" xfId="0" applyFont="1" applyFill="1" applyBorder="1">
      <alignment vertical="center"/>
    </xf>
    <xf numFmtId="0" fontId="28" fillId="3" borderId="88" xfId="0" applyFont="1" applyFill="1" applyBorder="1" applyAlignment="1">
      <alignment horizontal="center" vertical="center"/>
    </xf>
    <xf numFmtId="178" fontId="28" fillId="3" borderId="80" xfId="1" applyNumberFormat="1" applyFont="1" applyFill="1" applyBorder="1">
      <alignment vertical="center"/>
    </xf>
    <xf numFmtId="178" fontId="28" fillId="3" borderId="88" xfId="1" applyNumberFormat="1" applyFont="1" applyFill="1" applyBorder="1">
      <alignment vertical="center"/>
    </xf>
    <xf numFmtId="0" fontId="28" fillId="2" borderId="93" xfId="0" applyFont="1" applyFill="1" applyBorder="1" applyAlignment="1">
      <alignment horizontal="center" vertical="center" shrinkToFit="1"/>
    </xf>
    <xf numFmtId="0" fontId="28" fillId="2" borderId="88" xfId="0" quotePrefix="1" applyFont="1" applyFill="1" applyBorder="1" applyAlignment="1">
      <alignment horizontal="center" vertical="center"/>
    </xf>
    <xf numFmtId="0" fontId="28" fillId="3" borderId="78" xfId="0" applyFont="1" applyFill="1" applyBorder="1" applyAlignment="1">
      <alignment horizontal="center" vertical="center"/>
    </xf>
    <xf numFmtId="38" fontId="28" fillId="2" borderId="78" xfId="1" applyFont="1" applyFill="1" applyBorder="1" applyAlignment="1">
      <alignment horizontal="center" vertical="center" shrinkToFit="1"/>
    </xf>
    <xf numFmtId="38" fontId="28" fillId="2" borderId="97" xfId="1" applyFont="1" applyFill="1" applyBorder="1" applyAlignment="1">
      <alignment horizontal="center" vertical="center" shrinkToFit="1"/>
    </xf>
    <xf numFmtId="0" fontId="28" fillId="2" borderId="97" xfId="0" applyFont="1" applyFill="1" applyBorder="1" applyAlignment="1">
      <alignment horizontal="center" vertical="center"/>
    </xf>
    <xf numFmtId="0" fontId="28" fillId="3" borderId="97" xfId="0" applyFont="1" applyFill="1" applyBorder="1" applyAlignment="1">
      <alignment horizontal="center" vertical="center"/>
    </xf>
    <xf numFmtId="0" fontId="28" fillId="2" borderId="78" xfId="0" applyFont="1" applyFill="1" applyBorder="1" applyAlignment="1">
      <alignment horizontal="center" vertical="center"/>
    </xf>
    <xf numFmtId="38" fontId="28" fillId="2" borderId="72" xfId="1" quotePrefix="1" applyFont="1" applyFill="1" applyBorder="1" applyAlignment="1">
      <alignment horizontal="center" vertical="center" shrinkToFit="1"/>
    </xf>
    <xf numFmtId="178" fontId="28" fillId="2" borderId="127" xfId="1" applyNumberFormat="1" applyFont="1" applyFill="1" applyBorder="1" applyAlignment="1">
      <alignment horizontal="right" vertical="center" shrinkToFit="1"/>
    </xf>
    <xf numFmtId="176" fontId="28" fillId="2" borderId="125" xfId="1" applyNumberFormat="1" applyFont="1" applyFill="1" applyBorder="1" applyAlignment="1">
      <alignment horizontal="right" vertical="center" shrinkToFit="1"/>
    </xf>
    <xf numFmtId="38" fontId="28" fillId="2" borderId="128" xfId="1" applyFont="1" applyFill="1" applyBorder="1" applyAlignment="1">
      <alignment horizontal="center" vertical="center" shrinkToFit="1"/>
    </xf>
    <xf numFmtId="0" fontId="28" fillId="2" borderId="101" xfId="0" applyFont="1" applyFill="1" applyBorder="1">
      <alignment vertical="center"/>
    </xf>
    <xf numFmtId="0" fontId="28" fillId="3" borderId="20" xfId="0" applyFont="1" applyFill="1" applyBorder="1">
      <alignment vertical="center"/>
    </xf>
    <xf numFmtId="0" fontId="28" fillId="3" borderId="17" xfId="0" applyFont="1" applyFill="1" applyBorder="1" applyAlignment="1">
      <alignment horizontal="center" vertical="center"/>
    </xf>
    <xf numFmtId="38" fontId="41" fillId="2" borderId="0" xfId="1" applyFont="1" applyFill="1">
      <alignment vertical="center"/>
    </xf>
    <xf numFmtId="0" fontId="36" fillId="3" borderId="147" xfId="0" applyFont="1" applyFill="1" applyBorder="1">
      <alignment vertical="center"/>
    </xf>
    <xf numFmtId="38" fontId="11" fillId="2" borderId="0" xfId="0" applyNumberFormat="1" applyFont="1" applyFill="1">
      <alignment vertical="center"/>
    </xf>
    <xf numFmtId="0" fontId="22" fillId="2" borderId="1" xfId="0" applyFont="1" applyFill="1" applyBorder="1" applyAlignment="1">
      <alignment horizontal="center" vertical="center"/>
    </xf>
    <xf numFmtId="38" fontId="38" fillId="2" borderId="72" xfId="1" applyFont="1" applyFill="1" applyBorder="1" applyAlignment="1">
      <alignment horizontal="right" vertical="center" indent="1"/>
    </xf>
    <xf numFmtId="176" fontId="28" fillId="2" borderId="145" xfId="1" applyNumberFormat="1" applyFont="1" applyFill="1" applyBorder="1" applyAlignment="1">
      <alignment horizontal="right" vertical="center" shrinkToFit="1"/>
    </xf>
    <xf numFmtId="38" fontId="28" fillId="2" borderId="152" xfId="1" applyFont="1" applyFill="1" applyBorder="1" applyAlignment="1">
      <alignment horizontal="center" vertical="center" shrinkToFit="1"/>
    </xf>
    <xf numFmtId="0" fontId="28" fillId="2" borderId="20" xfId="0" applyFont="1" applyFill="1" applyBorder="1">
      <alignment vertical="center"/>
    </xf>
    <xf numFmtId="38" fontId="28" fillId="0" borderId="17" xfId="1" applyFont="1" applyBorder="1" applyAlignment="1">
      <alignment horizontal="center" vertical="center"/>
    </xf>
    <xf numFmtId="178" fontId="28" fillId="2" borderId="17" xfId="1" applyNumberFormat="1" applyFont="1" applyFill="1" applyBorder="1" applyAlignment="1">
      <alignment horizontal="right" vertical="center" shrinkToFit="1"/>
    </xf>
    <xf numFmtId="38" fontId="28" fillId="2" borderId="151" xfId="1" applyFont="1" applyFill="1" applyBorder="1" applyAlignment="1">
      <alignment horizontal="center" vertical="center" shrinkToFit="1"/>
    </xf>
    <xf numFmtId="176" fontId="28" fillId="2" borderId="7" xfId="1" applyNumberFormat="1" applyFont="1" applyFill="1" applyBorder="1" applyAlignment="1">
      <alignment horizontal="right" vertical="center" shrinkToFit="1"/>
    </xf>
    <xf numFmtId="178" fontId="28" fillId="3" borderId="7" xfId="1" applyNumberFormat="1" applyFont="1" applyFill="1" applyBorder="1">
      <alignment vertical="center"/>
    </xf>
    <xf numFmtId="178" fontId="28" fillId="3" borderId="17" xfId="1" applyNumberFormat="1" applyFont="1" applyFill="1" applyBorder="1">
      <alignment vertical="center"/>
    </xf>
    <xf numFmtId="0" fontId="28" fillId="3" borderId="151" xfId="0" applyFont="1" applyFill="1" applyBorder="1" applyAlignment="1">
      <alignment horizontal="center" vertical="center"/>
    </xf>
    <xf numFmtId="38" fontId="28" fillId="0" borderId="88" xfId="1" applyFont="1" applyFill="1" applyBorder="1" applyAlignment="1">
      <alignment horizontal="center" vertical="center" shrinkToFit="1"/>
    </xf>
    <xf numFmtId="38" fontId="28" fillId="0" borderId="97" xfId="1" applyFont="1" applyFill="1" applyBorder="1" applyAlignment="1">
      <alignment horizontal="center" vertical="center" shrinkToFit="1"/>
    </xf>
    <xf numFmtId="176" fontId="28" fillId="2" borderId="87" xfId="1" applyNumberFormat="1" applyFont="1" applyFill="1" applyBorder="1" applyAlignment="1">
      <alignment horizontal="right" vertical="center" shrinkToFit="1"/>
    </xf>
    <xf numFmtId="176" fontId="28" fillId="3" borderId="145" xfId="1" applyNumberFormat="1" applyFont="1" applyFill="1" applyBorder="1" applyAlignment="1">
      <alignment horizontal="right" vertical="center" shrinkToFit="1"/>
    </xf>
    <xf numFmtId="176" fontId="28" fillId="2" borderId="77" xfId="1" applyNumberFormat="1" applyFont="1" applyFill="1" applyBorder="1" applyAlignment="1">
      <alignment horizontal="right" vertical="center" shrinkToFit="1"/>
    </xf>
    <xf numFmtId="176" fontId="28" fillId="3" borderId="74" xfId="1" applyNumberFormat="1" applyFont="1" applyFill="1" applyBorder="1" applyAlignment="1">
      <alignment horizontal="right" vertical="center" shrinkToFit="1"/>
    </xf>
    <xf numFmtId="176" fontId="28" fillId="3" borderId="80" xfId="1" applyNumberFormat="1" applyFont="1" applyFill="1" applyBorder="1" applyAlignment="1">
      <alignment horizontal="right" vertical="center" shrinkToFit="1"/>
    </xf>
    <xf numFmtId="176" fontId="28" fillId="3" borderId="7" xfId="1" applyNumberFormat="1" applyFont="1" applyFill="1" applyBorder="1" applyAlignment="1">
      <alignment horizontal="right" vertical="center" shrinkToFit="1"/>
    </xf>
    <xf numFmtId="0" fontId="41" fillId="2" borderId="0" xfId="0" applyFont="1" applyFill="1" applyAlignment="1">
      <alignment horizontal="right" vertical="center"/>
    </xf>
    <xf numFmtId="0" fontId="36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vertical="center" shrinkToFit="1"/>
    </xf>
    <xf numFmtId="0" fontId="28" fillId="2" borderId="103" xfId="0" applyFont="1" applyFill="1" applyBorder="1" applyAlignment="1">
      <alignment vertical="center" shrinkToFit="1"/>
    </xf>
    <xf numFmtId="0" fontId="28" fillId="2" borderId="73" xfId="0" applyFont="1" applyFill="1" applyBorder="1" applyAlignment="1">
      <alignment vertical="center" shrinkToFit="1"/>
    </xf>
    <xf numFmtId="0" fontId="28" fillId="2" borderId="67" xfId="0" applyFont="1" applyFill="1" applyBorder="1" applyAlignment="1">
      <alignment vertical="center" shrinkToFit="1"/>
    </xf>
    <xf numFmtId="0" fontId="28" fillId="2" borderId="143" xfId="0" applyFont="1" applyFill="1" applyBorder="1" applyAlignment="1">
      <alignment vertical="center" shrinkToFit="1"/>
    </xf>
    <xf numFmtId="0" fontId="45" fillId="2" borderId="73" xfId="0" applyFont="1" applyFill="1" applyBorder="1" applyAlignment="1">
      <alignment vertical="center" shrinkToFit="1"/>
    </xf>
    <xf numFmtId="0" fontId="28" fillId="3" borderId="143" xfId="0" applyFont="1" applyFill="1" applyBorder="1" applyAlignment="1">
      <alignment vertical="center" shrinkToFit="1"/>
    </xf>
    <xf numFmtId="0" fontId="28" fillId="3" borderId="67" xfId="0" applyFont="1" applyFill="1" applyBorder="1" applyAlignment="1">
      <alignment vertical="center" shrinkToFit="1"/>
    </xf>
    <xf numFmtId="0" fontId="28" fillId="0" borderId="143" xfId="0" applyFont="1" applyFill="1" applyBorder="1" applyAlignment="1">
      <alignment vertical="center" shrinkToFit="1"/>
    </xf>
    <xf numFmtId="0" fontId="28" fillId="0" borderId="73" xfId="0" applyFont="1" applyFill="1" applyBorder="1" applyAlignment="1">
      <alignment vertical="center" shrinkToFit="1"/>
    </xf>
    <xf numFmtId="0" fontId="28" fillId="2" borderId="36" xfId="0" applyFont="1" applyFill="1" applyBorder="1" applyAlignment="1">
      <alignment vertical="center" shrinkToFit="1"/>
    </xf>
    <xf numFmtId="0" fontId="28" fillId="3" borderId="73" xfId="0" applyFont="1" applyFill="1" applyBorder="1" applyAlignment="1">
      <alignment vertical="center" shrinkToFit="1"/>
    </xf>
    <xf numFmtId="0" fontId="28" fillId="3" borderId="36" xfId="0" applyFont="1" applyFill="1" applyBorder="1" applyAlignment="1">
      <alignment vertical="center" shrinkToFit="1"/>
    </xf>
    <xf numFmtId="0" fontId="42" fillId="2" borderId="0" xfId="0" applyFont="1" applyFill="1" applyAlignment="1">
      <alignment vertical="center" shrinkToFit="1"/>
    </xf>
    <xf numFmtId="178" fontId="28" fillId="2" borderId="74" xfId="1" applyNumberFormat="1" applyFont="1" applyFill="1" applyBorder="1" applyAlignment="1">
      <alignment horizontal="right" vertical="center"/>
    </xf>
    <xf numFmtId="178" fontId="28" fillId="2" borderId="80" xfId="1" applyNumberFormat="1" applyFont="1" applyFill="1" applyBorder="1" applyAlignment="1">
      <alignment horizontal="right" vertical="center"/>
    </xf>
    <xf numFmtId="38" fontId="28" fillId="2" borderId="150" xfId="1" quotePrefix="1" applyFont="1" applyFill="1" applyBorder="1" applyAlignment="1">
      <alignment horizontal="center" vertical="center" shrinkToFit="1"/>
    </xf>
    <xf numFmtId="0" fontId="46" fillId="2" borderId="0" xfId="0" applyFont="1" applyFill="1" applyAlignment="1">
      <alignment horizontal="left" vertical="center"/>
    </xf>
    <xf numFmtId="38" fontId="38" fillId="2" borderId="72" xfId="1" applyFont="1" applyFill="1" applyBorder="1" applyAlignment="1">
      <alignment vertical="center" shrinkToFit="1"/>
    </xf>
    <xf numFmtId="0" fontId="47" fillId="2" borderId="0" xfId="0" applyFont="1" applyFill="1" applyAlignment="1">
      <alignment horizontal="left" vertical="center"/>
    </xf>
    <xf numFmtId="0" fontId="38" fillId="2" borderId="43" xfId="0" applyFont="1" applyFill="1" applyBorder="1" applyAlignment="1">
      <alignment vertical="center"/>
    </xf>
    <xf numFmtId="0" fontId="38" fillId="2" borderId="16" xfId="0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distributed" vertical="center"/>
    </xf>
    <xf numFmtId="0" fontId="22" fillId="2" borderId="12" xfId="0" applyFont="1" applyFill="1" applyBorder="1" applyAlignment="1">
      <alignment horizontal="distributed" vertical="center"/>
    </xf>
    <xf numFmtId="0" fontId="38" fillId="2" borderId="153" xfId="0" applyFont="1" applyFill="1" applyBorder="1" applyAlignment="1">
      <alignment horizontal="center" vertical="center" wrapText="1"/>
    </xf>
    <xf numFmtId="0" fontId="38" fillId="2" borderId="46" xfId="0" applyFont="1" applyFill="1" applyBorder="1" applyAlignment="1">
      <alignment horizontal="center" vertical="center" wrapText="1"/>
    </xf>
    <xf numFmtId="0" fontId="38" fillId="2" borderId="154" xfId="0" applyFont="1" applyFill="1" applyBorder="1" applyAlignment="1">
      <alignment horizontal="center" vertical="center" wrapText="1"/>
    </xf>
    <xf numFmtId="0" fontId="38" fillId="2" borderId="155" xfId="0" applyFont="1" applyFill="1" applyBorder="1" applyAlignment="1">
      <alignment horizontal="center" vertical="center" wrapText="1"/>
    </xf>
    <xf numFmtId="0" fontId="38" fillId="2" borderId="48" xfId="0" applyFont="1" applyFill="1" applyBorder="1" applyAlignment="1">
      <alignment horizontal="center" vertical="center" textRotation="255"/>
    </xf>
    <xf numFmtId="0" fontId="38" fillId="2" borderId="61" xfId="0" applyFont="1" applyFill="1" applyBorder="1" applyAlignment="1">
      <alignment horizontal="center" vertical="center" textRotation="255"/>
    </xf>
    <xf numFmtId="38" fontId="38" fillId="2" borderId="48" xfId="1" applyFont="1" applyFill="1" applyBorder="1" applyAlignment="1">
      <alignment horizontal="center" vertical="center" wrapText="1"/>
    </xf>
    <xf numFmtId="38" fontId="38" fillId="2" borderId="61" xfId="1" applyFont="1" applyFill="1" applyBorder="1" applyAlignment="1">
      <alignment horizontal="center" vertical="center" wrapText="1"/>
    </xf>
    <xf numFmtId="0" fontId="38" fillId="2" borderId="48" xfId="0" applyFont="1" applyFill="1" applyBorder="1" applyAlignment="1">
      <alignment horizontal="center" vertical="center" wrapText="1" justifyLastLine="1"/>
    </xf>
    <xf numFmtId="0" fontId="38" fillId="2" borderId="61" xfId="0" applyFont="1" applyFill="1" applyBorder="1" applyAlignment="1">
      <alignment horizontal="center" vertical="center" wrapText="1" justifyLastLine="1"/>
    </xf>
    <xf numFmtId="0" fontId="38" fillId="2" borderId="32" xfId="0" applyFont="1" applyFill="1" applyBorder="1" applyAlignment="1">
      <alignment horizontal="center" vertical="center" wrapText="1" justifyLastLine="1"/>
    </xf>
    <xf numFmtId="0" fontId="38" fillId="2" borderId="140" xfId="0" applyFont="1" applyFill="1" applyBorder="1" applyAlignment="1">
      <alignment horizontal="center" vertical="center" wrapText="1" justifyLastLine="1"/>
    </xf>
    <xf numFmtId="0" fontId="38" fillId="2" borderId="29" xfId="0" applyFont="1" applyFill="1" applyBorder="1" applyAlignment="1">
      <alignment horizontal="center" vertical="center" textRotation="255"/>
    </xf>
    <xf numFmtId="0" fontId="38" fillId="2" borderId="49" xfId="0" applyFont="1" applyFill="1" applyBorder="1" applyAlignment="1">
      <alignment horizontal="center" vertical="center" textRotation="255"/>
    </xf>
    <xf numFmtId="0" fontId="38" fillId="2" borderId="136" xfId="0" applyFont="1" applyFill="1" applyBorder="1" applyAlignment="1">
      <alignment horizontal="distributed" vertical="center"/>
    </xf>
    <xf numFmtId="0" fontId="38" fillId="2" borderId="50" xfId="0" applyFont="1" applyFill="1" applyBorder="1" applyAlignment="1">
      <alignment horizontal="distributed" vertical="center"/>
    </xf>
    <xf numFmtId="0" fontId="38" fillId="2" borderId="137" xfId="0" applyFont="1" applyFill="1" applyBorder="1" applyAlignment="1">
      <alignment horizontal="center" vertical="center" wrapText="1"/>
    </xf>
    <xf numFmtId="0" fontId="38" fillId="2" borderId="33" xfId="0" applyFont="1" applyFill="1" applyBorder="1" applyAlignment="1">
      <alignment horizontal="center" vertical="center"/>
    </xf>
    <xf numFmtId="0" fontId="38" fillId="2" borderId="102" xfId="0" applyFont="1" applyFill="1" applyBorder="1" applyAlignment="1">
      <alignment horizontal="center" vertical="center"/>
    </xf>
    <xf numFmtId="0" fontId="38" fillId="2" borderId="53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48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2" borderId="138" xfId="0" applyFont="1" applyFill="1" applyBorder="1" applyAlignment="1">
      <alignment horizontal="center" vertical="center"/>
    </xf>
    <xf numFmtId="0" fontId="38" fillId="2" borderId="13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178" fontId="38" fillId="2" borderId="29" xfId="1" applyNumberFormat="1" applyFont="1" applyFill="1" applyBorder="1" applyAlignment="1">
      <alignment horizontal="center" vertical="center" wrapText="1"/>
    </xf>
    <xf numFmtId="178" fontId="38" fillId="2" borderId="49" xfId="1" applyNumberFormat="1" applyFont="1" applyFill="1" applyBorder="1" applyAlignment="1">
      <alignment horizontal="center" vertical="center" wrapText="1"/>
    </xf>
    <xf numFmtId="0" fontId="22" fillId="2" borderId="112" xfId="0" applyFont="1" applyFill="1" applyBorder="1" applyAlignment="1">
      <alignment horizontal="left" vertical="top" wrapText="1"/>
    </xf>
    <xf numFmtId="0" fontId="22" fillId="2" borderId="109" xfId="0" applyFont="1" applyFill="1" applyBorder="1" applyAlignment="1">
      <alignment horizontal="left" vertical="top" wrapText="1"/>
    </xf>
    <xf numFmtId="0" fontId="22" fillId="2" borderId="99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distributed" vertical="center" justifyLastLine="1"/>
    </xf>
    <xf numFmtId="0" fontId="22" fillId="2" borderId="39" xfId="0" applyFont="1" applyFill="1" applyBorder="1" applyAlignment="1">
      <alignment horizontal="distributed" vertical="center" justifyLastLine="1"/>
    </xf>
    <xf numFmtId="0" fontId="22" fillId="2" borderId="109" xfId="0" applyFont="1" applyFill="1" applyBorder="1" applyAlignment="1">
      <alignment horizontal="left" vertical="top"/>
    </xf>
    <xf numFmtId="0" fontId="22" fillId="2" borderId="99" xfId="0" applyFont="1" applyFill="1" applyBorder="1" applyAlignment="1">
      <alignment horizontal="left" vertical="top"/>
    </xf>
    <xf numFmtId="0" fontId="22" fillId="2" borderId="25" xfId="0" applyFont="1" applyFill="1" applyBorder="1" applyAlignment="1">
      <alignment horizontal="distributed" vertical="center"/>
    </xf>
    <xf numFmtId="0" fontId="22" fillId="2" borderId="26" xfId="0" applyFont="1" applyFill="1" applyBorder="1" applyAlignment="1">
      <alignment horizontal="distributed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8" fillId="2" borderId="57" xfId="6" applyFont="1" applyFill="1" applyBorder="1" applyAlignment="1">
      <alignment horizontal="center" vertical="center" shrinkToFit="1"/>
    </xf>
    <xf numFmtId="0" fontId="28" fillId="2" borderId="12" xfId="6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vertical="center" textRotation="255" shrinkToFit="1"/>
    </xf>
    <xf numFmtId="0" fontId="27" fillId="2" borderId="54" xfId="0" applyFont="1" applyFill="1" applyBorder="1" applyAlignment="1">
      <alignment horizontal="center" vertical="center" textRotation="255" shrinkToFit="1"/>
    </xf>
    <xf numFmtId="0" fontId="27" fillId="2" borderId="61" xfId="0" applyFont="1" applyFill="1" applyBorder="1" applyAlignment="1">
      <alignment horizontal="center" vertical="center" textRotation="255" shrinkToFit="1"/>
    </xf>
    <xf numFmtId="0" fontId="27" fillId="2" borderId="41" xfId="0" applyFont="1" applyFill="1" applyBorder="1" applyAlignment="1">
      <alignment horizontal="center" vertical="center" textRotation="255" shrinkToFit="1"/>
    </xf>
    <xf numFmtId="0" fontId="27" fillId="2" borderId="58" xfId="0" applyFont="1" applyFill="1" applyBorder="1" applyAlignment="1">
      <alignment horizontal="center" vertical="center" textRotation="255" shrinkToFit="1"/>
    </xf>
    <xf numFmtId="0" fontId="27" fillId="2" borderId="51" xfId="0" applyFont="1" applyFill="1" applyBorder="1" applyAlignment="1">
      <alignment horizontal="center" vertical="center" textRotation="255" shrinkToFit="1"/>
    </xf>
    <xf numFmtId="0" fontId="27" fillId="2" borderId="13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2" borderId="16" xfId="0" applyFont="1" applyFill="1" applyBorder="1" applyAlignment="1">
      <alignment horizontal="distributed" vertical="center"/>
    </xf>
    <xf numFmtId="0" fontId="22" fillId="2" borderId="1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distributed" vertical="center" justifyLastLine="1"/>
    </xf>
    <xf numFmtId="0" fontId="10" fillId="2" borderId="18" xfId="0" applyFont="1" applyFill="1" applyBorder="1" applyAlignment="1">
      <alignment horizontal="distributed" vertical="center" justifyLastLine="1"/>
    </xf>
    <xf numFmtId="0" fontId="22" fillId="2" borderId="45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distributed" vertical="center"/>
    </xf>
    <xf numFmtId="0" fontId="22" fillId="2" borderId="7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indent="1"/>
    </xf>
    <xf numFmtId="180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77" fontId="9" fillId="2" borderId="0" xfId="1" applyNumberFormat="1" applyFont="1" applyFill="1" applyBorder="1" applyAlignment="1">
      <alignment horizontal="right" vertical="center"/>
    </xf>
    <xf numFmtId="178" fontId="9" fillId="2" borderId="0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8">
    <cellStyle name="パーセント" xfId="4" builtinId="5"/>
    <cellStyle name="パーセント 2" xfId="5"/>
    <cellStyle name="桁区切り" xfId="1" builtinId="6"/>
    <cellStyle name="桁区切り 3" xfId="3"/>
    <cellStyle name="桁区切り 4" xfId="2"/>
    <cellStyle name="標準" xfId="0" builtinId="0"/>
    <cellStyle name="標準 2" xfId="6"/>
    <cellStyle name="標準 3" xfId="7"/>
  </cellStyles>
  <dxfs count="0"/>
  <tableStyles count="0" defaultTableStyle="TableStyleMedium2" defaultPivotStyle="PivotStyleLight16"/>
  <colors>
    <mruColors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youdai\AppData\Local\Temp\&#12304;&#20462;&#27491;&#12354;&#12426;&#12305;03.&#12487;&#12540;&#12479;&#32232;&#65288;&#22823;&#30000;&#2406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ア_市町村別"/>
      <sheetName val="(1)イ_月別"/>
      <sheetName val="（1）ウ_観光地点別"/>
      <sheetName val="（1）エ_月別観光地点別"/>
      <sheetName val="（2）ア_市町村別宿泊客延べ数"/>
      <sheetName val="（2）イ_市町村別月別宿泊客延べ数"/>
      <sheetName val="（3）ア_国籍別外国人宿泊客延べ数"/>
      <sheetName val="（3）イ_月別外国人宿泊客延べ数"/>
    </sheetNames>
    <sheetDataSet>
      <sheetData sheetId="0" refreshError="1"/>
      <sheetData sheetId="1" refreshError="1"/>
      <sheetData sheetId="2" refreshError="1"/>
      <sheetData sheetId="3">
        <row r="34">
          <cell r="R34">
            <v>40570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Normal="100" zoomScaleSheetLayoutView="100" workbookViewId="0">
      <selection activeCell="F7" sqref="F7"/>
    </sheetView>
  </sheetViews>
  <sheetFormatPr defaultColWidth="19.625" defaultRowHeight="12"/>
  <cols>
    <col min="1" max="4" width="21.25" style="1" customWidth="1"/>
    <col min="5" max="5" width="21.125" style="303" bestFit="1" customWidth="1"/>
    <col min="6" max="16384" width="19.625" style="1"/>
  </cols>
  <sheetData>
    <row r="1" spans="1:5" ht="17.25">
      <c r="A1" s="2" t="s">
        <v>0</v>
      </c>
    </row>
    <row r="3" spans="1:5" s="6" customFormat="1" ht="21.75" customHeight="1">
      <c r="A3" s="6" t="s">
        <v>1</v>
      </c>
      <c r="E3" s="304"/>
    </row>
    <row r="4" spans="1:5" s="7" customFormat="1" ht="21.75" customHeight="1">
      <c r="A4" s="7" t="s">
        <v>2</v>
      </c>
      <c r="E4" s="304"/>
    </row>
    <row r="5" spans="1:5" s="7" customFormat="1" ht="21.75" customHeight="1">
      <c r="A5" s="7" t="s">
        <v>3</v>
      </c>
      <c r="E5" s="304"/>
    </row>
    <row r="6" spans="1:5" s="3" customFormat="1" ht="20.25" customHeight="1">
      <c r="B6" s="4"/>
      <c r="C6" s="4"/>
      <c r="D6" s="37" t="s">
        <v>4</v>
      </c>
      <c r="E6" s="304"/>
    </row>
    <row r="7" spans="1:5" s="5" customFormat="1" ht="39.950000000000003" customHeight="1">
      <c r="A7" s="43" t="s">
        <v>702</v>
      </c>
      <c r="B7" s="36" t="s">
        <v>964</v>
      </c>
      <c r="C7" s="36" t="s">
        <v>951</v>
      </c>
      <c r="D7" s="44" t="s">
        <v>5</v>
      </c>
      <c r="E7" s="305"/>
    </row>
    <row r="8" spans="1:5" s="5" customFormat="1" ht="30" customHeight="1">
      <c r="A8" s="317" t="s">
        <v>8</v>
      </c>
      <c r="B8" s="318">
        <v>5375566</v>
      </c>
      <c r="C8" s="318">
        <v>10459384</v>
      </c>
      <c r="D8" s="319">
        <f>B8/C8-1</f>
        <v>-0.48605328956275051</v>
      </c>
      <c r="E8" s="305"/>
    </row>
    <row r="9" spans="1:5" s="5" customFormat="1" ht="30" customHeight="1">
      <c r="A9" s="320" t="s">
        <v>9</v>
      </c>
      <c r="B9" s="321">
        <v>944071</v>
      </c>
      <c r="C9" s="321">
        <v>1489477</v>
      </c>
      <c r="D9" s="322">
        <f t="shared" ref="D9:D27" si="0">B9/C9-1</f>
        <v>-0.36617282442092092</v>
      </c>
      <c r="E9" s="305"/>
    </row>
    <row r="10" spans="1:5" s="5" customFormat="1" ht="30" customHeight="1">
      <c r="A10" s="323" t="s">
        <v>10</v>
      </c>
      <c r="B10" s="324">
        <v>985795</v>
      </c>
      <c r="C10" s="324">
        <v>1456543</v>
      </c>
      <c r="D10" s="325">
        <f t="shared" si="0"/>
        <v>-0.32319540171488248</v>
      </c>
      <c r="E10" s="305"/>
    </row>
    <row r="11" spans="1:5" s="5" customFormat="1" ht="30" customHeight="1">
      <c r="A11" s="323" t="s">
        <v>11</v>
      </c>
      <c r="B11" s="324">
        <v>702068</v>
      </c>
      <c r="C11" s="324">
        <v>873482</v>
      </c>
      <c r="D11" s="325">
        <f>B11/C11-1</f>
        <v>-0.19624216640984016</v>
      </c>
      <c r="E11" s="305"/>
    </row>
    <row r="12" spans="1:5" s="5" customFormat="1" ht="30" customHeight="1">
      <c r="A12" s="323" t="s">
        <v>12</v>
      </c>
      <c r="B12" s="324">
        <v>336810</v>
      </c>
      <c r="C12" s="324">
        <v>403593</v>
      </c>
      <c r="D12" s="325">
        <f>B12/C12-1</f>
        <v>-0.16547115534709467</v>
      </c>
      <c r="E12" s="305"/>
    </row>
    <row r="13" spans="1:5" s="5" customFormat="1" ht="30" customHeight="1">
      <c r="A13" s="323" t="s">
        <v>13</v>
      </c>
      <c r="B13" s="324">
        <v>8788358</v>
      </c>
      <c r="C13" s="324">
        <v>12488935</v>
      </c>
      <c r="D13" s="325">
        <f t="shared" si="0"/>
        <v>-0.29630845224192459</v>
      </c>
      <c r="E13" s="305"/>
    </row>
    <row r="14" spans="1:5" s="5" customFormat="1" ht="30" customHeight="1">
      <c r="A14" s="323" t="s">
        <v>14</v>
      </c>
      <c r="B14" s="324">
        <v>812130</v>
      </c>
      <c r="C14" s="324">
        <v>1044080</v>
      </c>
      <c r="D14" s="325">
        <f t="shared" si="0"/>
        <v>-0.22215730595356675</v>
      </c>
      <c r="E14" s="557"/>
    </row>
    <row r="15" spans="1:5" s="5" customFormat="1" ht="30" customHeight="1">
      <c r="A15" s="349" t="s">
        <v>15</v>
      </c>
      <c r="B15" s="350">
        <v>132986</v>
      </c>
      <c r="C15" s="350">
        <v>29040</v>
      </c>
      <c r="D15" s="351">
        <f t="shared" si="0"/>
        <v>3.5794077134986226</v>
      </c>
      <c r="E15" s="305"/>
    </row>
    <row r="16" spans="1:5" s="5" customFormat="1" ht="30" customHeight="1">
      <c r="A16" s="349" t="s">
        <v>16</v>
      </c>
      <c r="B16" s="350">
        <v>69228</v>
      </c>
      <c r="C16" s="350">
        <v>93465</v>
      </c>
      <c r="D16" s="351">
        <f t="shared" si="0"/>
        <v>-0.25931632161771789</v>
      </c>
      <c r="E16" s="305"/>
    </row>
    <row r="17" spans="1:6" s="5" customFormat="1" ht="30" customHeight="1">
      <c r="A17" s="352" t="s">
        <v>17</v>
      </c>
      <c r="B17" s="353">
        <v>143750</v>
      </c>
      <c r="C17" s="353">
        <v>305363</v>
      </c>
      <c r="D17" s="354">
        <f t="shared" si="0"/>
        <v>-0.52924879569561467</v>
      </c>
      <c r="E17" s="305"/>
    </row>
    <row r="18" spans="1:6" s="5" customFormat="1" ht="30" customHeight="1">
      <c r="A18" s="349" t="s">
        <v>18</v>
      </c>
      <c r="B18" s="350">
        <v>938866</v>
      </c>
      <c r="C18" s="350">
        <v>1499065</v>
      </c>
      <c r="D18" s="351">
        <f t="shared" si="0"/>
        <v>-0.37369893900531326</v>
      </c>
      <c r="E18" s="305"/>
    </row>
    <row r="19" spans="1:6" s="5" customFormat="1" ht="30" customHeight="1">
      <c r="A19" s="349" t="s">
        <v>19</v>
      </c>
      <c r="B19" s="350">
        <v>272694</v>
      </c>
      <c r="C19" s="350">
        <v>378461</v>
      </c>
      <c r="D19" s="351">
        <f t="shared" si="0"/>
        <v>-0.2794660480208</v>
      </c>
      <c r="E19" s="305"/>
    </row>
    <row r="20" spans="1:6" s="5" customFormat="1" ht="30" customHeight="1">
      <c r="A20" s="349" t="s">
        <v>20</v>
      </c>
      <c r="B20" s="350">
        <v>596857</v>
      </c>
      <c r="C20" s="350">
        <v>874399</v>
      </c>
      <c r="D20" s="351">
        <f t="shared" si="0"/>
        <v>-0.31740887169358611</v>
      </c>
      <c r="E20" s="305"/>
    </row>
    <row r="21" spans="1:6" s="5" customFormat="1" ht="30" customHeight="1">
      <c r="A21" s="349" t="s">
        <v>21</v>
      </c>
      <c r="B21" s="350">
        <v>945066</v>
      </c>
      <c r="C21" s="350">
        <v>1210788</v>
      </c>
      <c r="D21" s="351">
        <f t="shared" si="0"/>
        <v>-0.21946203629371941</v>
      </c>
      <c r="E21" s="557"/>
    </row>
    <row r="22" spans="1:6" s="5" customFormat="1" ht="30" customHeight="1">
      <c r="A22" s="349" t="s">
        <v>22</v>
      </c>
      <c r="B22" s="350">
        <v>181686</v>
      </c>
      <c r="C22" s="350">
        <v>216800</v>
      </c>
      <c r="D22" s="351">
        <f t="shared" si="0"/>
        <v>-0.16196494464944644</v>
      </c>
      <c r="E22" s="305"/>
    </row>
    <row r="23" spans="1:6" s="5" customFormat="1" ht="30" customHeight="1">
      <c r="A23" s="135" t="s">
        <v>23</v>
      </c>
      <c r="B23" s="136">
        <v>8497</v>
      </c>
      <c r="C23" s="136">
        <v>28975</v>
      </c>
      <c r="D23" s="137">
        <f t="shared" si="0"/>
        <v>-0.70674719585849877</v>
      </c>
      <c r="E23" s="305"/>
    </row>
    <row r="24" spans="1:6" s="5" customFormat="1" ht="30" customHeight="1">
      <c r="A24" s="135" t="s">
        <v>24</v>
      </c>
      <c r="B24" s="136">
        <v>8497</v>
      </c>
      <c r="C24" s="136">
        <v>26066</v>
      </c>
      <c r="D24" s="137">
        <f t="shared" si="0"/>
        <v>-0.67401979590270855</v>
      </c>
      <c r="E24" s="305"/>
      <c r="F24" s="517"/>
    </row>
    <row r="25" spans="1:6" s="5" customFormat="1" ht="30" customHeight="1">
      <c r="A25" s="135" t="s">
        <v>25</v>
      </c>
      <c r="B25" s="136">
        <v>569</v>
      </c>
      <c r="C25" s="136">
        <v>3573</v>
      </c>
      <c r="D25" s="137">
        <f t="shared" si="0"/>
        <v>-0.84075006996921353</v>
      </c>
      <c r="E25" s="557"/>
    </row>
    <row r="26" spans="1:6" s="5" customFormat="1" ht="30" customHeight="1" thickBot="1">
      <c r="A26" s="132" t="s">
        <v>26</v>
      </c>
      <c r="B26" s="133">
        <v>74156</v>
      </c>
      <c r="C26" s="133">
        <v>108691</v>
      </c>
      <c r="D26" s="134">
        <f t="shared" si="0"/>
        <v>-0.3177355990836408</v>
      </c>
      <c r="E26" s="305"/>
    </row>
    <row r="27" spans="1:6" s="5" customFormat="1" ht="30" customHeight="1" thickTop="1">
      <c r="A27" s="45" t="s">
        <v>27</v>
      </c>
      <c r="B27" s="42">
        <f>SUM(B8:B26)</f>
        <v>21317650</v>
      </c>
      <c r="C27" s="72">
        <f>SUM(C8:C26)</f>
        <v>32990180</v>
      </c>
      <c r="D27" s="46">
        <f t="shared" si="0"/>
        <v>-0.35381831805707031</v>
      </c>
      <c r="E27" s="305"/>
    </row>
    <row r="28" spans="1:6" s="5" customFormat="1" ht="30" customHeight="1">
      <c r="A28" s="11"/>
      <c r="E28" s="305"/>
    </row>
    <row r="29" spans="1:6" s="5" customFormat="1" ht="30" customHeight="1">
      <c r="E29" s="305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activeCell="Q1" sqref="Q1:Q1048576"/>
    </sheetView>
  </sheetViews>
  <sheetFormatPr defaultColWidth="19.625" defaultRowHeight="12"/>
  <cols>
    <col min="1" max="1" width="0.875" style="1" customWidth="1"/>
    <col min="2" max="2" width="13.625" style="1" customWidth="1"/>
    <col min="3" max="3" width="0.875" style="1" customWidth="1"/>
    <col min="4" max="15" width="6.125" style="1" customWidth="1"/>
    <col min="16" max="16" width="8.625" style="1" customWidth="1"/>
    <col min="17" max="17" width="19.625" style="16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651</v>
      </c>
      <c r="Q2" s="14"/>
    </row>
    <row r="3" spans="1:18" s="3" customFormat="1" ht="20.25" customHeight="1">
      <c r="D3" s="4"/>
      <c r="P3" s="37" t="s">
        <v>596</v>
      </c>
      <c r="Q3" s="15"/>
    </row>
    <row r="4" spans="1:18" s="5" customFormat="1" ht="20.100000000000001" customHeight="1">
      <c r="A4" s="621"/>
      <c r="B4" s="625" t="s">
        <v>654</v>
      </c>
      <c r="C4" s="291"/>
      <c r="D4" s="606" t="s">
        <v>29</v>
      </c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23" t="s">
        <v>27</v>
      </c>
      <c r="Q4" s="19"/>
    </row>
    <row r="5" spans="1:18" s="5" customFormat="1" ht="20.100000000000001" customHeight="1">
      <c r="A5" s="622"/>
      <c r="B5" s="626"/>
      <c r="C5" s="292"/>
      <c r="D5" s="84" t="s">
        <v>30</v>
      </c>
      <c r="E5" s="84" t="s">
        <v>31</v>
      </c>
      <c r="F5" s="84" t="s">
        <v>32</v>
      </c>
      <c r="G5" s="84" t="s">
        <v>33</v>
      </c>
      <c r="H5" s="84" t="s">
        <v>34</v>
      </c>
      <c r="I5" s="84" t="s">
        <v>35</v>
      </c>
      <c r="J5" s="84" t="s">
        <v>36</v>
      </c>
      <c r="K5" s="84" t="s">
        <v>37</v>
      </c>
      <c r="L5" s="84" t="s">
        <v>38</v>
      </c>
      <c r="M5" s="84" t="s">
        <v>39</v>
      </c>
      <c r="N5" s="84" t="s">
        <v>40</v>
      </c>
      <c r="O5" s="84" t="s">
        <v>41</v>
      </c>
      <c r="P5" s="624"/>
      <c r="Q5" s="19"/>
    </row>
    <row r="6" spans="1:18" s="5" customFormat="1" ht="27.95" customHeight="1">
      <c r="A6" s="279"/>
      <c r="B6" s="143" t="s">
        <v>601</v>
      </c>
      <c r="C6" s="289"/>
      <c r="D6" s="280">
        <v>370</v>
      </c>
      <c r="E6" s="280">
        <v>101</v>
      </c>
      <c r="F6" s="280">
        <v>27</v>
      </c>
      <c r="G6" s="280">
        <v>0</v>
      </c>
      <c r="H6" s="280">
        <v>6</v>
      </c>
      <c r="I6" s="280">
        <v>3</v>
      </c>
      <c r="J6" s="280">
        <v>1</v>
      </c>
      <c r="K6" s="280">
        <v>13</v>
      </c>
      <c r="L6" s="280">
        <v>5</v>
      </c>
      <c r="M6" s="280">
        <v>9</v>
      </c>
      <c r="N6" s="280">
        <v>5</v>
      </c>
      <c r="O6" s="280">
        <v>7</v>
      </c>
      <c r="P6" s="281">
        <f t="shared" ref="P6:P28" si="0">SUM(D6:O6)</f>
        <v>547</v>
      </c>
      <c r="Q6" s="34"/>
      <c r="R6" s="71"/>
    </row>
    <row r="7" spans="1:18" s="5" customFormat="1" ht="27.95" customHeight="1">
      <c r="A7" s="282"/>
      <c r="B7" s="138" t="s">
        <v>603</v>
      </c>
      <c r="C7" s="290"/>
      <c r="D7" s="283">
        <v>1021</v>
      </c>
      <c r="E7" s="283">
        <v>351</v>
      </c>
      <c r="F7" s="283">
        <v>134</v>
      </c>
      <c r="G7" s="283">
        <v>38</v>
      </c>
      <c r="H7" s="283">
        <v>19</v>
      </c>
      <c r="I7" s="283">
        <v>11</v>
      </c>
      <c r="J7" s="283">
        <v>18</v>
      </c>
      <c r="K7" s="283">
        <v>41</v>
      </c>
      <c r="L7" s="283">
        <v>32</v>
      </c>
      <c r="M7" s="283">
        <v>38</v>
      </c>
      <c r="N7" s="283">
        <v>51</v>
      </c>
      <c r="O7" s="283">
        <v>22</v>
      </c>
      <c r="P7" s="284">
        <f t="shared" si="0"/>
        <v>1776</v>
      </c>
      <c r="Q7" s="34"/>
      <c r="R7" s="71"/>
    </row>
    <row r="8" spans="1:18" s="5" customFormat="1" ht="27.95" customHeight="1">
      <c r="A8" s="282"/>
      <c r="B8" s="138" t="s">
        <v>605</v>
      </c>
      <c r="C8" s="290"/>
      <c r="D8" s="283">
        <v>843</v>
      </c>
      <c r="E8" s="283">
        <v>600</v>
      </c>
      <c r="F8" s="283">
        <v>74</v>
      </c>
      <c r="G8" s="283">
        <v>0</v>
      </c>
      <c r="H8" s="283">
        <v>0</v>
      </c>
      <c r="I8" s="283">
        <v>0</v>
      </c>
      <c r="J8" s="283">
        <v>0</v>
      </c>
      <c r="K8" s="283">
        <v>2</v>
      </c>
      <c r="L8" s="283">
        <v>6</v>
      </c>
      <c r="M8" s="283">
        <v>27</v>
      </c>
      <c r="N8" s="283">
        <v>4</v>
      </c>
      <c r="O8" s="283">
        <v>0</v>
      </c>
      <c r="P8" s="284">
        <f t="shared" si="0"/>
        <v>1556</v>
      </c>
      <c r="Q8" s="34"/>
      <c r="R8" s="71"/>
    </row>
    <row r="9" spans="1:18" s="5" customFormat="1" ht="27.95" customHeight="1">
      <c r="A9" s="282"/>
      <c r="B9" s="138" t="s">
        <v>607</v>
      </c>
      <c r="C9" s="290"/>
      <c r="D9" s="283">
        <v>1748</v>
      </c>
      <c r="E9" s="283">
        <v>1045</v>
      </c>
      <c r="F9" s="283">
        <v>39</v>
      </c>
      <c r="G9" s="283">
        <v>9</v>
      </c>
      <c r="H9" s="283">
        <v>4</v>
      </c>
      <c r="I9" s="283">
        <v>16</v>
      </c>
      <c r="J9" s="283">
        <v>8</v>
      </c>
      <c r="K9" s="283">
        <v>12</v>
      </c>
      <c r="L9" s="283">
        <v>1</v>
      </c>
      <c r="M9" s="283">
        <v>6</v>
      </c>
      <c r="N9" s="283">
        <v>12</v>
      </c>
      <c r="O9" s="283">
        <v>7</v>
      </c>
      <c r="P9" s="284">
        <f t="shared" si="0"/>
        <v>2907</v>
      </c>
      <c r="Q9" s="34"/>
      <c r="R9" s="71"/>
    </row>
    <row r="10" spans="1:18" s="5" customFormat="1" ht="27.95" customHeight="1">
      <c r="A10" s="282"/>
      <c r="B10" s="138" t="s">
        <v>618</v>
      </c>
      <c r="C10" s="290"/>
      <c r="D10" s="283">
        <v>139</v>
      </c>
      <c r="E10" s="283">
        <v>147</v>
      </c>
      <c r="F10" s="283">
        <v>70</v>
      </c>
      <c r="G10" s="283">
        <v>4</v>
      </c>
      <c r="H10" s="283">
        <v>8</v>
      </c>
      <c r="I10" s="283">
        <v>103</v>
      </c>
      <c r="J10" s="283">
        <v>480</v>
      </c>
      <c r="K10" s="283">
        <v>221</v>
      </c>
      <c r="L10" s="283">
        <v>255</v>
      </c>
      <c r="M10" s="283">
        <v>148</v>
      </c>
      <c r="N10" s="283">
        <v>41</v>
      </c>
      <c r="O10" s="283">
        <v>73</v>
      </c>
      <c r="P10" s="284">
        <f t="shared" si="0"/>
        <v>1689</v>
      </c>
      <c r="Q10" s="34"/>
      <c r="R10" s="71"/>
    </row>
    <row r="11" spans="1:18" s="5" customFormat="1" ht="27.95" customHeight="1">
      <c r="A11" s="282"/>
      <c r="B11" s="138" t="s">
        <v>609</v>
      </c>
      <c r="C11" s="290"/>
      <c r="D11" s="283">
        <v>13</v>
      </c>
      <c r="E11" s="283">
        <v>20</v>
      </c>
      <c r="F11" s="283">
        <v>14</v>
      </c>
      <c r="G11" s="283">
        <v>5</v>
      </c>
      <c r="H11" s="283">
        <v>1</v>
      </c>
      <c r="I11" s="283">
        <v>0</v>
      </c>
      <c r="J11" s="283">
        <v>1</v>
      </c>
      <c r="K11" s="283">
        <v>1</v>
      </c>
      <c r="L11" s="283">
        <v>0</v>
      </c>
      <c r="M11" s="283">
        <v>0</v>
      </c>
      <c r="N11" s="283">
        <v>0</v>
      </c>
      <c r="O11" s="283">
        <v>0</v>
      </c>
      <c r="P11" s="284">
        <f t="shared" si="0"/>
        <v>55</v>
      </c>
      <c r="Q11" s="34"/>
      <c r="R11" s="71"/>
    </row>
    <row r="12" spans="1:18" s="5" customFormat="1" ht="27.95" customHeight="1">
      <c r="A12" s="282"/>
      <c r="B12" s="138" t="s">
        <v>619</v>
      </c>
      <c r="C12" s="290"/>
      <c r="D12" s="283">
        <v>54</v>
      </c>
      <c r="E12" s="283">
        <v>59</v>
      </c>
      <c r="F12" s="283">
        <v>35</v>
      </c>
      <c r="G12" s="283">
        <v>4</v>
      </c>
      <c r="H12" s="283">
        <v>4</v>
      </c>
      <c r="I12" s="283">
        <v>0</v>
      </c>
      <c r="J12" s="283">
        <v>1</v>
      </c>
      <c r="K12" s="283">
        <v>9</v>
      </c>
      <c r="L12" s="283">
        <v>26</v>
      </c>
      <c r="M12" s="283">
        <v>5</v>
      </c>
      <c r="N12" s="283">
        <v>1</v>
      </c>
      <c r="O12" s="283">
        <v>3</v>
      </c>
      <c r="P12" s="284">
        <f t="shared" si="0"/>
        <v>201</v>
      </c>
      <c r="Q12" s="34"/>
    </row>
    <row r="13" spans="1:18" s="5" customFormat="1" ht="27.95" customHeight="1">
      <c r="A13" s="282"/>
      <c r="B13" s="145" t="s">
        <v>620</v>
      </c>
      <c r="C13" s="290"/>
      <c r="D13" s="283">
        <v>15</v>
      </c>
      <c r="E13" s="283">
        <v>29</v>
      </c>
      <c r="F13" s="283">
        <v>72</v>
      </c>
      <c r="G13" s="283">
        <v>4</v>
      </c>
      <c r="H13" s="283">
        <v>2</v>
      </c>
      <c r="I13" s="283">
        <v>0</v>
      </c>
      <c r="J13" s="283">
        <v>9</v>
      </c>
      <c r="K13" s="283">
        <v>0</v>
      </c>
      <c r="L13" s="283">
        <v>6</v>
      </c>
      <c r="M13" s="283">
        <v>0</v>
      </c>
      <c r="N13" s="283">
        <v>3</v>
      </c>
      <c r="O13" s="283">
        <v>0</v>
      </c>
      <c r="P13" s="284">
        <f t="shared" si="0"/>
        <v>140</v>
      </c>
      <c r="Q13" s="34"/>
      <c r="R13" s="71"/>
    </row>
    <row r="14" spans="1:18" s="5" customFormat="1" ht="27.95" customHeight="1">
      <c r="A14" s="282"/>
      <c r="B14" s="138" t="s">
        <v>621</v>
      </c>
      <c r="C14" s="290"/>
      <c r="D14" s="283">
        <v>47</v>
      </c>
      <c r="E14" s="283">
        <v>98</v>
      </c>
      <c r="F14" s="283">
        <v>178</v>
      </c>
      <c r="G14" s="283">
        <v>31</v>
      </c>
      <c r="H14" s="283">
        <v>7</v>
      </c>
      <c r="I14" s="283">
        <v>42</v>
      </c>
      <c r="J14" s="283">
        <v>5</v>
      </c>
      <c r="K14" s="283">
        <v>13</v>
      </c>
      <c r="L14" s="283">
        <v>2</v>
      </c>
      <c r="M14" s="283">
        <v>23</v>
      </c>
      <c r="N14" s="283">
        <v>2</v>
      </c>
      <c r="O14" s="283">
        <v>1</v>
      </c>
      <c r="P14" s="284">
        <f t="shared" si="0"/>
        <v>449</v>
      </c>
      <c r="Q14" s="34"/>
      <c r="R14" s="71"/>
    </row>
    <row r="15" spans="1:18" s="5" customFormat="1" ht="27.95" customHeight="1">
      <c r="A15" s="282"/>
      <c r="B15" s="138" t="s">
        <v>622</v>
      </c>
      <c r="C15" s="290"/>
      <c r="D15" s="283">
        <v>3</v>
      </c>
      <c r="E15" s="283">
        <v>15</v>
      </c>
      <c r="F15" s="283">
        <v>15</v>
      </c>
      <c r="G15" s="283">
        <v>0</v>
      </c>
      <c r="H15" s="283">
        <v>0</v>
      </c>
      <c r="I15" s="283">
        <v>0</v>
      </c>
      <c r="J15" s="283">
        <v>2</v>
      </c>
      <c r="K15" s="283">
        <v>3</v>
      </c>
      <c r="L15" s="283">
        <v>0</v>
      </c>
      <c r="M15" s="283">
        <v>1</v>
      </c>
      <c r="N15" s="283">
        <v>0</v>
      </c>
      <c r="O15" s="283">
        <v>0</v>
      </c>
      <c r="P15" s="284">
        <f>SUM(D15:O15)</f>
        <v>39</v>
      </c>
      <c r="Q15" s="34"/>
    </row>
    <row r="16" spans="1:18" s="5" customFormat="1" ht="27.95" customHeight="1">
      <c r="A16" s="285"/>
      <c r="B16" s="145" t="s">
        <v>623</v>
      </c>
      <c r="C16" s="290"/>
      <c r="D16" s="283">
        <v>61</v>
      </c>
      <c r="E16" s="283">
        <v>62</v>
      </c>
      <c r="F16" s="283">
        <v>50</v>
      </c>
      <c r="G16" s="283">
        <v>18</v>
      </c>
      <c r="H16" s="283">
        <v>19</v>
      </c>
      <c r="I16" s="283">
        <v>0</v>
      </c>
      <c r="J16" s="283">
        <v>5</v>
      </c>
      <c r="K16" s="283">
        <v>0</v>
      </c>
      <c r="L16" s="283">
        <v>1</v>
      </c>
      <c r="M16" s="283">
        <v>2</v>
      </c>
      <c r="N16" s="283">
        <v>5</v>
      </c>
      <c r="O16" s="283">
        <v>0</v>
      </c>
      <c r="P16" s="284">
        <f t="shared" si="0"/>
        <v>223</v>
      </c>
      <c r="Q16" s="34"/>
      <c r="R16" s="71"/>
    </row>
    <row r="17" spans="1:18" s="5" customFormat="1" ht="27.95" customHeight="1">
      <c r="A17" s="282"/>
      <c r="B17" s="145" t="s">
        <v>624</v>
      </c>
      <c r="C17" s="290"/>
      <c r="D17" s="283">
        <v>30</v>
      </c>
      <c r="E17" s="283">
        <v>95</v>
      </c>
      <c r="F17" s="283">
        <v>15</v>
      </c>
      <c r="G17" s="283">
        <v>0</v>
      </c>
      <c r="H17" s="283">
        <v>4</v>
      </c>
      <c r="I17" s="283">
        <v>0</v>
      </c>
      <c r="J17" s="283">
        <v>0</v>
      </c>
      <c r="K17" s="283">
        <v>7</v>
      </c>
      <c r="L17" s="283">
        <v>5</v>
      </c>
      <c r="M17" s="283">
        <v>1</v>
      </c>
      <c r="N17" s="283">
        <v>3</v>
      </c>
      <c r="O17" s="283">
        <v>0</v>
      </c>
      <c r="P17" s="284">
        <f t="shared" si="0"/>
        <v>160</v>
      </c>
      <c r="Q17" s="34"/>
    </row>
    <row r="18" spans="1:18" s="5" customFormat="1" ht="27.95" customHeight="1">
      <c r="A18" s="282"/>
      <c r="B18" s="138" t="s">
        <v>631</v>
      </c>
      <c r="C18" s="290"/>
      <c r="D18" s="283">
        <v>26</v>
      </c>
      <c r="E18" s="283">
        <v>19</v>
      </c>
      <c r="F18" s="283">
        <v>67</v>
      </c>
      <c r="G18" s="283">
        <v>0</v>
      </c>
      <c r="H18" s="283">
        <v>0</v>
      </c>
      <c r="I18" s="283">
        <v>0</v>
      </c>
      <c r="J18" s="283">
        <v>0</v>
      </c>
      <c r="K18" s="283">
        <v>6</v>
      </c>
      <c r="L18" s="283">
        <v>0</v>
      </c>
      <c r="M18" s="283">
        <v>3</v>
      </c>
      <c r="N18" s="283">
        <v>0</v>
      </c>
      <c r="O18" s="283">
        <v>0</v>
      </c>
      <c r="P18" s="284">
        <f t="shared" si="0"/>
        <v>121</v>
      </c>
      <c r="Q18" s="34"/>
    </row>
    <row r="19" spans="1:18" s="5" customFormat="1" ht="27.95" customHeight="1">
      <c r="A19" s="282"/>
      <c r="B19" s="138" t="s">
        <v>625</v>
      </c>
      <c r="C19" s="290"/>
      <c r="D19" s="283">
        <v>53</v>
      </c>
      <c r="E19" s="283">
        <v>22</v>
      </c>
      <c r="F19" s="283">
        <v>16</v>
      </c>
      <c r="G19" s="283">
        <v>0</v>
      </c>
      <c r="H19" s="283">
        <v>0</v>
      </c>
      <c r="I19" s="283">
        <v>0</v>
      </c>
      <c r="J19" s="283">
        <v>4</v>
      </c>
      <c r="K19" s="283">
        <v>0</v>
      </c>
      <c r="L19" s="283">
        <v>0</v>
      </c>
      <c r="M19" s="283">
        <v>6</v>
      </c>
      <c r="N19" s="283">
        <v>3</v>
      </c>
      <c r="O19" s="283">
        <v>2</v>
      </c>
      <c r="P19" s="284">
        <f t="shared" si="0"/>
        <v>106</v>
      </c>
      <c r="Q19" s="34"/>
    </row>
    <row r="20" spans="1:18" s="5" customFormat="1" ht="27.95" customHeight="1">
      <c r="A20" s="282"/>
      <c r="B20" s="138" t="s">
        <v>626</v>
      </c>
      <c r="C20" s="290"/>
      <c r="D20" s="283">
        <v>96</v>
      </c>
      <c r="E20" s="283">
        <v>49</v>
      </c>
      <c r="F20" s="283">
        <v>44</v>
      </c>
      <c r="G20" s="283">
        <v>0</v>
      </c>
      <c r="H20" s="283">
        <v>0</v>
      </c>
      <c r="I20" s="283">
        <v>0</v>
      </c>
      <c r="J20" s="283">
        <v>3</v>
      </c>
      <c r="K20" s="283">
        <v>2</v>
      </c>
      <c r="L20" s="283">
        <v>4</v>
      </c>
      <c r="M20" s="283">
        <v>1</v>
      </c>
      <c r="N20" s="283">
        <v>0</v>
      </c>
      <c r="O20" s="283">
        <v>0</v>
      </c>
      <c r="P20" s="284">
        <f t="shared" si="0"/>
        <v>199</v>
      </c>
      <c r="Q20" s="34"/>
      <c r="R20" s="71"/>
    </row>
    <row r="21" spans="1:18" s="5" customFormat="1" ht="27.95" customHeight="1">
      <c r="A21" s="282"/>
      <c r="B21" s="145" t="s">
        <v>627</v>
      </c>
      <c r="C21" s="290"/>
      <c r="D21" s="283">
        <v>22</v>
      </c>
      <c r="E21" s="283">
        <v>116</v>
      </c>
      <c r="F21" s="283">
        <v>78</v>
      </c>
      <c r="G21" s="283">
        <v>26</v>
      </c>
      <c r="H21" s="283">
        <v>5</v>
      </c>
      <c r="I21" s="283">
        <v>11</v>
      </c>
      <c r="J21" s="283">
        <v>16</v>
      </c>
      <c r="K21" s="283">
        <v>15</v>
      </c>
      <c r="L21" s="283">
        <v>2</v>
      </c>
      <c r="M21" s="283">
        <v>14</v>
      </c>
      <c r="N21" s="283">
        <v>4</v>
      </c>
      <c r="O21" s="283">
        <v>6</v>
      </c>
      <c r="P21" s="284">
        <f t="shared" si="0"/>
        <v>315</v>
      </c>
      <c r="Q21" s="34"/>
    </row>
    <row r="22" spans="1:18" s="5" customFormat="1" ht="27.95" customHeight="1">
      <c r="A22" s="282"/>
      <c r="B22" s="138" t="s">
        <v>628</v>
      </c>
      <c r="C22" s="290"/>
      <c r="D22" s="283">
        <v>75</v>
      </c>
      <c r="E22" s="283">
        <v>192</v>
      </c>
      <c r="F22" s="283">
        <v>152</v>
      </c>
      <c r="G22" s="283">
        <v>119</v>
      </c>
      <c r="H22" s="283">
        <v>120</v>
      </c>
      <c r="I22" s="283">
        <v>203</v>
      </c>
      <c r="J22" s="283">
        <v>242</v>
      </c>
      <c r="K22" s="283">
        <v>224</v>
      </c>
      <c r="L22" s="283">
        <v>68</v>
      </c>
      <c r="M22" s="283">
        <v>205</v>
      </c>
      <c r="N22" s="283">
        <v>298</v>
      </c>
      <c r="O22" s="283">
        <v>269</v>
      </c>
      <c r="P22" s="284">
        <f t="shared" si="0"/>
        <v>2167</v>
      </c>
      <c r="Q22" s="34"/>
    </row>
    <row r="23" spans="1:18" s="5" customFormat="1" ht="27.95" customHeight="1">
      <c r="A23" s="282"/>
      <c r="B23" s="138" t="s">
        <v>629</v>
      </c>
      <c r="C23" s="290"/>
      <c r="D23" s="283">
        <v>4</v>
      </c>
      <c r="E23" s="283">
        <v>14</v>
      </c>
      <c r="F23" s="283">
        <v>10</v>
      </c>
      <c r="G23" s="283">
        <v>3</v>
      </c>
      <c r="H23" s="283">
        <v>4</v>
      </c>
      <c r="I23" s="283">
        <v>5</v>
      </c>
      <c r="J23" s="283">
        <v>20</v>
      </c>
      <c r="K23" s="283">
        <v>8</v>
      </c>
      <c r="L23" s="283">
        <v>9</v>
      </c>
      <c r="M23" s="283">
        <v>30</v>
      </c>
      <c r="N23" s="283">
        <v>7</v>
      </c>
      <c r="O23" s="283">
        <v>7</v>
      </c>
      <c r="P23" s="284">
        <f t="shared" si="0"/>
        <v>121</v>
      </c>
      <c r="Q23" s="34"/>
    </row>
    <row r="24" spans="1:18" s="5" customFormat="1" ht="27.95" customHeight="1">
      <c r="A24" s="282"/>
      <c r="B24" s="138" t="s">
        <v>610</v>
      </c>
      <c r="C24" s="290"/>
      <c r="D24" s="283">
        <v>93</v>
      </c>
      <c r="E24" s="283">
        <v>62</v>
      </c>
      <c r="F24" s="283">
        <v>30</v>
      </c>
      <c r="G24" s="283">
        <v>8</v>
      </c>
      <c r="H24" s="283">
        <v>1</v>
      </c>
      <c r="I24" s="283">
        <v>22</v>
      </c>
      <c r="J24" s="283">
        <v>31</v>
      </c>
      <c r="K24" s="283">
        <v>24</v>
      </c>
      <c r="L24" s="283">
        <v>32</v>
      </c>
      <c r="M24" s="283">
        <v>10</v>
      </c>
      <c r="N24" s="283">
        <v>76</v>
      </c>
      <c r="O24" s="283">
        <v>2</v>
      </c>
      <c r="P24" s="284">
        <f t="shared" si="0"/>
        <v>391</v>
      </c>
      <c r="Q24" s="34"/>
    </row>
    <row r="25" spans="1:18" s="5" customFormat="1" ht="27.95" customHeight="1">
      <c r="A25" s="285"/>
      <c r="B25" s="298" t="s">
        <v>612</v>
      </c>
      <c r="C25" s="293"/>
      <c r="D25" s="286">
        <v>54</v>
      </c>
      <c r="E25" s="286">
        <v>125</v>
      </c>
      <c r="F25" s="286">
        <v>77</v>
      </c>
      <c r="G25" s="286">
        <v>34</v>
      </c>
      <c r="H25" s="286">
        <v>5</v>
      </c>
      <c r="I25" s="286">
        <v>2</v>
      </c>
      <c r="J25" s="286">
        <v>9</v>
      </c>
      <c r="K25" s="286">
        <v>2</v>
      </c>
      <c r="L25" s="286">
        <v>2</v>
      </c>
      <c r="M25" s="286">
        <v>3</v>
      </c>
      <c r="N25" s="286">
        <v>3</v>
      </c>
      <c r="O25" s="286">
        <v>0</v>
      </c>
      <c r="P25" s="287">
        <f t="shared" si="0"/>
        <v>316</v>
      </c>
      <c r="Q25" s="34"/>
      <c r="R25" s="71"/>
    </row>
    <row r="26" spans="1:18" s="5" customFormat="1" ht="27.95" customHeight="1">
      <c r="A26" s="285"/>
      <c r="B26" s="299" t="s">
        <v>614</v>
      </c>
      <c r="C26" s="290"/>
      <c r="D26" s="283">
        <v>0</v>
      </c>
      <c r="E26" s="283">
        <v>2</v>
      </c>
      <c r="F26" s="283">
        <v>4</v>
      </c>
      <c r="G26" s="283">
        <v>0</v>
      </c>
      <c r="H26" s="283">
        <v>10</v>
      </c>
      <c r="I26" s="283">
        <v>0</v>
      </c>
      <c r="J26" s="283">
        <v>9</v>
      </c>
      <c r="K26" s="283">
        <v>20</v>
      </c>
      <c r="L26" s="283">
        <v>0</v>
      </c>
      <c r="M26" s="283">
        <v>0</v>
      </c>
      <c r="N26" s="283">
        <v>3</v>
      </c>
      <c r="O26" s="283">
        <v>2</v>
      </c>
      <c r="P26" s="284">
        <f t="shared" si="0"/>
        <v>50</v>
      </c>
      <c r="Q26" s="34"/>
      <c r="R26" s="71"/>
    </row>
    <row r="27" spans="1:18" s="5" customFormat="1" ht="27.95" customHeight="1">
      <c r="A27" s="282"/>
      <c r="B27" s="138" t="s">
        <v>652</v>
      </c>
      <c r="C27" s="290"/>
      <c r="D27" s="283">
        <v>10</v>
      </c>
      <c r="E27" s="283">
        <v>11</v>
      </c>
      <c r="F27" s="283">
        <v>1</v>
      </c>
      <c r="G27" s="283">
        <v>27</v>
      </c>
      <c r="H27" s="283">
        <v>0</v>
      </c>
      <c r="I27" s="283">
        <v>1</v>
      </c>
      <c r="J27" s="283">
        <v>9</v>
      </c>
      <c r="K27" s="283">
        <v>32</v>
      </c>
      <c r="L27" s="283">
        <v>8</v>
      </c>
      <c r="M27" s="283">
        <v>11</v>
      </c>
      <c r="N27" s="283">
        <v>12</v>
      </c>
      <c r="O27" s="283">
        <v>12</v>
      </c>
      <c r="P27" s="284">
        <f t="shared" si="0"/>
        <v>134</v>
      </c>
      <c r="Q27" s="34"/>
    </row>
    <row r="28" spans="1:18" s="5" customFormat="1" ht="27.95" customHeight="1">
      <c r="A28" s="282"/>
      <c r="B28" s="138" t="s">
        <v>630</v>
      </c>
      <c r="C28" s="290"/>
      <c r="D28" s="283">
        <v>0</v>
      </c>
      <c r="E28" s="283">
        <v>2</v>
      </c>
      <c r="F28" s="283">
        <v>2</v>
      </c>
      <c r="G28" s="283">
        <v>1</v>
      </c>
      <c r="H28" s="283">
        <v>0</v>
      </c>
      <c r="I28" s="283">
        <v>0</v>
      </c>
      <c r="J28" s="283">
        <v>0</v>
      </c>
      <c r="K28" s="283">
        <v>0</v>
      </c>
      <c r="L28" s="283">
        <v>25</v>
      </c>
      <c r="M28" s="283">
        <v>4</v>
      </c>
      <c r="N28" s="283">
        <v>0</v>
      </c>
      <c r="O28" s="283">
        <v>1</v>
      </c>
      <c r="P28" s="284">
        <f t="shared" si="0"/>
        <v>35</v>
      </c>
      <c r="Q28" s="34"/>
      <c r="R28" s="71"/>
    </row>
    <row r="29" spans="1:18" s="5" customFormat="1" ht="27.95" customHeight="1" thickBot="1">
      <c r="A29" s="70"/>
      <c r="B29" s="295" t="s">
        <v>617</v>
      </c>
      <c r="C29" s="294"/>
      <c r="D29" s="79">
        <v>246</v>
      </c>
      <c r="E29" s="79">
        <v>188</v>
      </c>
      <c r="F29" s="79">
        <v>305</v>
      </c>
      <c r="G29" s="79">
        <v>10</v>
      </c>
      <c r="H29" s="79">
        <v>10</v>
      </c>
      <c r="I29" s="79">
        <v>3</v>
      </c>
      <c r="J29" s="79">
        <v>14</v>
      </c>
      <c r="K29" s="79">
        <v>29</v>
      </c>
      <c r="L29" s="79">
        <v>20</v>
      </c>
      <c r="M29" s="79">
        <v>29</v>
      </c>
      <c r="N29" s="79">
        <v>16</v>
      </c>
      <c r="O29" s="79">
        <v>7</v>
      </c>
      <c r="P29" s="80">
        <f>SUM(D29:O29)</f>
        <v>877</v>
      </c>
      <c r="Q29" s="34"/>
      <c r="R29" s="71"/>
    </row>
    <row r="30" spans="1:18" s="5" customFormat="1" ht="27.95" customHeight="1" thickTop="1">
      <c r="A30" s="68"/>
      <c r="B30" s="89" t="s">
        <v>27</v>
      </c>
      <c r="C30" s="69"/>
      <c r="D30" s="81">
        <f>SUM(D6:D29)</f>
        <v>5023</v>
      </c>
      <c r="E30" s="81">
        <f t="shared" ref="E30:O30" si="1">SUM(E6:E29)</f>
        <v>3424</v>
      </c>
      <c r="F30" s="81">
        <f t="shared" si="1"/>
        <v>1509</v>
      </c>
      <c r="G30" s="82">
        <f t="shared" si="1"/>
        <v>341</v>
      </c>
      <c r="H30" s="82">
        <f t="shared" si="1"/>
        <v>229</v>
      </c>
      <c r="I30" s="82">
        <f t="shared" si="1"/>
        <v>422</v>
      </c>
      <c r="J30" s="82">
        <f t="shared" si="1"/>
        <v>887</v>
      </c>
      <c r="K30" s="82">
        <f t="shared" si="1"/>
        <v>684</v>
      </c>
      <c r="L30" s="82">
        <f t="shared" si="1"/>
        <v>509</v>
      </c>
      <c r="M30" s="82">
        <f t="shared" si="1"/>
        <v>576</v>
      </c>
      <c r="N30" s="82">
        <f t="shared" si="1"/>
        <v>549</v>
      </c>
      <c r="O30" s="82">
        <f t="shared" si="1"/>
        <v>421</v>
      </c>
      <c r="P30" s="83">
        <f>SUM(P6:P29)</f>
        <v>14574</v>
      </c>
      <c r="Q30" s="34"/>
    </row>
    <row r="31" spans="1:18" s="5" customFormat="1" ht="30" customHeight="1">
      <c r="Q31" s="19"/>
    </row>
    <row r="32" spans="1:18" s="5" customFormat="1" ht="30" customHeight="1">
      <c r="Q32" s="19"/>
    </row>
  </sheetData>
  <mergeCells count="4">
    <mergeCell ref="A4:A5"/>
    <mergeCell ref="D4:O4"/>
    <mergeCell ref="P4:P5"/>
    <mergeCell ref="B4:B5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scale="97" orientation="portrait" verticalDpi="0" r:id="rId1"/>
  <headerFooter>
    <oddFooter>&amp;C&amp;"Century,標準"&amp;10&amp;P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Normal="100" zoomScaleSheetLayoutView="100" workbookViewId="0">
      <selection activeCell="N1" sqref="N1"/>
    </sheetView>
  </sheetViews>
  <sheetFormatPr defaultColWidth="19.625" defaultRowHeight="12"/>
  <cols>
    <col min="1" max="1" width="0.875" style="1" customWidth="1"/>
    <col min="2" max="2" width="9.625" style="1" customWidth="1"/>
    <col min="3" max="3" width="0.875" style="1" customWidth="1"/>
    <col min="4" max="15" width="6.25" style="1" customWidth="1"/>
    <col min="16" max="16" width="8.125" style="1" customWidth="1"/>
    <col min="17" max="17" width="9" style="301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28</v>
      </c>
      <c r="Q2" s="6"/>
    </row>
    <row r="3" spans="1:18" s="3" customFormat="1" ht="20.25" customHeight="1">
      <c r="D3" s="4"/>
      <c r="P3" s="37" t="s">
        <v>4</v>
      </c>
      <c r="Q3" s="302"/>
    </row>
    <row r="4" spans="1:18" s="5" customFormat="1" ht="20.100000000000001" customHeight="1">
      <c r="A4" s="86"/>
      <c r="B4" s="567" t="s">
        <v>702</v>
      </c>
      <c r="C4" s="87"/>
      <c r="D4" s="564" t="s">
        <v>29</v>
      </c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6"/>
      <c r="P4" s="562" t="s">
        <v>27</v>
      </c>
      <c r="Q4" s="301"/>
    </row>
    <row r="5" spans="1:18" s="5" customFormat="1" ht="20.100000000000001" customHeight="1">
      <c r="A5" s="88"/>
      <c r="B5" s="568"/>
      <c r="C5" s="85"/>
      <c r="D5" s="94" t="s">
        <v>30</v>
      </c>
      <c r="E5" s="95" t="s">
        <v>31</v>
      </c>
      <c r="F5" s="96" t="s">
        <v>32</v>
      </c>
      <c r="G5" s="95" t="s">
        <v>33</v>
      </c>
      <c r="H5" s="96" t="s">
        <v>34</v>
      </c>
      <c r="I5" s="95" t="s">
        <v>35</v>
      </c>
      <c r="J5" s="96" t="s">
        <v>36</v>
      </c>
      <c r="K5" s="95" t="s">
        <v>37</v>
      </c>
      <c r="L5" s="96" t="s">
        <v>38</v>
      </c>
      <c r="M5" s="95" t="s">
        <v>39</v>
      </c>
      <c r="N5" s="96" t="s">
        <v>40</v>
      </c>
      <c r="O5" s="95" t="s">
        <v>41</v>
      </c>
      <c r="P5" s="563"/>
      <c r="Q5" s="301"/>
    </row>
    <row r="6" spans="1:18" s="5" customFormat="1" ht="30" customHeight="1">
      <c r="A6" s="142"/>
      <c r="B6" s="143" t="s">
        <v>8</v>
      </c>
      <c r="C6" s="139"/>
      <c r="D6" s="140">
        <v>1089400</v>
      </c>
      <c r="E6" s="141">
        <v>436585</v>
      </c>
      <c r="F6" s="140">
        <v>440266</v>
      </c>
      <c r="G6" s="141">
        <v>147734</v>
      </c>
      <c r="H6" s="140">
        <v>102059</v>
      </c>
      <c r="I6" s="141">
        <v>292548</v>
      </c>
      <c r="J6" s="140">
        <v>345708</v>
      </c>
      <c r="K6" s="141">
        <v>452814</v>
      </c>
      <c r="L6" s="140">
        <v>416943</v>
      </c>
      <c r="M6" s="141">
        <v>538331</v>
      </c>
      <c r="N6" s="140">
        <v>699338</v>
      </c>
      <c r="O6" s="141">
        <v>413840</v>
      </c>
      <c r="P6" s="141">
        <f>SUM(D6:O6)</f>
        <v>5375566</v>
      </c>
      <c r="Q6" s="301"/>
      <c r="R6" s="305"/>
    </row>
    <row r="7" spans="1:18" s="5" customFormat="1" ht="30" customHeight="1">
      <c r="A7" s="144"/>
      <c r="B7" s="145" t="s">
        <v>9</v>
      </c>
      <c r="C7" s="146"/>
      <c r="D7" s="147">
        <v>124388</v>
      </c>
      <c r="E7" s="148">
        <v>97703</v>
      </c>
      <c r="F7" s="147">
        <v>95113</v>
      </c>
      <c r="G7" s="148">
        <v>44210</v>
      </c>
      <c r="H7" s="147">
        <v>20982</v>
      </c>
      <c r="I7" s="148">
        <v>42199</v>
      </c>
      <c r="J7" s="147">
        <v>56810</v>
      </c>
      <c r="K7" s="148">
        <v>65449</v>
      </c>
      <c r="L7" s="147">
        <v>75261</v>
      </c>
      <c r="M7" s="148">
        <v>103800</v>
      </c>
      <c r="N7" s="147">
        <v>144588</v>
      </c>
      <c r="O7" s="148">
        <v>73568</v>
      </c>
      <c r="P7" s="148">
        <f t="shared" ref="P7:P24" si="0">SUM(D7:O7)</f>
        <v>944071</v>
      </c>
      <c r="Q7" s="301"/>
      <c r="R7" s="305"/>
    </row>
    <row r="8" spans="1:18" s="5" customFormat="1" ht="30" customHeight="1">
      <c r="A8" s="149"/>
      <c r="B8" s="138" t="s">
        <v>10</v>
      </c>
      <c r="C8" s="139"/>
      <c r="D8" s="140">
        <v>84995</v>
      </c>
      <c r="E8" s="141">
        <v>75155</v>
      </c>
      <c r="F8" s="140">
        <v>85339</v>
      </c>
      <c r="G8" s="141">
        <v>88881</v>
      </c>
      <c r="H8" s="140">
        <v>38730</v>
      </c>
      <c r="I8" s="141">
        <v>70953</v>
      </c>
      <c r="J8" s="140">
        <v>78196</v>
      </c>
      <c r="K8" s="141">
        <v>100332</v>
      </c>
      <c r="L8" s="140">
        <v>93557</v>
      </c>
      <c r="M8" s="141">
        <v>101659</v>
      </c>
      <c r="N8" s="140">
        <v>105994</v>
      </c>
      <c r="O8" s="141">
        <v>62004</v>
      </c>
      <c r="P8" s="141">
        <f>SUM(D8:O8)</f>
        <v>985795</v>
      </c>
      <c r="Q8" s="301"/>
      <c r="R8" s="305"/>
    </row>
    <row r="9" spans="1:18" s="5" customFormat="1" ht="30" customHeight="1">
      <c r="A9" s="149"/>
      <c r="B9" s="138" t="s">
        <v>11</v>
      </c>
      <c r="C9" s="139"/>
      <c r="D9" s="140">
        <v>38955</v>
      </c>
      <c r="E9" s="141">
        <v>37523</v>
      </c>
      <c r="F9" s="140">
        <v>37737</v>
      </c>
      <c r="G9" s="141">
        <v>19839</v>
      </c>
      <c r="H9" s="140">
        <v>23383</v>
      </c>
      <c r="I9" s="141">
        <v>57866</v>
      </c>
      <c r="J9" s="140">
        <v>50634</v>
      </c>
      <c r="K9" s="141">
        <v>77486</v>
      </c>
      <c r="L9" s="140">
        <v>82437</v>
      </c>
      <c r="M9" s="141">
        <v>107950</v>
      </c>
      <c r="N9" s="140">
        <v>136984</v>
      </c>
      <c r="O9" s="141">
        <v>31274</v>
      </c>
      <c r="P9" s="141">
        <f t="shared" si="0"/>
        <v>702068</v>
      </c>
      <c r="Q9" s="301"/>
      <c r="R9" s="305"/>
    </row>
    <row r="10" spans="1:18" s="5" customFormat="1" ht="30" customHeight="1">
      <c r="A10" s="149"/>
      <c r="B10" s="138" t="s">
        <v>12</v>
      </c>
      <c r="C10" s="139"/>
      <c r="D10" s="140">
        <v>28561</v>
      </c>
      <c r="E10" s="141">
        <v>28316</v>
      </c>
      <c r="F10" s="140">
        <v>25125</v>
      </c>
      <c r="G10" s="141">
        <v>18442</v>
      </c>
      <c r="H10" s="140">
        <v>17042</v>
      </c>
      <c r="I10" s="141">
        <v>22399</v>
      </c>
      <c r="J10" s="140">
        <v>24482</v>
      </c>
      <c r="K10" s="141">
        <v>35247</v>
      </c>
      <c r="L10" s="140">
        <v>35323</v>
      </c>
      <c r="M10" s="141">
        <v>44412</v>
      </c>
      <c r="N10" s="140">
        <v>35806</v>
      </c>
      <c r="O10" s="141">
        <v>21655</v>
      </c>
      <c r="P10" s="141">
        <f t="shared" si="0"/>
        <v>336810</v>
      </c>
      <c r="Q10" s="301"/>
      <c r="R10" s="305"/>
    </row>
    <row r="11" spans="1:18" s="5" customFormat="1" ht="30" customHeight="1">
      <c r="A11" s="149"/>
      <c r="B11" s="138" t="s">
        <v>13</v>
      </c>
      <c r="C11" s="139"/>
      <c r="D11" s="140">
        <v>1534872</v>
      </c>
      <c r="E11" s="141">
        <v>680205</v>
      </c>
      <c r="F11" s="140">
        <v>733517</v>
      </c>
      <c r="G11" s="141">
        <v>254476</v>
      </c>
      <c r="H11" s="140">
        <v>272728</v>
      </c>
      <c r="I11" s="141">
        <v>412151</v>
      </c>
      <c r="J11" s="140">
        <v>591728</v>
      </c>
      <c r="K11" s="141">
        <v>820530</v>
      </c>
      <c r="L11" s="140">
        <v>797397</v>
      </c>
      <c r="M11" s="141">
        <v>994764</v>
      </c>
      <c r="N11" s="140">
        <v>1107398</v>
      </c>
      <c r="O11" s="141">
        <v>588592</v>
      </c>
      <c r="P11" s="141">
        <f t="shared" si="0"/>
        <v>8788358</v>
      </c>
      <c r="Q11" s="301"/>
      <c r="R11" s="305"/>
    </row>
    <row r="12" spans="1:18" s="5" customFormat="1" ht="30" customHeight="1">
      <c r="A12" s="149"/>
      <c r="B12" s="138" t="s">
        <v>14</v>
      </c>
      <c r="C12" s="139"/>
      <c r="D12" s="140">
        <v>37628</v>
      </c>
      <c r="E12" s="141">
        <v>30116</v>
      </c>
      <c r="F12" s="140">
        <v>57807</v>
      </c>
      <c r="G12" s="141">
        <v>18353</v>
      </c>
      <c r="H12" s="140">
        <v>19722</v>
      </c>
      <c r="I12" s="141">
        <v>49585</v>
      </c>
      <c r="J12" s="140">
        <v>65319</v>
      </c>
      <c r="K12" s="141">
        <v>131671</v>
      </c>
      <c r="L12" s="140">
        <v>100127</v>
      </c>
      <c r="M12" s="141">
        <v>125517</v>
      </c>
      <c r="N12" s="140">
        <v>135715</v>
      </c>
      <c r="O12" s="558">
        <f>'[1]（1）エ_月別観光地点別'!R34</f>
        <v>40570</v>
      </c>
      <c r="P12" s="141">
        <f t="shared" si="0"/>
        <v>812130</v>
      </c>
      <c r="Q12" s="301"/>
      <c r="R12" s="557"/>
    </row>
    <row r="13" spans="1:18" s="5" customFormat="1" ht="30" customHeight="1">
      <c r="A13" s="149"/>
      <c r="B13" s="138" t="s">
        <v>15</v>
      </c>
      <c r="C13" s="139"/>
      <c r="D13" s="140">
        <v>11700</v>
      </c>
      <c r="E13" s="141">
        <v>10941</v>
      </c>
      <c r="F13" s="140">
        <v>12906</v>
      </c>
      <c r="G13" s="141">
        <v>7883</v>
      </c>
      <c r="H13" s="140">
        <v>4531</v>
      </c>
      <c r="I13" s="141">
        <v>10996</v>
      </c>
      <c r="J13" s="140">
        <v>11031</v>
      </c>
      <c r="K13" s="141">
        <v>14028</v>
      </c>
      <c r="L13" s="140">
        <v>11624</v>
      </c>
      <c r="M13" s="141">
        <v>12986</v>
      </c>
      <c r="N13" s="140">
        <v>13057</v>
      </c>
      <c r="O13" s="141">
        <v>11303</v>
      </c>
      <c r="P13" s="141">
        <f t="shared" si="0"/>
        <v>132986</v>
      </c>
      <c r="Q13" s="301"/>
      <c r="R13" s="305"/>
    </row>
    <row r="14" spans="1:18" s="5" customFormat="1" ht="30" customHeight="1">
      <c r="A14" s="149"/>
      <c r="B14" s="138" t="s">
        <v>16</v>
      </c>
      <c r="C14" s="139"/>
      <c r="D14" s="140">
        <v>2325</v>
      </c>
      <c r="E14" s="141">
        <v>5334</v>
      </c>
      <c r="F14" s="140">
        <v>5486</v>
      </c>
      <c r="G14" s="141">
        <v>3501</v>
      </c>
      <c r="H14" s="140">
        <v>2180</v>
      </c>
      <c r="I14" s="141">
        <v>5253</v>
      </c>
      <c r="J14" s="140">
        <v>6878</v>
      </c>
      <c r="K14" s="141">
        <v>10978</v>
      </c>
      <c r="L14" s="140">
        <v>7882</v>
      </c>
      <c r="M14" s="141">
        <v>7243</v>
      </c>
      <c r="N14" s="140">
        <v>7153</v>
      </c>
      <c r="O14" s="141">
        <v>5015</v>
      </c>
      <c r="P14" s="141">
        <f t="shared" si="0"/>
        <v>69228</v>
      </c>
      <c r="Q14" s="301"/>
      <c r="R14" s="305"/>
    </row>
    <row r="15" spans="1:18" s="5" customFormat="1" ht="30" customHeight="1">
      <c r="A15" s="149"/>
      <c r="B15" s="138" t="s">
        <v>17</v>
      </c>
      <c r="C15" s="139"/>
      <c r="D15" s="140">
        <v>24353</v>
      </c>
      <c r="E15" s="141">
        <v>42518</v>
      </c>
      <c r="F15" s="140">
        <v>14358</v>
      </c>
      <c r="G15" s="141">
        <v>3558</v>
      </c>
      <c r="H15" s="140">
        <v>1904</v>
      </c>
      <c r="I15" s="141">
        <v>5496</v>
      </c>
      <c r="J15" s="140">
        <v>7041</v>
      </c>
      <c r="K15" s="141">
        <v>10003</v>
      </c>
      <c r="L15" s="140">
        <v>7703</v>
      </c>
      <c r="M15" s="141">
        <v>9842</v>
      </c>
      <c r="N15" s="140">
        <v>10823</v>
      </c>
      <c r="O15" s="141">
        <v>6151</v>
      </c>
      <c r="P15" s="141">
        <f t="shared" si="0"/>
        <v>143750</v>
      </c>
      <c r="Q15" s="301"/>
      <c r="R15" s="305"/>
    </row>
    <row r="16" spans="1:18" s="5" customFormat="1" ht="30" customHeight="1">
      <c r="A16" s="149"/>
      <c r="B16" s="138" t="s">
        <v>18</v>
      </c>
      <c r="C16" s="139"/>
      <c r="D16" s="140">
        <v>76239</v>
      </c>
      <c r="E16" s="141">
        <v>61804</v>
      </c>
      <c r="F16" s="140">
        <v>63551</v>
      </c>
      <c r="G16" s="141">
        <v>32834</v>
      </c>
      <c r="H16" s="140">
        <v>26001</v>
      </c>
      <c r="I16" s="141">
        <v>59808</v>
      </c>
      <c r="J16" s="140">
        <v>94003</v>
      </c>
      <c r="K16" s="141">
        <v>161110</v>
      </c>
      <c r="L16" s="140">
        <v>101345</v>
      </c>
      <c r="M16" s="141">
        <v>104806</v>
      </c>
      <c r="N16" s="140">
        <v>101656</v>
      </c>
      <c r="O16" s="141">
        <v>55709</v>
      </c>
      <c r="P16" s="141">
        <f t="shared" si="0"/>
        <v>938866</v>
      </c>
      <c r="Q16" s="301"/>
      <c r="R16" s="305"/>
    </row>
    <row r="17" spans="1:18" s="5" customFormat="1" ht="30" customHeight="1">
      <c r="A17" s="149"/>
      <c r="B17" s="138" t="s">
        <v>19</v>
      </c>
      <c r="C17" s="139"/>
      <c r="D17" s="140">
        <v>21045</v>
      </c>
      <c r="E17" s="141">
        <v>19519</v>
      </c>
      <c r="F17" s="140">
        <v>22911</v>
      </c>
      <c r="G17" s="141">
        <v>15620</v>
      </c>
      <c r="H17" s="140">
        <v>14515</v>
      </c>
      <c r="I17" s="141">
        <v>18435</v>
      </c>
      <c r="J17" s="140">
        <v>24216</v>
      </c>
      <c r="K17" s="141">
        <v>41047</v>
      </c>
      <c r="L17" s="140">
        <v>23877</v>
      </c>
      <c r="M17" s="141">
        <v>25893</v>
      </c>
      <c r="N17" s="140">
        <v>25647</v>
      </c>
      <c r="O17" s="141">
        <v>19969</v>
      </c>
      <c r="P17" s="141">
        <f t="shared" si="0"/>
        <v>272694</v>
      </c>
      <c r="Q17" s="301"/>
      <c r="R17" s="305"/>
    </row>
    <row r="18" spans="1:18" s="5" customFormat="1" ht="30" customHeight="1">
      <c r="A18" s="149"/>
      <c r="B18" s="138" t="s">
        <v>20</v>
      </c>
      <c r="C18" s="139"/>
      <c r="D18" s="140">
        <v>63977</v>
      </c>
      <c r="E18" s="141">
        <v>62317</v>
      </c>
      <c r="F18" s="140">
        <v>51143</v>
      </c>
      <c r="G18" s="141">
        <v>29058</v>
      </c>
      <c r="H18" s="140">
        <v>29908</v>
      </c>
      <c r="I18" s="141">
        <v>38220</v>
      </c>
      <c r="J18" s="140">
        <v>57597</v>
      </c>
      <c r="K18" s="141">
        <v>51276</v>
      </c>
      <c r="L18" s="140">
        <v>45613</v>
      </c>
      <c r="M18" s="141">
        <v>64547</v>
      </c>
      <c r="N18" s="140">
        <v>60577</v>
      </c>
      <c r="O18" s="141">
        <v>42624</v>
      </c>
      <c r="P18" s="141">
        <f t="shared" si="0"/>
        <v>596857</v>
      </c>
      <c r="Q18" s="301"/>
      <c r="R18" s="305"/>
    </row>
    <row r="19" spans="1:18" s="5" customFormat="1" ht="30" customHeight="1">
      <c r="A19" s="149"/>
      <c r="B19" s="138" t="s">
        <v>21</v>
      </c>
      <c r="C19" s="139"/>
      <c r="D19" s="140">
        <v>287028</v>
      </c>
      <c r="E19" s="141">
        <v>59712</v>
      </c>
      <c r="F19" s="140">
        <v>62516</v>
      </c>
      <c r="G19" s="141">
        <v>30772</v>
      </c>
      <c r="H19" s="140">
        <v>23683</v>
      </c>
      <c r="I19" s="141">
        <v>43485</v>
      </c>
      <c r="J19" s="140">
        <v>47874</v>
      </c>
      <c r="K19" s="141">
        <v>72059</v>
      </c>
      <c r="L19" s="140">
        <v>70399</v>
      </c>
      <c r="M19" s="141">
        <v>85201</v>
      </c>
      <c r="N19" s="140">
        <v>103448</v>
      </c>
      <c r="O19" s="141">
        <v>58889</v>
      </c>
      <c r="P19" s="141">
        <f t="shared" si="0"/>
        <v>945066</v>
      </c>
      <c r="Q19" s="301"/>
      <c r="R19" s="557"/>
    </row>
    <row r="20" spans="1:18" s="5" customFormat="1" ht="30" customHeight="1">
      <c r="A20" s="149"/>
      <c r="B20" s="138" t="s">
        <v>22</v>
      </c>
      <c r="C20" s="139"/>
      <c r="D20" s="140">
        <v>17683</v>
      </c>
      <c r="E20" s="141">
        <v>16040</v>
      </c>
      <c r="F20" s="140">
        <v>17812</v>
      </c>
      <c r="G20" s="141">
        <v>11042</v>
      </c>
      <c r="H20" s="140">
        <v>4642</v>
      </c>
      <c r="I20" s="141">
        <v>13611</v>
      </c>
      <c r="J20" s="140">
        <v>13989</v>
      </c>
      <c r="K20" s="141">
        <v>18763</v>
      </c>
      <c r="L20" s="140">
        <v>16396</v>
      </c>
      <c r="M20" s="141">
        <v>17222</v>
      </c>
      <c r="N20" s="140">
        <v>19775</v>
      </c>
      <c r="O20" s="141">
        <v>14711</v>
      </c>
      <c r="P20" s="141">
        <f t="shared" si="0"/>
        <v>181686</v>
      </c>
      <c r="Q20" s="301"/>
      <c r="R20" s="305"/>
    </row>
    <row r="21" spans="1:18" s="5" customFormat="1" ht="30" customHeight="1">
      <c r="A21" s="149"/>
      <c r="B21" s="138" t="s">
        <v>23</v>
      </c>
      <c r="C21" s="139"/>
      <c r="D21" s="140">
        <v>1375</v>
      </c>
      <c r="E21" s="141">
        <v>85</v>
      </c>
      <c r="F21" s="140">
        <v>145</v>
      </c>
      <c r="G21" s="141">
        <v>102</v>
      </c>
      <c r="H21" s="140">
        <v>70</v>
      </c>
      <c r="I21" s="141">
        <v>90</v>
      </c>
      <c r="J21" s="140">
        <v>643</v>
      </c>
      <c r="K21" s="141">
        <v>1974</v>
      </c>
      <c r="L21" s="140">
        <v>766</v>
      </c>
      <c r="M21" s="141">
        <v>2183</v>
      </c>
      <c r="N21" s="140">
        <v>884</v>
      </c>
      <c r="O21" s="141">
        <v>180</v>
      </c>
      <c r="P21" s="141">
        <f t="shared" si="0"/>
        <v>8497</v>
      </c>
      <c r="Q21" s="301"/>
      <c r="R21" s="305"/>
    </row>
    <row r="22" spans="1:18" s="5" customFormat="1" ht="30" customHeight="1">
      <c r="A22" s="149"/>
      <c r="B22" s="138" t="s">
        <v>24</v>
      </c>
      <c r="C22" s="139"/>
      <c r="D22" s="140">
        <v>0</v>
      </c>
      <c r="E22" s="141">
        <v>0</v>
      </c>
      <c r="F22" s="140">
        <v>0</v>
      </c>
      <c r="G22" s="141">
        <v>28</v>
      </c>
      <c r="H22" s="140">
        <v>0</v>
      </c>
      <c r="I22" s="141">
        <v>18</v>
      </c>
      <c r="J22" s="140">
        <v>724</v>
      </c>
      <c r="K22" s="141">
        <v>1648</v>
      </c>
      <c r="L22" s="140">
        <v>1507</v>
      </c>
      <c r="M22" s="141">
        <v>3715</v>
      </c>
      <c r="N22" s="140">
        <v>857</v>
      </c>
      <c r="O22" s="141">
        <v>0</v>
      </c>
      <c r="P22" s="141">
        <f t="shared" si="0"/>
        <v>8497</v>
      </c>
      <c r="Q22" s="301"/>
      <c r="R22" s="305"/>
    </row>
    <row r="23" spans="1:18" s="5" customFormat="1" ht="30" customHeight="1">
      <c r="A23" s="149"/>
      <c r="B23" s="138" t="s">
        <v>25</v>
      </c>
      <c r="C23" s="139"/>
      <c r="D23" s="140">
        <v>12</v>
      </c>
      <c r="E23" s="141">
        <v>48</v>
      </c>
      <c r="F23" s="140">
        <v>61</v>
      </c>
      <c r="G23" s="141">
        <v>16</v>
      </c>
      <c r="H23" s="140">
        <v>0</v>
      </c>
      <c r="I23" s="141">
        <v>9</v>
      </c>
      <c r="J23" s="140">
        <v>45</v>
      </c>
      <c r="K23" s="141">
        <v>94</v>
      </c>
      <c r="L23" s="140">
        <v>103</v>
      </c>
      <c r="M23" s="141">
        <v>94</v>
      </c>
      <c r="N23" s="140">
        <v>81</v>
      </c>
      <c r="O23" s="141">
        <v>6</v>
      </c>
      <c r="P23" s="141">
        <f t="shared" si="0"/>
        <v>569</v>
      </c>
      <c r="Q23" s="301"/>
      <c r="R23" s="559"/>
    </row>
    <row r="24" spans="1:18" s="5" customFormat="1" ht="30" customHeight="1" thickBot="1">
      <c r="A24" s="97"/>
      <c r="B24" s="150" t="s">
        <v>26</v>
      </c>
      <c r="C24" s="151"/>
      <c r="D24" s="152">
        <v>8172</v>
      </c>
      <c r="E24" s="153">
        <v>6293</v>
      </c>
      <c r="F24" s="152">
        <v>2276</v>
      </c>
      <c r="G24" s="153">
        <v>511</v>
      </c>
      <c r="H24" s="152">
        <v>668</v>
      </c>
      <c r="I24" s="153">
        <v>1039</v>
      </c>
      <c r="J24" s="152">
        <v>5223</v>
      </c>
      <c r="K24" s="153">
        <v>13875</v>
      </c>
      <c r="L24" s="152">
        <v>10423</v>
      </c>
      <c r="M24" s="153">
        <v>8615</v>
      </c>
      <c r="N24" s="152">
        <v>9323</v>
      </c>
      <c r="O24" s="153">
        <v>7738</v>
      </c>
      <c r="P24" s="153">
        <f t="shared" si="0"/>
        <v>74156</v>
      </c>
      <c r="Q24" s="301"/>
      <c r="R24" s="305"/>
    </row>
    <row r="25" spans="1:18" s="5" customFormat="1" ht="30" customHeight="1" thickTop="1">
      <c r="A25" s="88"/>
      <c r="B25" s="89" t="s">
        <v>27</v>
      </c>
      <c r="C25" s="85"/>
      <c r="D25" s="47">
        <f>SUM(D6:D24)</f>
        <v>3452708</v>
      </c>
      <c r="E25" s="48">
        <f t="shared" ref="E25:O25" si="1">SUM(E6:E24)</f>
        <v>1670214</v>
      </c>
      <c r="F25" s="47">
        <f t="shared" si="1"/>
        <v>1728069</v>
      </c>
      <c r="G25" s="33">
        <f t="shared" si="1"/>
        <v>726860</v>
      </c>
      <c r="H25" s="49">
        <f t="shared" si="1"/>
        <v>602748</v>
      </c>
      <c r="I25" s="33">
        <f t="shared" si="1"/>
        <v>1144161</v>
      </c>
      <c r="J25" s="49">
        <f t="shared" si="1"/>
        <v>1482141</v>
      </c>
      <c r="K25" s="33">
        <f t="shared" si="1"/>
        <v>2080384</v>
      </c>
      <c r="L25" s="49">
        <f t="shared" si="1"/>
        <v>1898683</v>
      </c>
      <c r="M25" s="33">
        <f t="shared" si="1"/>
        <v>2358780</v>
      </c>
      <c r="N25" s="49">
        <f t="shared" si="1"/>
        <v>2719104</v>
      </c>
      <c r="O25" s="33">
        <f t="shared" si="1"/>
        <v>1453798</v>
      </c>
      <c r="P25" s="33">
        <f>SUM(P6:P24)</f>
        <v>21317650</v>
      </c>
      <c r="Q25" s="301"/>
    </row>
    <row r="26" spans="1:18" s="5" customFormat="1" ht="30" customHeight="1">
      <c r="Q26" s="301"/>
    </row>
    <row r="27" spans="1:18" s="5" customFormat="1" ht="30" customHeight="1">
      <c r="Q27" s="301"/>
    </row>
  </sheetData>
  <mergeCells count="3">
    <mergeCell ref="P4:P5"/>
    <mergeCell ref="D4:O4"/>
    <mergeCell ref="B4:B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8"/>
  <sheetViews>
    <sheetView view="pageBreakPreview" zoomScaleNormal="100" zoomScaleSheetLayoutView="100" workbookViewId="0">
      <selection activeCell="B1" sqref="B1"/>
    </sheetView>
  </sheetViews>
  <sheetFormatPr defaultColWidth="19.625" defaultRowHeight="12"/>
  <cols>
    <col min="1" max="1" width="0.875" style="379" customWidth="1"/>
    <col min="2" max="2" width="10.625" style="379" customWidth="1"/>
    <col min="3" max="3" width="0.875" style="379" customWidth="1"/>
    <col min="4" max="4" width="3.625" style="380" customWidth="1"/>
    <col min="5" max="5" width="30.875" style="17" customWidth="1"/>
    <col min="6" max="6" width="4.625" style="381" customWidth="1"/>
    <col min="7" max="8" width="12.625" style="457" customWidth="1"/>
    <col min="9" max="9" width="8.625" style="539" customWidth="1"/>
    <col min="10" max="10" width="8.625" style="383" customWidth="1"/>
    <col min="11" max="12" width="5.625" style="458" customWidth="1"/>
    <col min="13" max="13" width="9" style="459" bestFit="1" customWidth="1"/>
    <col min="14" max="14" width="32.5" style="458" bestFit="1" customWidth="1"/>
    <col min="15" max="15" width="7.875" style="460" bestFit="1" customWidth="1"/>
    <col min="16" max="17" width="10.625" style="461" customWidth="1"/>
    <col min="18" max="16384" width="19.625" style="379"/>
  </cols>
  <sheetData>
    <row r="1" spans="1:17" ht="21.75" customHeight="1">
      <c r="I1" s="379"/>
    </row>
    <row r="2" spans="1:17" s="7" customFormat="1" ht="21.75" customHeight="1">
      <c r="A2" s="7" t="s">
        <v>42</v>
      </c>
      <c r="D2" s="25"/>
      <c r="E2" s="17"/>
      <c r="F2" s="14"/>
      <c r="G2" s="9"/>
      <c r="H2" s="9"/>
      <c r="J2" s="20"/>
      <c r="K2" s="12"/>
      <c r="L2" s="12"/>
      <c r="M2" s="462"/>
      <c r="N2" s="12"/>
      <c r="O2" s="14"/>
      <c r="P2" s="29"/>
      <c r="Q2" s="29"/>
    </row>
    <row r="3" spans="1:17" s="3" customFormat="1" ht="20.25" customHeight="1">
      <c r="D3" s="26"/>
      <c r="E3" s="17"/>
      <c r="F3" s="15"/>
      <c r="G3" s="10"/>
      <c r="H3" s="10"/>
      <c r="I3" s="8"/>
      <c r="J3" s="37" t="s">
        <v>4</v>
      </c>
      <c r="K3" s="13"/>
      <c r="L3" s="13"/>
      <c r="M3" s="463"/>
      <c r="N3" s="13"/>
      <c r="O3" s="15"/>
      <c r="P3" s="30"/>
      <c r="Q3" s="30"/>
    </row>
    <row r="4" spans="1:17" s="387" customFormat="1" ht="20.100000000000001" customHeight="1">
      <c r="A4" s="384"/>
      <c r="B4" s="560" t="s">
        <v>702</v>
      </c>
      <c r="C4" s="385"/>
      <c r="D4" s="569" t="s">
        <v>675</v>
      </c>
      <c r="E4" s="570"/>
      <c r="F4" s="573" t="s">
        <v>43</v>
      </c>
      <c r="G4" s="575" t="s">
        <v>954</v>
      </c>
      <c r="H4" s="575" t="s">
        <v>953</v>
      </c>
      <c r="I4" s="577" t="s">
        <v>44</v>
      </c>
      <c r="J4" s="577" t="s">
        <v>45</v>
      </c>
      <c r="K4" s="458"/>
      <c r="L4" s="458"/>
      <c r="M4" s="459"/>
      <c r="N4" s="458"/>
      <c r="O4" s="460"/>
      <c r="P4" s="461"/>
      <c r="Q4" s="461"/>
    </row>
    <row r="5" spans="1:17" s="387" customFormat="1" ht="20.100000000000001" customHeight="1">
      <c r="A5" s="388"/>
      <c r="B5" s="561"/>
      <c r="C5" s="389"/>
      <c r="D5" s="571"/>
      <c r="E5" s="572"/>
      <c r="F5" s="574"/>
      <c r="G5" s="576"/>
      <c r="H5" s="576"/>
      <c r="I5" s="578"/>
      <c r="J5" s="578"/>
      <c r="K5" s="458"/>
      <c r="L5" s="458"/>
      <c r="M5" s="459"/>
      <c r="N5" s="458"/>
      <c r="O5" s="460"/>
      <c r="P5" s="461"/>
      <c r="Q5" s="461"/>
    </row>
    <row r="6" spans="1:17" s="387" customFormat="1" ht="15" customHeight="1">
      <c r="A6" s="394"/>
      <c r="B6" s="464" t="s">
        <v>8</v>
      </c>
      <c r="C6" s="465"/>
      <c r="D6" s="163" t="s">
        <v>46</v>
      </c>
      <c r="E6" s="154" t="s">
        <v>47</v>
      </c>
      <c r="F6" s="155"/>
      <c r="G6" s="169">
        <v>7870</v>
      </c>
      <c r="H6" s="466">
        <v>16604</v>
      </c>
      <c r="I6" s="532">
        <v>-0.5260178270296314</v>
      </c>
      <c r="J6" s="467" t="s">
        <v>193</v>
      </c>
      <c r="K6" s="458"/>
      <c r="L6" s="460"/>
      <c r="M6" s="426"/>
      <c r="N6" s="627"/>
      <c r="O6" s="627"/>
      <c r="P6" s="628"/>
      <c r="Q6" s="628"/>
    </row>
    <row r="7" spans="1:17" s="387" customFormat="1" ht="15" customHeight="1">
      <c r="A7" s="394"/>
      <c r="B7" s="468"/>
      <c r="C7" s="468"/>
      <c r="D7" s="164" t="s">
        <v>917</v>
      </c>
      <c r="E7" s="156" t="s">
        <v>49</v>
      </c>
      <c r="F7" s="157"/>
      <c r="G7" s="177">
        <v>209962</v>
      </c>
      <c r="H7" s="346">
        <v>459179</v>
      </c>
      <c r="I7" s="469">
        <v>-0.54274476838008701</v>
      </c>
      <c r="J7" s="399" t="s">
        <v>194</v>
      </c>
      <c r="K7" s="458"/>
      <c r="L7" s="460"/>
      <c r="M7" s="426"/>
      <c r="N7" s="629"/>
      <c r="O7" s="628"/>
      <c r="P7" s="630"/>
      <c r="Q7" s="630"/>
    </row>
    <row r="8" spans="1:17" s="387" customFormat="1" ht="15" customHeight="1">
      <c r="A8" s="394"/>
      <c r="B8" s="468"/>
      <c r="C8" s="468"/>
      <c r="D8" s="164" t="s">
        <v>50</v>
      </c>
      <c r="E8" s="156" t="s">
        <v>51</v>
      </c>
      <c r="F8" s="157"/>
      <c r="G8" s="177">
        <v>236207</v>
      </c>
      <c r="H8" s="346">
        <v>516575</v>
      </c>
      <c r="I8" s="469">
        <v>-0.54274403523205728</v>
      </c>
      <c r="J8" s="399" t="s">
        <v>194</v>
      </c>
      <c r="K8" s="458"/>
      <c r="L8" s="460"/>
      <c r="M8" s="426"/>
      <c r="N8" s="629"/>
      <c r="O8" s="628"/>
      <c r="P8" s="630"/>
      <c r="Q8" s="630"/>
    </row>
    <row r="9" spans="1:17" s="387" customFormat="1" ht="15" customHeight="1">
      <c r="A9" s="394"/>
      <c r="B9" s="468"/>
      <c r="C9" s="468"/>
      <c r="D9" s="164" t="s">
        <v>52</v>
      </c>
      <c r="E9" s="156" t="s">
        <v>53</v>
      </c>
      <c r="F9" s="157"/>
      <c r="G9" s="177">
        <v>87093</v>
      </c>
      <c r="H9" s="346">
        <v>193786</v>
      </c>
      <c r="I9" s="469">
        <v>-0.55057124869701624</v>
      </c>
      <c r="J9" s="399" t="s">
        <v>195</v>
      </c>
      <c r="K9" s="458"/>
      <c r="L9" s="460"/>
      <c r="M9" s="426"/>
      <c r="N9" s="629"/>
      <c r="O9" s="628"/>
      <c r="P9" s="630"/>
      <c r="Q9" s="630"/>
    </row>
    <row r="10" spans="1:17" s="387" customFormat="1" ht="15" customHeight="1">
      <c r="A10" s="394"/>
      <c r="B10" s="468"/>
      <c r="C10" s="468"/>
      <c r="D10" s="164" t="s">
        <v>54</v>
      </c>
      <c r="E10" s="156" t="s">
        <v>55</v>
      </c>
      <c r="F10" s="157"/>
      <c r="G10" s="177">
        <v>37272</v>
      </c>
      <c r="H10" s="346">
        <v>82080</v>
      </c>
      <c r="I10" s="469">
        <v>-0.54590643274853801</v>
      </c>
      <c r="J10" s="399" t="s">
        <v>195</v>
      </c>
      <c r="K10" s="458"/>
      <c r="L10" s="460"/>
      <c r="M10" s="426"/>
      <c r="N10" s="629"/>
      <c r="O10" s="628"/>
      <c r="P10" s="630"/>
      <c r="Q10" s="630"/>
    </row>
    <row r="11" spans="1:17" s="387" customFormat="1" ht="15" customHeight="1">
      <c r="A11" s="394"/>
      <c r="B11" s="468"/>
      <c r="C11" s="468"/>
      <c r="D11" s="164" t="s">
        <v>719</v>
      </c>
      <c r="E11" s="156" t="s">
        <v>975</v>
      </c>
      <c r="F11" s="157"/>
      <c r="G11" s="177">
        <v>32604</v>
      </c>
      <c r="H11" s="346">
        <v>76889</v>
      </c>
      <c r="I11" s="469">
        <v>-0.57596015034660353</v>
      </c>
      <c r="J11" s="399" t="s">
        <v>195</v>
      </c>
      <c r="K11" s="458"/>
      <c r="L11" s="460"/>
      <c r="M11" s="426"/>
      <c r="N11" s="629"/>
      <c r="O11" s="628"/>
      <c r="P11" s="630"/>
      <c r="Q11" s="630"/>
    </row>
    <row r="12" spans="1:17" s="387" customFormat="1" ht="15" customHeight="1">
      <c r="A12" s="394"/>
      <c r="B12" s="468"/>
      <c r="C12" s="468"/>
      <c r="D12" s="164" t="s">
        <v>720</v>
      </c>
      <c r="E12" s="156" t="s">
        <v>59</v>
      </c>
      <c r="F12" s="157"/>
      <c r="G12" s="177">
        <v>9173</v>
      </c>
      <c r="H12" s="346">
        <v>15674</v>
      </c>
      <c r="I12" s="469">
        <v>-0.41476330228403724</v>
      </c>
      <c r="J12" s="399" t="s">
        <v>195</v>
      </c>
      <c r="K12" s="458"/>
      <c r="L12" s="460"/>
      <c r="M12" s="426"/>
      <c r="N12" s="629"/>
      <c r="O12" s="628"/>
      <c r="P12" s="630"/>
      <c r="Q12" s="630"/>
    </row>
    <row r="13" spans="1:17" s="387" customFormat="1" ht="15" customHeight="1">
      <c r="A13" s="394"/>
      <c r="B13" s="468"/>
      <c r="C13" s="468"/>
      <c r="D13" s="164" t="s">
        <v>721</v>
      </c>
      <c r="E13" s="156" t="s">
        <v>61</v>
      </c>
      <c r="F13" s="157"/>
      <c r="G13" s="177">
        <v>5361</v>
      </c>
      <c r="H13" s="346">
        <v>8397</v>
      </c>
      <c r="I13" s="469">
        <v>-0.36155769917827796</v>
      </c>
      <c r="J13" s="399" t="s">
        <v>195</v>
      </c>
      <c r="K13" s="458"/>
      <c r="L13" s="460"/>
      <c r="M13" s="426"/>
      <c r="N13" s="629"/>
      <c r="O13" s="628"/>
      <c r="P13" s="630"/>
      <c r="Q13" s="630"/>
    </row>
    <row r="14" spans="1:17" s="387" customFormat="1" ht="15" customHeight="1">
      <c r="A14" s="394"/>
      <c r="B14" s="468"/>
      <c r="C14" s="468"/>
      <c r="D14" s="164" t="s">
        <v>722</v>
      </c>
      <c r="E14" s="156" t="s">
        <v>63</v>
      </c>
      <c r="F14" s="157"/>
      <c r="G14" s="177">
        <v>32099</v>
      </c>
      <c r="H14" s="346">
        <v>52946</v>
      </c>
      <c r="I14" s="469">
        <v>-0.3937407925055717</v>
      </c>
      <c r="J14" s="399" t="s">
        <v>195</v>
      </c>
      <c r="K14" s="458"/>
      <c r="L14" s="460"/>
      <c r="M14" s="426"/>
      <c r="N14" s="629"/>
      <c r="O14" s="628"/>
      <c r="P14" s="630"/>
      <c r="Q14" s="630"/>
    </row>
    <row r="15" spans="1:17" s="387" customFormat="1" ht="15" customHeight="1">
      <c r="A15" s="394"/>
      <c r="B15" s="468"/>
      <c r="C15" s="468"/>
      <c r="D15" s="164" t="s">
        <v>723</v>
      </c>
      <c r="E15" s="156" t="s">
        <v>65</v>
      </c>
      <c r="F15" s="157"/>
      <c r="G15" s="177">
        <v>158850</v>
      </c>
      <c r="H15" s="346">
        <v>299914</v>
      </c>
      <c r="I15" s="469">
        <v>-0.47034816647438937</v>
      </c>
      <c r="J15" s="399" t="s">
        <v>196</v>
      </c>
      <c r="K15" s="458"/>
      <c r="L15" s="460"/>
      <c r="M15" s="426"/>
      <c r="N15" s="629"/>
      <c r="O15" s="628"/>
      <c r="P15" s="631"/>
      <c r="Q15" s="631"/>
    </row>
    <row r="16" spans="1:17" s="387" customFormat="1" ht="15" customHeight="1">
      <c r="A16" s="394"/>
      <c r="B16" s="468"/>
      <c r="C16" s="468"/>
      <c r="D16" s="164" t="s">
        <v>724</v>
      </c>
      <c r="E16" s="156" t="s">
        <v>67</v>
      </c>
      <c r="F16" s="157"/>
      <c r="G16" s="177">
        <v>77913</v>
      </c>
      <c r="H16" s="346">
        <v>177553</v>
      </c>
      <c r="I16" s="469">
        <v>-0.56118454771251403</v>
      </c>
      <c r="J16" s="399" t="s">
        <v>197</v>
      </c>
      <c r="K16" s="458"/>
      <c r="L16" s="460"/>
      <c r="M16" s="426"/>
      <c r="N16" s="629"/>
      <c r="O16" s="628"/>
      <c r="P16" s="630"/>
      <c r="Q16" s="630"/>
    </row>
    <row r="17" spans="1:17" s="387" customFormat="1" ht="15" customHeight="1">
      <c r="A17" s="394"/>
      <c r="B17" s="468"/>
      <c r="C17" s="468"/>
      <c r="D17" s="164" t="s">
        <v>725</v>
      </c>
      <c r="E17" s="156" t="s">
        <v>69</v>
      </c>
      <c r="F17" s="157"/>
      <c r="G17" s="177">
        <v>101564</v>
      </c>
      <c r="H17" s="346">
        <v>264944</v>
      </c>
      <c r="I17" s="469">
        <v>-0.6166586146506432</v>
      </c>
      <c r="J17" s="399" t="s">
        <v>198</v>
      </c>
      <c r="K17" s="458"/>
      <c r="L17" s="460"/>
      <c r="M17" s="426"/>
      <c r="N17" s="629"/>
      <c r="O17" s="628"/>
      <c r="P17" s="630"/>
      <c r="Q17" s="630"/>
    </row>
    <row r="18" spans="1:17" s="387" customFormat="1" ht="15" customHeight="1">
      <c r="A18" s="394"/>
      <c r="B18" s="468"/>
      <c r="C18" s="468"/>
      <c r="D18" s="164" t="s">
        <v>726</v>
      </c>
      <c r="E18" s="156" t="s">
        <v>71</v>
      </c>
      <c r="F18" s="157"/>
      <c r="G18" s="177">
        <v>38431</v>
      </c>
      <c r="H18" s="346">
        <v>130894</v>
      </c>
      <c r="I18" s="469">
        <v>-0.70639601509618477</v>
      </c>
      <c r="J18" s="399" t="s">
        <v>199</v>
      </c>
      <c r="K18" s="458"/>
      <c r="L18" s="460"/>
      <c r="M18" s="426"/>
      <c r="N18" s="629"/>
      <c r="O18" s="628"/>
      <c r="P18" s="630"/>
      <c r="Q18" s="630"/>
    </row>
    <row r="19" spans="1:17" s="387" customFormat="1" ht="15" customHeight="1">
      <c r="A19" s="394"/>
      <c r="B19" s="468"/>
      <c r="C19" s="468"/>
      <c r="D19" s="164" t="s">
        <v>727</v>
      </c>
      <c r="E19" s="156" t="s">
        <v>73</v>
      </c>
      <c r="F19" s="157"/>
      <c r="G19" s="177">
        <v>6723</v>
      </c>
      <c r="H19" s="346">
        <v>8777</v>
      </c>
      <c r="I19" s="469">
        <v>-0.23402073601458362</v>
      </c>
      <c r="J19" s="399" t="s">
        <v>200</v>
      </c>
      <c r="K19" s="458"/>
      <c r="L19" s="460"/>
      <c r="M19" s="426"/>
      <c r="N19" s="629"/>
      <c r="O19" s="628"/>
      <c r="P19" s="630"/>
      <c r="Q19" s="630"/>
    </row>
    <row r="20" spans="1:17" s="387" customFormat="1" ht="15" customHeight="1">
      <c r="A20" s="394"/>
      <c r="B20" s="468"/>
      <c r="C20" s="468"/>
      <c r="D20" s="164" t="s">
        <v>728</v>
      </c>
      <c r="E20" s="156" t="s">
        <v>75</v>
      </c>
      <c r="F20" s="157"/>
      <c r="G20" s="177">
        <v>136910</v>
      </c>
      <c r="H20" s="346">
        <v>307291</v>
      </c>
      <c r="I20" s="469">
        <v>-0.55446140628915264</v>
      </c>
      <c r="J20" s="399" t="s">
        <v>201</v>
      </c>
      <c r="K20" s="458"/>
      <c r="L20" s="460"/>
      <c r="M20" s="426"/>
      <c r="N20" s="629"/>
      <c r="O20" s="628"/>
      <c r="P20" s="630"/>
      <c r="Q20" s="630"/>
    </row>
    <row r="21" spans="1:17" s="387" customFormat="1" ht="15" customHeight="1">
      <c r="A21" s="394"/>
      <c r="B21" s="468"/>
      <c r="C21" s="468"/>
      <c r="D21" s="164" t="s">
        <v>729</v>
      </c>
      <c r="E21" s="156" t="s">
        <v>77</v>
      </c>
      <c r="F21" s="157"/>
      <c r="G21" s="177">
        <v>193094</v>
      </c>
      <c r="H21" s="346">
        <v>318534</v>
      </c>
      <c r="I21" s="469">
        <v>-0.3938041151023125</v>
      </c>
      <c r="J21" s="399" t="s">
        <v>202</v>
      </c>
      <c r="K21" s="458"/>
      <c r="L21" s="460"/>
      <c r="M21" s="426"/>
      <c r="N21" s="629"/>
      <c r="O21" s="628"/>
      <c r="P21" s="630"/>
      <c r="Q21" s="630"/>
    </row>
    <row r="22" spans="1:17" s="387" customFormat="1" ht="15" customHeight="1">
      <c r="A22" s="394"/>
      <c r="B22" s="468"/>
      <c r="C22" s="468"/>
      <c r="D22" s="164" t="s">
        <v>730</v>
      </c>
      <c r="E22" s="156" t="s">
        <v>79</v>
      </c>
      <c r="F22" s="157"/>
      <c r="G22" s="177">
        <v>0</v>
      </c>
      <c r="H22" s="346">
        <v>54572</v>
      </c>
      <c r="I22" s="469">
        <v>-1</v>
      </c>
      <c r="J22" s="399" t="s">
        <v>203</v>
      </c>
      <c r="K22" s="458"/>
      <c r="L22" s="460"/>
      <c r="M22" s="426"/>
      <c r="N22" s="629"/>
      <c r="O22" s="628"/>
      <c r="P22" s="630"/>
      <c r="Q22" s="630"/>
    </row>
    <row r="23" spans="1:17" s="387" customFormat="1" ht="15" customHeight="1">
      <c r="A23" s="394"/>
      <c r="B23" s="468"/>
      <c r="C23" s="468"/>
      <c r="D23" s="164" t="s">
        <v>731</v>
      </c>
      <c r="E23" s="156" t="s">
        <v>81</v>
      </c>
      <c r="F23" s="157"/>
      <c r="G23" s="177">
        <v>100686</v>
      </c>
      <c r="H23" s="346">
        <v>186321</v>
      </c>
      <c r="I23" s="469">
        <v>-0.45961002785515326</v>
      </c>
      <c r="J23" s="399" t="s">
        <v>204</v>
      </c>
      <c r="K23" s="458"/>
      <c r="L23" s="460"/>
      <c r="M23" s="426"/>
      <c r="N23" s="629"/>
      <c r="O23" s="628"/>
      <c r="P23" s="630"/>
      <c r="Q23" s="630"/>
    </row>
    <row r="24" spans="1:17" s="387" customFormat="1" ht="15" customHeight="1">
      <c r="A24" s="394"/>
      <c r="B24" s="468"/>
      <c r="C24" s="468"/>
      <c r="D24" s="164" t="s">
        <v>732</v>
      </c>
      <c r="E24" s="156" t="s">
        <v>83</v>
      </c>
      <c r="F24" s="157"/>
      <c r="G24" s="177">
        <v>4608</v>
      </c>
      <c r="H24" s="346">
        <v>11193</v>
      </c>
      <c r="I24" s="469">
        <v>-0.58831412489949075</v>
      </c>
      <c r="J24" s="399" t="s">
        <v>697</v>
      </c>
      <c r="K24" s="458"/>
      <c r="L24" s="460"/>
      <c r="M24" s="426"/>
      <c r="N24" s="629"/>
      <c r="O24" s="628"/>
      <c r="P24" s="630"/>
      <c r="Q24" s="630"/>
    </row>
    <row r="25" spans="1:17" s="387" customFormat="1" ht="15" customHeight="1">
      <c r="A25" s="394"/>
      <c r="B25" s="468"/>
      <c r="C25" s="468"/>
      <c r="D25" s="164" t="s">
        <v>733</v>
      </c>
      <c r="E25" s="156" t="s">
        <v>973</v>
      </c>
      <c r="F25" s="157"/>
      <c r="G25" s="177">
        <v>372</v>
      </c>
      <c r="H25" s="346">
        <v>1076</v>
      </c>
      <c r="I25" s="469">
        <v>-0.65427509293680297</v>
      </c>
      <c r="J25" s="399" t="s">
        <v>205</v>
      </c>
      <c r="K25" s="458"/>
      <c r="L25" s="460"/>
      <c r="M25" s="426"/>
      <c r="N25" s="629"/>
      <c r="O25" s="628"/>
      <c r="P25" s="630"/>
      <c r="Q25" s="630"/>
    </row>
    <row r="26" spans="1:17" ht="15" customHeight="1">
      <c r="A26" s="377"/>
      <c r="B26" s="468"/>
      <c r="C26" s="468"/>
      <c r="D26" s="164" t="s">
        <v>734</v>
      </c>
      <c r="E26" s="156" t="s">
        <v>86</v>
      </c>
      <c r="F26" s="157"/>
      <c r="G26" s="177">
        <v>10190</v>
      </c>
      <c r="H26" s="346">
        <v>18941</v>
      </c>
      <c r="I26" s="469">
        <v>-0.4620136212449184</v>
      </c>
      <c r="J26" s="399" t="s">
        <v>205</v>
      </c>
      <c r="L26" s="460"/>
      <c r="M26" s="426"/>
      <c r="N26" s="629"/>
      <c r="O26" s="628"/>
      <c r="P26" s="630"/>
      <c r="Q26" s="630"/>
    </row>
    <row r="27" spans="1:17" ht="15" customHeight="1">
      <c r="A27" s="377"/>
      <c r="B27" s="468"/>
      <c r="C27" s="468"/>
      <c r="D27" s="164" t="s">
        <v>735</v>
      </c>
      <c r="E27" s="156" t="s">
        <v>88</v>
      </c>
      <c r="F27" s="157"/>
      <c r="G27" s="177">
        <v>2120</v>
      </c>
      <c r="H27" s="346">
        <v>4665</v>
      </c>
      <c r="I27" s="469">
        <v>-0.54555198285101825</v>
      </c>
      <c r="J27" s="399" t="s">
        <v>201</v>
      </c>
      <c r="L27" s="460"/>
      <c r="M27" s="426"/>
      <c r="N27" s="629"/>
      <c r="O27" s="628"/>
      <c r="P27" s="630"/>
      <c r="Q27" s="630"/>
    </row>
    <row r="28" spans="1:17" ht="15" customHeight="1">
      <c r="A28" s="377"/>
      <c r="B28" s="468"/>
      <c r="C28" s="468"/>
      <c r="D28" s="164" t="s">
        <v>736</v>
      </c>
      <c r="E28" s="156" t="s">
        <v>90</v>
      </c>
      <c r="F28" s="157"/>
      <c r="G28" s="177">
        <v>107894</v>
      </c>
      <c r="H28" s="346">
        <v>157667</v>
      </c>
      <c r="I28" s="469">
        <v>-0.31568432202046082</v>
      </c>
      <c r="J28" s="399" t="s">
        <v>202</v>
      </c>
      <c r="L28" s="460"/>
      <c r="M28" s="426"/>
      <c r="N28" s="629"/>
      <c r="O28" s="628"/>
      <c r="P28" s="630"/>
      <c r="Q28" s="630"/>
    </row>
    <row r="29" spans="1:17" ht="15" customHeight="1">
      <c r="A29" s="377"/>
      <c r="B29" s="468"/>
      <c r="C29" s="468"/>
      <c r="D29" s="164" t="s">
        <v>737</v>
      </c>
      <c r="E29" s="156" t="s">
        <v>92</v>
      </c>
      <c r="F29" s="157"/>
      <c r="G29" s="177">
        <v>52000</v>
      </c>
      <c r="H29" s="346">
        <v>71526</v>
      </c>
      <c r="I29" s="469">
        <v>-0.27299163940385318</v>
      </c>
      <c r="J29" s="399" t="s">
        <v>206</v>
      </c>
      <c r="L29" s="460"/>
      <c r="M29" s="426"/>
      <c r="N29" s="629"/>
      <c r="O29" s="628"/>
      <c r="P29" s="630"/>
      <c r="Q29" s="630"/>
    </row>
    <row r="30" spans="1:17" ht="15" customHeight="1">
      <c r="A30" s="377"/>
      <c r="B30" s="468"/>
      <c r="C30" s="468"/>
      <c r="D30" s="164" t="s">
        <v>738</v>
      </c>
      <c r="E30" s="156" t="s">
        <v>94</v>
      </c>
      <c r="F30" s="157"/>
      <c r="G30" s="177">
        <v>1563</v>
      </c>
      <c r="H30" s="346">
        <v>1690</v>
      </c>
      <c r="I30" s="469">
        <v>-7.5147928994082847E-2</v>
      </c>
      <c r="J30" s="399" t="s">
        <v>207</v>
      </c>
      <c r="L30" s="460"/>
      <c r="M30" s="426"/>
      <c r="N30" s="629"/>
      <c r="O30" s="628"/>
      <c r="P30" s="631"/>
      <c r="Q30" s="631"/>
    </row>
    <row r="31" spans="1:17" ht="15" customHeight="1">
      <c r="A31" s="377"/>
      <c r="B31" s="468"/>
      <c r="C31" s="468"/>
      <c r="D31" s="164" t="s">
        <v>739</v>
      </c>
      <c r="E31" s="156" t="s">
        <v>96</v>
      </c>
      <c r="F31" s="157"/>
      <c r="G31" s="177">
        <v>1677</v>
      </c>
      <c r="H31" s="346">
        <v>2714</v>
      </c>
      <c r="I31" s="469">
        <v>-0.38209285187914521</v>
      </c>
      <c r="J31" s="399" t="s">
        <v>208</v>
      </c>
      <c r="L31" s="460"/>
      <c r="M31" s="426"/>
      <c r="N31" s="629"/>
      <c r="O31" s="628"/>
      <c r="P31" s="630"/>
      <c r="Q31" s="630"/>
    </row>
    <row r="32" spans="1:17" ht="15" customHeight="1">
      <c r="A32" s="377"/>
      <c r="B32" s="468"/>
      <c r="C32" s="468"/>
      <c r="D32" s="164" t="s">
        <v>740</v>
      </c>
      <c r="E32" s="156" t="s">
        <v>98</v>
      </c>
      <c r="F32" s="157"/>
      <c r="G32" s="177">
        <v>230516</v>
      </c>
      <c r="H32" s="346">
        <v>335411</v>
      </c>
      <c r="I32" s="469">
        <v>-0.31273571826803537</v>
      </c>
      <c r="J32" s="399" t="s">
        <v>205</v>
      </c>
      <c r="L32" s="460"/>
      <c r="M32" s="426"/>
      <c r="N32" s="629"/>
      <c r="O32" s="628"/>
      <c r="P32" s="630"/>
      <c r="Q32" s="630"/>
    </row>
    <row r="33" spans="1:17" ht="15" customHeight="1">
      <c r="A33" s="377"/>
      <c r="B33" s="468"/>
      <c r="C33" s="468"/>
      <c r="D33" s="164" t="s">
        <v>741</v>
      </c>
      <c r="E33" s="156" t="s">
        <v>100</v>
      </c>
      <c r="F33" s="157"/>
      <c r="G33" s="177">
        <v>70396</v>
      </c>
      <c r="H33" s="346">
        <v>67500</v>
      </c>
      <c r="I33" s="469">
        <v>4.2903703703703666E-2</v>
      </c>
      <c r="J33" s="399" t="s">
        <v>209</v>
      </c>
      <c r="L33" s="460"/>
      <c r="M33" s="426"/>
      <c r="N33" s="629"/>
      <c r="O33" s="628"/>
      <c r="P33" s="631"/>
      <c r="Q33" s="631"/>
    </row>
    <row r="34" spans="1:17" ht="15" customHeight="1">
      <c r="A34" s="377"/>
      <c r="B34" s="468"/>
      <c r="C34" s="468"/>
      <c r="D34" s="164" t="s">
        <v>742</v>
      </c>
      <c r="E34" s="156" t="s">
        <v>102</v>
      </c>
      <c r="F34" s="157"/>
      <c r="G34" s="177">
        <v>16686</v>
      </c>
      <c r="H34" s="346">
        <v>16000</v>
      </c>
      <c r="I34" s="469">
        <v>4.2874999999999996E-2</v>
      </c>
      <c r="J34" s="399" t="s">
        <v>209</v>
      </c>
      <c r="L34" s="460"/>
      <c r="M34" s="426"/>
      <c r="N34" s="629"/>
      <c r="O34" s="628"/>
      <c r="P34" s="630"/>
      <c r="Q34" s="631"/>
    </row>
    <row r="35" spans="1:17" ht="15" customHeight="1">
      <c r="A35" s="377"/>
      <c r="B35" s="468"/>
      <c r="C35" s="468"/>
      <c r="D35" s="164" t="s">
        <v>743</v>
      </c>
      <c r="E35" s="156" t="s">
        <v>104</v>
      </c>
      <c r="F35" s="157"/>
      <c r="G35" s="177">
        <v>12515</v>
      </c>
      <c r="H35" s="346">
        <v>12000</v>
      </c>
      <c r="I35" s="469">
        <v>4.2916666666666714E-2</v>
      </c>
      <c r="J35" s="399" t="s">
        <v>209</v>
      </c>
      <c r="L35" s="460"/>
      <c r="M35" s="426"/>
      <c r="N35" s="629"/>
      <c r="O35" s="628"/>
      <c r="P35" s="632"/>
      <c r="Q35" s="632"/>
    </row>
    <row r="36" spans="1:17" ht="15" customHeight="1">
      <c r="A36" s="377"/>
      <c r="B36" s="468"/>
      <c r="C36" s="468"/>
      <c r="D36" s="164" t="s">
        <v>744</v>
      </c>
      <c r="E36" s="156" t="s">
        <v>106</v>
      </c>
      <c r="F36" s="157"/>
      <c r="G36" s="177">
        <v>544401</v>
      </c>
      <c r="H36" s="346">
        <v>749748</v>
      </c>
      <c r="I36" s="469">
        <v>-0.2738880263768626</v>
      </c>
      <c r="J36" s="399" t="s">
        <v>205</v>
      </c>
      <c r="L36" s="460"/>
      <c r="M36" s="426"/>
      <c r="N36" s="629"/>
      <c r="O36" s="628"/>
      <c r="P36" s="632"/>
      <c r="Q36" s="632"/>
    </row>
    <row r="37" spans="1:17" ht="15" customHeight="1">
      <c r="A37" s="377"/>
      <c r="B37" s="470"/>
      <c r="C37" s="470"/>
      <c r="D37" s="164" t="s">
        <v>745</v>
      </c>
      <c r="E37" s="156" t="s">
        <v>108</v>
      </c>
      <c r="F37" s="157"/>
      <c r="G37" s="177">
        <v>114100</v>
      </c>
      <c r="H37" s="346">
        <v>127300</v>
      </c>
      <c r="I37" s="469">
        <v>-0.10369206598586023</v>
      </c>
      <c r="J37" s="399" t="s">
        <v>205</v>
      </c>
      <c r="L37" s="460"/>
      <c r="M37" s="426"/>
      <c r="N37" s="629"/>
      <c r="O37" s="628"/>
      <c r="P37" s="632"/>
      <c r="Q37" s="632"/>
    </row>
    <row r="38" spans="1:17" ht="15" customHeight="1">
      <c r="A38" s="377"/>
      <c r="B38" s="470"/>
      <c r="C38" s="470"/>
      <c r="D38" s="164" t="s">
        <v>746</v>
      </c>
      <c r="E38" s="156" t="s">
        <v>110</v>
      </c>
      <c r="F38" s="157"/>
      <c r="G38" s="177">
        <v>24480</v>
      </c>
      <c r="H38" s="346">
        <v>66258</v>
      </c>
      <c r="I38" s="469">
        <v>-0.63053518065742997</v>
      </c>
      <c r="J38" s="399" t="s">
        <v>195</v>
      </c>
      <c r="L38" s="460"/>
      <c r="M38" s="426"/>
      <c r="N38" s="629"/>
      <c r="O38" s="628"/>
      <c r="P38" s="632"/>
      <c r="Q38" s="632"/>
    </row>
    <row r="39" spans="1:17" ht="15" customHeight="1">
      <c r="A39" s="377"/>
      <c r="B39" s="378"/>
      <c r="C39" s="378"/>
      <c r="D39" s="164" t="s">
        <v>747</v>
      </c>
      <c r="E39" s="156" t="s">
        <v>112</v>
      </c>
      <c r="F39" s="157"/>
      <c r="G39" s="177">
        <v>23300</v>
      </c>
      <c r="H39" s="346">
        <v>21700</v>
      </c>
      <c r="I39" s="469">
        <v>7.3732718894009119E-2</v>
      </c>
      <c r="J39" s="399" t="s">
        <v>593</v>
      </c>
      <c r="L39" s="460"/>
      <c r="M39" s="426"/>
      <c r="N39" s="629"/>
      <c r="O39" s="628"/>
      <c r="P39" s="632"/>
      <c r="Q39" s="632"/>
    </row>
    <row r="40" spans="1:17" ht="15" customHeight="1">
      <c r="A40" s="377"/>
      <c r="B40" s="378"/>
      <c r="C40" s="378"/>
      <c r="D40" s="164" t="s">
        <v>748</v>
      </c>
      <c r="E40" s="156" t="s">
        <v>114</v>
      </c>
      <c r="F40" s="157"/>
      <c r="G40" s="177">
        <v>1802</v>
      </c>
      <c r="H40" s="346">
        <v>2980</v>
      </c>
      <c r="I40" s="469">
        <v>-0.39530201342281879</v>
      </c>
      <c r="J40" s="399" t="s">
        <v>210</v>
      </c>
      <c r="L40" s="460"/>
      <c r="M40" s="426"/>
      <c r="N40" s="629"/>
      <c r="O40" s="628"/>
      <c r="P40" s="632"/>
      <c r="Q40" s="632"/>
    </row>
    <row r="41" spans="1:17" ht="15" customHeight="1">
      <c r="A41" s="377"/>
      <c r="B41" s="378"/>
      <c r="C41" s="378"/>
      <c r="D41" s="164" t="s">
        <v>749</v>
      </c>
      <c r="E41" s="156" t="s">
        <v>116</v>
      </c>
      <c r="F41" s="157"/>
      <c r="G41" s="177">
        <v>112574</v>
      </c>
      <c r="H41" s="346">
        <v>180046</v>
      </c>
      <c r="I41" s="469">
        <v>-0.37474867533852463</v>
      </c>
      <c r="J41" s="399" t="s">
        <v>196</v>
      </c>
      <c r="L41" s="460"/>
      <c r="M41" s="426"/>
      <c r="N41" s="629"/>
      <c r="O41" s="628"/>
      <c r="P41" s="632"/>
      <c r="Q41" s="632"/>
    </row>
    <row r="42" spans="1:17" ht="15" customHeight="1">
      <c r="A42" s="377"/>
      <c r="B42" s="378"/>
      <c r="C42" s="378"/>
      <c r="D42" s="164" t="s">
        <v>750</v>
      </c>
      <c r="E42" s="156" t="s">
        <v>118</v>
      </c>
      <c r="F42" s="157"/>
      <c r="G42" s="177">
        <v>18110</v>
      </c>
      <c r="H42" s="346">
        <v>14440</v>
      </c>
      <c r="I42" s="469">
        <v>0.25415512465373968</v>
      </c>
      <c r="J42" s="399" t="s">
        <v>211</v>
      </c>
      <c r="L42" s="460"/>
      <c r="M42" s="426"/>
      <c r="N42" s="629"/>
      <c r="O42" s="628"/>
      <c r="P42" s="632"/>
      <c r="Q42" s="632"/>
    </row>
    <row r="43" spans="1:17" ht="15" customHeight="1">
      <c r="A43" s="377"/>
      <c r="B43" s="378"/>
      <c r="C43" s="378"/>
      <c r="D43" s="164" t="s">
        <v>751</v>
      </c>
      <c r="E43" s="156" t="s">
        <v>120</v>
      </c>
      <c r="F43" s="157"/>
      <c r="G43" s="177">
        <v>2538</v>
      </c>
      <c r="H43" s="346">
        <v>5897</v>
      </c>
      <c r="I43" s="469">
        <v>-0.56961166694929632</v>
      </c>
      <c r="J43" s="399" t="s">
        <v>212</v>
      </c>
      <c r="L43" s="460"/>
      <c r="M43" s="426"/>
      <c r="N43" s="629"/>
      <c r="O43" s="628"/>
      <c r="P43" s="630"/>
      <c r="Q43" s="630"/>
    </row>
    <row r="44" spans="1:17" ht="15" customHeight="1">
      <c r="A44" s="377"/>
      <c r="B44" s="378"/>
      <c r="C44" s="378"/>
      <c r="D44" s="164" t="s">
        <v>752</v>
      </c>
      <c r="E44" s="156" t="s">
        <v>122</v>
      </c>
      <c r="F44" s="157"/>
      <c r="G44" s="177">
        <v>70</v>
      </c>
      <c r="H44" s="346">
        <v>12200</v>
      </c>
      <c r="I44" s="469">
        <v>-0.99426229508196717</v>
      </c>
      <c r="J44" s="399" t="s">
        <v>210</v>
      </c>
      <c r="L44" s="460"/>
      <c r="M44" s="426"/>
      <c r="N44" s="629"/>
      <c r="O44" s="628"/>
      <c r="P44" s="631"/>
      <c r="Q44" s="631"/>
    </row>
    <row r="45" spans="1:17" ht="15" customHeight="1">
      <c r="A45" s="377"/>
      <c r="B45" s="378"/>
      <c r="C45" s="378"/>
      <c r="D45" s="164" t="s">
        <v>753</v>
      </c>
      <c r="E45" s="156" t="s">
        <v>124</v>
      </c>
      <c r="F45" s="157"/>
      <c r="G45" s="177">
        <v>150</v>
      </c>
      <c r="H45" s="346">
        <v>9300</v>
      </c>
      <c r="I45" s="469">
        <v>-0.9838709677419355</v>
      </c>
      <c r="J45" s="399" t="s">
        <v>210</v>
      </c>
      <c r="L45" s="460"/>
      <c r="M45" s="426"/>
      <c r="N45" s="629"/>
      <c r="O45" s="628"/>
      <c r="P45" s="630"/>
      <c r="Q45" s="631"/>
    </row>
    <row r="46" spans="1:17" ht="15" customHeight="1">
      <c r="A46" s="377"/>
      <c r="B46" s="378"/>
      <c r="C46" s="378"/>
      <c r="D46" s="164" t="s">
        <v>754</v>
      </c>
      <c r="E46" s="156" t="s">
        <v>126</v>
      </c>
      <c r="F46" s="157"/>
      <c r="G46" s="177">
        <v>8300</v>
      </c>
      <c r="H46" s="346">
        <v>13300</v>
      </c>
      <c r="I46" s="469">
        <v>-0.37593984962406013</v>
      </c>
      <c r="J46" s="399" t="s">
        <v>210</v>
      </c>
      <c r="L46" s="460"/>
      <c r="M46" s="426"/>
      <c r="N46" s="629"/>
      <c r="O46" s="628"/>
      <c r="P46" s="631"/>
      <c r="Q46" s="631"/>
    </row>
    <row r="47" spans="1:17" ht="15" customHeight="1">
      <c r="A47" s="377"/>
      <c r="B47" s="378"/>
      <c r="C47" s="378"/>
      <c r="D47" s="164" t="s">
        <v>755</v>
      </c>
      <c r="E47" s="156" t="s">
        <v>128</v>
      </c>
      <c r="F47" s="157"/>
      <c r="G47" s="177">
        <v>0</v>
      </c>
      <c r="H47" s="346">
        <v>2472</v>
      </c>
      <c r="I47" s="469">
        <v>-1</v>
      </c>
      <c r="J47" s="399" t="s">
        <v>207</v>
      </c>
      <c r="L47" s="460"/>
      <c r="M47" s="426"/>
      <c r="N47" s="629"/>
      <c r="O47" s="628"/>
      <c r="P47" s="631"/>
      <c r="Q47" s="631"/>
    </row>
    <row r="48" spans="1:17" ht="15" customHeight="1">
      <c r="A48" s="377"/>
      <c r="B48" s="378"/>
      <c r="C48" s="378"/>
      <c r="D48" s="164" t="s">
        <v>756</v>
      </c>
      <c r="E48" s="156" t="s">
        <v>130</v>
      </c>
      <c r="F48" s="157"/>
      <c r="G48" s="177">
        <v>0</v>
      </c>
      <c r="H48" s="346">
        <v>6000</v>
      </c>
      <c r="I48" s="469">
        <v>-1</v>
      </c>
      <c r="J48" s="399" t="s">
        <v>207</v>
      </c>
      <c r="L48" s="460"/>
      <c r="M48" s="426"/>
      <c r="N48" s="629"/>
      <c r="O48" s="628"/>
      <c r="P48" s="630"/>
      <c r="Q48" s="630"/>
    </row>
    <row r="49" spans="1:17" ht="15" customHeight="1">
      <c r="A49" s="377"/>
      <c r="B49" s="378"/>
      <c r="C49" s="378"/>
      <c r="D49" s="164" t="s">
        <v>757</v>
      </c>
      <c r="E49" s="156" t="s">
        <v>132</v>
      </c>
      <c r="F49" s="157"/>
      <c r="G49" s="177">
        <v>59520</v>
      </c>
      <c r="H49" s="346">
        <v>53530</v>
      </c>
      <c r="I49" s="469">
        <v>0.11189986923220618</v>
      </c>
      <c r="J49" s="399" t="s">
        <v>213</v>
      </c>
      <c r="L49" s="460"/>
      <c r="M49" s="426"/>
      <c r="N49" s="629"/>
      <c r="O49" s="628"/>
      <c r="P49" s="631"/>
      <c r="Q49" s="631"/>
    </row>
    <row r="50" spans="1:17" ht="15" customHeight="1">
      <c r="A50" s="377"/>
      <c r="B50" s="378"/>
      <c r="C50" s="378"/>
      <c r="D50" s="164" t="s">
        <v>758</v>
      </c>
      <c r="E50" s="156" t="s">
        <v>926</v>
      </c>
      <c r="F50" s="157"/>
      <c r="G50" s="177">
        <v>853</v>
      </c>
      <c r="H50" s="346">
        <v>2646</v>
      </c>
      <c r="I50" s="469">
        <v>-0.67762660619803472</v>
      </c>
      <c r="J50" s="399" t="s">
        <v>206</v>
      </c>
      <c r="L50" s="460"/>
      <c r="M50" s="426"/>
      <c r="N50" s="629"/>
      <c r="O50" s="628"/>
      <c r="P50" s="630"/>
      <c r="Q50" s="630"/>
    </row>
    <row r="51" spans="1:17" ht="15" customHeight="1">
      <c r="A51" s="400"/>
      <c r="B51" s="401"/>
      <c r="C51" s="401"/>
      <c r="D51" s="331" t="s">
        <v>912</v>
      </c>
      <c r="E51" s="332" t="s">
        <v>136</v>
      </c>
      <c r="F51" s="333"/>
      <c r="G51" s="362">
        <v>5820</v>
      </c>
      <c r="H51" s="471">
        <v>10455</v>
      </c>
      <c r="I51" s="520">
        <v>-0.44332855093256818</v>
      </c>
      <c r="J51" s="472"/>
      <c r="L51" s="460"/>
      <c r="M51" s="426"/>
      <c r="N51" s="629"/>
      <c r="O51" s="628"/>
      <c r="P51" s="630"/>
      <c r="Q51" s="630"/>
    </row>
    <row r="52" spans="1:17" ht="15" customHeight="1">
      <c r="A52" s="377"/>
      <c r="B52" s="470"/>
      <c r="C52" s="470"/>
      <c r="D52" s="167"/>
      <c r="E52" s="160" t="s">
        <v>184</v>
      </c>
      <c r="F52" s="161"/>
      <c r="G52" s="173">
        <v>3928</v>
      </c>
      <c r="H52" s="473">
        <v>6584</v>
      </c>
      <c r="I52" s="479">
        <v>-0.40340218712029163</v>
      </c>
      <c r="J52" s="474" t="s">
        <v>207</v>
      </c>
      <c r="L52" s="460"/>
      <c r="M52" s="426"/>
      <c r="N52" s="629"/>
      <c r="O52" s="628"/>
      <c r="P52" s="631"/>
      <c r="Q52" s="631"/>
    </row>
    <row r="53" spans="1:17" ht="15" customHeight="1">
      <c r="A53" s="377"/>
      <c r="B53" s="470"/>
      <c r="C53" s="470"/>
      <c r="D53" s="164"/>
      <c r="E53" s="156" t="s">
        <v>185</v>
      </c>
      <c r="F53" s="157"/>
      <c r="G53" s="177">
        <v>1892</v>
      </c>
      <c r="H53" s="346">
        <v>3871</v>
      </c>
      <c r="I53" s="469">
        <v>-0.51123740635494697</v>
      </c>
      <c r="J53" s="399" t="s">
        <v>206</v>
      </c>
      <c r="L53" s="460"/>
      <c r="M53" s="426"/>
      <c r="N53" s="629"/>
      <c r="O53" s="628"/>
      <c r="P53" s="633"/>
      <c r="Q53" s="633"/>
    </row>
    <row r="54" spans="1:17" ht="15" customHeight="1">
      <c r="A54" s="377"/>
      <c r="B54" s="470"/>
      <c r="C54" s="470"/>
      <c r="D54" s="167" t="s">
        <v>911</v>
      </c>
      <c r="E54" s="160" t="s">
        <v>138</v>
      </c>
      <c r="F54" s="161"/>
      <c r="G54" s="475">
        <v>788734</v>
      </c>
      <c r="H54" s="476">
        <v>849643</v>
      </c>
      <c r="I54" s="479">
        <v>-7.1687755916308382E-2</v>
      </c>
      <c r="J54" s="477"/>
      <c r="L54" s="460"/>
      <c r="M54" s="426"/>
      <c r="N54" s="629"/>
      <c r="O54" s="628"/>
      <c r="P54" s="633"/>
      <c r="Q54" s="633"/>
    </row>
    <row r="55" spans="1:17" ht="15" customHeight="1">
      <c r="A55" s="377"/>
      <c r="B55" s="470"/>
      <c r="C55" s="470"/>
      <c r="D55" s="167"/>
      <c r="E55" s="160" t="s">
        <v>186</v>
      </c>
      <c r="F55" s="161"/>
      <c r="G55" s="475">
        <v>469500</v>
      </c>
      <c r="H55" s="476">
        <v>550400</v>
      </c>
      <c r="I55" s="479">
        <v>-0.14698401162790697</v>
      </c>
      <c r="J55" s="477" t="s">
        <v>205</v>
      </c>
      <c r="L55" s="460"/>
      <c r="M55" s="426"/>
      <c r="N55" s="629"/>
      <c r="O55" s="628"/>
      <c r="P55" s="633"/>
      <c r="Q55" s="633"/>
    </row>
    <row r="56" spans="1:17" ht="15" customHeight="1">
      <c r="A56" s="377"/>
      <c r="B56" s="470"/>
      <c r="C56" s="470"/>
      <c r="D56" s="167"/>
      <c r="E56" s="160" t="s">
        <v>187</v>
      </c>
      <c r="F56" s="161"/>
      <c r="G56" s="475">
        <v>319234</v>
      </c>
      <c r="H56" s="476">
        <v>299243</v>
      </c>
      <c r="I56" s="479">
        <v>6.6805238551945978E-2</v>
      </c>
      <c r="J56" s="477" t="s">
        <v>211</v>
      </c>
      <c r="L56" s="460"/>
      <c r="M56" s="426"/>
      <c r="N56" s="629"/>
      <c r="O56" s="628"/>
      <c r="P56" s="633"/>
      <c r="Q56" s="633"/>
    </row>
    <row r="57" spans="1:17" ht="15" customHeight="1">
      <c r="A57" s="377"/>
      <c r="B57" s="470"/>
      <c r="C57" s="470"/>
      <c r="D57" s="167" t="s">
        <v>137</v>
      </c>
      <c r="E57" s="160" t="s">
        <v>139</v>
      </c>
      <c r="F57" s="161"/>
      <c r="G57" s="475">
        <v>22178</v>
      </c>
      <c r="H57" s="476">
        <v>23024</v>
      </c>
      <c r="I57" s="479">
        <v>-3.6744266851980512E-2</v>
      </c>
      <c r="J57" s="477" t="s">
        <v>210</v>
      </c>
      <c r="L57" s="460"/>
      <c r="M57" s="426"/>
      <c r="N57" s="629"/>
      <c r="O57" s="628"/>
      <c r="P57" s="633"/>
      <c r="Q57" s="633"/>
    </row>
    <row r="58" spans="1:17" ht="15" customHeight="1">
      <c r="A58" s="377"/>
      <c r="B58" s="470"/>
      <c r="C58" s="470"/>
      <c r="D58" s="167" t="s">
        <v>913</v>
      </c>
      <c r="E58" s="160" t="s">
        <v>141</v>
      </c>
      <c r="F58" s="161"/>
      <c r="G58" s="475">
        <v>13772</v>
      </c>
      <c r="H58" s="476">
        <v>26747</v>
      </c>
      <c r="I58" s="479">
        <v>-0.48510113283732759</v>
      </c>
      <c r="J58" s="477" t="s">
        <v>206</v>
      </c>
      <c r="L58" s="460"/>
      <c r="M58" s="426"/>
      <c r="N58" s="629"/>
      <c r="O58" s="628"/>
      <c r="P58" s="633"/>
      <c r="Q58" s="633"/>
    </row>
    <row r="59" spans="1:17" ht="15" customHeight="1">
      <c r="A59" s="377"/>
      <c r="B59" s="470"/>
      <c r="C59" s="470"/>
      <c r="D59" s="167" t="s">
        <v>914</v>
      </c>
      <c r="E59" s="160" t="s">
        <v>143</v>
      </c>
      <c r="F59" s="161"/>
      <c r="G59" s="475">
        <v>91820</v>
      </c>
      <c r="H59" s="476">
        <v>94140</v>
      </c>
      <c r="I59" s="479">
        <v>-2.4644147015083884E-2</v>
      </c>
      <c r="J59" s="477" t="s">
        <v>213</v>
      </c>
      <c r="L59" s="460"/>
      <c r="M59" s="426"/>
      <c r="N59" s="629"/>
      <c r="O59" s="628"/>
      <c r="P59" s="630"/>
      <c r="Q59" s="630"/>
    </row>
    <row r="60" spans="1:17" ht="15" customHeight="1">
      <c r="A60" s="377"/>
      <c r="B60" s="470"/>
      <c r="C60" s="470"/>
      <c r="D60" s="167" t="s">
        <v>915</v>
      </c>
      <c r="E60" s="160" t="s">
        <v>145</v>
      </c>
      <c r="F60" s="161"/>
      <c r="G60" s="475">
        <v>204000</v>
      </c>
      <c r="H60" s="476">
        <v>270000</v>
      </c>
      <c r="I60" s="479">
        <v>-0.24444444444444446</v>
      </c>
      <c r="J60" s="477" t="s">
        <v>205</v>
      </c>
      <c r="L60" s="460"/>
      <c r="M60" s="426"/>
      <c r="N60" s="629"/>
      <c r="O60" s="628"/>
      <c r="P60" s="631"/>
      <c r="Q60" s="631"/>
    </row>
    <row r="61" spans="1:17" ht="15" customHeight="1">
      <c r="A61" s="377"/>
      <c r="B61" s="470"/>
      <c r="C61" s="470"/>
      <c r="D61" s="167" t="s">
        <v>916</v>
      </c>
      <c r="E61" s="160" t="s">
        <v>147</v>
      </c>
      <c r="F61" s="161"/>
      <c r="G61" s="475">
        <v>1303</v>
      </c>
      <c r="H61" s="476">
        <v>2301</v>
      </c>
      <c r="I61" s="479">
        <v>-0.43372446762277272</v>
      </c>
      <c r="J61" s="477" t="s">
        <v>195</v>
      </c>
      <c r="L61" s="460"/>
      <c r="M61" s="426"/>
      <c r="N61" s="629"/>
      <c r="O61" s="628"/>
      <c r="P61" s="630"/>
      <c r="Q61" s="630"/>
    </row>
    <row r="62" spans="1:17" ht="15" customHeight="1">
      <c r="A62" s="377"/>
      <c r="B62" s="470"/>
      <c r="C62" s="470"/>
      <c r="D62" s="167" t="s">
        <v>146</v>
      </c>
      <c r="E62" s="160" t="s">
        <v>150</v>
      </c>
      <c r="F62" s="161"/>
      <c r="G62" s="475">
        <v>109413</v>
      </c>
      <c r="H62" s="476">
        <v>168016</v>
      </c>
      <c r="I62" s="479">
        <v>-0.34879416246071804</v>
      </c>
      <c r="J62" s="477" t="s">
        <v>196</v>
      </c>
      <c r="L62" s="460"/>
      <c r="M62" s="426"/>
    </row>
    <row r="63" spans="1:17" ht="15" customHeight="1">
      <c r="A63" s="377"/>
      <c r="B63" s="470"/>
      <c r="C63" s="470"/>
      <c r="D63" s="167" t="s">
        <v>148</v>
      </c>
      <c r="E63" s="160" t="s">
        <v>152</v>
      </c>
      <c r="F63" s="161"/>
      <c r="G63" s="475">
        <v>30126</v>
      </c>
      <c r="H63" s="476">
        <v>41279</v>
      </c>
      <c r="I63" s="479">
        <v>-0.27018580876474718</v>
      </c>
      <c r="J63" s="477" t="s">
        <v>206</v>
      </c>
      <c r="L63" s="460"/>
      <c r="M63" s="426"/>
      <c r="N63" s="379"/>
      <c r="O63" s="379"/>
      <c r="P63" s="379"/>
      <c r="Q63" s="379"/>
    </row>
    <row r="64" spans="1:17" ht="15" customHeight="1">
      <c r="A64" s="377"/>
      <c r="B64" s="470"/>
      <c r="C64" s="470"/>
      <c r="D64" s="167" t="s">
        <v>149</v>
      </c>
      <c r="E64" s="160" t="s">
        <v>154</v>
      </c>
      <c r="F64" s="162"/>
      <c r="G64" s="475">
        <v>374459</v>
      </c>
      <c r="H64" s="476">
        <v>614780</v>
      </c>
      <c r="I64" s="479">
        <v>-0.39090568984026808</v>
      </c>
      <c r="J64" s="477" t="s">
        <v>196</v>
      </c>
      <c r="L64" s="460"/>
      <c r="M64" s="426"/>
      <c r="N64" s="379"/>
      <c r="O64" s="379"/>
      <c r="P64" s="379"/>
      <c r="Q64" s="379"/>
    </row>
    <row r="65" spans="1:17" ht="15" customHeight="1">
      <c r="A65" s="377"/>
      <c r="B65" s="470"/>
      <c r="C65" s="470"/>
      <c r="D65" s="167" t="s">
        <v>151</v>
      </c>
      <c r="E65" s="160" t="s">
        <v>156</v>
      </c>
      <c r="F65" s="162"/>
      <c r="G65" s="475">
        <v>112893</v>
      </c>
      <c r="H65" s="476">
        <v>188013</v>
      </c>
      <c r="I65" s="479">
        <v>-0.39954683984618089</v>
      </c>
      <c r="J65" s="477" t="s">
        <v>196</v>
      </c>
      <c r="L65" s="460"/>
      <c r="M65" s="426"/>
      <c r="N65" s="379"/>
      <c r="O65" s="379"/>
      <c r="P65" s="379"/>
      <c r="Q65" s="379"/>
    </row>
    <row r="66" spans="1:17" ht="15" customHeight="1">
      <c r="A66" s="377"/>
      <c r="B66" s="470"/>
      <c r="C66" s="470"/>
      <c r="D66" s="167" t="s">
        <v>153</v>
      </c>
      <c r="E66" s="160" t="s">
        <v>158</v>
      </c>
      <c r="F66" s="162"/>
      <c r="G66" s="475">
        <v>2958</v>
      </c>
      <c r="H66" s="476">
        <v>4547</v>
      </c>
      <c r="I66" s="479">
        <v>-0.3494611831977128</v>
      </c>
      <c r="J66" s="477" t="s">
        <v>195</v>
      </c>
      <c r="L66" s="460"/>
      <c r="M66" s="426"/>
      <c r="N66" s="379"/>
      <c r="O66" s="379"/>
      <c r="P66" s="379"/>
      <c r="Q66" s="379"/>
    </row>
    <row r="67" spans="1:17" ht="15" customHeight="1">
      <c r="A67" s="377"/>
      <c r="B67" s="470"/>
      <c r="C67" s="470"/>
      <c r="D67" s="167" t="s">
        <v>155</v>
      </c>
      <c r="E67" s="160" t="s">
        <v>160</v>
      </c>
      <c r="F67" s="162"/>
      <c r="G67" s="475">
        <v>71373</v>
      </c>
      <c r="H67" s="476">
        <v>117961</v>
      </c>
      <c r="I67" s="479">
        <v>-0.39494409169132172</v>
      </c>
      <c r="J67" s="477" t="s">
        <v>205</v>
      </c>
      <c r="L67" s="460"/>
      <c r="M67" s="426"/>
      <c r="N67" s="379"/>
      <c r="O67" s="379"/>
      <c r="P67" s="379"/>
      <c r="Q67" s="379"/>
    </row>
    <row r="68" spans="1:17" ht="15" customHeight="1">
      <c r="A68" s="377"/>
      <c r="B68" s="470"/>
      <c r="C68" s="470"/>
      <c r="D68" s="167" t="s">
        <v>157</v>
      </c>
      <c r="E68" s="160" t="s">
        <v>161</v>
      </c>
      <c r="F68" s="162"/>
      <c r="G68" s="475">
        <v>51116</v>
      </c>
      <c r="H68" s="476">
        <v>204365</v>
      </c>
      <c r="I68" s="479">
        <v>-0.74987889315685163</v>
      </c>
      <c r="J68" s="477"/>
      <c r="L68" s="460"/>
      <c r="M68" s="426"/>
    </row>
    <row r="69" spans="1:17" ht="15" customHeight="1">
      <c r="A69" s="377"/>
      <c r="B69" s="470"/>
      <c r="C69" s="470"/>
      <c r="D69" s="167"/>
      <c r="E69" s="160" t="s">
        <v>188</v>
      </c>
      <c r="F69" s="162"/>
      <c r="G69" s="475">
        <v>14269</v>
      </c>
      <c r="H69" s="476">
        <v>44166</v>
      </c>
      <c r="I69" s="479">
        <v>-0.6769234252592492</v>
      </c>
      <c r="J69" s="477" t="s">
        <v>207</v>
      </c>
      <c r="L69" s="460"/>
      <c r="M69" s="426"/>
    </row>
    <row r="70" spans="1:17" ht="15" customHeight="1">
      <c r="A70" s="377"/>
      <c r="B70" s="470"/>
      <c r="C70" s="470"/>
      <c r="D70" s="167"/>
      <c r="E70" s="160" t="s">
        <v>189</v>
      </c>
      <c r="F70" s="162"/>
      <c r="G70" s="475">
        <v>8942</v>
      </c>
      <c r="H70" s="476">
        <v>17513</v>
      </c>
      <c r="I70" s="479">
        <v>-0.48940786844058703</v>
      </c>
      <c r="J70" s="477" t="s">
        <v>207</v>
      </c>
      <c r="L70" s="460"/>
      <c r="M70" s="426"/>
    </row>
    <row r="71" spans="1:17" ht="15" customHeight="1">
      <c r="A71" s="377"/>
      <c r="B71" s="470"/>
      <c r="C71" s="470"/>
      <c r="D71" s="167"/>
      <c r="E71" s="160" t="s">
        <v>190</v>
      </c>
      <c r="F71" s="162"/>
      <c r="G71" s="475">
        <v>27905</v>
      </c>
      <c r="H71" s="476">
        <v>142686</v>
      </c>
      <c r="I71" s="479">
        <v>-0.80443070798816985</v>
      </c>
      <c r="J71" s="477" t="s">
        <v>200</v>
      </c>
      <c r="L71" s="460"/>
      <c r="M71" s="426"/>
    </row>
    <row r="72" spans="1:17" ht="15" customHeight="1">
      <c r="A72" s="377"/>
      <c r="B72" s="470"/>
      <c r="C72" s="470"/>
      <c r="D72" s="167" t="s">
        <v>986</v>
      </c>
      <c r="E72" s="160" t="s">
        <v>759</v>
      </c>
      <c r="F72" s="162"/>
      <c r="G72" s="475">
        <v>32032</v>
      </c>
      <c r="H72" s="476">
        <v>33182</v>
      </c>
      <c r="I72" s="479">
        <v>-3.4657344343318686E-2</v>
      </c>
      <c r="J72" s="477" t="s">
        <v>214</v>
      </c>
      <c r="L72" s="460"/>
      <c r="M72" s="426"/>
    </row>
    <row r="73" spans="1:17" ht="15" customHeight="1">
      <c r="A73" s="377"/>
      <c r="B73" s="470"/>
      <c r="C73" s="470"/>
      <c r="D73" s="167" t="s">
        <v>987</v>
      </c>
      <c r="E73" s="160" t="s">
        <v>760</v>
      </c>
      <c r="F73" s="162"/>
      <c r="G73" s="475">
        <v>12772</v>
      </c>
      <c r="H73" s="476">
        <v>30076</v>
      </c>
      <c r="I73" s="479">
        <v>-0.57534246575342474</v>
      </c>
      <c r="J73" s="477" t="s">
        <v>195</v>
      </c>
      <c r="L73" s="460"/>
      <c r="M73" s="426"/>
    </row>
    <row r="74" spans="1:17" ht="15" customHeight="1">
      <c r="A74" s="377"/>
      <c r="B74" s="470"/>
      <c r="C74" s="470"/>
      <c r="D74" s="167" t="s">
        <v>919</v>
      </c>
      <c r="E74" s="160" t="s">
        <v>162</v>
      </c>
      <c r="F74" s="162"/>
      <c r="G74" s="475">
        <v>59670</v>
      </c>
      <c r="H74" s="476">
        <v>114810</v>
      </c>
      <c r="I74" s="479">
        <v>-0.48027175333159133</v>
      </c>
      <c r="J74" s="477" t="s">
        <v>196</v>
      </c>
      <c r="L74" s="460"/>
      <c r="M74" s="426"/>
    </row>
    <row r="75" spans="1:17" ht="15" customHeight="1">
      <c r="A75" s="377"/>
      <c r="B75" s="470"/>
      <c r="C75" s="470"/>
      <c r="D75" s="167" t="s">
        <v>988</v>
      </c>
      <c r="E75" s="160" t="s">
        <v>163</v>
      </c>
      <c r="F75" s="162"/>
      <c r="G75" s="475">
        <v>149890</v>
      </c>
      <c r="H75" s="476">
        <v>310116</v>
      </c>
      <c r="I75" s="479">
        <v>-0.51666473190677031</v>
      </c>
      <c r="J75" s="477"/>
      <c r="L75" s="460"/>
      <c r="M75" s="426"/>
    </row>
    <row r="76" spans="1:17" ht="15" customHeight="1">
      <c r="A76" s="377"/>
      <c r="B76" s="470"/>
      <c r="C76" s="470"/>
      <c r="D76" s="167"/>
      <c r="E76" s="160" t="s">
        <v>191</v>
      </c>
      <c r="F76" s="162"/>
      <c r="G76" s="475">
        <v>149357</v>
      </c>
      <c r="H76" s="476">
        <v>308960</v>
      </c>
      <c r="I76" s="479">
        <v>-0.51658143448990157</v>
      </c>
      <c r="J76" s="477" t="s">
        <v>203</v>
      </c>
      <c r="L76" s="460"/>
      <c r="M76" s="426"/>
    </row>
    <row r="77" spans="1:17" ht="15" customHeight="1">
      <c r="A77" s="377"/>
      <c r="B77" s="470"/>
      <c r="C77" s="470"/>
      <c r="D77" s="167"/>
      <c r="E77" s="160" t="s">
        <v>192</v>
      </c>
      <c r="F77" s="162"/>
      <c r="G77" s="475">
        <v>533</v>
      </c>
      <c r="H77" s="476">
        <v>1156</v>
      </c>
      <c r="I77" s="479">
        <v>-0.53892733564013839</v>
      </c>
      <c r="J77" s="477" t="s">
        <v>212</v>
      </c>
      <c r="L77" s="460"/>
      <c r="M77" s="426"/>
    </row>
    <row r="78" spans="1:17" ht="15" customHeight="1">
      <c r="A78" s="377"/>
      <c r="B78" s="470"/>
      <c r="C78" s="470"/>
      <c r="D78" s="167" t="s">
        <v>920</v>
      </c>
      <c r="E78" s="160" t="s">
        <v>164</v>
      </c>
      <c r="F78" s="162"/>
      <c r="G78" s="475">
        <v>3758</v>
      </c>
      <c r="H78" s="476">
        <v>24478</v>
      </c>
      <c r="I78" s="479">
        <v>-0.84647438516218643</v>
      </c>
      <c r="J78" s="477" t="s">
        <v>195</v>
      </c>
      <c r="L78" s="460"/>
      <c r="M78" s="426"/>
    </row>
    <row r="79" spans="1:17" ht="15" customHeight="1">
      <c r="A79" s="377"/>
      <c r="B79" s="470"/>
      <c r="C79" s="470"/>
      <c r="D79" s="167" t="s">
        <v>989</v>
      </c>
      <c r="E79" s="296" t="s">
        <v>516</v>
      </c>
      <c r="F79" s="162"/>
      <c r="G79" s="554">
        <v>0</v>
      </c>
      <c r="H79" s="476">
        <v>68000</v>
      </c>
      <c r="I79" s="479">
        <v>-1</v>
      </c>
      <c r="J79" s="477" t="s">
        <v>215</v>
      </c>
      <c r="L79" s="460"/>
      <c r="M79" s="426"/>
    </row>
    <row r="80" spans="1:17" ht="15" customHeight="1">
      <c r="A80" s="377"/>
      <c r="B80" s="470"/>
      <c r="C80" s="470"/>
      <c r="D80" s="167" t="s">
        <v>918</v>
      </c>
      <c r="E80" s="160" t="s">
        <v>761</v>
      </c>
      <c r="F80" s="162"/>
      <c r="G80" s="475">
        <v>0</v>
      </c>
      <c r="H80" s="476">
        <v>315000</v>
      </c>
      <c r="I80" s="479">
        <v>-1</v>
      </c>
      <c r="J80" s="477" t="s">
        <v>215</v>
      </c>
      <c r="L80" s="460"/>
      <c r="M80" s="426"/>
    </row>
    <row r="81" spans="1:17" ht="15" customHeight="1">
      <c r="A81" s="377"/>
      <c r="B81" s="470"/>
      <c r="C81" s="470"/>
      <c r="D81" s="167" t="s">
        <v>165</v>
      </c>
      <c r="E81" s="160" t="s">
        <v>762</v>
      </c>
      <c r="F81" s="162"/>
      <c r="G81" s="475">
        <v>0</v>
      </c>
      <c r="H81" s="476">
        <v>140000</v>
      </c>
      <c r="I81" s="479">
        <v>-1</v>
      </c>
      <c r="J81" s="477" t="s">
        <v>216</v>
      </c>
      <c r="L81" s="460"/>
      <c r="M81" s="426"/>
    </row>
    <row r="82" spans="1:17" ht="15" customHeight="1">
      <c r="A82" s="377"/>
      <c r="B82" s="470"/>
      <c r="C82" s="470"/>
      <c r="D82" s="167" t="s">
        <v>166</v>
      </c>
      <c r="E82" s="160" t="s">
        <v>169</v>
      </c>
      <c r="F82" s="162"/>
      <c r="G82" s="475">
        <v>0</v>
      </c>
      <c r="H82" s="476">
        <v>21753</v>
      </c>
      <c r="I82" s="479">
        <v>-1</v>
      </c>
      <c r="J82" s="477" t="s">
        <v>215</v>
      </c>
      <c r="L82" s="460"/>
      <c r="M82" s="426"/>
    </row>
    <row r="83" spans="1:17" ht="15" customHeight="1">
      <c r="A83" s="377"/>
      <c r="B83" s="470"/>
      <c r="C83" s="470"/>
      <c r="D83" s="167" t="s">
        <v>167</v>
      </c>
      <c r="E83" s="160" t="s">
        <v>763</v>
      </c>
      <c r="F83" s="162"/>
      <c r="G83" s="475">
        <v>0</v>
      </c>
      <c r="H83" s="476">
        <v>480000</v>
      </c>
      <c r="I83" s="479">
        <v>-1</v>
      </c>
      <c r="J83" s="477" t="s">
        <v>217</v>
      </c>
      <c r="L83" s="460"/>
      <c r="M83" s="426"/>
    </row>
    <row r="84" spans="1:17" ht="15" customHeight="1">
      <c r="A84" s="377"/>
      <c r="B84" s="470"/>
      <c r="C84" s="470"/>
      <c r="D84" s="167" t="s">
        <v>168</v>
      </c>
      <c r="E84" s="160" t="s">
        <v>173</v>
      </c>
      <c r="F84" s="162"/>
      <c r="G84" s="475">
        <v>0</v>
      </c>
      <c r="H84" s="476">
        <v>146800</v>
      </c>
      <c r="I84" s="479">
        <v>-1</v>
      </c>
      <c r="J84" s="477" t="s">
        <v>215</v>
      </c>
      <c r="L84" s="460"/>
      <c r="M84" s="426"/>
    </row>
    <row r="85" spans="1:17" ht="15" customHeight="1">
      <c r="A85" s="377"/>
      <c r="B85" s="470"/>
      <c r="C85" s="470"/>
      <c r="D85" s="167" t="s">
        <v>170</v>
      </c>
      <c r="E85" s="160" t="s">
        <v>764</v>
      </c>
      <c r="F85" s="162"/>
      <c r="G85" s="475">
        <v>0</v>
      </c>
      <c r="H85" s="476">
        <v>92000</v>
      </c>
      <c r="I85" s="479">
        <v>-1</v>
      </c>
      <c r="J85" s="477" t="s">
        <v>218</v>
      </c>
      <c r="L85" s="460"/>
      <c r="M85" s="426"/>
    </row>
    <row r="86" spans="1:17" ht="15" customHeight="1">
      <c r="A86" s="377"/>
      <c r="B86" s="470"/>
      <c r="C86" s="470"/>
      <c r="D86" s="167" t="s">
        <v>171</v>
      </c>
      <c r="E86" s="160" t="s">
        <v>765</v>
      </c>
      <c r="F86" s="162"/>
      <c r="G86" s="475">
        <v>0</v>
      </c>
      <c r="H86" s="476">
        <v>18500</v>
      </c>
      <c r="I86" s="479">
        <v>-1</v>
      </c>
      <c r="J86" s="477" t="s">
        <v>215</v>
      </c>
      <c r="L86" s="460"/>
      <c r="M86" s="426"/>
    </row>
    <row r="87" spans="1:17" ht="15" customHeight="1">
      <c r="A87" s="377"/>
      <c r="B87" s="378"/>
      <c r="C87" s="378"/>
      <c r="D87" s="167" t="s">
        <v>172</v>
      </c>
      <c r="E87" s="160" t="s">
        <v>950</v>
      </c>
      <c r="F87" s="162"/>
      <c r="G87" s="475">
        <v>0</v>
      </c>
      <c r="H87" s="478">
        <v>40000</v>
      </c>
      <c r="I87" s="479">
        <v>-1</v>
      </c>
      <c r="J87" s="477" t="s">
        <v>215</v>
      </c>
      <c r="L87" s="460"/>
      <c r="M87" s="426"/>
    </row>
    <row r="88" spans="1:17" ht="15" customHeight="1">
      <c r="A88" s="377"/>
      <c r="B88" s="378"/>
      <c r="C88" s="378"/>
      <c r="D88" s="167" t="s">
        <v>174</v>
      </c>
      <c r="E88" s="160" t="s">
        <v>177</v>
      </c>
      <c r="F88" s="162"/>
      <c r="G88" s="475">
        <v>4689</v>
      </c>
      <c r="H88" s="476">
        <v>16620</v>
      </c>
      <c r="I88" s="479">
        <v>-0.71787003610108302</v>
      </c>
      <c r="J88" s="477" t="s">
        <v>195</v>
      </c>
      <c r="L88" s="460"/>
      <c r="M88" s="426"/>
    </row>
    <row r="89" spans="1:17" ht="15" customHeight="1">
      <c r="A89" s="377"/>
      <c r="B89" s="378"/>
      <c r="C89" s="378"/>
      <c r="D89" s="167" t="s">
        <v>175</v>
      </c>
      <c r="E89" s="160" t="s">
        <v>766</v>
      </c>
      <c r="F89" s="162"/>
      <c r="G89" s="475">
        <v>1900</v>
      </c>
      <c r="H89" s="476">
        <v>3068</v>
      </c>
      <c r="I89" s="479">
        <v>-0.38070404172099093</v>
      </c>
      <c r="J89" s="477" t="s">
        <v>219</v>
      </c>
      <c r="L89" s="460"/>
      <c r="M89" s="426"/>
    </row>
    <row r="90" spans="1:17" ht="15" customHeight="1">
      <c r="A90" s="377"/>
      <c r="B90" s="378"/>
      <c r="C90" s="378"/>
      <c r="D90" s="167" t="s">
        <v>176</v>
      </c>
      <c r="E90" s="160" t="s">
        <v>767</v>
      </c>
      <c r="F90" s="162"/>
      <c r="G90" s="475">
        <v>3424</v>
      </c>
      <c r="H90" s="476">
        <v>7016</v>
      </c>
      <c r="I90" s="479">
        <v>-0.51197263397947546</v>
      </c>
      <c r="J90" s="477" t="s">
        <v>220</v>
      </c>
      <c r="L90" s="460"/>
      <c r="M90" s="426"/>
    </row>
    <row r="91" spans="1:17" ht="15" customHeight="1">
      <c r="A91" s="377"/>
      <c r="B91" s="378"/>
      <c r="C91" s="378"/>
      <c r="D91" s="167" t="s">
        <v>178</v>
      </c>
      <c r="E91" s="160" t="s">
        <v>768</v>
      </c>
      <c r="F91" s="162"/>
      <c r="G91" s="475">
        <v>126775</v>
      </c>
      <c r="H91" s="476">
        <v>223203</v>
      </c>
      <c r="I91" s="479">
        <v>-0.43201928289494318</v>
      </c>
      <c r="J91" s="477" t="s">
        <v>221</v>
      </c>
      <c r="L91" s="460"/>
      <c r="M91" s="426"/>
    </row>
    <row r="92" spans="1:17" ht="15" customHeight="1">
      <c r="A92" s="377"/>
      <c r="B92" s="378"/>
      <c r="C92" s="378"/>
      <c r="D92" s="167" t="s">
        <v>179</v>
      </c>
      <c r="E92" s="160" t="s">
        <v>769</v>
      </c>
      <c r="F92" s="162"/>
      <c r="G92" s="475">
        <v>127800</v>
      </c>
      <c r="H92" s="476">
        <v>120700</v>
      </c>
      <c r="I92" s="479">
        <v>5.8823529411764719E-2</v>
      </c>
      <c r="J92" s="477" t="s">
        <v>205</v>
      </c>
      <c r="L92" s="460"/>
      <c r="M92" s="426"/>
    </row>
    <row r="93" spans="1:17" ht="15" customHeight="1">
      <c r="A93" s="377"/>
      <c r="B93" s="378"/>
      <c r="C93" s="378"/>
      <c r="D93" s="167" t="s">
        <v>181</v>
      </c>
      <c r="E93" s="160" t="s">
        <v>770</v>
      </c>
      <c r="F93" s="162"/>
      <c r="G93" s="475">
        <v>80344</v>
      </c>
      <c r="H93" s="478">
        <v>92555</v>
      </c>
      <c r="I93" s="479">
        <v>-0.13193236454000323</v>
      </c>
      <c r="J93" s="477" t="s">
        <v>197</v>
      </c>
      <c r="L93" s="460"/>
      <c r="M93" s="426"/>
    </row>
    <row r="94" spans="1:17" ht="15" customHeight="1">
      <c r="A94" s="377"/>
      <c r="B94" s="378"/>
      <c r="C94" s="378"/>
      <c r="D94" s="167" t="s">
        <v>990</v>
      </c>
      <c r="E94" s="160" t="s">
        <v>910</v>
      </c>
      <c r="F94" s="162"/>
      <c r="G94" s="475">
        <v>0</v>
      </c>
      <c r="H94" s="478">
        <v>385000</v>
      </c>
      <c r="I94" s="479">
        <v>-1</v>
      </c>
      <c r="J94" s="477" t="s">
        <v>215</v>
      </c>
      <c r="L94" s="460"/>
      <c r="M94" s="426"/>
    </row>
    <row r="95" spans="1:17" ht="15" customHeight="1">
      <c r="A95" s="405"/>
      <c r="B95" s="406"/>
      <c r="C95" s="406"/>
      <c r="D95" s="167" t="s">
        <v>182</v>
      </c>
      <c r="E95" s="160" t="s">
        <v>183</v>
      </c>
      <c r="F95" s="162"/>
      <c r="G95" s="475">
        <v>0</v>
      </c>
      <c r="H95" s="476">
        <v>22106</v>
      </c>
      <c r="I95" s="479">
        <v>-1</v>
      </c>
      <c r="J95" s="477" t="s">
        <v>222</v>
      </c>
      <c r="L95" s="460"/>
      <c r="M95" s="426"/>
    </row>
    <row r="96" spans="1:17" s="387" customFormat="1" ht="15.75" customHeight="1">
      <c r="A96" s="407"/>
      <c r="B96" s="408"/>
      <c r="C96" s="408"/>
      <c r="D96" s="409"/>
      <c r="E96" s="480" t="s">
        <v>655</v>
      </c>
      <c r="F96" s="481"/>
      <c r="G96" s="482">
        <v>5375566</v>
      </c>
      <c r="H96" s="483">
        <v>10459384</v>
      </c>
      <c r="I96" s="533">
        <v>-0.48605328956275051</v>
      </c>
      <c r="J96" s="481"/>
      <c r="K96" s="458"/>
      <c r="L96" s="460"/>
      <c r="M96" s="426"/>
      <c r="N96" s="458"/>
      <c r="O96" s="460"/>
      <c r="P96" s="461"/>
      <c r="Q96" s="461"/>
    </row>
    <row r="97" spans="1:17" s="387" customFormat="1" ht="15" customHeight="1">
      <c r="A97" s="384"/>
      <c r="B97" s="464" t="s">
        <v>9</v>
      </c>
      <c r="C97" s="484"/>
      <c r="D97" s="166" t="s">
        <v>46</v>
      </c>
      <c r="E97" s="158" t="s">
        <v>974</v>
      </c>
      <c r="F97" s="159"/>
      <c r="G97" s="485">
        <v>256806</v>
      </c>
      <c r="H97" s="486">
        <v>648298</v>
      </c>
      <c r="I97" s="534">
        <v>-0.60387661229866518</v>
      </c>
      <c r="J97" s="487" t="s">
        <v>201</v>
      </c>
      <c r="K97" s="458"/>
      <c r="L97" s="460"/>
      <c r="M97" s="426"/>
      <c r="N97" s="458"/>
      <c r="O97" s="460"/>
      <c r="P97" s="461"/>
      <c r="Q97" s="461"/>
    </row>
    <row r="98" spans="1:17" s="387" customFormat="1" ht="15" customHeight="1">
      <c r="A98" s="394"/>
      <c r="B98" s="468"/>
      <c r="C98" s="468"/>
      <c r="D98" s="164" t="s">
        <v>48</v>
      </c>
      <c r="E98" s="156" t="s">
        <v>223</v>
      </c>
      <c r="F98" s="157"/>
      <c r="G98" s="177">
        <v>5517</v>
      </c>
      <c r="H98" s="346">
        <v>8807</v>
      </c>
      <c r="I98" s="469">
        <v>-0.37356648120812985</v>
      </c>
      <c r="J98" s="399" t="s">
        <v>195</v>
      </c>
      <c r="K98" s="458"/>
      <c r="L98" s="460"/>
      <c r="M98" s="426"/>
      <c r="N98" s="458"/>
      <c r="O98" s="460"/>
      <c r="P98" s="461"/>
      <c r="Q98" s="461"/>
    </row>
    <row r="99" spans="1:17" s="387" customFormat="1" ht="15" customHeight="1">
      <c r="A99" s="394"/>
      <c r="B99" s="468"/>
      <c r="C99" s="468"/>
      <c r="D99" s="164" t="s">
        <v>50</v>
      </c>
      <c r="E99" s="156" t="s">
        <v>224</v>
      </c>
      <c r="F99" s="157"/>
      <c r="G99" s="177">
        <v>148375</v>
      </c>
      <c r="H99" s="346">
        <v>244100</v>
      </c>
      <c r="I99" s="469">
        <v>-0.39215485456780008</v>
      </c>
      <c r="J99" s="399" t="s">
        <v>205</v>
      </c>
      <c r="K99" s="458"/>
      <c r="L99" s="460"/>
      <c r="M99" s="415"/>
      <c r="N99" s="458"/>
      <c r="O99" s="460"/>
      <c r="P99" s="461"/>
      <c r="Q99" s="461"/>
    </row>
    <row r="100" spans="1:17" s="387" customFormat="1" ht="15" customHeight="1">
      <c r="A100" s="394"/>
      <c r="B100" s="468"/>
      <c r="C100" s="468"/>
      <c r="D100" s="167" t="s">
        <v>52</v>
      </c>
      <c r="E100" s="160" t="s">
        <v>225</v>
      </c>
      <c r="F100" s="161"/>
      <c r="G100" s="173">
        <v>91743</v>
      </c>
      <c r="H100" s="473">
        <v>143947</v>
      </c>
      <c r="I100" s="479">
        <v>-0.36266125726830012</v>
      </c>
      <c r="J100" s="474" t="s">
        <v>196</v>
      </c>
      <c r="K100" s="458"/>
      <c r="L100" s="460"/>
      <c r="M100" s="426"/>
      <c r="N100" s="458"/>
      <c r="O100" s="460"/>
      <c r="P100" s="461"/>
      <c r="Q100" s="461"/>
    </row>
    <row r="101" spans="1:17" s="387" customFormat="1" ht="15" customHeight="1">
      <c r="A101" s="394"/>
      <c r="B101" s="468"/>
      <c r="C101" s="468"/>
      <c r="D101" s="164" t="s">
        <v>226</v>
      </c>
      <c r="E101" s="156" t="s">
        <v>227</v>
      </c>
      <c r="F101" s="157"/>
      <c r="G101" s="177">
        <v>68623</v>
      </c>
      <c r="H101" s="346">
        <v>120623</v>
      </c>
      <c r="I101" s="469">
        <v>-0.43109523059449695</v>
      </c>
      <c r="J101" s="399" t="s">
        <v>196</v>
      </c>
      <c r="K101" s="458"/>
      <c r="L101" s="460"/>
      <c r="M101" s="426"/>
      <c r="N101" s="458"/>
      <c r="O101" s="460"/>
      <c r="P101" s="461"/>
      <c r="Q101" s="461"/>
    </row>
    <row r="102" spans="1:17" s="387" customFormat="1" ht="15" customHeight="1">
      <c r="A102" s="394"/>
      <c r="B102" s="468"/>
      <c r="C102" s="468"/>
      <c r="D102" s="164" t="s">
        <v>56</v>
      </c>
      <c r="E102" s="156" t="s">
        <v>228</v>
      </c>
      <c r="F102" s="157"/>
      <c r="G102" s="177">
        <v>29633</v>
      </c>
      <c r="H102" s="346">
        <v>83039</v>
      </c>
      <c r="I102" s="469">
        <v>-0.64314358313563513</v>
      </c>
      <c r="J102" s="399" t="s">
        <v>195</v>
      </c>
      <c r="K102" s="458"/>
      <c r="L102" s="460"/>
      <c r="M102" s="426"/>
      <c r="N102" s="458"/>
      <c r="O102" s="460"/>
      <c r="P102" s="461"/>
      <c r="Q102" s="461"/>
    </row>
    <row r="103" spans="1:17" s="387" customFormat="1" ht="15" customHeight="1">
      <c r="A103" s="394"/>
      <c r="B103" s="468"/>
      <c r="C103" s="468"/>
      <c r="D103" s="164" t="s">
        <v>58</v>
      </c>
      <c r="E103" s="156" t="s">
        <v>229</v>
      </c>
      <c r="F103" s="157"/>
      <c r="G103" s="177">
        <v>31696</v>
      </c>
      <c r="H103" s="346">
        <v>36948</v>
      </c>
      <c r="I103" s="469">
        <v>-0.14214571830680955</v>
      </c>
      <c r="J103" s="399" t="s">
        <v>195</v>
      </c>
      <c r="K103" s="458"/>
      <c r="L103" s="460"/>
      <c r="M103" s="415"/>
      <c r="N103" s="458"/>
      <c r="O103" s="460"/>
      <c r="P103" s="461"/>
      <c r="Q103" s="461"/>
    </row>
    <row r="104" spans="1:17" s="387" customFormat="1" ht="15" customHeight="1">
      <c r="A104" s="394"/>
      <c r="B104" s="468"/>
      <c r="C104" s="468"/>
      <c r="D104" s="164" t="s">
        <v>60</v>
      </c>
      <c r="E104" s="156" t="s">
        <v>230</v>
      </c>
      <c r="F104" s="157"/>
      <c r="G104" s="177">
        <v>4421</v>
      </c>
      <c r="H104" s="346">
        <v>6099</v>
      </c>
      <c r="I104" s="469">
        <v>-0.27512707001147729</v>
      </c>
      <c r="J104" s="399" t="s">
        <v>195</v>
      </c>
      <c r="K104" s="458"/>
      <c r="L104" s="460"/>
      <c r="M104" s="426"/>
      <c r="N104" s="458"/>
      <c r="O104" s="460"/>
      <c r="P104" s="461"/>
      <c r="Q104" s="461"/>
    </row>
    <row r="105" spans="1:17" s="387" customFormat="1" ht="15" customHeight="1">
      <c r="A105" s="394"/>
      <c r="B105" s="468"/>
      <c r="C105" s="468"/>
      <c r="D105" s="164" t="s">
        <v>62</v>
      </c>
      <c r="E105" s="156" t="s">
        <v>231</v>
      </c>
      <c r="F105" s="157"/>
      <c r="G105" s="177">
        <v>5752</v>
      </c>
      <c r="H105" s="346">
        <v>18484</v>
      </c>
      <c r="I105" s="469">
        <v>-0.68881194546634927</v>
      </c>
      <c r="J105" s="399" t="s">
        <v>196</v>
      </c>
      <c r="K105" s="458"/>
      <c r="L105" s="460"/>
      <c r="M105" s="426"/>
      <c r="N105" s="458"/>
      <c r="O105" s="460"/>
      <c r="P105" s="461"/>
      <c r="Q105" s="461"/>
    </row>
    <row r="106" spans="1:17" s="387" customFormat="1" ht="15" customHeight="1">
      <c r="A106" s="394"/>
      <c r="B106" s="468"/>
      <c r="C106" s="468"/>
      <c r="D106" s="164" t="s">
        <v>64</v>
      </c>
      <c r="E106" s="156" t="s">
        <v>232</v>
      </c>
      <c r="F106" s="157"/>
      <c r="G106" s="177">
        <v>23727</v>
      </c>
      <c r="H106" s="346">
        <v>45054</v>
      </c>
      <c r="I106" s="469">
        <v>-0.47336529497935809</v>
      </c>
      <c r="J106" s="399" t="s">
        <v>196</v>
      </c>
      <c r="K106" s="458"/>
      <c r="L106" s="460"/>
      <c r="M106" s="426"/>
      <c r="N106" s="458"/>
      <c r="O106" s="460"/>
      <c r="P106" s="461"/>
      <c r="Q106" s="461"/>
    </row>
    <row r="107" spans="1:17" s="387" customFormat="1" ht="15" customHeight="1">
      <c r="A107" s="394"/>
      <c r="B107" s="468"/>
      <c r="C107" s="468"/>
      <c r="D107" s="164" t="s">
        <v>66</v>
      </c>
      <c r="E107" s="156" t="s">
        <v>233</v>
      </c>
      <c r="F107" s="157"/>
      <c r="G107" s="177">
        <v>3711</v>
      </c>
      <c r="H107" s="346">
        <v>3331</v>
      </c>
      <c r="I107" s="469">
        <v>0.11407985589912939</v>
      </c>
      <c r="J107" s="399" t="s">
        <v>212</v>
      </c>
      <c r="K107" s="458"/>
      <c r="L107" s="460"/>
      <c r="M107" s="426"/>
      <c r="N107" s="458"/>
      <c r="O107" s="460"/>
      <c r="P107" s="461"/>
      <c r="Q107" s="461"/>
    </row>
    <row r="108" spans="1:17" s="387" customFormat="1" ht="15" customHeight="1">
      <c r="A108" s="394"/>
      <c r="B108" s="468"/>
      <c r="C108" s="468"/>
      <c r="D108" s="164" t="s">
        <v>68</v>
      </c>
      <c r="E108" s="156" t="s">
        <v>234</v>
      </c>
      <c r="F108" s="157"/>
      <c r="G108" s="177">
        <v>22578</v>
      </c>
      <c r="H108" s="346">
        <v>36918</v>
      </c>
      <c r="I108" s="469">
        <v>-0.38842840890622465</v>
      </c>
      <c r="J108" s="399" t="s">
        <v>196</v>
      </c>
      <c r="K108" s="458"/>
      <c r="L108" s="460"/>
      <c r="M108" s="426"/>
      <c r="N108" s="458"/>
      <c r="O108" s="460"/>
      <c r="P108" s="461"/>
      <c r="Q108" s="461"/>
    </row>
    <row r="109" spans="1:17" s="387" customFormat="1" ht="15" customHeight="1">
      <c r="A109" s="394"/>
      <c r="B109" s="468"/>
      <c r="C109" s="468"/>
      <c r="D109" s="164" t="s">
        <v>70</v>
      </c>
      <c r="E109" s="156" t="s">
        <v>235</v>
      </c>
      <c r="F109" s="157"/>
      <c r="G109" s="177">
        <v>698</v>
      </c>
      <c r="H109" s="346">
        <v>831</v>
      </c>
      <c r="I109" s="469">
        <v>-0.16004813477737667</v>
      </c>
      <c r="J109" s="399" t="s">
        <v>195</v>
      </c>
      <c r="K109" s="458"/>
      <c r="L109" s="460"/>
      <c r="M109" s="426"/>
      <c r="N109" s="458"/>
      <c r="O109" s="460"/>
      <c r="P109" s="461"/>
      <c r="Q109" s="461"/>
    </row>
    <row r="110" spans="1:17" s="387" customFormat="1" ht="15" customHeight="1">
      <c r="A110" s="394"/>
      <c r="B110" s="468"/>
      <c r="C110" s="468"/>
      <c r="D110" s="164" t="s">
        <v>72</v>
      </c>
      <c r="E110" s="156" t="s">
        <v>236</v>
      </c>
      <c r="F110" s="157"/>
      <c r="G110" s="177">
        <v>0</v>
      </c>
      <c r="H110" s="346">
        <v>30000</v>
      </c>
      <c r="I110" s="469">
        <v>-1</v>
      </c>
      <c r="J110" s="399" t="s">
        <v>222</v>
      </c>
      <c r="K110" s="458"/>
      <c r="L110" s="460"/>
      <c r="M110" s="426"/>
      <c r="N110" s="458"/>
      <c r="O110" s="460"/>
      <c r="P110" s="461"/>
      <c r="Q110" s="461"/>
    </row>
    <row r="111" spans="1:17" s="387" customFormat="1" ht="15" customHeight="1">
      <c r="A111" s="394"/>
      <c r="B111" s="468"/>
      <c r="C111" s="468"/>
      <c r="D111" s="164" t="s">
        <v>74</v>
      </c>
      <c r="E111" s="156" t="s">
        <v>237</v>
      </c>
      <c r="F111" s="157"/>
      <c r="G111" s="177">
        <v>5836</v>
      </c>
      <c r="H111" s="346">
        <v>19998</v>
      </c>
      <c r="I111" s="469">
        <v>-0.70817081708170815</v>
      </c>
      <c r="J111" s="399"/>
      <c r="K111" s="458"/>
      <c r="L111" s="460"/>
      <c r="M111" s="426"/>
      <c r="N111" s="458"/>
      <c r="O111" s="460"/>
      <c r="P111" s="461"/>
      <c r="Q111" s="461"/>
    </row>
    <row r="112" spans="1:17" s="387" customFormat="1" ht="15" customHeight="1">
      <c r="A112" s="394"/>
      <c r="B112" s="468"/>
      <c r="C112" s="468"/>
      <c r="D112" s="164"/>
      <c r="E112" s="156" t="s">
        <v>240</v>
      </c>
      <c r="F112" s="157"/>
      <c r="G112" s="177">
        <v>0</v>
      </c>
      <c r="H112" s="346">
        <v>0</v>
      </c>
      <c r="I112" s="469" t="s">
        <v>883</v>
      </c>
      <c r="J112" s="399" t="s">
        <v>207</v>
      </c>
      <c r="K112" s="458"/>
      <c r="L112" s="460"/>
      <c r="M112" s="426"/>
      <c r="N112" s="458"/>
      <c r="O112" s="460"/>
      <c r="P112" s="461"/>
      <c r="Q112" s="461"/>
    </row>
    <row r="113" spans="1:17" s="387" customFormat="1" ht="15" customHeight="1">
      <c r="A113" s="394"/>
      <c r="B113" s="468"/>
      <c r="C113" s="468"/>
      <c r="D113" s="164"/>
      <c r="E113" s="156" t="s">
        <v>241</v>
      </c>
      <c r="F113" s="157"/>
      <c r="G113" s="177">
        <v>5836</v>
      </c>
      <c r="H113" s="346">
        <v>19998</v>
      </c>
      <c r="I113" s="469">
        <v>-0.70817081708170815</v>
      </c>
      <c r="J113" s="399" t="s">
        <v>200</v>
      </c>
      <c r="K113" s="458"/>
      <c r="L113" s="460"/>
      <c r="M113" s="426"/>
      <c r="N113" s="458"/>
      <c r="O113" s="460"/>
      <c r="P113" s="461"/>
      <c r="Q113" s="461"/>
    </row>
    <row r="114" spans="1:17" s="387" customFormat="1" ht="15" customHeight="1">
      <c r="A114" s="394"/>
      <c r="B114" s="468"/>
      <c r="C114" s="468"/>
      <c r="D114" s="164" t="s">
        <v>76</v>
      </c>
      <c r="E114" s="156" t="s">
        <v>238</v>
      </c>
      <c r="F114" s="157"/>
      <c r="G114" s="177">
        <v>0</v>
      </c>
      <c r="H114" s="346">
        <v>10000</v>
      </c>
      <c r="I114" s="469">
        <v>-1</v>
      </c>
      <c r="J114" s="399" t="s">
        <v>215</v>
      </c>
      <c r="K114" s="458"/>
      <c r="L114" s="460"/>
      <c r="M114" s="426"/>
      <c r="N114" s="458"/>
      <c r="O114" s="460"/>
      <c r="P114" s="461"/>
      <c r="Q114" s="461"/>
    </row>
    <row r="115" spans="1:17" s="387" customFormat="1" ht="15" customHeight="1">
      <c r="A115" s="394"/>
      <c r="B115" s="468"/>
      <c r="C115" s="468"/>
      <c r="D115" s="164" t="s">
        <v>78</v>
      </c>
      <c r="E115" s="156" t="s">
        <v>239</v>
      </c>
      <c r="F115" s="157"/>
      <c r="G115" s="177">
        <v>0</v>
      </c>
      <c r="H115" s="346">
        <v>33000</v>
      </c>
      <c r="I115" s="469">
        <v>-1</v>
      </c>
      <c r="J115" s="399" t="s">
        <v>215</v>
      </c>
      <c r="K115" s="458"/>
      <c r="L115" s="460"/>
      <c r="M115" s="426"/>
      <c r="N115" s="458"/>
      <c r="O115" s="460"/>
      <c r="P115" s="461"/>
      <c r="Q115" s="461"/>
    </row>
    <row r="116" spans="1:17" s="387" customFormat="1" ht="15" customHeight="1">
      <c r="A116" s="394"/>
      <c r="B116" s="468"/>
      <c r="C116" s="468"/>
      <c r="D116" s="164" t="s">
        <v>80</v>
      </c>
      <c r="E116" s="156" t="s">
        <v>955</v>
      </c>
      <c r="F116" s="157" t="s">
        <v>877</v>
      </c>
      <c r="G116" s="177">
        <v>6542</v>
      </c>
      <c r="H116" s="346" t="s">
        <v>883</v>
      </c>
      <c r="I116" s="469" t="s">
        <v>883</v>
      </c>
      <c r="J116" s="530" t="s">
        <v>201</v>
      </c>
      <c r="K116" s="458"/>
      <c r="L116" s="460"/>
      <c r="M116" s="426"/>
      <c r="N116" s="458"/>
      <c r="O116" s="460"/>
      <c r="P116" s="461"/>
      <c r="Q116" s="461"/>
    </row>
    <row r="117" spans="1:17" s="387" customFormat="1" ht="15" customHeight="1">
      <c r="A117" s="394"/>
      <c r="B117" s="468"/>
      <c r="C117" s="468"/>
      <c r="D117" s="164" t="s">
        <v>82</v>
      </c>
      <c r="E117" s="156" t="s">
        <v>956</v>
      </c>
      <c r="F117" s="157" t="s">
        <v>957</v>
      </c>
      <c r="G117" s="177">
        <v>19393</v>
      </c>
      <c r="H117" s="346" t="s">
        <v>883</v>
      </c>
      <c r="I117" s="469" t="s">
        <v>883</v>
      </c>
      <c r="J117" s="530" t="s">
        <v>219</v>
      </c>
      <c r="K117" s="458"/>
      <c r="L117" s="460"/>
      <c r="M117" s="426"/>
      <c r="N117" s="458"/>
      <c r="O117" s="460"/>
      <c r="P117" s="461"/>
      <c r="Q117" s="461"/>
    </row>
    <row r="118" spans="1:17" s="387" customFormat="1" ht="15" customHeight="1">
      <c r="A118" s="394"/>
      <c r="B118" s="468"/>
      <c r="C118" s="468"/>
      <c r="D118" s="164" t="s">
        <v>84</v>
      </c>
      <c r="E118" s="156" t="s">
        <v>958</v>
      </c>
      <c r="F118" s="157" t="s">
        <v>957</v>
      </c>
      <c r="G118" s="177">
        <v>17363</v>
      </c>
      <c r="H118" s="346" t="s">
        <v>883</v>
      </c>
      <c r="I118" s="469" t="s">
        <v>883</v>
      </c>
      <c r="J118" s="530" t="s">
        <v>197</v>
      </c>
      <c r="K118" s="458"/>
      <c r="L118" s="460"/>
      <c r="M118" s="426"/>
      <c r="N118" s="458"/>
      <c r="O118" s="460"/>
      <c r="P118" s="461"/>
      <c r="Q118" s="461"/>
    </row>
    <row r="119" spans="1:17" s="387" customFormat="1" ht="15" customHeight="1">
      <c r="A119" s="416"/>
      <c r="B119" s="417"/>
      <c r="C119" s="417"/>
      <c r="D119" s="164" t="s">
        <v>85</v>
      </c>
      <c r="E119" s="156" t="s">
        <v>959</v>
      </c>
      <c r="F119" s="157" t="s">
        <v>957</v>
      </c>
      <c r="G119" s="177">
        <v>201657</v>
      </c>
      <c r="H119" s="346" t="s">
        <v>883</v>
      </c>
      <c r="I119" s="469" t="s">
        <v>883</v>
      </c>
      <c r="J119" s="530" t="s">
        <v>197</v>
      </c>
      <c r="K119" s="458"/>
      <c r="L119" s="460"/>
      <c r="M119" s="426"/>
      <c r="N119" s="458"/>
      <c r="O119" s="460"/>
      <c r="P119" s="461"/>
      <c r="Q119" s="461"/>
    </row>
    <row r="120" spans="1:17" ht="15" customHeight="1">
      <c r="A120" s="418"/>
      <c r="B120" s="419"/>
      <c r="C120" s="419"/>
      <c r="D120" s="367"/>
      <c r="E120" s="488" t="s">
        <v>656</v>
      </c>
      <c r="F120" s="489"/>
      <c r="G120" s="490">
        <v>944071</v>
      </c>
      <c r="H120" s="491">
        <v>1489477</v>
      </c>
      <c r="I120" s="535">
        <v>-0.36617282442092092</v>
      </c>
      <c r="J120" s="489"/>
      <c r="L120" s="460"/>
      <c r="M120" s="426"/>
    </row>
    <row r="121" spans="1:17" ht="15" customHeight="1">
      <c r="A121" s="377"/>
      <c r="B121" s="464" t="s">
        <v>242</v>
      </c>
      <c r="C121" s="465"/>
      <c r="D121" s="164" t="s">
        <v>46</v>
      </c>
      <c r="E121" s="156" t="s">
        <v>243</v>
      </c>
      <c r="F121" s="157"/>
      <c r="G121" s="177">
        <v>15213</v>
      </c>
      <c r="H121" s="346">
        <v>17396</v>
      </c>
      <c r="I121" s="469">
        <v>-0.12548861807312028</v>
      </c>
      <c r="J121" s="399"/>
      <c r="L121" s="460"/>
      <c r="M121" s="426"/>
    </row>
    <row r="122" spans="1:17" ht="15" customHeight="1">
      <c r="A122" s="377"/>
      <c r="B122" s="468"/>
      <c r="C122" s="468"/>
      <c r="D122" s="164"/>
      <c r="E122" s="156" t="s">
        <v>268</v>
      </c>
      <c r="F122" s="157"/>
      <c r="G122" s="177">
        <v>4428</v>
      </c>
      <c r="H122" s="346">
        <v>4271</v>
      </c>
      <c r="I122" s="469">
        <v>3.6759541091079262E-2</v>
      </c>
      <c r="J122" s="399" t="s">
        <v>207</v>
      </c>
      <c r="L122" s="460"/>
      <c r="M122" s="426"/>
    </row>
    <row r="123" spans="1:17" ht="15" customHeight="1">
      <c r="A123" s="377"/>
      <c r="B123" s="468"/>
      <c r="C123" s="468"/>
      <c r="D123" s="164"/>
      <c r="E123" s="156" t="s">
        <v>241</v>
      </c>
      <c r="F123" s="157"/>
      <c r="G123" s="177">
        <v>10785</v>
      </c>
      <c r="H123" s="346">
        <v>13125</v>
      </c>
      <c r="I123" s="469">
        <v>-0.17828571428571427</v>
      </c>
      <c r="J123" s="399" t="s">
        <v>200</v>
      </c>
      <c r="L123" s="460"/>
      <c r="M123" s="426"/>
    </row>
    <row r="124" spans="1:17" ht="15" customHeight="1">
      <c r="A124" s="377"/>
      <c r="B124" s="468"/>
      <c r="C124" s="468"/>
      <c r="D124" s="164" t="s">
        <v>48</v>
      </c>
      <c r="E124" s="156" t="s">
        <v>244</v>
      </c>
      <c r="F124" s="157"/>
      <c r="G124" s="177">
        <v>243179</v>
      </c>
      <c r="H124" s="346">
        <v>275228</v>
      </c>
      <c r="I124" s="469">
        <v>-0.11644527446335406</v>
      </c>
      <c r="J124" s="399"/>
      <c r="L124" s="460"/>
      <c r="M124" s="38"/>
    </row>
    <row r="125" spans="1:17" ht="15" customHeight="1">
      <c r="A125" s="377"/>
      <c r="B125" s="468"/>
      <c r="C125" s="468"/>
      <c r="D125" s="164"/>
      <c r="E125" s="156" t="s">
        <v>269</v>
      </c>
      <c r="F125" s="157"/>
      <c r="G125" s="177">
        <v>70500</v>
      </c>
      <c r="H125" s="346">
        <v>90545</v>
      </c>
      <c r="I125" s="469">
        <v>-0.22138163344193496</v>
      </c>
      <c r="J125" s="399" t="s">
        <v>196</v>
      </c>
      <c r="L125" s="460"/>
      <c r="M125" s="426"/>
    </row>
    <row r="126" spans="1:17" ht="15" customHeight="1">
      <c r="A126" s="377"/>
      <c r="B126" s="468"/>
      <c r="C126" s="468"/>
      <c r="D126" s="164"/>
      <c r="E126" s="156" t="s">
        <v>270</v>
      </c>
      <c r="F126" s="157"/>
      <c r="G126" s="177">
        <v>84570</v>
      </c>
      <c r="H126" s="346">
        <v>107405</v>
      </c>
      <c r="I126" s="469">
        <v>-0.21260648945579819</v>
      </c>
      <c r="J126" s="399" t="s">
        <v>196</v>
      </c>
      <c r="L126" s="460"/>
      <c r="M126" s="426"/>
    </row>
    <row r="127" spans="1:17" ht="15" customHeight="1">
      <c r="A127" s="377"/>
      <c r="B127" s="468"/>
      <c r="C127" s="468"/>
      <c r="D127" s="164"/>
      <c r="E127" s="156" t="s">
        <v>271</v>
      </c>
      <c r="F127" s="157"/>
      <c r="G127" s="177">
        <v>8486</v>
      </c>
      <c r="H127" s="346">
        <v>9600</v>
      </c>
      <c r="I127" s="469">
        <v>-0.11604166666666671</v>
      </c>
      <c r="J127" s="399" t="s">
        <v>196</v>
      </c>
      <c r="L127" s="460"/>
      <c r="M127" s="426"/>
    </row>
    <row r="128" spans="1:17" ht="15" customHeight="1">
      <c r="A128" s="377"/>
      <c r="B128" s="468"/>
      <c r="C128" s="468"/>
      <c r="D128" s="164"/>
      <c r="E128" s="156" t="s">
        <v>925</v>
      </c>
      <c r="F128" s="157"/>
      <c r="G128" s="177">
        <v>60641</v>
      </c>
      <c r="H128" s="346">
        <v>42042</v>
      </c>
      <c r="I128" s="469">
        <v>0.44239094239094245</v>
      </c>
      <c r="J128" s="399" t="s">
        <v>196</v>
      </c>
      <c r="L128" s="460"/>
      <c r="M128" s="38"/>
    </row>
    <row r="129" spans="1:13" ht="15" customHeight="1">
      <c r="A129" s="377"/>
      <c r="B129" s="468"/>
      <c r="C129" s="468"/>
      <c r="D129" s="164"/>
      <c r="E129" s="156" t="s">
        <v>272</v>
      </c>
      <c r="F129" s="157"/>
      <c r="G129" s="177">
        <v>18982</v>
      </c>
      <c r="H129" s="346">
        <v>25636</v>
      </c>
      <c r="I129" s="469">
        <v>-0.25955687314713682</v>
      </c>
      <c r="J129" s="399" t="s">
        <v>196</v>
      </c>
      <c r="L129" s="460"/>
      <c r="M129" s="426"/>
    </row>
    <row r="130" spans="1:13" ht="15" customHeight="1">
      <c r="A130" s="377"/>
      <c r="B130" s="468"/>
      <c r="C130" s="468"/>
      <c r="D130" s="164" t="s">
        <v>50</v>
      </c>
      <c r="E130" s="156" t="s">
        <v>245</v>
      </c>
      <c r="F130" s="157"/>
      <c r="G130" s="177">
        <v>4161</v>
      </c>
      <c r="H130" s="346">
        <v>10012</v>
      </c>
      <c r="I130" s="469">
        <v>-0.58439872153415906</v>
      </c>
      <c r="J130" s="399" t="s">
        <v>195</v>
      </c>
      <c r="L130" s="460"/>
      <c r="M130" s="426"/>
    </row>
    <row r="131" spans="1:13" ht="15" customHeight="1">
      <c r="A131" s="377"/>
      <c r="B131" s="468"/>
      <c r="C131" s="468"/>
      <c r="D131" s="164" t="s">
        <v>52</v>
      </c>
      <c r="E131" s="156" t="s">
        <v>878</v>
      </c>
      <c r="F131" s="157"/>
      <c r="G131" s="177">
        <v>19613</v>
      </c>
      <c r="H131" s="492">
        <v>44210</v>
      </c>
      <c r="I131" s="469">
        <v>-0.55636733770640134</v>
      </c>
      <c r="J131" s="437" t="s">
        <v>884</v>
      </c>
      <c r="L131" s="460"/>
      <c r="M131" s="426"/>
    </row>
    <row r="132" spans="1:13" ht="15" customHeight="1">
      <c r="A132" s="377"/>
      <c r="B132" s="468"/>
      <c r="C132" s="468"/>
      <c r="D132" s="164" t="s">
        <v>226</v>
      </c>
      <c r="E132" s="156" t="s">
        <v>246</v>
      </c>
      <c r="F132" s="157"/>
      <c r="G132" s="177">
        <v>48273</v>
      </c>
      <c r="H132" s="346">
        <v>61597</v>
      </c>
      <c r="I132" s="469">
        <v>-0.21630923583940775</v>
      </c>
      <c r="J132" s="399" t="s">
        <v>206</v>
      </c>
      <c r="L132" s="460"/>
      <c r="M132" s="426"/>
    </row>
    <row r="133" spans="1:13" ht="15" customHeight="1">
      <c r="A133" s="377"/>
      <c r="B133" s="468"/>
      <c r="C133" s="468"/>
      <c r="D133" s="164" t="s">
        <v>56</v>
      </c>
      <c r="E133" s="156" t="s">
        <v>247</v>
      </c>
      <c r="F133" s="157"/>
      <c r="G133" s="177">
        <v>2540</v>
      </c>
      <c r="H133" s="346">
        <v>3404</v>
      </c>
      <c r="I133" s="469">
        <v>-0.25381903642773207</v>
      </c>
      <c r="J133" s="399" t="s">
        <v>219</v>
      </c>
      <c r="L133" s="460"/>
      <c r="M133" s="426"/>
    </row>
    <row r="134" spans="1:13" ht="15" customHeight="1">
      <c r="A134" s="377"/>
      <c r="B134" s="468"/>
      <c r="C134" s="468"/>
      <c r="D134" s="164" t="s">
        <v>58</v>
      </c>
      <c r="E134" s="156" t="s">
        <v>248</v>
      </c>
      <c r="F134" s="157"/>
      <c r="G134" s="177">
        <v>40000</v>
      </c>
      <c r="H134" s="346">
        <v>115000</v>
      </c>
      <c r="I134" s="469">
        <v>-0.65217391304347827</v>
      </c>
      <c r="J134" s="399" t="s">
        <v>212</v>
      </c>
      <c r="L134" s="460"/>
      <c r="M134" s="426"/>
    </row>
    <row r="135" spans="1:13" ht="15" customHeight="1">
      <c r="A135" s="377"/>
      <c r="B135" s="398"/>
      <c r="C135" s="398"/>
      <c r="D135" s="164" t="s">
        <v>60</v>
      </c>
      <c r="E135" s="156" t="s">
        <v>249</v>
      </c>
      <c r="F135" s="157"/>
      <c r="G135" s="177">
        <v>22167</v>
      </c>
      <c r="H135" s="346">
        <v>29976</v>
      </c>
      <c r="I135" s="469">
        <v>-0.26050840672538034</v>
      </c>
      <c r="J135" s="399"/>
      <c r="L135" s="460"/>
      <c r="M135" s="426"/>
    </row>
    <row r="136" spans="1:13" ht="15" customHeight="1">
      <c r="A136" s="377"/>
      <c r="B136" s="398"/>
      <c r="C136" s="398"/>
      <c r="D136" s="164"/>
      <c r="E136" s="156" t="s">
        <v>266</v>
      </c>
      <c r="F136" s="157"/>
      <c r="G136" s="177">
        <v>4487</v>
      </c>
      <c r="H136" s="346">
        <v>3195</v>
      </c>
      <c r="I136" s="469">
        <v>0.40438184663536769</v>
      </c>
      <c r="J136" s="399" t="s">
        <v>207</v>
      </c>
      <c r="L136" s="460"/>
      <c r="M136" s="426"/>
    </row>
    <row r="137" spans="1:13" ht="15" customHeight="1">
      <c r="A137" s="377"/>
      <c r="B137" s="398"/>
      <c r="C137" s="398"/>
      <c r="D137" s="164"/>
      <c r="E137" s="156" t="s">
        <v>267</v>
      </c>
      <c r="F137" s="157"/>
      <c r="G137" s="177">
        <v>17680</v>
      </c>
      <c r="H137" s="346">
        <v>26781</v>
      </c>
      <c r="I137" s="469">
        <v>-0.33983047683058887</v>
      </c>
      <c r="J137" s="399" t="s">
        <v>200</v>
      </c>
      <c r="L137" s="460"/>
      <c r="M137" s="426"/>
    </row>
    <row r="138" spans="1:13" ht="15" customHeight="1">
      <c r="A138" s="377"/>
      <c r="B138" s="398"/>
      <c r="C138" s="398"/>
      <c r="D138" s="164" t="s">
        <v>62</v>
      </c>
      <c r="E138" s="156" t="s">
        <v>250</v>
      </c>
      <c r="F138" s="157"/>
      <c r="G138" s="177">
        <v>19444</v>
      </c>
      <c r="H138" s="346">
        <v>41670</v>
      </c>
      <c r="I138" s="469">
        <v>-0.53338132949364048</v>
      </c>
      <c r="J138" s="399" t="s">
        <v>200</v>
      </c>
      <c r="L138" s="460"/>
      <c r="M138" s="426"/>
    </row>
    <row r="139" spans="1:13" ht="15" customHeight="1">
      <c r="A139" s="377"/>
      <c r="B139" s="398"/>
      <c r="C139" s="398"/>
      <c r="D139" s="164" t="s">
        <v>64</v>
      </c>
      <c r="E139" s="156" t="s">
        <v>251</v>
      </c>
      <c r="F139" s="157"/>
      <c r="G139" s="177">
        <v>5270</v>
      </c>
      <c r="H139" s="346">
        <v>5545</v>
      </c>
      <c r="I139" s="469">
        <v>-4.9594229035166859E-2</v>
      </c>
      <c r="J139" s="399" t="s">
        <v>198</v>
      </c>
      <c r="L139" s="460"/>
      <c r="M139" s="426"/>
    </row>
    <row r="140" spans="1:13" ht="15" customHeight="1">
      <c r="A140" s="377"/>
      <c r="B140" s="398"/>
      <c r="C140" s="398"/>
      <c r="D140" s="164" t="s">
        <v>66</v>
      </c>
      <c r="E140" s="156" t="s">
        <v>252</v>
      </c>
      <c r="F140" s="157"/>
      <c r="G140" s="177">
        <v>2390</v>
      </c>
      <c r="H140" s="346">
        <v>4624</v>
      </c>
      <c r="I140" s="469">
        <v>-0.4831314878892734</v>
      </c>
      <c r="J140" s="399" t="s">
        <v>195</v>
      </c>
      <c r="L140" s="460"/>
      <c r="M140" s="426"/>
    </row>
    <row r="141" spans="1:13" ht="15" customHeight="1">
      <c r="A141" s="377"/>
      <c r="B141" s="378"/>
      <c r="C141" s="378"/>
      <c r="D141" s="164" t="s">
        <v>68</v>
      </c>
      <c r="E141" s="156" t="s">
        <v>253</v>
      </c>
      <c r="F141" s="157"/>
      <c r="G141" s="177">
        <v>864</v>
      </c>
      <c r="H141" s="346">
        <v>1475</v>
      </c>
      <c r="I141" s="469">
        <v>-0.41423728813559324</v>
      </c>
      <c r="J141" s="399" t="s">
        <v>195</v>
      </c>
      <c r="L141" s="460"/>
      <c r="M141" s="426"/>
    </row>
    <row r="142" spans="1:13" ht="15" customHeight="1">
      <c r="A142" s="400"/>
      <c r="B142" s="401"/>
      <c r="C142" s="401"/>
      <c r="D142" s="331" t="s">
        <v>70</v>
      </c>
      <c r="E142" s="332" t="s">
        <v>254</v>
      </c>
      <c r="F142" s="333"/>
      <c r="G142" s="362">
        <v>4195</v>
      </c>
      <c r="H142" s="471">
        <v>8576</v>
      </c>
      <c r="I142" s="520">
        <v>-0.51084421641791045</v>
      </c>
      <c r="J142" s="472" t="s">
        <v>195</v>
      </c>
      <c r="L142" s="460"/>
      <c r="M142" s="426"/>
    </row>
    <row r="143" spans="1:13" ht="15" customHeight="1">
      <c r="A143" s="377"/>
      <c r="B143" s="378"/>
      <c r="C143" s="470"/>
      <c r="D143" s="167" t="s">
        <v>72</v>
      </c>
      <c r="E143" s="160" t="s">
        <v>255</v>
      </c>
      <c r="F143" s="161"/>
      <c r="G143" s="328">
        <v>1293</v>
      </c>
      <c r="H143" s="473">
        <v>1864</v>
      </c>
      <c r="I143" s="479">
        <v>-0.30633047210300424</v>
      </c>
      <c r="J143" s="474" t="s">
        <v>207</v>
      </c>
      <c r="L143" s="460"/>
      <c r="M143" s="426"/>
    </row>
    <row r="144" spans="1:13" ht="15" customHeight="1">
      <c r="A144" s="377"/>
      <c r="B144" s="378"/>
      <c r="C144" s="470"/>
      <c r="D144" s="164" t="s">
        <v>74</v>
      </c>
      <c r="E144" s="156" t="s">
        <v>256</v>
      </c>
      <c r="F144" s="157"/>
      <c r="G144" s="343">
        <v>30520</v>
      </c>
      <c r="H144" s="346">
        <v>76060</v>
      </c>
      <c r="I144" s="469">
        <v>-0.59873783854851426</v>
      </c>
      <c r="J144" s="399" t="s">
        <v>198</v>
      </c>
      <c r="L144" s="460"/>
      <c r="M144" s="426"/>
    </row>
    <row r="145" spans="1:13" ht="15" customHeight="1">
      <c r="A145" s="377"/>
      <c r="B145" s="378"/>
      <c r="C145" s="470"/>
      <c r="D145" s="164" t="s">
        <v>76</v>
      </c>
      <c r="E145" s="156" t="s">
        <v>257</v>
      </c>
      <c r="F145" s="157"/>
      <c r="G145" s="177">
        <v>25990</v>
      </c>
      <c r="H145" s="346">
        <v>25609</v>
      </c>
      <c r="I145" s="469">
        <v>1.4877582100042863E-2</v>
      </c>
      <c r="J145" s="399" t="s">
        <v>214</v>
      </c>
      <c r="L145" s="460"/>
      <c r="M145" s="426"/>
    </row>
    <row r="146" spans="1:13" ht="15" customHeight="1">
      <c r="A146" s="377"/>
      <c r="B146" s="468"/>
      <c r="C146" s="468"/>
      <c r="D146" s="164" t="s">
        <v>78</v>
      </c>
      <c r="E146" s="156" t="s">
        <v>258</v>
      </c>
      <c r="F146" s="157"/>
      <c r="G146" s="177">
        <v>128395</v>
      </c>
      <c r="H146" s="346">
        <v>154837</v>
      </c>
      <c r="I146" s="469">
        <v>-0.17077313562003915</v>
      </c>
      <c r="J146" s="399" t="s">
        <v>197</v>
      </c>
      <c r="L146" s="460"/>
      <c r="M146" s="426"/>
    </row>
    <row r="147" spans="1:13" ht="15" customHeight="1">
      <c r="A147" s="377"/>
      <c r="B147" s="468"/>
      <c r="C147" s="468"/>
      <c r="D147" s="164" t="s">
        <v>80</v>
      </c>
      <c r="E147" s="156" t="s">
        <v>874</v>
      </c>
      <c r="F147" s="157"/>
      <c r="G147" s="177">
        <v>15027</v>
      </c>
      <c r="H147" s="346">
        <v>23778</v>
      </c>
      <c r="I147" s="469">
        <v>-0.36802927075447889</v>
      </c>
      <c r="J147" s="399" t="s">
        <v>894</v>
      </c>
      <c r="L147" s="460"/>
      <c r="M147" s="426"/>
    </row>
    <row r="148" spans="1:13" ht="15" customHeight="1">
      <c r="A148" s="377"/>
      <c r="B148" s="378"/>
      <c r="C148" s="470"/>
      <c r="D148" s="164" t="s">
        <v>82</v>
      </c>
      <c r="E148" s="156" t="s">
        <v>896</v>
      </c>
      <c r="F148" s="157"/>
      <c r="G148" s="177">
        <v>2730</v>
      </c>
      <c r="H148" s="346">
        <v>2624</v>
      </c>
      <c r="I148" s="469">
        <v>4.0396341463414531E-2</v>
      </c>
      <c r="J148" s="399" t="s">
        <v>892</v>
      </c>
      <c r="L148" s="460"/>
      <c r="M148" s="426"/>
    </row>
    <row r="149" spans="1:13" ht="15" customHeight="1">
      <c r="A149" s="377"/>
      <c r="B149" s="378"/>
      <c r="C149" s="470"/>
      <c r="D149" s="164" t="s">
        <v>84</v>
      </c>
      <c r="E149" s="156" t="s">
        <v>259</v>
      </c>
      <c r="F149" s="157"/>
      <c r="G149" s="177">
        <v>48476</v>
      </c>
      <c r="H149" s="346">
        <v>61212</v>
      </c>
      <c r="I149" s="469">
        <v>-0.20806377834411549</v>
      </c>
      <c r="J149" s="399" t="s">
        <v>197</v>
      </c>
      <c r="L149" s="460"/>
      <c r="M149" s="426"/>
    </row>
    <row r="150" spans="1:13" ht="15" customHeight="1">
      <c r="A150" s="377"/>
      <c r="B150" s="378"/>
      <c r="C150" s="470"/>
      <c r="D150" s="164" t="s">
        <v>85</v>
      </c>
      <c r="E150" s="156" t="s">
        <v>897</v>
      </c>
      <c r="F150" s="157"/>
      <c r="G150" s="177">
        <v>0</v>
      </c>
      <c r="H150" s="346">
        <v>15000</v>
      </c>
      <c r="I150" s="469">
        <v>-1</v>
      </c>
      <c r="J150" s="399" t="s">
        <v>215</v>
      </c>
      <c r="L150" s="460"/>
      <c r="M150" s="426"/>
    </row>
    <row r="151" spans="1:13" ht="15" customHeight="1">
      <c r="A151" s="377"/>
      <c r="B151" s="470"/>
      <c r="C151" s="470"/>
      <c r="D151" s="164" t="s">
        <v>87</v>
      </c>
      <c r="E151" s="156" t="s">
        <v>260</v>
      </c>
      <c r="F151" s="493"/>
      <c r="G151" s="494">
        <v>0</v>
      </c>
      <c r="H151" s="495">
        <v>4674</v>
      </c>
      <c r="I151" s="469">
        <v>-1</v>
      </c>
      <c r="J151" s="493" t="s">
        <v>215</v>
      </c>
      <c r="L151" s="460"/>
      <c r="M151" s="426"/>
    </row>
    <row r="152" spans="1:13" ht="15" customHeight="1">
      <c r="A152" s="377"/>
      <c r="B152" s="378"/>
      <c r="C152" s="470"/>
      <c r="D152" s="164" t="s">
        <v>89</v>
      </c>
      <c r="E152" s="156" t="s">
        <v>261</v>
      </c>
      <c r="F152" s="157"/>
      <c r="G152" s="177">
        <v>24550</v>
      </c>
      <c r="H152" s="346">
        <v>33600</v>
      </c>
      <c r="I152" s="469">
        <v>-0.26934523809523814</v>
      </c>
      <c r="J152" s="399" t="s">
        <v>205</v>
      </c>
      <c r="L152" s="460"/>
      <c r="M152" s="426"/>
    </row>
    <row r="153" spans="1:13" ht="15" customHeight="1">
      <c r="A153" s="377"/>
      <c r="B153" s="378"/>
      <c r="C153" s="470"/>
      <c r="D153" s="164" t="s">
        <v>91</v>
      </c>
      <c r="E153" s="156" t="s">
        <v>262</v>
      </c>
      <c r="F153" s="157"/>
      <c r="G153" s="177">
        <v>8379</v>
      </c>
      <c r="H153" s="346">
        <v>14847</v>
      </c>
      <c r="I153" s="469">
        <v>-0.4356435643564357</v>
      </c>
      <c r="J153" s="399" t="s">
        <v>199</v>
      </c>
      <c r="L153" s="460"/>
      <c r="M153" s="426"/>
    </row>
    <row r="154" spans="1:13" ht="15" customHeight="1">
      <c r="A154" s="377"/>
      <c r="B154" s="378"/>
      <c r="C154" s="470"/>
      <c r="D154" s="164" t="s">
        <v>93</v>
      </c>
      <c r="E154" s="156" t="s">
        <v>263</v>
      </c>
      <c r="F154" s="157"/>
      <c r="G154" s="177">
        <v>35345</v>
      </c>
      <c r="H154" s="346">
        <v>49027</v>
      </c>
      <c r="I154" s="469">
        <v>-0.27907071613600665</v>
      </c>
      <c r="J154" s="399" t="s">
        <v>197</v>
      </c>
      <c r="L154" s="460"/>
      <c r="M154" s="426"/>
    </row>
    <row r="155" spans="1:13" ht="15" customHeight="1">
      <c r="A155" s="377"/>
      <c r="B155" s="378"/>
      <c r="C155" s="470"/>
      <c r="D155" s="164" t="s">
        <v>95</v>
      </c>
      <c r="E155" s="156" t="s">
        <v>264</v>
      </c>
      <c r="F155" s="157"/>
      <c r="G155" s="177">
        <v>237781</v>
      </c>
      <c r="H155" s="346">
        <v>374698</v>
      </c>
      <c r="I155" s="469">
        <v>-0.36540627385254254</v>
      </c>
      <c r="J155" s="399" t="s">
        <v>197</v>
      </c>
      <c r="L155" s="460"/>
      <c r="M155" s="426"/>
    </row>
    <row r="156" spans="1:13" ht="15" customHeight="1">
      <c r="A156" s="429"/>
      <c r="B156" s="430"/>
      <c r="C156" s="430"/>
      <c r="D156" s="431"/>
      <c r="E156" s="496" t="s">
        <v>657</v>
      </c>
      <c r="F156" s="497"/>
      <c r="G156" s="498">
        <v>985795</v>
      </c>
      <c r="H156" s="499">
        <v>1456543</v>
      </c>
      <c r="I156" s="536">
        <v>-0.32319540171488248</v>
      </c>
      <c r="J156" s="497"/>
      <c r="L156" s="460"/>
      <c r="M156" s="426"/>
    </row>
    <row r="157" spans="1:13" ht="15" customHeight="1">
      <c r="A157" s="377"/>
      <c r="B157" s="464" t="s">
        <v>273</v>
      </c>
      <c r="C157" s="465"/>
      <c r="D157" s="164" t="s">
        <v>46</v>
      </c>
      <c r="E157" s="156" t="s">
        <v>274</v>
      </c>
      <c r="F157" s="157"/>
      <c r="G157" s="177">
        <v>100709</v>
      </c>
      <c r="H157" s="346">
        <v>102318</v>
      </c>
      <c r="I157" s="469">
        <v>-1.5725483297171605E-2</v>
      </c>
      <c r="J157" s="399" t="s">
        <v>198</v>
      </c>
      <c r="L157" s="460"/>
      <c r="M157" s="426"/>
    </row>
    <row r="158" spans="1:13" ht="15" customHeight="1">
      <c r="A158" s="377"/>
      <c r="B158" s="468"/>
      <c r="C158" s="468"/>
      <c r="D158" s="164" t="s">
        <v>48</v>
      </c>
      <c r="E158" s="156" t="s">
        <v>275</v>
      </c>
      <c r="F158" s="157"/>
      <c r="G158" s="177">
        <v>5211</v>
      </c>
      <c r="H158" s="346">
        <v>7696</v>
      </c>
      <c r="I158" s="469">
        <v>-0.32289501039501034</v>
      </c>
      <c r="J158" s="399" t="s">
        <v>220</v>
      </c>
      <c r="L158" s="460"/>
      <c r="M158" s="426"/>
    </row>
    <row r="159" spans="1:13" ht="15" customHeight="1">
      <c r="A159" s="377"/>
      <c r="B159" s="468"/>
      <c r="C159" s="468"/>
      <c r="D159" s="164" t="s">
        <v>50</v>
      </c>
      <c r="E159" s="156" t="s">
        <v>276</v>
      </c>
      <c r="F159" s="157"/>
      <c r="G159" s="177">
        <v>18519</v>
      </c>
      <c r="H159" s="346">
        <v>21159</v>
      </c>
      <c r="I159" s="469">
        <v>-0.12476960158797679</v>
      </c>
      <c r="J159" s="399" t="s">
        <v>195</v>
      </c>
      <c r="L159" s="460"/>
      <c r="M159" s="426"/>
    </row>
    <row r="160" spans="1:13" ht="15" customHeight="1">
      <c r="A160" s="377"/>
      <c r="B160" s="468"/>
      <c r="C160" s="468"/>
      <c r="D160" s="164" t="s">
        <v>52</v>
      </c>
      <c r="E160" s="156" t="s">
        <v>771</v>
      </c>
      <c r="F160" s="157"/>
      <c r="G160" s="177">
        <v>74013</v>
      </c>
      <c r="H160" s="346">
        <v>115110</v>
      </c>
      <c r="I160" s="469">
        <v>-0.35702371644513942</v>
      </c>
      <c r="J160" s="399" t="s">
        <v>196</v>
      </c>
      <c r="L160" s="460"/>
      <c r="M160" s="38"/>
    </row>
    <row r="161" spans="1:13" ht="15" customHeight="1">
      <c r="A161" s="377"/>
      <c r="B161" s="468"/>
      <c r="C161" s="468"/>
      <c r="D161" s="164" t="s">
        <v>226</v>
      </c>
      <c r="E161" s="156" t="s">
        <v>772</v>
      </c>
      <c r="F161" s="157"/>
      <c r="G161" s="177">
        <v>93149</v>
      </c>
      <c r="H161" s="346">
        <v>120516</v>
      </c>
      <c r="I161" s="469">
        <v>-0.22708188124398421</v>
      </c>
      <c r="J161" s="399" t="s">
        <v>197</v>
      </c>
      <c r="L161" s="460"/>
      <c r="M161" s="426"/>
    </row>
    <row r="162" spans="1:13" ht="15" customHeight="1">
      <c r="A162" s="377"/>
      <c r="B162" s="468"/>
      <c r="C162" s="468"/>
      <c r="D162" s="164" t="s">
        <v>56</v>
      </c>
      <c r="E162" s="156" t="s">
        <v>773</v>
      </c>
      <c r="F162" s="157"/>
      <c r="G162" s="177">
        <v>10396</v>
      </c>
      <c r="H162" s="346">
        <v>18840</v>
      </c>
      <c r="I162" s="469">
        <v>-0.44819532908704884</v>
      </c>
      <c r="J162" s="399" t="s">
        <v>220</v>
      </c>
      <c r="L162" s="460"/>
      <c r="M162" s="426"/>
    </row>
    <row r="163" spans="1:13" ht="15" customHeight="1">
      <c r="A163" s="377"/>
      <c r="B163" s="468"/>
      <c r="C163" s="468"/>
      <c r="D163" s="164" t="s">
        <v>58</v>
      </c>
      <c r="E163" s="156" t="s">
        <v>277</v>
      </c>
      <c r="F163" s="157"/>
      <c r="G163" s="177">
        <v>10189</v>
      </c>
      <c r="H163" s="346">
        <v>8374</v>
      </c>
      <c r="I163" s="469">
        <v>0.21674229758777175</v>
      </c>
      <c r="J163" s="399" t="s">
        <v>195</v>
      </c>
      <c r="L163" s="460"/>
      <c r="M163" s="426"/>
    </row>
    <row r="164" spans="1:13" ht="15" customHeight="1">
      <c r="A164" s="377"/>
      <c r="B164" s="468"/>
      <c r="C164" s="468"/>
      <c r="D164" s="164" t="s">
        <v>60</v>
      </c>
      <c r="E164" s="156" t="s">
        <v>278</v>
      </c>
      <c r="F164" s="157"/>
      <c r="G164" s="177">
        <v>229</v>
      </c>
      <c r="H164" s="346">
        <v>2366</v>
      </c>
      <c r="I164" s="469">
        <v>-0.90321217244294172</v>
      </c>
      <c r="J164" s="399" t="s">
        <v>280</v>
      </c>
      <c r="L164" s="460"/>
      <c r="M164" s="426"/>
    </row>
    <row r="165" spans="1:13" ht="15" customHeight="1">
      <c r="A165" s="377"/>
      <c r="B165" s="468"/>
      <c r="C165" s="468"/>
      <c r="D165" s="164" t="s">
        <v>62</v>
      </c>
      <c r="E165" s="156" t="s">
        <v>774</v>
      </c>
      <c r="F165" s="157"/>
      <c r="G165" s="177">
        <v>139776</v>
      </c>
      <c r="H165" s="346">
        <v>147915</v>
      </c>
      <c r="I165" s="469">
        <v>-5.5024845350370111E-2</v>
      </c>
      <c r="J165" s="399" t="s">
        <v>197</v>
      </c>
      <c r="L165" s="460"/>
      <c r="M165" s="426"/>
    </row>
    <row r="166" spans="1:13" ht="15" customHeight="1">
      <c r="A166" s="377"/>
      <c r="B166" s="468"/>
      <c r="C166" s="468"/>
      <c r="D166" s="164" t="s">
        <v>64</v>
      </c>
      <c r="E166" s="156" t="s">
        <v>775</v>
      </c>
      <c r="F166" s="157"/>
      <c r="G166" s="177">
        <v>7583</v>
      </c>
      <c r="H166" s="346">
        <v>9259</v>
      </c>
      <c r="I166" s="469">
        <v>-0.18101306836591424</v>
      </c>
      <c r="J166" s="399" t="s">
        <v>281</v>
      </c>
      <c r="L166" s="460"/>
      <c r="M166" s="426"/>
    </row>
    <row r="167" spans="1:13" ht="15" customHeight="1">
      <c r="A167" s="377"/>
      <c r="B167" s="468"/>
      <c r="C167" s="468"/>
      <c r="D167" s="164" t="s">
        <v>66</v>
      </c>
      <c r="E167" s="156" t="s">
        <v>279</v>
      </c>
      <c r="F167" s="157"/>
      <c r="G167" s="177">
        <v>23518</v>
      </c>
      <c r="H167" s="346">
        <v>36022</v>
      </c>
      <c r="I167" s="469">
        <v>-0.34712120370884458</v>
      </c>
      <c r="J167" s="399" t="s">
        <v>196</v>
      </c>
      <c r="L167" s="460"/>
      <c r="M167" s="426"/>
    </row>
    <row r="168" spans="1:13" ht="15" customHeight="1">
      <c r="A168" s="377"/>
      <c r="B168" s="468"/>
      <c r="C168" s="468"/>
      <c r="D168" s="164" t="s">
        <v>68</v>
      </c>
      <c r="E168" s="156" t="s">
        <v>776</v>
      </c>
      <c r="F168" s="157"/>
      <c r="G168" s="177">
        <v>0</v>
      </c>
      <c r="H168" s="346">
        <v>22000</v>
      </c>
      <c r="I168" s="469">
        <v>-1</v>
      </c>
      <c r="J168" s="399" t="s">
        <v>215</v>
      </c>
      <c r="L168" s="460"/>
      <c r="M168" s="426"/>
    </row>
    <row r="169" spans="1:13" ht="15" customHeight="1">
      <c r="A169" s="377"/>
      <c r="B169" s="468"/>
      <c r="C169" s="468"/>
      <c r="D169" s="164" t="s">
        <v>70</v>
      </c>
      <c r="E169" s="156" t="s">
        <v>777</v>
      </c>
      <c r="F169" s="157"/>
      <c r="G169" s="177">
        <v>12967</v>
      </c>
      <c r="H169" s="346">
        <v>16198</v>
      </c>
      <c r="I169" s="469">
        <v>-0.19946907025558713</v>
      </c>
      <c r="J169" s="399" t="s">
        <v>209</v>
      </c>
      <c r="L169" s="460"/>
      <c r="M169" s="426"/>
    </row>
    <row r="170" spans="1:13" ht="15" customHeight="1">
      <c r="A170" s="377"/>
      <c r="B170" s="468"/>
      <c r="C170" s="468"/>
      <c r="D170" s="164" t="s">
        <v>72</v>
      </c>
      <c r="E170" s="156" t="s">
        <v>778</v>
      </c>
      <c r="F170" s="157"/>
      <c r="G170" s="177">
        <v>140600</v>
      </c>
      <c r="H170" s="346">
        <v>137594</v>
      </c>
      <c r="I170" s="469">
        <v>2.1846882858264083E-2</v>
      </c>
      <c r="J170" s="399" t="s">
        <v>197</v>
      </c>
      <c r="L170" s="460"/>
      <c r="M170" s="426"/>
    </row>
    <row r="171" spans="1:13" ht="15" customHeight="1">
      <c r="A171" s="377"/>
      <c r="B171" s="468"/>
      <c r="C171" s="468"/>
      <c r="D171" s="164" t="s">
        <v>74</v>
      </c>
      <c r="E171" s="156" t="s">
        <v>779</v>
      </c>
      <c r="F171" s="157"/>
      <c r="G171" s="177">
        <v>0</v>
      </c>
      <c r="H171" s="346">
        <v>18996</v>
      </c>
      <c r="I171" s="469">
        <v>-1</v>
      </c>
      <c r="J171" s="399" t="s">
        <v>222</v>
      </c>
      <c r="L171" s="460"/>
      <c r="M171" s="426"/>
    </row>
    <row r="172" spans="1:13" ht="15" customHeight="1">
      <c r="A172" s="377"/>
      <c r="B172" s="468"/>
      <c r="C172" s="468"/>
      <c r="D172" s="164" t="s">
        <v>76</v>
      </c>
      <c r="E172" s="156" t="s">
        <v>780</v>
      </c>
      <c r="F172" s="157"/>
      <c r="G172" s="177">
        <v>42033</v>
      </c>
      <c r="H172" s="346">
        <v>56540</v>
      </c>
      <c r="I172" s="469">
        <v>-0.25657941280509378</v>
      </c>
      <c r="J172" s="399" t="s">
        <v>196</v>
      </c>
      <c r="L172" s="460"/>
      <c r="M172" s="426"/>
    </row>
    <row r="173" spans="1:13" ht="15" customHeight="1">
      <c r="A173" s="377"/>
      <c r="B173" s="468"/>
      <c r="C173" s="468"/>
      <c r="D173" s="164" t="s">
        <v>78</v>
      </c>
      <c r="E173" s="156" t="s">
        <v>781</v>
      </c>
      <c r="F173" s="157"/>
      <c r="G173" s="177">
        <v>3176</v>
      </c>
      <c r="H173" s="346">
        <v>7579</v>
      </c>
      <c r="I173" s="469">
        <v>-0.58094735453226021</v>
      </c>
      <c r="J173" s="399" t="s">
        <v>197</v>
      </c>
      <c r="L173" s="460"/>
      <c r="M173" s="426"/>
    </row>
    <row r="174" spans="1:13" ht="15" customHeight="1">
      <c r="A174" s="405"/>
      <c r="B174" s="417"/>
      <c r="C174" s="417"/>
      <c r="D174" s="164" t="s">
        <v>80</v>
      </c>
      <c r="E174" s="156" t="s">
        <v>968</v>
      </c>
      <c r="F174" s="157"/>
      <c r="G174" s="177">
        <v>20000</v>
      </c>
      <c r="H174" s="346">
        <v>25000</v>
      </c>
      <c r="I174" s="469">
        <v>-0.19999999999999996</v>
      </c>
      <c r="J174" s="399" t="s">
        <v>205</v>
      </c>
      <c r="L174" s="460"/>
      <c r="M174" s="38"/>
    </row>
    <row r="175" spans="1:13" ht="15" customHeight="1">
      <c r="A175" s="429"/>
      <c r="B175" s="430"/>
      <c r="C175" s="430"/>
      <c r="D175" s="431"/>
      <c r="E175" s="496" t="s">
        <v>658</v>
      </c>
      <c r="F175" s="497"/>
      <c r="G175" s="498">
        <v>702068</v>
      </c>
      <c r="H175" s="499">
        <v>873482</v>
      </c>
      <c r="I175" s="536">
        <v>-0.19624216640984016</v>
      </c>
      <c r="J175" s="497"/>
      <c r="L175" s="460"/>
      <c r="M175" s="426"/>
    </row>
    <row r="176" spans="1:13" ht="15" customHeight="1">
      <c r="A176" s="377"/>
      <c r="B176" s="464" t="s">
        <v>282</v>
      </c>
      <c r="C176" s="465"/>
      <c r="D176" s="164" t="s">
        <v>46</v>
      </c>
      <c r="E176" s="156" t="s">
        <v>283</v>
      </c>
      <c r="F176" s="157"/>
      <c r="G176" s="177">
        <v>0</v>
      </c>
      <c r="H176" s="346">
        <v>6000</v>
      </c>
      <c r="I176" s="469">
        <v>-1</v>
      </c>
      <c r="J176" s="399" t="s">
        <v>222</v>
      </c>
      <c r="L176" s="460"/>
      <c r="M176" s="38"/>
    </row>
    <row r="177" spans="1:13" ht="15" customHeight="1">
      <c r="A177" s="377"/>
      <c r="B177" s="468"/>
      <c r="C177" s="468"/>
      <c r="D177" s="164" t="s">
        <v>48</v>
      </c>
      <c r="E177" s="156" t="s">
        <v>284</v>
      </c>
      <c r="F177" s="157"/>
      <c r="G177" s="177">
        <v>17598</v>
      </c>
      <c r="H177" s="346">
        <v>19585</v>
      </c>
      <c r="I177" s="469">
        <v>-0.10145519530252745</v>
      </c>
      <c r="J177" s="399" t="s">
        <v>280</v>
      </c>
      <c r="L177" s="460"/>
      <c r="M177" s="426"/>
    </row>
    <row r="178" spans="1:13" ht="15" customHeight="1">
      <c r="A178" s="377"/>
      <c r="B178" s="468"/>
      <c r="C178" s="468"/>
      <c r="D178" s="164" t="s">
        <v>50</v>
      </c>
      <c r="E178" s="156" t="s">
        <v>285</v>
      </c>
      <c r="F178" s="157"/>
      <c r="G178" s="177">
        <v>1741</v>
      </c>
      <c r="H178" s="346">
        <v>2660</v>
      </c>
      <c r="I178" s="469">
        <v>-0.34548872180451129</v>
      </c>
      <c r="J178" s="399" t="s">
        <v>207</v>
      </c>
      <c r="L178" s="460"/>
      <c r="M178" s="426"/>
    </row>
    <row r="179" spans="1:13" ht="15" customHeight="1">
      <c r="A179" s="377"/>
      <c r="B179" s="468"/>
      <c r="C179" s="468"/>
      <c r="D179" s="164" t="s">
        <v>52</v>
      </c>
      <c r="E179" s="156" t="s">
        <v>286</v>
      </c>
      <c r="F179" s="157"/>
      <c r="G179" s="177">
        <v>14384</v>
      </c>
      <c r="H179" s="346">
        <v>23442</v>
      </c>
      <c r="I179" s="469">
        <v>-0.38640047777493391</v>
      </c>
      <c r="J179" s="399" t="s">
        <v>206</v>
      </c>
      <c r="L179" s="460"/>
      <c r="M179" s="426"/>
    </row>
    <row r="180" spans="1:13" ht="15" customHeight="1">
      <c r="A180" s="377"/>
      <c r="B180" s="468"/>
      <c r="C180" s="468"/>
      <c r="D180" s="164" t="s">
        <v>226</v>
      </c>
      <c r="E180" s="156" t="s">
        <v>287</v>
      </c>
      <c r="F180" s="157"/>
      <c r="G180" s="177">
        <v>19228</v>
      </c>
      <c r="H180" s="346">
        <v>28537</v>
      </c>
      <c r="I180" s="469">
        <v>-0.32620808073728846</v>
      </c>
      <c r="J180" s="399" t="s">
        <v>197</v>
      </c>
      <c r="L180" s="460"/>
      <c r="M180" s="426"/>
    </row>
    <row r="181" spans="1:13" ht="15" customHeight="1">
      <c r="A181" s="377"/>
      <c r="B181" s="398"/>
      <c r="C181" s="398"/>
      <c r="D181" s="164" t="s">
        <v>56</v>
      </c>
      <c r="E181" s="156" t="s">
        <v>288</v>
      </c>
      <c r="F181" s="157"/>
      <c r="G181" s="177">
        <v>100</v>
      </c>
      <c r="H181" s="346">
        <v>9510</v>
      </c>
      <c r="I181" s="469">
        <v>-0.98948475289169291</v>
      </c>
      <c r="J181" s="399" t="s">
        <v>204</v>
      </c>
      <c r="L181" s="460"/>
      <c r="M181" s="426"/>
    </row>
    <row r="182" spans="1:13" ht="15" customHeight="1">
      <c r="A182" s="377"/>
      <c r="B182" s="398"/>
      <c r="C182" s="398"/>
      <c r="D182" s="164" t="s">
        <v>58</v>
      </c>
      <c r="E182" s="156" t="s">
        <v>782</v>
      </c>
      <c r="F182" s="157"/>
      <c r="G182" s="177">
        <v>1078</v>
      </c>
      <c r="H182" s="346">
        <v>2477</v>
      </c>
      <c r="I182" s="469">
        <v>-0.56479612434396453</v>
      </c>
      <c r="J182" s="399"/>
      <c r="L182" s="460"/>
      <c r="M182" s="38"/>
    </row>
    <row r="183" spans="1:13" ht="15" customHeight="1">
      <c r="A183" s="377"/>
      <c r="B183" s="398"/>
      <c r="C183" s="398"/>
      <c r="D183" s="164"/>
      <c r="E183" s="156" t="s">
        <v>291</v>
      </c>
      <c r="F183" s="157"/>
      <c r="G183" s="177">
        <v>547</v>
      </c>
      <c r="H183" s="346">
        <v>630</v>
      </c>
      <c r="I183" s="469">
        <v>-0.13174603174603172</v>
      </c>
      <c r="J183" s="399" t="s">
        <v>207</v>
      </c>
      <c r="L183" s="460"/>
      <c r="M183" s="426"/>
    </row>
    <row r="184" spans="1:13" ht="15" customHeight="1">
      <c r="A184" s="377"/>
      <c r="B184" s="398"/>
      <c r="C184" s="398"/>
      <c r="D184" s="164"/>
      <c r="E184" s="156" t="s">
        <v>267</v>
      </c>
      <c r="F184" s="157"/>
      <c r="G184" s="177">
        <v>531</v>
      </c>
      <c r="H184" s="346">
        <v>1847</v>
      </c>
      <c r="I184" s="469">
        <v>-0.71250676773145649</v>
      </c>
      <c r="J184" s="399" t="s">
        <v>200</v>
      </c>
      <c r="L184" s="460"/>
      <c r="M184" s="38"/>
    </row>
    <row r="185" spans="1:13" ht="15" customHeight="1">
      <c r="A185" s="377"/>
      <c r="B185" s="398"/>
      <c r="C185" s="398"/>
      <c r="D185" s="164" t="s">
        <v>698</v>
      </c>
      <c r="E185" s="156" t="s">
        <v>816</v>
      </c>
      <c r="F185" s="157"/>
      <c r="G185" s="177">
        <v>92141</v>
      </c>
      <c r="H185" s="346">
        <v>97134</v>
      </c>
      <c r="I185" s="469">
        <v>-5.1403216175592514E-2</v>
      </c>
      <c r="J185" s="399" t="s">
        <v>197</v>
      </c>
      <c r="L185" s="460"/>
      <c r="M185" s="426"/>
    </row>
    <row r="186" spans="1:13" ht="15" customHeight="1">
      <c r="A186" s="377"/>
      <c r="B186" s="398"/>
      <c r="C186" s="398"/>
      <c r="D186" s="164" t="s">
        <v>62</v>
      </c>
      <c r="E186" s="156" t="s">
        <v>289</v>
      </c>
      <c r="F186" s="157"/>
      <c r="G186" s="177">
        <v>24814</v>
      </c>
      <c r="H186" s="346">
        <v>34630</v>
      </c>
      <c r="I186" s="469">
        <v>-0.283453652902108</v>
      </c>
      <c r="J186" s="399" t="s">
        <v>196</v>
      </c>
      <c r="L186" s="460"/>
      <c r="M186" s="426"/>
    </row>
    <row r="187" spans="1:13" ht="15" customHeight="1">
      <c r="A187" s="377"/>
      <c r="B187" s="398"/>
      <c r="C187" s="398"/>
      <c r="D187" s="164" t="s">
        <v>980</v>
      </c>
      <c r="E187" s="156" t="s">
        <v>817</v>
      </c>
      <c r="F187" s="157"/>
      <c r="G187" s="177">
        <v>33647</v>
      </c>
      <c r="H187" s="346">
        <v>31199</v>
      </c>
      <c r="I187" s="469">
        <v>7.8464053335042694E-2</v>
      </c>
      <c r="J187" s="399" t="s">
        <v>199</v>
      </c>
      <c r="L187" s="460"/>
      <c r="M187" s="426"/>
    </row>
    <row r="188" spans="1:13" ht="15" customHeight="1">
      <c r="A188" s="400"/>
      <c r="B188" s="435"/>
      <c r="C188" s="435"/>
      <c r="D188" s="331" t="s">
        <v>66</v>
      </c>
      <c r="E188" s="332" t="s">
        <v>290</v>
      </c>
      <c r="F188" s="333"/>
      <c r="G188" s="362">
        <v>48349</v>
      </c>
      <c r="H188" s="471">
        <v>54104</v>
      </c>
      <c r="I188" s="520">
        <v>-0.10636921484548278</v>
      </c>
      <c r="J188" s="472" t="s">
        <v>281</v>
      </c>
      <c r="L188" s="460"/>
      <c r="M188" s="426"/>
    </row>
    <row r="189" spans="1:13" ht="15" customHeight="1">
      <c r="A189" s="377"/>
      <c r="B189" s="468"/>
      <c r="C189" s="468"/>
      <c r="D189" s="167" t="s">
        <v>68</v>
      </c>
      <c r="E189" s="160" t="s">
        <v>784</v>
      </c>
      <c r="F189" s="161"/>
      <c r="G189" s="173">
        <v>6878</v>
      </c>
      <c r="H189" s="473">
        <v>14236</v>
      </c>
      <c r="I189" s="479">
        <v>-0.51685866816521497</v>
      </c>
      <c r="J189" s="474" t="s">
        <v>208</v>
      </c>
      <c r="L189" s="460"/>
      <c r="M189" s="426"/>
    </row>
    <row r="190" spans="1:13" ht="15" customHeight="1">
      <c r="A190" s="377"/>
      <c r="B190" s="468"/>
      <c r="C190" s="468"/>
      <c r="D190" s="164" t="s">
        <v>70</v>
      </c>
      <c r="E190" s="156" t="s">
        <v>818</v>
      </c>
      <c r="F190" s="157"/>
      <c r="G190" s="177">
        <v>15999</v>
      </c>
      <c r="H190" s="346">
        <v>22392</v>
      </c>
      <c r="I190" s="469">
        <v>-0.28550375133976424</v>
      </c>
      <c r="J190" s="399" t="s">
        <v>196</v>
      </c>
      <c r="L190" s="460"/>
      <c r="M190" s="426"/>
    </row>
    <row r="191" spans="1:13" ht="15" customHeight="1">
      <c r="A191" s="377"/>
      <c r="B191" s="468"/>
      <c r="C191" s="468"/>
      <c r="D191" s="164" t="s">
        <v>72</v>
      </c>
      <c r="E191" s="156" t="s">
        <v>785</v>
      </c>
      <c r="F191" s="157"/>
      <c r="G191" s="177">
        <v>19197</v>
      </c>
      <c r="H191" s="346">
        <v>21151</v>
      </c>
      <c r="I191" s="469">
        <v>-9.2383338849227004E-2</v>
      </c>
      <c r="J191" s="399" t="s">
        <v>281</v>
      </c>
      <c r="L191" s="460"/>
      <c r="M191" s="426"/>
    </row>
    <row r="192" spans="1:13" ht="15" customHeight="1">
      <c r="A192" s="377"/>
      <c r="B192" s="468"/>
      <c r="C192" s="468"/>
      <c r="D192" s="164" t="s">
        <v>74</v>
      </c>
      <c r="E192" s="156" t="s">
        <v>786</v>
      </c>
      <c r="F192" s="157"/>
      <c r="G192" s="177">
        <v>10136</v>
      </c>
      <c r="H192" s="346">
        <v>5171</v>
      </c>
      <c r="I192" s="469">
        <v>0.96016244440146981</v>
      </c>
      <c r="J192" s="399" t="s">
        <v>204</v>
      </c>
      <c r="L192" s="460"/>
      <c r="M192" s="426"/>
    </row>
    <row r="193" spans="1:13" ht="15" customHeight="1">
      <c r="A193" s="405"/>
      <c r="B193" s="406"/>
      <c r="C193" s="406"/>
      <c r="D193" s="164" t="s">
        <v>699</v>
      </c>
      <c r="E193" s="156" t="s">
        <v>889</v>
      </c>
      <c r="F193" s="493"/>
      <c r="G193" s="494">
        <v>31520</v>
      </c>
      <c r="H193" s="495">
        <v>31365</v>
      </c>
      <c r="I193" s="469">
        <v>4.9418141240236135E-3</v>
      </c>
      <c r="J193" s="493" t="s">
        <v>281</v>
      </c>
      <c r="L193" s="460"/>
      <c r="M193" s="426"/>
    </row>
    <row r="194" spans="1:13" ht="15" customHeight="1">
      <c r="A194" s="429"/>
      <c r="B194" s="430"/>
      <c r="C194" s="430"/>
      <c r="D194" s="431"/>
      <c r="E194" s="496" t="s">
        <v>659</v>
      </c>
      <c r="F194" s="497"/>
      <c r="G194" s="498">
        <v>336810</v>
      </c>
      <c r="H194" s="499">
        <v>403593</v>
      </c>
      <c r="I194" s="536">
        <v>-0.16547115534709467</v>
      </c>
      <c r="J194" s="497"/>
      <c r="L194" s="460"/>
      <c r="M194" s="426"/>
    </row>
    <row r="195" spans="1:13" ht="15" customHeight="1">
      <c r="A195" s="377"/>
      <c r="B195" s="464" t="s">
        <v>7</v>
      </c>
      <c r="C195" s="465"/>
      <c r="D195" s="164" t="s">
        <v>46</v>
      </c>
      <c r="E195" s="156" t="s">
        <v>292</v>
      </c>
      <c r="F195" s="157"/>
      <c r="G195" s="177">
        <v>140268</v>
      </c>
      <c r="H195" s="346">
        <v>215688</v>
      </c>
      <c r="I195" s="469">
        <v>-0.34967174808056078</v>
      </c>
      <c r="J195" s="399" t="s">
        <v>198</v>
      </c>
      <c r="L195" s="460"/>
      <c r="M195" s="426"/>
    </row>
    <row r="196" spans="1:13" ht="15" customHeight="1">
      <c r="A196" s="377"/>
      <c r="B196" s="468"/>
      <c r="C196" s="468"/>
      <c r="D196" s="164" t="s">
        <v>48</v>
      </c>
      <c r="E196" s="156" t="s">
        <v>293</v>
      </c>
      <c r="F196" s="157"/>
      <c r="G196" s="177">
        <v>2474</v>
      </c>
      <c r="H196" s="346">
        <v>3863</v>
      </c>
      <c r="I196" s="469">
        <v>-0.35956510484079729</v>
      </c>
      <c r="J196" s="399" t="s">
        <v>195</v>
      </c>
      <c r="L196" s="460"/>
      <c r="M196" s="426"/>
    </row>
    <row r="197" spans="1:13" ht="15" customHeight="1">
      <c r="A197" s="377"/>
      <c r="B197" s="468"/>
      <c r="C197" s="468"/>
      <c r="D197" s="164" t="s">
        <v>50</v>
      </c>
      <c r="E197" s="156" t="s">
        <v>787</v>
      </c>
      <c r="F197" s="157"/>
      <c r="G197" s="177">
        <v>59992</v>
      </c>
      <c r="H197" s="346">
        <v>82500</v>
      </c>
      <c r="I197" s="469">
        <v>-0.27282424242424241</v>
      </c>
      <c r="J197" s="399" t="s">
        <v>195</v>
      </c>
      <c r="L197" s="460"/>
      <c r="M197" s="426"/>
    </row>
    <row r="198" spans="1:13" ht="15" customHeight="1">
      <c r="A198" s="377"/>
      <c r="B198" s="468"/>
      <c r="C198" s="468"/>
      <c r="D198" s="164" t="s">
        <v>52</v>
      </c>
      <c r="E198" s="156" t="s">
        <v>295</v>
      </c>
      <c r="F198" s="157"/>
      <c r="G198" s="177">
        <v>12558</v>
      </c>
      <c r="H198" s="346">
        <v>24224</v>
      </c>
      <c r="I198" s="469">
        <v>-0.48158850726552183</v>
      </c>
      <c r="J198" s="399" t="s">
        <v>195</v>
      </c>
      <c r="L198" s="460"/>
      <c r="M198" s="426"/>
    </row>
    <row r="199" spans="1:13" ht="15" customHeight="1">
      <c r="A199" s="377"/>
      <c r="B199" s="468"/>
      <c r="C199" s="468"/>
      <c r="D199" s="164" t="s">
        <v>226</v>
      </c>
      <c r="E199" s="156" t="s">
        <v>296</v>
      </c>
      <c r="F199" s="157"/>
      <c r="G199" s="177">
        <v>101541</v>
      </c>
      <c r="H199" s="346">
        <v>167122</v>
      </c>
      <c r="I199" s="469">
        <v>-0.39241392515647255</v>
      </c>
      <c r="J199" s="399" t="s">
        <v>206</v>
      </c>
      <c r="L199" s="460"/>
      <c r="M199" s="426"/>
    </row>
    <row r="200" spans="1:13" ht="15" customHeight="1">
      <c r="A200" s="377"/>
      <c r="B200" s="468"/>
      <c r="C200" s="468"/>
      <c r="D200" s="164" t="s">
        <v>56</v>
      </c>
      <c r="E200" s="156" t="s">
        <v>788</v>
      </c>
      <c r="F200" s="157"/>
      <c r="G200" s="177">
        <v>76200</v>
      </c>
      <c r="H200" s="346">
        <v>148531</v>
      </c>
      <c r="I200" s="469">
        <v>-0.4869757828332133</v>
      </c>
      <c r="J200" s="399" t="s">
        <v>195</v>
      </c>
      <c r="L200" s="460"/>
      <c r="M200" s="426"/>
    </row>
    <row r="201" spans="1:13" ht="15" customHeight="1">
      <c r="A201" s="377"/>
      <c r="B201" s="468"/>
      <c r="C201" s="468"/>
      <c r="D201" s="164" t="s">
        <v>58</v>
      </c>
      <c r="E201" s="156" t="s">
        <v>789</v>
      </c>
      <c r="F201" s="157"/>
      <c r="G201" s="177">
        <v>41561</v>
      </c>
      <c r="H201" s="346">
        <v>78747</v>
      </c>
      <c r="I201" s="469">
        <v>-0.47222116398085001</v>
      </c>
      <c r="J201" s="399" t="s">
        <v>204</v>
      </c>
      <c r="L201" s="460"/>
      <c r="M201" s="426"/>
    </row>
    <row r="202" spans="1:13" ht="15" customHeight="1">
      <c r="A202" s="377"/>
      <c r="B202" s="468"/>
      <c r="C202" s="468"/>
      <c r="D202" s="164" t="s">
        <v>60</v>
      </c>
      <c r="E202" s="156" t="s">
        <v>790</v>
      </c>
      <c r="F202" s="157"/>
      <c r="G202" s="177">
        <v>53943</v>
      </c>
      <c r="H202" s="346">
        <v>71867</v>
      </c>
      <c r="I202" s="469">
        <v>-0.24940515118204465</v>
      </c>
      <c r="J202" s="399" t="s">
        <v>205</v>
      </c>
      <c r="L202" s="460"/>
      <c r="M202" s="426"/>
    </row>
    <row r="203" spans="1:13" ht="15" customHeight="1">
      <c r="A203" s="377"/>
      <c r="B203" s="468"/>
      <c r="C203" s="468"/>
      <c r="D203" s="164" t="s">
        <v>62</v>
      </c>
      <c r="E203" s="156" t="s">
        <v>300</v>
      </c>
      <c r="F203" s="157"/>
      <c r="G203" s="177">
        <v>184500</v>
      </c>
      <c r="H203" s="346">
        <v>332000</v>
      </c>
      <c r="I203" s="469">
        <v>-0.44427710843373491</v>
      </c>
      <c r="J203" s="399" t="s">
        <v>205</v>
      </c>
      <c r="L203" s="460"/>
      <c r="M203" s="426"/>
    </row>
    <row r="204" spans="1:13" ht="15" customHeight="1">
      <c r="A204" s="377"/>
      <c r="B204" s="468"/>
      <c r="C204" s="468"/>
      <c r="D204" s="164" t="s">
        <v>64</v>
      </c>
      <c r="E204" s="156" t="s">
        <v>791</v>
      </c>
      <c r="F204" s="157"/>
      <c r="G204" s="177">
        <v>9283</v>
      </c>
      <c r="H204" s="346">
        <v>29858</v>
      </c>
      <c r="I204" s="469">
        <v>-0.68909504990287362</v>
      </c>
      <c r="J204" s="399" t="s">
        <v>195</v>
      </c>
      <c r="L204" s="460"/>
      <c r="M204" s="426"/>
    </row>
    <row r="205" spans="1:13" ht="15" customHeight="1">
      <c r="A205" s="377"/>
      <c r="B205" s="468"/>
      <c r="C205" s="468"/>
      <c r="D205" s="164" t="s">
        <v>66</v>
      </c>
      <c r="E205" s="156" t="s">
        <v>302</v>
      </c>
      <c r="F205" s="157"/>
      <c r="G205" s="177">
        <v>847</v>
      </c>
      <c r="H205" s="346">
        <v>1659</v>
      </c>
      <c r="I205" s="469">
        <v>-0.48945147679324896</v>
      </c>
      <c r="J205" s="399" t="s">
        <v>208</v>
      </c>
      <c r="L205" s="460"/>
      <c r="M205" s="426"/>
    </row>
    <row r="206" spans="1:13" ht="15" customHeight="1">
      <c r="A206" s="377"/>
      <c r="B206" s="468"/>
      <c r="C206" s="468"/>
      <c r="D206" s="164" t="s">
        <v>68</v>
      </c>
      <c r="E206" s="156" t="s">
        <v>303</v>
      </c>
      <c r="F206" s="157"/>
      <c r="G206" s="177">
        <v>18102</v>
      </c>
      <c r="H206" s="346">
        <v>28567</v>
      </c>
      <c r="I206" s="469">
        <v>-0.36633178142612099</v>
      </c>
      <c r="J206" s="399" t="s">
        <v>213</v>
      </c>
      <c r="L206" s="460"/>
      <c r="M206" s="426"/>
    </row>
    <row r="207" spans="1:13" ht="15" customHeight="1">
      <c r="A207" s="377"/>
      <c r="B207" s="468"/>
      <c r="C207" s="468"/>
      <c r="D207" s="164" t="s">
        <v>70</v>
      </c>
      <c r="E207" s="156" t="s">
        <v>792</v>
      </c>
      <c r="F207" s="157"/>
      <c r="G207" s="177">
        <v>35530</v>
      </c>
      <c r="H207" s="346">
        <v>36982</v>
      </c>
      <c r="I207" s="469">
        <v>-3.9262343842950576E-2</v>
      </c>
      <c r="J207" s="399" t="s">
        <v>214</v>
      </c>
      <c r="L207" s="460"/>
      <c r="M207" s="426"/>
    </row>
    <row r="208" spans="1:13" ht="15" customHeight="1">
      <c r="A208" s="377"/>
      <c r="B208" s="468"/>
      <c r="C208" s="468"/>
      <c r="D208" s="164" t="s">
        <v>72</v>
      </c>
      <c r="E208" s="156" t="s">
        <v>793</v>
      </c>
      <c r="F208" s="157"/>
      <c r="G208" s="177">
        <v>40521</v>
      </c>
      <c r="H208" s="346">
        <v>44422</v>
      </c>
      <c r="I208" s="469">
        <v>-8.7816847507991569E-2</v>
      </c>
      <c r="J208" s="399" t="s">
        <v>214</v>
      </c>
      <c r="L208" s="460"/>
      <c r="M208" s="426"/>
    </row>
    <row r="209" spans="1:13" ht="15" customHeight="1">
      <c r="A209" s="377"/>
      <c r="B209" s="468"/>
      <c r="C209" s="468"/>
      <c r="D209" s="164" t="s">
        <v>74</v>
      </c>
      <c r="E209" s="156" t="s">
        <v>794</v>
      </c>
      <c r="F209" s="157"/>
      <c r="G209" s="177">
        <v>39640</v>
      </c>
      <c r="H209" s="346">
        <v>47477</v>
      </c>
      <c r="I209" s="469">
        <v>-0.16506940202624432</v>
      </c>
      <c r="J209" s="399" t="s">
        <v>206</v>
      </c>
      <c r="L209" s="460"/>
      <c r="M209" s="426"/>
    </row>
    <row r="210" spans="1:13" ht="15" customHeight="1">
      <c r="A210" s="377"/>
      <c r="B210" s="468"/>
      <c r="C210" s="468"/>
      <c r="D210" s="164" t="s">
        <v>76</v>
      </c>
      <c r="E210" s="156" t="s">
        <v>795</v>
      </c>
      <c r="F210" s="157"/>
      <c r="G210" s="177">
        <v>83872</v>
      </c>
      <c r="H210" s="346">
        <v>142583</v>
      </c>
      <c r="I210" s="469">
        <v>-0.41176718122076261</v>
      </c>
      <c r="J210" s="399" t="s">
        <v>195</v>
      </c>
      <c r="L210" s="460"/>
      <c r="M210" s="426"/>
    </row>
    <row r="211" spans="1:13" ht="15" customHeight="1">
      <c r="A211" s="377"/>
      <c r="B211" s="468"/>
      <c r="C211" s="468"/>
      <c r="D211" s="164" t="s">
        <v>78</v>
      </c>
      <c r="E211" s="156" t="s">
        <v>308</v>
      </c>
      <c r="F211" s="157"/>
      <c r="G211" s="177">
        <v>170297</v>
      </c>
      <c r="H211" s="346">
        <v>224664</v>
      </c>
      <c r="I211" s="469">
        <v>-0.241992486557704</v>
      </c>
      <c r="J211" s="399" t="s">
        <v>196</v>
      </c>
      <c r="L211" s="460"/>
      <c r="M211" s="426"/>
    </row>
    <row r="212" spans="1:13" ht="15" customHeight="1">
      <c r="A212" s="377"/>
      <c r="B212" s="468"/>
      <c r="C212" s="468"/>
      <c r="D212" s="164" t="s">
        <v>80</v>
      </c>
      <c r="E212" s="156" t="s">
        <v>309</v>
      </c>
      <c r="F212" s="157"/>
      <c r="G212" s="177">
        <v>8306</v>
      </c>
      <c r="H212" s="346">
        <v>40401</v>
      </c>
      <c r="I212" s="469">
        <v>-0.79441102942996467</v>
      </c>
      <c r="J212" s="399" t="s">
        <v>196</v>
      </c>
      <c r="L212" s="460"/>
      <c r="M212" s="426"/>
    </row>
    <row r="213" spans="1:13" ht="15" customHeight="1">
      <c r="A213" s="377"/>
      <c r="B213" s="470"/>
      <c r="C213" s="470"/>
      <c r="D213" s="164" t="s">
        <v>82</v>
      </c>
      <c r="E213" s="156" t="s">
        <v>310</v>
      </c>
      <c r="F213" s="157"/>
      <c r="G213" s="177">
        <v>8683</v>
      </c>
      <c r="H213" s="346">
        <v>9570</v>
      </c>
      <c r="I213" s="469">
        <v>-9.268547544409611E-2</v>
      </c>
      <c r="J213" s="399" t="s">
        <v>200</v>
      </c>
      <c r="L213" s="460"/>
      <c r="M213" s="426"/>
    </row>
    <row r="214" spans="1:13" ht="15" customHeight="1">
      <c r="A214" s="377"/>
      <c r="B214" s="470"/>
      <c r="C214" s="470"/>
      <c r="D214" s="164" t="s">
        <v>84</v>
      </c>
      <c r="E214" s="156" t="s">
        <v>796</v>
      </c>
      <c r="F214" s="157"/>
      <c r="G214" s="177">
        <v>121800</v>
      </c>
      <c r="H214" s="346">
        <v>171900</v>
      </c>
      <c r="I214" s="469">
        <v>-0.29144851657940662</v>
      </c>
      <c r="J214" s="399" t="s">
        <v>205</v>
      </c>
      <c r="L214" s="460"/>
      <c r="M214" s="426"/>
    </row>
    <row r="215" spans="1:13" ht="15" customHeight="1">
      <c r="A215" s="377"/>
      <c r="B215" s="470"/>
      <c r="C215" s="470"/>
      <c r="D215" s="164" t="s">
        <v>85</v>
      </c>
      <c r="E215" s="156" t="s">
        <v>797</v>
      </c>
      <c r="F215" s="157"/>
      <c r="G215" s="177">
        <v>0</v>
      </c>
      <c r="H215" s="346">
        <v>9078</v>
      </c>
      <c r="I215" s="469">
        <v>-1</v>
      </c>
      <c r="J215" s="399" t="s">
        <v>212</v>
      </c>
      <c r="L215" s="460"/>
      <c r="M215" s="426"/>
    </row>
    <row r="216" spans="1:13" ht="15" customHeight="1">
      <c r="A216" s="377"/>
      <c r="B216" s="470"/>
      <c r="C216" s="470"/>
      <c r="D216" s="164" t="s">
        <v>87</v>
      </c>
      <c r="E216" s="156" t="s">
        <v>313</v>
      </c>
      <c r="F216" s="157"/>
      <c r="G216" s="177">
        <v>76264</v>
      </c>
      <c r="H216" s="346">
        <v>107941</v>
      </c>
      <c r="I216" s="469">
        <v>-0.29346587487608966</v>
      </c>
      <c r="J216" s="399" t="s">
        <v>196</v>
      </c>
      <c r="L216" s="460"/>
      <c r="M216" s="426"/>
    </row>
    <row r="217" spans="1:13" ht="15" customHeight="1">
      <c r="A217" s="377"/>
      <c r="B217" s="470"/>
      <c r="C217" s="470"/>
      <c r="D217" s="164" t="s">
        <v>89</v>
      </c>
      <c r="E217" s="156" t="s">
        <v>314</v>
      </c>
      <c r="F217" s="157"/>
      <c r="G217" s="177">
        <v>3683</v>
      </c>
      <c r="H217" s="346">
        <v>4790</v>
      </c>
      <c r="I217" s="469">
        <v>-0.23110647181628396</v>
      </c>
      <c r="J217" s="399"/>
      <c r="L217" s="460"/>
      <c r="M217" s="426"/>
    </row>
    <row r="218" spans="1:13" ht="15" customHeight="1">
      <c r="A218" s="377"/>
      <c r="B218" s="470"/>
      <c r="C218" s="470"/>
      <c r="D218" s="164"/>
      <c r="E218" s="156" t="s">
        <v>342</v>
      </c>
      <c r="F218" s="157"/>
      <c r="G218" s="177">
        <v>1456</v>
      </c>
      <c r="H218" s="346">
        <v>2016</v>
      </c>
      <c r="I218" s="469">
        <v>-0.27777777777777779</v>
      </c>
      <c r="J218" s="399" t="s">
        <v>210</v>
      </c>
      <c r="L218" s="460"/>
      <c r="M218" s="426"/>
    </row>
    <row r="219" spans="1:13" ht="15" customHeight="1">
      <c r="A219" s="377"/>
      <c r="B219" s="470"/>
      <c r="C219" s="470"/>
      <c r="D219" s="164"/>
      <c r="E219" s="156" t="s">
        <v>241</v>
      </c>
      <c r="F219" s="157"/>
      <c r="G219" s="177">
        <v>2227</v>
      </c>
      <c r="H219" s="346">
        <v>2774</v>
      </c>
      <c r="I219" s="469">
        <v>-0.1971881759192502</v>
      </c>
      <c r="J219" s="399" t="s">
        <v>211</v>
      </c>
      <c r="L219" s="460"/>
      <c r="M219" s="426"/>
    </row>
    <row r="220" spans="1:13" ht="15" customHeight="1">
      <c r="A220" s="377"/>
      <c r="B220" s="470"/>
      <c r="C220" s="470"/>
      <c r="D220" s="164" t="s">
        <v>91</v>
      </c>
      <c r="E220" s="156" t="s">
        <v>798</v>
      </c>
      <c r="F220" s="157"/>
      <c r="G220" s="177">
        <v>69894</v>
      </c>
      <c r="H220" s="346">
        <v>94118</v>
      </c>
      <c r="I220" s="469">
        <v>-0.25737903482861935</v>
      </c>
      <c r="J220" s="399"/>
      <c r="L220" s="460"/>
      <c r="M220" s="426"/>
    </row>
    <row r="221" spans="1:13" ht="15" customHeight="1">
      <c r="A221" s="377"/>
      <c r="B221" s="470"/>
      <c r="C221" s="470"/>
      <c r="D221" s="164"/>
      <c r="E221" s="156" t="s">
        <v>341</v>
      </c>
      <c r="F221" s="157"/>
      <c r="G221" s="177">
        <v>32677</v>
      </c>
      <c r="H221" s="346">
        <v>45334</v>
      </c>
      <c r="I221" s="469">
        <v>-0.27919442361141744</v>
      </c>
      <c r="J221" s="399" t="s">
        <v>210</v>
      </c>
      <c r="L221" s="460"/>
      <c r="M221" s="426"/>
    </row>
    <row r="222" spans="1:13" ht="15" customHeight="1">
      <c r="A222" s="377"/>
      <c r="B222" s="378"/>
      <c r="C222" s="378"/>
      <c r="D222" s="164"/>
      <c r="E222" s="156" t="s">
        <v>241</v>
      </c>
      <c r="F222" s="157"/>
      <c r="G222" s="177">
        <v>37217</v>
      </c>
      <c r="H222" s="346">
        <v>48784</v>
      </c>
      <c r="I222" s="469">
        <v>-0.23710642833715967</v>
      </c>
      <c r="J222" s="399" t="s">
        <v>211</v>
      </c>
      <c r="L222" s="460"/>
      <c r="M222" s="426"/>
    </row>
    <row r="223" spans="1:13" ht="15" customHeight="1">
      <c r="A223" s="377"/>
      <c r="B223" s="378"/>
      <c r="C223" s="378"/>
      <c r="D223" s="164" t="s">
        <v>93</v>
      </c>
      <c r="E223" s="156" t="s">
        <v>316</v>
      </c>
      <c r="F223" s="157"/>
      <c r="G223" s="177">
        <v>3497</v>
      </c>
      <c r="H223" s="346">
        <v>4963</v>
      </c>
      <c r="I223" s="469">
        <v>-0.29538585532943784</v>
      </c>
      <c r="J223" s="399" t="s">
        <v>213</v>
      </c>
      <c r="L223" s="460"/>
      <c r="M223" s="426"/>
    </row>
    <row r="224" spans="1:13" ht="15" customHeight="1">
      <c r="A224" s="377"/>
      <c r="B224" s="378"/>
      <c r="C224" s="378"/>
      <c r="D224" s="164" t="s">
        <v>95</v>
      </c>
      <c r="E224" s="156" t="s">
        <v>799</v>
      </c>
      <c r="F224" s="157"/>
      <c r="G224" s="177">
        <v>19881</v>
      </c>
      <c r="H224" s="346">
        <v>26836</v>
      </c>
      <c r="I224" s="469">
        <v>-0.25916679087792516</v>
      </c>
      <c r="J224" s="399" t="s">
        <v>207</v>
      </c>
      <c r="L224" s="460"/>
      <c r="M224" s="426"/>
    </row>
    <row r="225" spans="1:13" ht="15" customHeight="1">
      <c r="A225" s="377"/>
      <c r="B225" s="378"/>
      <c r="C225" s="378"/>
      <c r="D225" s="164" t="s">
        <v>97</v>
      </c>
      <c r="E225" s="156" t="s">
        <v>800</v>
      </c>
      <c r="F225" s="157"/>
      <c r="G225" s="177">
        <v>335681</v>
      </c>
      <c r="H225" s="346">
        <v>439080</v>
      </c>
      <c r="I225" s="469">
        <v>-0.23549011569645628</v>
      </c>
      <c r="J225" s="399" t="s">
        <v>197</v>
      </c>
      <c r="L225" s="460"/>
      <c r="M225" s="426"/>
    </row>
    <row r="226" spans="1:13" ht="15" customHeight="1">
      <c r="A226" s="377"/>
      <c r="B226" s="378"/>
      <c r="C226" s="378"/>
      <c r="D226" s="164" t="s">
        <v>99</v>
      </c>
      <c r="E226" s="156" t="s">
        <v>801</v>
      </c>
      <c r="F226" s="157"/>
      <c r="G226" s="177">
        <v>58415</v>
      </c>
      <c r="H226" s="346">
        <v>87030</v>
      </c>
      <c r="I226" s="469">
        <v>-0.32879466850511319</v>
      </c>
      <c r="J226" s="399" t="s">
        <v>206</v>
      </c>
      <c r="L226" s="460"/>
      <c r="M226" s="426"/>
    </row>
    <row r="227" spans="1:13" ht="15" customHeight="1">
      <c r="A227" s="377"/>
      <c r="B227" s="378"/>
      <c r="C227" s="378"/>
      <c r="D227" s="164" t="s">
        <v>101</v>
      </c>
      <c r="E227" s="156" t="s">
        <v>318</v>
      </c>
      <c r="F227" s="157"/>
      <c r="G227" s="177">
        <v>3724</v>
      </c>
      <c r="H227" s="346">
        <v>11260</v>
      </c>
      <c r="I227" s="469">
        <v>-0.66927175843694497</v>
      </c>
      <c r="J227" s="399" t="s">
        <v>196</v>
      </c>
      <c r="L227" s="460"/>
      <c r="M227" s="426"/>
    </row>
    <row r="228" spans="1:13" ht="15" customHeight="1">
      <c r="A228" s="377"/>
      <c r="B228" s="378"/>
      <c r="C228" s="378"/>
      <c r="D228" s="164" t="s">
        <v>864</v>
      </c>
      <c r="E228" s="156" t="s">
        <v>802</v>
      </c>
      <c r="F228" s="157"/>
      <c r="G228" s="177">
        <v>33365</v>
      </c>
      <c r="H228" s="346">
        <v>32197</v>
      </c>
      <c r="I228" s="469">
        <v>3.6276671739603028E-2</v>
      </c>
      <c r="J228" s="399" t="s">
        <v>214</v>
      </c>
      <c r="L228" s="460"/>
      <c r="M228" s="426"/>
    </row>
    <row r="229" spans="1:13" ht="15" customHeight="1">
      <c r="A229" s="377"/>
      <c r="B229" s="378"/>
      <c r="C229" s="378"/>
      <c r="D229" s="164" t="s">
        <v>105</v>
      </c>
      <c r="E229" s="156" t="s">
        <v>803</v>
      </c>
      <c r="F229" s="157"/>
      <c r="G229" s="177">
        <v>766850</v>
      </c>
      <c r="H229" s="346">
        <v>1094040</v>
      </c>
      <c r="I229" s="469">
        <v>-0.29906584768381417</v>
      </c>
      <c r="J229" s="399" t="s">
        <v>211</v>
      </c>
      <c r="L229" s="460"/>
      <c r="M229" s="426"/>
    </row>
    <row r="230" spans="1:13" ht="15" customHeight="1">
      <c r="A230" s="377"/>
      <c r="B230" s="378"/>
      <c r="C230" s="378"/>
      <c r="D230" s="164" t="s">
        <v>107</v>
      </c>
      <c r="E230" s="156" t="s">
        <v>804</v>
      </c>
      <c r="F230" s="157"/>
      <c r="G230" s="177">
        <v>4955000</v>
      </c>
      <c r="H230" s="346">
        <v>6340000</v>
      </c>
      <c r="I230" s="469">
        <v>-0.21845425867507884</v>
      </c>
      <c r="J230" s="399" t="s">
        <v>205</v>
      </c>
      <c r="L230" s="460"/>
      <c r="M230" s="426"/>
    </row>
    <row r="231" spans="1:13" ht="15" customHeight="1">
      <c r="A231" s="377"/>
      <c r="B231" s="378"/>
      <c r="C231" s="378"/>
      <c r="D231" s="164" t="s">
        <v>109</v>
      </c>
      <c r="E231" s="156" t="s">
        <v>805</v>
      </c>
      <c r="F231" s="157"/>
      <c r="G231" s="177">
        <v>54914</v>
      </c>
      <c r="H231" s="346">
        <v>53926</v>
      </c>
      <c r="I231" s="469">
        <v>1.8321403404665704E-2</v>
      </c>
      <c r="J231" s="399" t="s">
        <v>195</v>
      </c>
      <c r="L231" s="460"/>
      <c r="M231" s="426"/>
    </row>
    <row r="232" spans="1:13" ht="15" customHeight="1">
      <c r="A232" s="377"/>
      <c r="B232" s="378"/>
      <c r="C232" s="378"/>
      <c r="D232" s="164" t="s">
        <v>111</v>
      </c>
      <c r="E232" s="156" t="s">
        <v>865</v>
      </c>
      <c r="F232" s="157"/>
      <c r="G232" s="177">
        <v>45598</v>
      </c>
      <c r="H232" s="346">
        <v>83821</v>
      </c>
      <c r="I232" s="469">
        <v>-0.45600744443516539</v>
      </c>
      <c r="J232" s="437" t="s">
        <v>866</v>
      </c>
      <c r="L232" s="460"/>
      <c r="M232" s="426"/>
    </row>
    <row r="233" spans="1:13" ht="15" customHeight="1">
      <c r="A233" s="377"/>
      <c r="B233" s="378"/>
      <c r="C233" s="378"/>
      <c r="D233" s="164" t="s">
        <v>113</v>
      </c>
      <c r="E233" s="156" t="s">
        <v>969</v>
      </c>
      <c r="F233" s="157"/>
      <c r="G233" s="177">
        <v>622</v>
      </c>
      <c r="H233" s="346">
        <v>1499</v>
      </c>
      <c r="I233" s="469">
        <v>-0.58505670446964642</v>
      </c>
      <c r="J233" s="399" t="s">
        <v>195</v>
      </c>
      <c r="L233" s="460"/>
      <c r="M233" s="426"/>
    </row>
    <row r="234" spans="1:13" ht="15" customHeight="1">
      <c r="A234" s="400"/>
      <c r="B234" s="401"/>
      <c r="C234" s="401"/>
      <c r="D234" s="331" t="s">
        <v>115</v>
      </c>
      <c r="E234" s="332" t="s">
        <v>981</v>
      </c>
      <c r="F234" s="333"/>
      <c r="G234" s="362">
        <v>337470</v>
      </c>
      <c r="H234" s="471">
        <v>728773</v>
      </c>
      <c r="I234" s="520">
        <v>-0.53693399728036029</v>
      </c>
      <c r="J234" s="556" t="s">
        <v>982</v>
      </c>
      <c r="L234" s="460"/>
      <c r="M234" s="426"/>
    </row>
    <row r="235" spans="1:13" ht="15" customHeight="1">
      <c r="A235" s="377"/>
      <c r="B235" s="470"/>
      <c r="C235" s="470"/>
      <c r="D235" s="167" t="s">
        <v>117</v>
      </c>
      <c r="E235" s="160" t="s">
        <v>321</v>
      </c>
      <c r="F235" s="161"/>
      <c r="G235" s="173">
        <v>780</v>
      </c>
      <c r="H235" s="473">
        <v>4386</v>
      </c>
      <c r="I235" s="479">
        <v>-0.82216142270861836</v>
      </c>
      <c r="J235" s="474" t="s">
        <v>210</v>
      </c>
      <c r="L235" s="460"/>
      <c r="M235" s="426"/>
    </row>
    <row r="236" spans="1:13" ht="15" customHeight="1">
      <c r="A236" s="377"/>
      <c r="B236" s="470"/>
      <c r="C236" s="470"/>
      <c r="D236" s="164" t="s">
        <v>119</v>
      </c>
      <c r="E236" s="156" t="s">
        <v>898</v>
      </c>
      <c r="F236" s="157"/>
      <c r="G236" s="177">
        <v>2662</v>
      </c>
      <c r="H236" s="346">
        <v>4374</v>
      </c>
      <c r="I236" s="469">
        <v>-0.39140374942844081</v>
      </c>
      <c r="J236" s="437" t="s">
        <v>899</v>
      </c>
      <c r="L236" s="460"/>
      <c r="M236" s="426"/>
    </row>
    <row r="237" spans="1:13" ht="15" customHeight="1">
      <c r="A237" s="377"/>
      <c r="B237" s="470"/>
      <c r="C237" s="470"/>
      <c r="D237" s="164" t="s">
        <v>121</v>
      </c>
      <c r="E237" s="156" t="s">
        <v>962</v>
      </c>
      <c r="F237" s="157"/>
      <c r="G237" s="177">
        <v>21470</v>
      </c>
      <c r="H237" s="346">
        <v>30970</v>
      </c>
      <c r="I237" s="469">
        <v>-0.30674846625766872</v>
      </c>
      <c r="J237" s="437" t="s">
        <v>593</v>
      </c>
      <c r="L237" s="460"/>
      <c r="M237" s="426"/>
    </row>
    <row r="238" spans="1:13" ht="15" customHeight="1">
      <c r="A238" s="377"/>
      <c r="B238" s="470"/>
      <c r="C238" s="470"/>
      <c r="D238" s="164" t="s">
        <v>123</v>
      </c>
      <c r="E238" s="156" t="s">
        <v>963</v>
      </c>
      <c r="F238" s="157"/>
      <c r="G238" s="177">
        <v>88898</v>
      </c>
      <c r="H238" s="346">
        <v>214044</v>
      </c>
      <c r="I238" s="469">
        <v>-0.58467417914073749</v>
      </c>
      <c r="J238" s="437" t="s">
        <v>931</v>
      </c>
      <c r="L238" s="460"/>
      <c r="M238" s="426"/>
    </row>
    <row r="239" spans="1:13" ht="15" customHeight="1">
      <c r="A239" s="377"/>
      <c r="B239" s="470"/>
      <c r="C239" s="470"/>
      <c r="D239" s="500" t="s">
        <v>125</v>
      </c>
      <c r="E239" s="156" t="s">
        <v>886</v>
      </c>
      <c r="F239" s="493"/>
      <c r="G239" s="494">
        <v>0</v>
      </c>
      <c r="H239" s="495">
        <v>61248</v>
      </c>
      <c r="I239" s="469">
        <v>-1</v>
      </c>
      <c r="J239" s="493" t="s">
        <v>197</v>
      </c>
      <c r="L239" s="460"/>
      <c r="M239" s="426"/>
    </row>
    <row r="240" spans="1:13" ht="15" customHeight="1">
      <c r="A240" s="377"/>
      <c r="B240" s="470"/>
      <c r="C240" s="470"/>
      <c r="D240" s="500" t="s">
        <v>127</v>
      </c>
      <c r="E240" s="156" t="s">
        <v>324</v>
      </c>
      <c r="F240" s="493"/>
      <c r="G240" s="494">
        <v>22012</v>
      </c>
      <c r="H240" s="495">
        <v>30039</v>
      </c>
      <c r="I240" s="469">
        <v>-0.26721928160058595</v>
      </c>
      <c r="J240" s="493" t="s">
        <v>195</v>
      </c>
      <c r="L240" s="460"/>
      <c r="M240" s="426"/>
    </row>
    <row r="241" spans="1:13" ht="15" customHeight="1">
      <c r="A241" s="377"/>
      <c r="B241" s="470"/>
      <c r="C241" s="470"/>
      <c r="D241" s="500" t="s">
        <v>129</v>
      </c>
      <c r="E241" s="156" t="s">
        <v>325</v>
      </c>
      <c r="F241" s="493"/>
      <c r="G241" s="494">
        <v>0</v>
      </c>
      <c r="H241" s="495">
        <v>170000</v>
      </c>
      <c r="I241" s="469">
        <v>-1</v>
      </c>
      <c r="J241" s="493" t="s">
        <v>217</v>
      </c>
      <c r="L241" s="460"/>
      <c r="M241" s="38"/>
    </row>
    <row r="242" spans="1:13" ht="15" customHeight="1">
      <c r="A242" s="377"/>
      <c r="B242" s="470"/>
      <c r="C242" s="470"/>
      <c r="D242" s="500" t="s">
        <v>131</v>
      </c>
      <c r="E242" s="156" t="s">
        <v>326</v>
      </c>
      <c r="F242" s="493"/>
      <c r="G242" s="494">
        <v>0</v>
      </c>
      <c r="H242" s="495">
        <v>7400</v>
      </c>
      <c r="I242" s="469">
        <v>-1</v>
      </c>
      <c r="J242" s="493" t="s">
        <v>215</v>
      </c>
      <c r="L242" s="460"/>
      <c r="M242" s="426"/>
    </row>
    <row r="243" spans="1:13" ht="15" customHeight="1">
      <c r="A243" s="377"/>
      <c r="B243" s="470"/>
      <c r="C243" s="470"/>
      <c r="D243" s="500" t="s">
        <v>133</v>
      </c>
      <c r="E243" s="156" t="s">
        <v>517</v>
      </c>
      <c r="F243" s="493"/>
      <c r="G243" s="494">
        <v>0</v>
      </c>
      <c r="H243" s="495">
        <v>13800</v>
      </c>
      <c r="I243" s="469">
        <v>-1</v>
      </c>
      <c r="J243" s="493" t="s">
        <v>215</v>
      </c>
      <c r="L243" s="460"/>
      <c r="M243" s="426"/>
    </row>
    <row r="244" spans="1:13" ht="15" customHeight="1">
      <c r="A244" s="377"/>
      <c r="B244" s="470"/>
      <c r="C244" s="470"/>
      <c r="D244" s="500" t="s">
        <v>134</v>
      </c>
      <c r="E244" s="156" t="s">
        <v>327</v>
      </c>
      <c r="F244" s="493"/>
      <c r="G244" s="494">
        <v>27165</v>
      </c>
      <c r="H244" s="495">
        <v>35025</v>
      </c>
      <c r="I244" s="469">
        <v>-0.22441113490364029</v>
      </c>
      <c r="J244" s="493"/>
      <c r="L244" s="460"/>
      <c r="M244" s="426"/>
    </row>
    <row r="245" spans="1:13" ht="15" customHeight="1">
      <c r="A245" s="377"/>
      <c r="B245" s="470"/>
      <c r="C245" s="470"/>
      <c r="D245" s="500"/>
      <c r="E245" s="156" t="s">
        <v>340</v>
      </c>
      <c r="F245" s="493"/>
      <c r="G245" s="494">
        <v>5450</v>
      </c>
      <c r="H245" s="495">
        <v>9249</v>
      </c>
      <c r="I245" s="469">
        <v>-0.41074710779543733</v>
      </c>
      <c r="J245" s="493" t="s">
        <v>195</v>
      </c>
      <c r="L245" s="460"/>
      <c r="M245" s="426"/>
    </row>
    <row r="246" spans="1:13" ht="15" customHeight="1">
      <c r="A246" s="377"/>
      <c r="B246" s="470"/>
      <c r="C246" s="470"/>
      <c r="D246" s="500"/>
      <c r="E246" s="156" t="s">
        <v>339</v>
      </c>
      <c r="F246" s="493"/>
      <c r="G246" s="494">
        <v>21715</v>
      </c>
      <c r="H246" s="495">
        <v>25776</v>
      </c>
      <c r="I246" s="469">
        <v>-0.15754965859714465</v>
      </c>
      <c r="J246" s="493" t="s">
        <v>219</v>
      </c>
      <c r="L246" s="460"/>
      <c r="M246" s="426"/>
    </row>
    <row r="247" spans="1:13" ht="15" customHeight="1">
      <c r="A247" s="377"/>
      <c r="B247" s="470"/>
      <c r="C247" s="470"/>
      <c r="D247" s="500" t="s">
        <v>135</v>
      </c>
      <c r="E247" s="156" t="s">
        <v>329</v>
      </c>
      <c r="F247" s="493"/>
      <c r="G247" s="494">
        <v>42653</v>
      </c>
      <c r="H247" s="495">
        <v>63261</v>
      </c>
      <c r="I247" s="469">
        <v>-0.32576152763946187</v>
      </c>
      <c r="J247" s="493" t="s">
        <v>196</v>
      </c>
      <c r="L247" s="460"/>
      <c r="M247" s="426"/>
    </row>
    <row r="248" spans="1:13" ht="15" customHeight="1">
      <c r="A248" s="377"/>
      <c r="B248" s="470"/>
      <c r="C248" s="470"/>
      <c r="D248" s="500" t="s">
        <v>328</v>
      </c>
      <c r="E248" s="156" t="s">
        <v>331</v>
      </c>
      <c r="F248" s="493"/>
      <c r="G248" s="494">
        <v>57000</v>
      </c>
      <c r="H248" s="495">
        <v>67350</v>
      </c>
      <c r="I248" s="469">
        <v>-0.15367483296213813</v>
      </c>
      <c r="J248" s="493" t="s">
        <v>205</v>
      </c>
      <c r="L248" s="460"/>
      <c r="M248" s="426"/>
    </row>
    <row r="249" spans="1:13" ht="15" customHeight="1">
      <c r="A249" s="377"/>
      <c r="B249" s="470"/>
      <c r="C249" s="470"/>
      <c r="D249" s="500" t="s">
        <v>330</v>
      </c>
      <c r="E249" s="156" t="s">
        <v>332</v>
      </c>
      <c r="F249" s="493"/>
      <c r="G249" s="494">
        <v>86801</v>
      </c>
      <c r="H249" s="495">
        <v>124570</v>
      </c>
      <c r="I249" s="469">
        <v>-0.30319499076824274</v>
      </c>
      <c r="J249" s="493" t="s">
        <v>196</v>
      </c>
      <c r="L249" s="460"/>
      <c r="M249" s="426"/>
    </row>
    <row r="250" spans="1:13" ht="15" customHeight="1">
      <c r="A250" s="377"/>
      <c r="B250" s="470"/>
      <c r="C250" s="470"/>
      <c r="D250" s="500" t="s">
        <v>140</v>
      </c>
      <c r="E250" s="156" t="s">
        <v>333</v>
      </c>
      <c r="F250" s="493"/>
      <c r="G250" s="494">
        <v>389480</v>
      </c>
      <c r="H250" s="495">
        <v>468101</v>
      </c>
      <c r="I250" s="469">
        <v>-0.16795734253932382</v>
      </c>
      <c r="J250" s="493" t="s">
        <v>197</v>
      </c>
      <c r="L250" s="460"/>
      <c r="M250" s="426"/>
    </row>
    <row r="251" spans="1:13" ht="15" customHeight="1">
      <c r="A251" s="377"/>
      <c r="B251" s="470"/>
      <c r="C251" s="470"/>
      <c r="D251" s="500" t="s">
        <v>142</v>
      </c>
      <c r="E251" s="156" t="s">
        <v>334</v>
      </c>
      <c r="F251" s="493"/>
      <c r="G251" s="494">
        <v>4305</v>
      </c>
      <c r="H251" s="495">
        <v>8588</v>
      </c>
      <c r="I251" s="469">
        <v>-0.49871914299021891</v>
      </c>
      <c r="J251" s="493" t="s">
        <v>221</v>
      </c>
      <c r="L251" s="460"/>
      <c r="M251" s="426"/>
    </row>
    <row r="252" spans="1:13" ht="15" customHeight="1">
      <c r="A252" s="377"/>
      <c r="B252" s="470"/>
      <c r="C252" s="470"/>
      <c r="D252" s="500" t="s">
        <v>144</v>
      </c>
      <c r="E252" s="156" t="s">
        <v>335</v>
      </c>
      <c r="F252" s="493"/>
      <c r="G252" s="494">
        <v>45619</v>
      </c>
      <c r="H252" s="495">
        <v>49045</v>
      </c>
      <c r="I252" s="469">
        <v>-6.9854215516362506E-2</v>
      </c>
      <c r="J252" s="493" t="s">
        <v>214</v>
      </c>
      <c r="L252" s="460"/>
      <c r="M252" s="426"/>
    </row>
    <row r="253" spans="1:13" ht="15" customHeight="1">
      <c r="A253" s="377"/>
      <c r="B253" s="470"/>
      <c r="C253" s="470"/>
      <c r="D253" s="500" t="s">
        <v>146</v>
      </c>
      <c r="E253" s="156" t="s">
        <v>336</v>
      </c>
      <c r="F253" s="493"/>
      <c r="G253" s="494">
        <v>3172</v>
      </c>
      <c r="H253" s="495">
        <v>7770</v>
      </c>
      <c r="I253" s="469">
        <v>-0.59176319176319181</v>
      </c>
      <c r="J253" s="493" t="s">
        <v>204</v>
      </c>
      <c r="L253" s="460"/>
      <c r="M253" s="426"/>
    </row>
    <row r="254" spans="1:13" ht="15" customHeight="1">
      <c r="A254" s="377"/>
      <c r="B254" s="470"/>
      <c r="C254" s="470"/>
      <c r="D254" s="500" t="s">
        <v>148</v>
      </c>
      <c r="E254" s="156" t="s">
        <v>879</v>
      </c>
      <c r="F254" s="493"/>
      <c r="G254" s="494">
        <v>10009</v>
      </c>
      <c r="H254" s="492">
        <v>16772</v>
      </c>
      <c r="I254" s="469">
        <v>-0.40323157643691865</v>
      </c>
      <c r="J254" s="501" t="s">
        <v>885</v>
      </c>
      <c r="L254" s="460"/>
      <c r="M254" s="426"/>
    </row>
    <row r="255" spans="1:13" ht="15" customHeight="1">
      <c r="A255" s="377"/>
      <c r="B255" s="470"/>
      <c r="C255" s="470"/>
      <c r="D255" s="500" t="s">
        <v>149</v>
      </c>
      <c r="E255" s="156" t="s">
        <v>337</v>
      </c>
      <c r="F255" s="493"/>
      <c r="G255" s="494">
        <v>7556</v>
      </c>
      <c r="H255" s="495">
        <v>8965</v>
      </c>
      <c r="I255" s="469">
        <v>-0.15716675962074733</v>
      </c>
      <c r="J255" s="493" t="s">
        <v>205</v>
      </c>
      <c r="L255" s="460"/>
      <c r="M255" s="426"/>
    </row>
    <row r="256" spans="1:13" ht="15" customHeight="1">
      <c r="A256" s="405"/>
      <c r="B256" s="406"/>
      <c r="C256" s="406"/>
      <c r="D256" s="500" t="s">
        <v>151</v>
      </c>
      <c r="E256" s="160" t="s">
        <v>338</v>
      </c>
      <c r="F256" s="477"/>
      <c r="G256" s="475">
        <v>4000</v>
      </c>
      <c r="H256" s="478">
        <v>81250</v>
      </c>
      <c r="I256" s="479">
        <v>-0.95076923076923081</v>
      </c>
      <c r="J256" s="477" t="s">
        <v>222</v>
      </c>
      <c r="L256" s="460"/>
      <c r="M256" s="38"/>
    </row>
    <row r="257" spans="1:13" ht="15" customHeight="1">
      <c r="A257" s="429"/>
      <c r="B257" s="430"/>
      <c r="C257" s="430"/>
      <c r="D257" s="431"/>
      <c r="E257" s="496" t="s">
        <v>660</v>
      </c>
      <c r="F257" s="497"/>
      <c r="G257" s="498">
        <v>8788358</v>
      </c>
      <c r="H257" s="499">
        <v>12488935</v>
      </c>
      <c r="I257" s="536">
        <v>-0.29630845224192459</v>
      </c>
      <c r="J257" s="502"/>
      <c r="L257" s="460"/>
      <c r="M257" s="426"/>
    </row>
    <row r="258" spans="1:13" ht="15" customHeight="1">
      <c r="A258" s="377"/>
      <c r="B258" s="464" t="s">
        <v>343</v>
      </c>
      <c r="C258" s="465"/>
      <c r="D258" s="164" t="s">
        <v>46</v>
      </c>
      <c r="E258" s="156" t="s">
        <v>900</v>
      </c>
      <c r="F258" s="157"/>
      <c r="G258" s="177">
        <v>516400</v>
      </c>
      <c r="H258" s="346">
        <v>477500</v>
      </c>
      <c r="I258" s="469">
        <v>8.1465968586387438E-2</v>
      </c>
      <c r="J258" s="503"/>
      <c r="L258" s="460"/>
      <c r="M258" s="426"/>
    </row>
    <row r="259" spans="1:13" ht="15" customHeight="1">
      <c r="A259" s="377"/>
      <c r="B259" s="468"/>
      <c r="C259" s="468"/>
      <c r="D259" s="164"/>
      <c r="E259" s="156" t="s">
        <v>358</v>
      </c>
      <c r="F259" s="157"/>
      <c r="G259" s="177">
        <v>25490</v>
      </c>
      <c r="H259" s="346">
        <v>674</v>
      </c>
      <c r="I259" s="469">
        <v>36.818991097922847</v>
      </c>
      <c r="J259" s="503" t="s">
        <v>214</v>
      </c>
      <c r="L259" s="460"/>
      <c r="M259" s="426"/>
    </row>
    <row r="260" spans="1:13" ht="15" customHeight="1">
      <c r="A260" s="377"/>
      <c r="B260" s="468"/>
      <c r="C260" s="468"/>
      <c r="D260" s="164"/>
      <c r="E260" s="156" t="s">
        <v>359</v>
      </c>
      <c r="F260" s="157"/>
      <c r="G260" s="177">
        <v>21816</v>
      </c>
      <c r="H260" s="346">
        <v>36453</v>
      </c>
      <c r="I260" s="469">
        <v>-0.40153073821084684</v>
      </c>
      <c r="J260" s="503" t="s">
        <v>207</v>
      </c>
      <c r="L260" s="460"/>
      <c r="M260" s="426"/>
    </row>
    <row r="261" spans="1:13" ht="15" customHeight="1">
      <c r="A261" s="377"/>
      <c r="B261" s="468"/>
      <c r="C261" s="468"/>
      <c r="D261" s="164"/>
      <c r="E261" s="156" t="s">
        <v>360</v>
      </c>
      <c r="F261" s="157"/>
      <c r="G261" s="177">
        <v>72375</v>
      </c>
      <c r="H261" s="346">
        <v>93232</v>
      </c>
      <c r="I261" s="469">
        <v>-0.22371074309250039</v>
      </c>
      <c r="J261" s="503" t="s">
        <v>195</v>
      </c>
      <c r="L261" s="460"/>
      <c r="M261" s="426"/>
    </row>
    <row r="262" spans="1:13" ht="15" customHeight="1">
      <c r="A262" s="377"/>
      <c r="B262" s="468"/>
      <c r="C262" s="468"/>
      <c r="D262" s="164"/>
      <c r="E262" s="156" t="s">
        <v>361</v>
      </c>
      <c r="F262" s="157"/>
      <c r="G262" s="177">
        <v>14301</v>
      </c>
      <c r="H262" s="346">
        <v>18035</v>
      </c>
      <c r="I262" s="469">
        <v>-0.2070418630440809</v>
      </c>
      <c r="J262" s="503" t="s">
        <v>356</v>
      </c>
      <c r="L262" s="460"/>
      <c r="M262" s="426"/>
    </row>
    <row r="263" spans="1:13" ht="15" customHeight="1">
      <c r="A263" s="377"/>
      <c r="B263" s="468"/>
      <c r="C263" s="468"/>
      <c r="D263" s="164"/>
      <c r="E263" s="156" t="s">
        <v>362</v>
      </c>
      <c r="F263" s="157"/>
      <c r="G263" s="177">
        <v>84212</v>
      </c>
      <c r="H263" s="346">
        <v>39158</v>
      </c>
      <c r="I263" s="469">
        <v>1.1505694877164307</v>
      </c>
      <c r="J263" s="503" t="s">
        <v>196</v>
      </c>
      <c r="L263" s="460"/>
      <c r="M263" s="426"/>
    </row>
    <row r="264" spans="1:13" ht="15" customHeight="1">
      <c r="A264" s="377"/>
      <c r="B264" s="468"/>
      <c r="C264" s="468"/>
      <c r="D264" s="164"/>
      <c r="E264" s="156" t="s">
        <v>363</v>
      </c>
      <c r="F264" s="157"/>
      <c r="G264" s="177">
        <v>298206</v>
      </c>
      <c r="H264" s="346">
        <v>289948</v>
      </c>
      <c r="I264" s="469">
        <v>2.8480969001338119E-2</v>
      </c>
      <c r="J264" s="503" t="s">
        <v>209</v>
      </c>
      <c r="L264" s="460"/>
      <c r="M264" s="426"/>
    </row>
    <row r="265" spans="1:13" ht="15" customHeight="1">
      <c r="A265" s="377"/>
      <c r="B265" s="468"/>
      <c r="C265" s="468"/>
      <c r="D265" s="164" t="s">
        <v>48</v>
      </c>
      <c r="E265" s="156" t="s">
        <v>345</v>
      </c>
      <c r="F265" s="157"/>
      <c r="G265" s="177">
        <v>171000</v>
      </c>
      <c r="H265" s="346">
        <v>265300</v>
      </c>
      <c r="I265" s="469">
        <v>-0.35544666415378812</v>
      </c>
      <c r="J265" s="503"/>
      <c r="L265" s="460"/>
      <c r="M265" s="426"/>
    </row>
    <row r="266" spans="1:13" ht="15" customHeight="1">
      <c r="A266" s="377"/>
      <c r="B266" s="468"/>
      <c r="C266" s="468"/>
      <c r="D266" s="164"/>
      <c r="E266" s="156" t="s">
        <v>364</v>
      </c>
      <c r="F266" s="157"/>
      <c r="G266" s="177">
        <v>7783</v>
      </c>
      <c r="H266" s="346">
        <v>14082</v>
      </c>
      <c r="I266" s="469">
        <v>-0.44730862093452639</v>
      </c>
      <c r="J266" s="503" t="s">
        <v>195</v>
      </c>
      <c r="L266" s="460"/>
      <c r="M266" s="426"/>
    </row>
    <row r="267" spans="1:13" ht="15" customHeight="1">
      <c r="A267" s="377"/>
      <c r="B267" s="468"/>
      <c r="C267" s="468"/>
      <c r="D267" s="164"/>
      <c r="E267" s="156" t="s">
        <v>365</v>
      </c>
      <c r="F267" s="157"/>
      <c r="G267" s="177">
        <v>57531</v>
      </c>
      <c r="H267" s="346">
        <v>84705</v>
      </c>
      <c r="I267" s="469">
        <v>-0.32080750841154593</v>
      </c>
      <c r="J267" s="503" t="s">
        <v>219</v>
      </c>
      <c r="L267" s="460"/>
      <c r="M267" s="426"/>
    </row>
    <row r="268" spans="1:13" ht="15" customHeight="1">
      <c r="A268" s="377"/>
      <c r="B268" s="468"/>
      <c r="C268" s="468"/>
      <c r="D268" s="164"/>
      <c r="E268" s="156" t="s">
        <v>366</v>
      </c>
      <c r="F268" s="157"/>
      <c r="G268" s="177">
        <v>2598</v>
      </c>
      <c r="H268" s="346">
        <v>4814</v>
      </c>
      <c r="I268" s="469">
        <v>-0.4603240548400499</v>
      </c>
      <c r="J268" s="503" t="s">
        <v>219</v>
      </c>
      <c r="L268" s="460"/>
      <c r="M268" s="426"/>
    </row>
    <row r="269" spans="1:13" ht="15" customHeight="1">
      <c r="A269" s="377"/>
      <c r="B269" s="468"/>
      <c r="C269" s="468"/>
      <c r="D269" s="164"/>
      <c r="E269" s="156" t="s">
        <v>367</v>
      </c>
      <c r="F269" s="157"/>
      <c r="G269" s="177">
        <v>3691</v>
      </c>
      <c r="H269" s="346">
        <v>4908</v>
      </c>
      <c r="I269" s="469">
        <v>-0.24796251018744908</v>
      </c>
      <c r="J269" s="503" t="s">
        <v>195</v>
      </c>
      <c r="L269" s="460"/>
      <c r="M269" s="426"/>
    </row>
    <row r="270" spans="1:13" ht="15" customHeight="1">
      <c r="A270" s="377"/>
      <c r="B270" s="468"/>
      <c r="C270" s="468"/>
      <c r="D270" s="164"/>
      <c r="E270" s="156" t="s">
        <v>368</v>
      </c>
      <c r="F270" s="157"/>
      <c r="G270" s="177">
        <v>7646</v>
      </c>
      <c r="H270" s="346">
        <v>11126</v>
      </c>
      <c r="I270" s="469">
        <v>-0.31278087362933671</v>
      </c>
      <c r="J270" s="503" t="s">
        <v>357</v>
      </c>
      <c r="L270" s="460"/>
      <c r="M270" s="426"/>
    </row>
    <row r="271" spans="1:13" ht="15" customHeight="1">
      <c r="A271" s="377"/>
      <c r="B271" s="398"/>
      <c r="C271" s="398"/>
      <c r="D271" s="164"/>
      <c r="E271" s="156" t="s">
        <v>369</v>
      </c>
      <c r="F271" s="157"/>
      <c r="G271" s="177">
        <v>42215</v>
      </c>
      <c r="H271" s="346">
        <v>64021</v>
      </c>
      <c r="I271" s="469">
        <v>-0.34060698833195358</v>
      </c>
      <c r="J271" s="503" t="s">
        <v>220</v>
      </c>
      <c r="L271" s="460"/>
      <c r="M271" s="426"/>
    </row>
    <row r="272" spans="1:13" ht="15" customHeight="1">
      <c r="A272" s="377"/>
      <c r="B272" s="398"/>
      <c r="C272" s="398"/>
      <c r="D272" s="164"/>
      <c r="E272" s="156" t="s">
        <v>370</v>
      </c>
      <c r="F272" s="157"/>
      <c r="G272" s="177">
        <v>49536</v>
      </c>
      <c r="H272" s="346">
        <v>81644</v>
      </c>
      <c r="I272" s="469">
        <v>-0.39326833570133757</v>
      </c>
      <c r="J272" s="503" t="s">
        <v>357</v>
      </c>
      <c r="L272" s="460"/>
      <c r="M272" s="426"/>
    </row>
    <row r="273" spans="1:13" ht="15" customHeight="1">
      <c r="A273" s="377"/>
      <c r="B273" s="398"/>
      <c r="C273" s="398"/>
      <c r="D273" s="164" t="s">
        <v>50</v>
      </c>
      <c r="E273" s="156" t="s">
        <v>346</v>
      </c>
      <c r="F273" s="157"/>
      <c r="G273" s="177">
        <v>4590</v>
      </c>
      <c r="H273" s="346">
        <v>9370</v>
      </c>
      <c r="I273" s="469">
        <v>-0.51013874066168619</v>
      </c>
      <c r="J273" s="503"/>
      <c r="L273" s="460"/>
      <c r="M273" s="426"/>
    </row>
    <row r="274" spans="1:13" ht="15" customHeight="1">
      <c r="A274" s="377"/>
      <c r="B274" s="398"/>
      <c r="C274" s="398"/>
      <c r="D274" s="164"/>
      <c r="E274" s="156" t="s">
        <v>371</v>
      </c>
      <c r="F274" s="157"/>
      <c r="G274" s="177">
        <v>2450</v>
      </c>
      <c r="H274" s="346">
        <v>4900</v>
      </c>
      <c r="I274" s="469">
        <v>-0.5</v>
      </c>
      <c r="J274" s="503" t="s">
        <v>210</v>
      </c>
      <c r="L274" s="460"/>
      <c r="M274" s="38"/>
    </row>
    <row r="275" spans="1:13" ht="15" customHeight="1">
      <c r="A275" s="377"/>
      <c r="B275" s="398"/>
      <c r="C275" s="398"/>
      <c r="D275" s="164"/>
      <c r="E275" s="156" t="s">
        <v>372</v>
      </c>
      <c r="F275" s="157"/>
      <c r="G275" s="177">
        <v>0</v>
      </c>
      <c r="H275" s="346">
        <v>1700</v>
      </c>
      <c r="I275" s="469">
        <v>-1</v>
      </c>
      <c r="J275" s="503" t="s">
        <v>210</v>
      </c>
      <c r="L275" s="460"/>
      <c r="M275" s="38"/>
    </row>
    <row r="276" spans="1:13" ht="15" customHeight="1">
      <c r="A276" s="377"/>
      <c r="B276" s="378"/>
      <c r="C276" s="378"/>
      <c r="D276" s="164"/>
      <c r="E276" s="156" t="s">
        <v>373</v>
      </c>
      <c r="F276" s="157"/>
      <c r="G276" s="177">
        <v>2140</v>
      </c>
      <c r="H276" s="346">
        <v>2770</v>
      </c>
      <c r="I276" s="469">
        <v>-0.22743682310469315</v>
      </c>
      <c r="J276" s="503" t="s">
        <v>210</v>
      </c>
      <c r="L276" s="460"/>
      <c r="M276" s="426"/>
    </row>
    <row r="277" spans="1:13" ht="15" customHeight="1">
      <c r="A277" s="377"/>
      <c r="B277" s="378"/>
      <c r="C277" s="378"/>
      <c r="D277" s="164" t="s">
        <v>52</v>
      </c>
      <c r="E277" s="156" t="s">
        <v>347</v>
      </c>
      <c r="F277" s="157"/>
      <c r="G277" s="177">
        <v>48053</v>
      </c>
      <c r="H277" s="346">
        <v>49531</v>
      </c>
      <c r="I277" s="469">
        <v>-2.9839898245543228E-2</v>
      </c>
      <c r="J277" s="503" t="s">
        <v>196</v>
      </c>
      <c r="L277" s="460"/>
      <c r="M277" s="426"/>
    </row>
    <row r="278" spans="1:13" ht="15" customHeight="1">
      <c r="A278" s="377"/>
      <c r="B278" s="378"/>
      <c r="C278" s="378"/>
      <c r="D278" s="164" t="s">
        <v>226</v>
      </c>
      <c r="E278" s="156" t="s">
        <v>348</v>
      </c>
      <c r="F278" s="157"/>
      <c r="G278" s="177">
        <v>773</v>
      </c>
      <c r="H278" s="346">
        <v>618</v>
      </c>
      <c r="I278" s="469">
        <v>0.2508090614886731</v>
      </c>
      <c r="J278" s="503" t="s">
        <v>207</v>
      </c>
      <c r="L278" s="460"/>
      <c r="M278" s="426"/>
    </row>
    <row r="279" spans="1:13" ht="15" customHeight="1">
      <c r="A279" s="377"/>
      <c r="B279" s="378"/>
      <c r="C279" s="378"/>
      <c r="D279" s="164" t="s">
        <v>56</v>
      </c>
      <c r="E279" s="156" t="s">
        <v>349</v>
      </c>
      <c r="F279" s="157"/>
      <c r="G279" s="177">
        <v>4685</v>
      </c>
      <c r="H279" s="346">
        <v>4149</v>
      </c>
      <c r="I279" s="469">
        <v>0.12918775608580391</v>
      </c>
      <c r="J279" s="503" t="s">
        <v>195</v>
      </c>
      <c r="L279" s="460"/>
      <c r="M279" s="426"/>
    </row>
    <row r="280" spans="1:13" ht="15" customHeight="1">
      <c r="A280" s="400"/>
      <c r="B280" s="401"/>
      <c r="C280" s="401"/>
      <c r="D280" s="331" t="s">
        <v>58</v>
      </c>
      <c r="E280" s="332" t="s">
        <v>350</v>
      </c>
      <c r="F280" s="333"/>
      <c r="G280" s="362">
        <v>6473</v>
      </c>
      <c r="H280" s="471">
        <v>9738</v>
      </c>
      <c r="I280" s="520">
        <v>-0.33528445265968376</v>
      </c>
      <c r="J280" s="521" t="s">
        <v>195</v>
      </c>
      <c r="L280" s="460"/>
      <c r="M280" s="426"/>
    </row>
    <row r="281" spans="1:13" ht="15" customHeight="1">
      <c r="A281" s="377"/>
      <c r="B281" s="470"/>
      <c r="C281" s="470"/>
      <c r="D281" s="167" t="s">
        <v>983</v>
      </c>
      <c r="E281" s="160" t="s">
        <v>351</v>
      </c>
      <c r="F281" s="161"/>
      <c r="G281" s="173">
        <v>24228</v>
      </c>
      <c r="H281" s="473">
        <v>39005</v>
      </c>
      <c r="I281" s="479">
        <v>-0.37884886553006025</v>
      </c>
      <c r="J281" s="504" t="s">
        <v>195</v>
      </c>
      <c r="L281" s="460"/>
      <c r="M281" s="426"/>
    </row>
    <row r="282" spans="1:13" ht="15" customHeight="1">
      <c r="A282" s="377"/>
      <c r="B282" s="470"/>
      <c r="C282" s="470"/>
      <c r="D282" s="167" t="s">
        <v>62</v>
      </c>
      <c r="E282" s="156" t="s">
        <v>352</v>
      </c>
      <c r="F282" s="157"/>
      <c r="G282" s="177">
        <v>0</v>
      </c>
      <c r="H282" s="346">
        <v>50000</v>
      </c>
      <c r="I282" s="469">
        <v>-1</v>
      </c>
      <c r="J282" s="503" t="s">
        <v>215</v>
      </c>
      <c r="L282" s="460"/>
      <c r="M282" s="426"/>
    </row>
    <row r="283" spans="1:13" ht="15" customHeight="1">
      <c r="A283" s="377"/>
      <c r="B283" s="470"/>
      <c r="C283" s="470"/>
      <c r="D283" s="167" t="s">
        <v>64</v>
      </c>
      <c r="E283" s="156" t="s">
        <v>353</v>
      </c>
      <c r="F283" s="157"/>
      <c r="G283" s="177">
        <v>0</v>
      </c>
      <c r="H283" s="346">
        <v>29500</v>
      </c>
      <c r="I283" s="469">
        <v>-1</v>
      </c>
      <c r="J283" s="503" t="s">
        <v>215</v>
      </c>
      <c r="L283" s="460"/>
      <c r="M283" s="38"/>
    </row>
    <row r="284" spans="1:13" ht="15" customHeight="1">
      <c r="A284" s="377"/>
      <c r="B284" s="470"/>
      <c r="C284" s="470"/>
      <c r="D284" s="167" t="s">
        <v>66</v>
      </c>
      <c r="E284" s="156" t="s">
        <v>887</v>
      </c>
      <c r="F284" s="157"/>
      <c r="G284" s="177">
        <v>956</v>
      </c>
      <c r="H284" s="346">
        <v>6907</v>
      </c>
      <c r="I284" s="469">
        <v>-0.86158969161719989</v>
      </c>
      <c r="J284" s="503" t="s">
        <v>218</v>
      </c>
      <c r="L284" s="460"/>
      <c r="M284" s="38"/>
    </row>
    <row r="285" spans="1:13" ht="15" customHeight="1">
      <c r="A285" s="405"/>
      <c r="B285" s="406"/>
      <c r="C285" s="406"/>
      <c r="D285" s="167" t="s">
        <v>68</v>
      </c>
      <c r="E285" s="160" t="s">
        <v>355</v>
      </c>
      <c r="F285" s="477"/>
      <c r="G285" s="475">
        <v>34972</v>
      </c>
      <c r="H285" s="476">
        <v>102462</v>
      </c>
      <c r="I285" s="479">
        <v>-0.65868321914465855</v>
      </c>
      <c r="J285" s="505" t="s">
        <v>222</v>
      </c>
      <c r="L285" s="460"/>
      <c r="M285" s="426"/>
    </row>
    <row r="286" spans="1:13" ht="15" customHeight="1">
      <c r="A286" s="429"/>
      <c r="B286" s="430"/>
      <c r="C286" s="430"/>
      <c r="D286" s="431"/>
      <c r="E286" s="496" t="s">
        <v>661</v>
      </c>
      <c r="F286" s="497"/>
      <c r="G286" s="498">
        <v>812130</v>
      </c>
      <c r="H286" s="499">
        <v>1044080</v>
      </c>
      <c r="I286" s="536">
        <v>-0.22215730595356675</v>
      </c>
      <c r="J286" s="502"/>
      <c r="L286" s="460"/>
      <c r="M286" s="426"/>
    </row>
    <row r="287" spans="1:13" ht="15" customHeight="1">
      <c r="A287" s="377"/>
      <c r="B287" s="464" t="s">
        <v>374</v>
      </c>
      <c r="C287" s="465"/>
      <c r="D287" s="164" t="s">
        <v>46</v>
      </c>
      <c r="E287" s="156" t="s">
        <v>375</v>
      </c>
      <c r="F287" s="157"/>
      <c r="G287" s="177">
        <v>280</v>
      </c>
      <c r="H287" s="346">
        <v>827</v>
      </c>
      <c r="I287" s="469">
        <v>-0.66142684401451035</v>
      </c>
      <c r="J287" s="503" t="s">
        <v>207</v>
      </c>
      <c r="L287" s="460"/>
      <c r="M287" s="426"/>
    </row>
    <row r="288" spans="1:13" ht="15" customHeight="1">
      <c r="A288" s="377"/>
      <c r="B288" s="468"/>
      <c r="C288" s="468"/>
      <c r="D288" s="167" t="s">
        <v>48</v>
      </c>
      <c r="E288" s="160" t="s">
        <v>376</v>
      </c>
      <c r="F288" s="161"/>
      <c r="G288" s="173">
        <v>22689</v>
      </c>
      <c r="H288" s="473">
        <v>23861</v>
      </c>
      <c r="I288" s="479">
        <v>-4.9117807300616101E-2</v>
      </c>
      <c r="J288" s="504" t="s">
        <v>196</v>
      </c>
      <c r="L288" s="460"/>
      <c r="M288" s="426"/>
    </row>
    <row r="289" spans="1:13" ht="15" customHeight="1">
      <c r="A289" s="377"/>
      <c r="B289" s="468"/>
      <c r="C289" s="468"/>
      <c r="D289" s="167" t="s">
        <v>50</v>
      </c>
      <c r="E289" s="160" t="s">
        <v>377</v>
      </c>
      <c r="F289" s="161"/>
      <c r="G289" s="173">
        <v>2566</v>
      </c>
      <c r="H289" s="473">
        <v>4352</v>
      </c>
      <c r="I289" s="479">
        <v>-0.41038602941176472</v>
      </c>
      <c r="J289" s="504" t="s">
        <v>195</v>
      </c>
      <c r="L289" s="460"/>
      <c r="M289" s="426"/>
    </row>
    <row r="290" spans="1:13" ht="15" customHeight="1">
      <c r="A290" s="405"/>
      <c r="B290" s="417"/>
      <c r="C290" s="417"/>
      <c r="D290" s="167" t="s">
        <v>52</v>
      </c>
      <c r="E290" s="160" t="s">
        <v>960</v>
      </c>
      <c r="F290" s="161" t="s">
        <v>877</v>
      </c>
      <c r="G290" s="173">
        <v>107451</v>
      </c>
      <c r="H290" s="473" t="s">
        <v>883</v>
      </c>
      <c r="I290" s="479" t="s">
        <v>883</v>
      </c>
      <c r="J290" s="531" t="s">
        <v>197</v>
      </c>
      <c r="L290" s="460"/>
      <c r="M290" s="426"/>
    </row>
    <row r="291" spans="1:13" ht="15" customHeight="1">
      <c r="A291" s="429"/>
      <c r="B291" s="430"/>
      <c r="C291" s="430"/>
      <c r="D291" s="431"/>
      <c r="E291" s="496" t="s">
        <v>662</v>
      </c>
      <c r="F291" s="497"/>
      <c r="G291" s="498">
        <v>132986</v>
      </c>
      <c r="H291" s="499">
        <v>29040</v>
      </c>
      <c r="I291" s="536">
        <v>3.5794077134986226</v>
      </c>
      <c r="J291" s="502"/>
      <c r="L291" s="460"/>
      <c r="M291" s="426"/>
    </row>
    <row r="292" spans="1:13" ht="15" customHeight="1">
      <c r="A292" s="377"/>
      <c r="B292" s="464" t="s">
        <v>378</v>
      </c>
      <c r="C292" s="465"/>
      <c r="D292" s="164" t="s">
        <v>46</v>
      </c>
      <c r="E292" s="156" t="s">
        <v>379</v>
      </c>
      <c r="F292" s="157"/>
      <c r="G292" s="177">
        <v>34808</v>
      </c>
      <c r="H292" s="346">
        <v>50322</v>
      </c>
      <c r="I292" s="469">
        <v>-0.30829458288621281</v>
      </c>
      <c r="J292" s="503" t="s">
        <v>206</v>
      </c>
      <c r="L292" s="460"/>
      <c r="M292" s="426"/>
    </row>
    <row r="293" spans="1:13" ht="15" customHeight="1">
      <c r="A293" s="377"/>
      <c r="B293" s="468"/>
      <c r="C293" s="468"/>
      <c r="D293" s="167" t="s">
        <v>48</v>
      </c>
      <c r="E293" s="160" t="s">
        <v>380</v>
      </c>
      <c r="F293" s="161"/>
      <c r="G293" s="173">
        <v>1045</v>
      </c>
      <c r="H293" s="473">
        <v>1828</v>
      </c>
      <c r="I293" s="479">
        <v>-0.4283369803063457</v>
      </c>
      <c r="J293" s="504" t="s">
        <v>195</v>
      </c>
      <c r="L293" s="460"/>
      <c r="M293" s="426"/>
    </row>
    <row r="294" spans="1:13" ht="15" customHeight="1">
      <c r="A294" s="377"/>
      <c r="B294" s="468"/>
      <c r="C294" s="468"/>
      <c r="D294" s="167" t="s">
        <v>50</v>
      </c>
      <c r="E294" s="160" t="s">
        <v>381</v>
      </c>
      <c r="F294" s="161"/>
      <c r="G294" s="173">
        <v>5269</v>
      </c>
      <c r="H294" s="473">
        <v>5838</v>
      </c>
      <c r="I294" s="479">
        <v>-9.7464885234669452E-2</v>
      </c>
      <c r="J294" s="504" t="s">
        <v>207</v>
      </c>
      <c r="L294" s="460"/>
      <c r="M294" s="426"/>
    </row>
    <row r="295" spans="1:13" ht="15" customHeight="1">
      <c r="A295" s="377"/>
      <c r="B295" s="470"/>
      <c r="C295" s="470"/>
      <c r="D295" s="375" t="s">
        <v>52</v>
      </c>
      <c r="E295" s="160" t="s">
        <v>382</v>
      </c>
      <c r="F295" s="477"/>
      <c r="G295" s="475">
        <v>524</v>
      </c>
      <c r="H295" s="476">
        <v>627</v>
      </c>
      <c r="I295" s="479">
        <v>-0.16427432216905902</v>
      </c>
      <c r="J295" s="505" t="s">
        <v>196</v>
      </c>
      <c r="L295" s="460"/>
      <c r="M295" s="426"/>
    </row>
    <row r="296" spans="1:13" ht="15" customHeight="1">
      <c r="A296" s="377"/>
      <c r="B296" s="470"/>
      <c r="C296" s="470"/>
      <c r="D296" s="375" t="s">
        <v>226</v>
      </c>
      <c r="E296" s="160" t="s">
        <v>976</v>
      </c>
      <c r="F296" s="477"/>
      <c r="G296" s="475">
        <v>186</v>
      </c>
      <c r="H296" s="476">
        <v>213</v>
      </c>
      <c r="I296" s="479">
        <v>-0.12676056338028174</v>
      </c>
      <c r="J296" s="505" t="s">
        <v>195</v>
      </c>
      <c r="L296" s="460"/>
      <c r="M296" s="426"/>
    </row>
    <row r="297" spans="1:13" ht="15" customHeight="1">
      <c r="A297" s="377"/>
      <c r="B297" s="470"/>
      <c r="C297" s="470"/>
      <c r="D297" s="375" t="s">
        <v>56</v>
      </c>
      <c r="E297" s="160" t="s">
        <v>383</v>
      </c>
      <c r="F297" s="477"/>
      <c r="G297" s="475">
        <v>22833</v>
      </c>
      <c r="H297" s="476">
        <v>27821</v>
      </c>
      <c r="I297" s="479">
        <v>-0.17928902627511589</v>
      </c>
      <c r="J297" s="505" t="s">
        <v>197</v>
      </c>
      <c r="L297" s="460"/>
      <c r="M297" s="426"/>
    </row>
    <row r="298" spans="1:13" ht="15" customHeight="1">
      <c r="A298" s="405"/>
      <c r="B298" s="406"/>
      <c r="C298" s="406"/>
      <c r="D298" s="375" t="s">
        <v>58</v>
      </c>
      <c r="E298" s="160" t="s">
        <v>384</v>
      </c>
      <c r="F298" s="477"/>
      <c r="G298" s="475">
        <v>4563</v>
      </c>
      <c r="H298" s="476">
        <v>6816</v>
      </c>
      <c r="I298" s="479">
        <v>-0.33054577464788737</v>
      </c>
      <c r="J298" s="505" t="s">
        <v>196</v>
      </c>
      <c r="L298" s="460"/>
      <c r="M298" s="426"/>
    </row>
    <row r="299" spans="1:13" ht="15" customHeight="1">
      <c r="A299" s="429"/>
      <c r="B299" s="430"/>
      <c r="C299" s="430"/>
      <c r="D299" s="431"/>
      <c r="E299" s="496" t="s">
        <v>663</v>
      </c>
      <c r="F299" s="497"/>
      <c r="G299" s="498">
        <v>69228</v>
      </c>
      <c r="H299" s="499">
        <v>93465</v>
      </c>
      <c r="I299" s="536">
        <v>-0.25931632161771789</v>
      </c>
      <c r="J299" s="502"/>
      <c r="L299" s="460"/>
      <c r="M299" s="426"/>
    </row>
    <row r="300" spans="1:13" ht="15" customHeight="1">
      <c r="A300" s="377"/>
      <c r="B300" s="464" t="s">
        <v>385</v>
      </c>
      <c r="C300" s="465"/>
      <c r="D300" s="164" t="s">
        <v>46</v>
      </c>
      <c r="E300" s="156" t="s">
        <v>386</v>
      </c>
      <c r="F300" s="157"/>
      <c r="G300" s="177">
        <v>920</v>
      </c>
      <c r="H300" s="346">
        <v>1227</v>
      </c>
      <c r="I300" s="469">
        <v>-0.25020374898125508</v>
      </c>
      <c r="J300" s="503" t="s">
        <v>195</v>
      </c>
      <c r="L300" s="460"/>
      <c r="M300" s="426"/>
    </row>
    <row r="301" spans="1:13" ht="15" customHeight="1">
      <c r="A301" s="377"/>
      <c r="B301" s="468"/>
      <c r="C301" s="468"/>
      <c r="D301" s="167" t="s">
        <v>48</v>
      </c>
      <c r="E301" s="160" t="s">
        <v>387</v>
      </c>
      <c r="F301" s="161"/>
      <c r="G301" s="173">
        <v>345</v>
      </c>
      <c r="H301" s="473">
        <v>149</v>
      </c>
      <c r="I301" s="479">
        <v>1.3154362416107381</v>
      </c>
      <c r="J301" s="504" t="s">
        <v>395</v>
      </c>
      <c r="L301" s="460"/>
      <c r="M301" s="426"/>
    </row>
    <row r="302" spans="1:13" ht="15" customHeight="1">
      <c r="A302" s="377"/>
      <c r="B302" s="468"/>
      <c r="C302" s="468"/>
      <c r="D302" s="167" t="s">
        <v>50</v>
      </c>
      <c r="E302" s="160" t="s">
        <v>388</v>
      </c>
      <c r="F302" s="161"/>
      <c r="G302" s="173">
        <v>0</v>
      </c>
      <c r="H302" s="473">
        <v>15489</v>
      </c>
      <c r="I302" s="479">
        <v>-1</v>
      </c>
      <c r="J302" s="504" t="s">
        <v>207</v>
      </c>
      <c r="L302" s="460"/>
      <c r="M302" s="426"/>
    </row>
    <row r="303" spans="1:13" ht="15" customHeight="1">
      <c r="A303" s="377"/>
      <c r="B303" s="470"/>
      <c r="C303" s="470"/>
      <c r="D303" s="167" t="s">
        <v>52</v>
      </c>
      <c r="E303" s="160" t="s">
        <v>389</v>
      </c>
      <c r="F303" s="161"/>
      <c r="G303" s="173">
        <v>51400</v>
      </c>
      <c r="H303" s="473">
        <v>91300</v>
      </c>
      <c r="I303" s="479">
        <v>-0.43702081051478647</v>
      </c>
      <c r="J303" s="504" t="s">
        <v>280</v>
      </c>
      <c r="L303" s="460"/>
      <c r="M303" s="426"/>
    </row>
    <row r="304" spans="1:13" ht="15" customHeight="1">
      <c r="A304" s="377"/>
      <c r="B304" s="470"/>
      <c r="C304" s="470"/>
      <c r="D304" s="167" t="s">
        <v>226</v>
      </c>
      <c r="E304" s="160" t="s">
        <v>390</v>
      </c>
      <c r="F304" s="161"/>
      <c r="G304" s="173">
        <v>4613</v>
      </c>
      <c r="H304" s="473">
        <v>7675</v>
      </c>
      <c r="I304" s="479">
        <v>-0.39895765472312705</v>
      </c>
      <c r="J304" s="504" t="s">
        <v>195</v>
      </c>
      <c r="L304" s="460"/>
      <c r="M304" s="426"/>
    </row>
    <row r="305" spans="1:13" ht="15" customHeight="1">
      <c r="A305" s="377"/>
      <c r="B305" s="470"/>
      <c r="C305" s="470"/>
      <c r="D305" s="167" t="s">
        <v>56</v>
      </c>
      <c r="E305" s="160" t="s">
        <v>391</v>
      </c>
      <c r="F305" s="161"/>
      <c r="G305" s="173">
        <v>9455</v>
      </c>
      <c r="H305" s="473">
        <v>16352</v>
      </c>
      <c r="I305" s="479">
        <v>-0.42178326810176126</v>
      </c>
      <c r="J305" s="504"/>
      <c r="L305" s="460"/>
      <c r="M305" s="426"/>
    </row>
    <row r="306" spans="1:13" ht="15" customHeight="1">
      <c r="A306" s="377"/>
      <c r="B306" s="470"/>
      <c r="C306" s="470"/>
      <c r="D306" s="167"/>
      <c r="E306" s="160" t="s">
        <v>396</v>
      </c>
      <c r="F306" s="161"/>
      <c r="G306" s="173">
        <v>3097</v>
      </c>
      <c r="H306" s="473">
        <v>3892</v>
      </c>
      <c r="I306" s="479">
        <v>-0.20426515930113054</v>
      </c>
      <c r="J306" s="504" t="s">
        <v>207</v>
      </c>
      <c r="L306" s="460"/>
      <c r="M306" s="426"/>
    </row>
    <row r="307" spans="1:13" ht="15" customHeight="1">
      <c r="A307" s="377"/>
      <c r="B307" s="470"/>
      <c r="C307" s="470"/>
      <c r="D307" s="167"/>
      <c r="E307" s="160" t="s">
        <v>397</v>
      </c>
      <c r="F307" s="161"/>
      <c r="G307" s="173">
        <v>6358</v>
      </c>
      <c r="H307" s="473">
        <v>12460</v>
      </c>
      <c r="I307" s="479">
        <v>-0.48972712680577846</v>
      </c>
      <c r="J307" s="504" t="s">
        <v>198</v>
      </c>
      <c r="L307" s="460"/>
      <c r="M307" s="426"/>
    </row>
    <row r="308" spans="1:13" ht="15" customHeight="1">
      <c r="A308" s="377"/>
      <c r="B308" s="470"/>
      <c r="C308" s="470"/>
      <c r="D308" s="167" t="s">
        <v>58</v>
      </c>
      <c r="E308" s="160" t="s">
        <v>392</v>
      </c>
      <c r="F308" s="161"/>
      <c r="G308" s="173">
        <v>25468</v>
      </c>
      <c r="H308" s="473">
        <v>60335</v>
      </c>
      <c r="I308" s="479">
        <v>-0.57789011353277542</v>
      </c>
      <c r="J308" s="504" t="s">
        <v>206</v>
      </c>
      <c r="L308" s="460"/>
      <c r="M308" s="426"/>
    </row>
    <row r="309" spans="1:13" ht="15" customHeight="1">
      <c r="A309" s="377"/>
      <c r="B309" s="470"/>
      <c r="C309" s="470"/>
      <c r="D309" s="167" t="s">
        <v>60</v>
      </c>
      <c r="E309" s="160" t="s">
        <v>393</v>
      </c>
      <c r="F309" s="161"/>
      <c r="G309" s="173">
        <v>38631</v>
      </c>
      <c r="H309" s="473">
        <v>73400</v>
      </c>
      <c r="I309" s="479">
        <v>-0.47369209809264301</v>
      </c>
      <c r="J309" s="504" t="s">
        <v>204</v>
      </c>
      <c r="L309" s="460"/>
      <c r="M309" s="426"/>
    </row>
    <row r="310" spans="1:13" ht="15" customHeight="1">
      <c r="A310" s="405"/>
      <c r="B310" s="406"/>
      <c r="C310" s="406"/>
      <c r="D310" s="167" t="s">
        <v>62</v>
      </c>
      <c r="E310" s="160" t="s">
        <v>394</v>
      </c>
      <c r="F310" s="161"/>
      <c r="G310" s="173">
        <v>12918</v>
      </c>
      <c r="H310" s="473">
        <v>39436</v>
      </c>
      <c r="I310" s="479">
        <v>-0.67243128106298811</v>
      </c>
      <c r="J310" s="504" t="s">
        <v>196</v>
      </c>
      <c r="L310" s="460"/>
      <c r="M310" s="426"/>
    </row>
    <row r="311" spans="1:13" ht="15" customHeight="1">
      <c r="A311" s="418"/>
      <c r="B311" s="419"/>
      <c r="C311" s="419"/>
      <c r="D311" s="367"/>
      <c r="E311" s="488" t="s">
        <v>664</v>
      </c>
      <c r="F311" s="489"/>
      <c r="G311" s="490">
        <v>143750</v>
      </c>
      <c r="H311" s="491">
        <v>305363</v>
      </c>
      <c r="I311" s="535">
        <v>-0.52924879569561467</v>
      </c>
      <c r="J311" s="506"/>
      <c r="L311" s="460"/>
      <c r="M311" s="426"/>
    </row>
    <row r="312" spans="1:13" ht="15" customHeight="1">
      <c r="A312" s="377"/>
      <c r="B312" s="464" t="s">
        <v>398</v>
      </c>
      <c r="C312" s="465"/>
      <c r="D312" s="164" t="s">
        <v>46</v>
      </c>
      <c r="E312" s="156" t="s">
        <v>399</v>
      </c>
      <c r="F312" s="157"/>
      <c r="G312" s="177">
        <v>2360</v>
      </c>
      <c r="H312" s="346">
        <v>2910</v>
      </c>
      <c r="I312" s="469">
        <v>-0.18900343642611683</v>
      </c>
      <c r="J312" s="503" t="s">
        <v>209</v>
      </c>
      <c r="L312" s="460"/>
      <c r="M312" s="426"/>
    </row>
    <row r="313" spans="1:13" ht="15" customHeight="1">
      <c r="A313" s="377"/>
      <c r="B313" s="468"/>
      <c r="C313" s="468"/>
      <c r="D313" s="167" t="s">
        <v>48</v>
      </c>
      <c r="E313" s="160" t="s">
        <v>400</v>
      </c>
      <c r="F313" s="161"/>
      <c r="G313" s="173">
        <v>373710</v>
      </c>
      <c r="H313" s="473">
        <v>561730</v>
      </c>
      <c r="I313" s="479">
        <v>-0.33471596674558957</v>
      </c>
      <c r="J313" s="504"/>
      <c r="L313" s="460"/>
      <c r="M313" s="426"/>
    </row>
    <row r="314" spans="1:13" ht="15" customHeight="1">
      <c r="A314" s="377"/>
      <c r="B314" s="468"/>
      <c r="C314" s="468"/>
      <c r="D314" s="167"/>
      <c r="E314" s="160" t="s">
        <v>807</v>
      </c>
      <c r="F314" s="161"/>
      <c r="G314" s="173">
        <v>211037</v>
      </c>
      <c r="H314" s="473">
        <v>357090</v>
      </c>
      <c r="I314" s="479">
        <v>-0.40900893332213173</v>
      </c>
      <c r="J314" s="504" t="s">
        <v>422</v>
      </c>
      <c r="L314" s="460"/>
      <c r="M314" s="426"/>
    </row>
    <row r="315" spans="1:13" ht="15" customHeight="1">
      <c r="A315" s="377"/>
      <c r="B315" s="470"/>
      <c r="C315" s="470"/>
      <c r="D315" s="164"/>
      <c r="E315" s="156" t="s">
        <v>423</v>
      </c>
      <c r="F315" s="157"/>
      <c r="G315" s="177">
        <v>40398</v>
      </c>
      <c r="H315" s="346">
        <v>50996</v>
      </c>
      <c r="I315" s="469">
        <v>-0.20782022119381915</v>
      </c>
      <c r="J315" s="503" t="s">
        <v>210</v>
      </c>
      <c r="L315" s="460"/>
      <c r="M315" s="426"/>
    </row>
    <row r="316" spans="1:13" ht="15" customHeight="1">
      <c r="A316" s="377"/>
      <c r="B316" s="470"/>
      <c r="C316" s="470"/>
      <c r="D316" s="167"/>
      <c r="E316" s="160" t="s">
        <v>424</v>
      </c>
      <c r="F316" s="161"/>
      <c r="G316" s="173">
        <v>16834</v>
      </c>
      <c r="H316" s="473">
        <v>20924</v>
      </c>
      <c r="I316" s="479">
        <v>-0.19546931753010899</v>
      </c>
      <c r="J316" s="504" t="s">
        <v>207</v>
      </c>
      <c r="L316" s="460"/>
      <c r="M316" s="426"/>
    </row>
    <row r="317" spans="1:13" ht="15" customHeight="1">
      <c r="A317" s="377"/>
      <c r="B317" s="378"/>
      <c r="C317" s="378"/>
      <c r="D317" s="167"/>
      <c r="E317" s="160" t="s">
        <v>425</v>
      </c>
      <c r="F317" s="161"/>
      <c r="G317" s="173">
        <v>105441</v>
      </c>
      <c r="H317" s="473">
        <v>132720</v>
      </c>
      <c r="I317" s="479">
        <v>-0.20553797468354429</v>
      </c>
      <c r="J317" s="504" t="s">
        <v>200</v>
      </c>
      <c r="L317" s="460"/>
      <c r="M317" s="426"/>
    </row>
    <row r="318" spans="1:13" ht="15" customHeight="1">
      <c r="A318" s="377"/>
      <c r="B318" s="378"/>
      <c r="C318" s="378"/>
      <c r="D318" s="167" t="s">
        <v>50</v>
      </c>
      <c r="E318" s="160" t="s">
        <v>401</v>
      </c>
      <c r="F318" s="161"/>
      <c r="G318" s="173">
        <v>50600</v>
      </c>
      <c r="H318" s="473">
        <v>96400</v>
      </c>
      <c r="I318" s="479">
        <v>-0.475103734439834</v>
      </c>
      <c r="J318" s="504"/>
      <c r="L318" s="460"/>
      <c r="M318" s="426"/>
    </row>
    <row r="319" spans="1:13" ht="15" customHeight="1">
      <c r="A319" s="377"/>
      <c r="B319" s="378"/>
      <c r="C319" s="378"/>
      <c r="D319" s="167"/>
      <c r="E319" s="160" t="s">
        <v>426</v>
      </c>
      <c r="F319" s="161"/>
      <c r="G319" s="173">
        <v>19800</v>
      </c>
      <c r="H319" s="473">
        <v>25800</v>
      </c>
      <c r="I319" s="479">
        <v>-0.23255813953488369</v>
      </c>
      <c r="J319" s="504" t="s">
        <v>210</v>
      </c>
      <c r="L319" s="460"/>
      <c r="M319" s="426"/>
    </row>
    <row r="320" spans="1:13" ht="15" customHeight="1">
      <c r="A320" s="377"/>
      <c r="B320" s="378"/>
      <c r="C320" s="378"/>
      <c r="D320" s="167"/>
      <c r="E320" s="160" t="s">
        <v>397</v>
      </c>
      <c r="F320" s="161"/>
      <c r="G320" s="173">
        <v>30800</v>
      </c>
      <c r="H320" s="473">
        <v>70600</v>
      </c>
      <c r="I320" s="479">
        <v>-0.56373937677053831</v>
      </c>
      <c r="J320" s="504" t="s">
        <v>211</v>
      </c>
      <c r="L320" s="460"/>
      <c r="M320" s="426"/>
    </row>
    <row r="321" spans="1:13" ht="15" customHeight="1">
      <c r="A321" s="377"/>
      <c r="B321" s="378"/>
      <c r="C321" s="378"/>
      <c r="D321" s="167" t="s">
        <v>52</v>
      </c>
      <c r="E321" s="160" t="s">
        <v>402</v>
      </c>
      <c r="F321" s="161"/>
      <c r="G321" s="173">
        <v>56440</v>
      </c>
      <c r="H321" s="473">
        <v>77020</v>
      </c>
      <c r="I321" s="479">
        <v>-0.26720332381199685</v>
      </c>
      <c r="J321" s="504"/>
      <c r="L321" s="460"/>
      <c r="M321" s="426"/>
    </row>
    <row r="322" spans="1:13" ht="15" customHeight="1">
      <c r="A322" s="377"/>
      <c r="B322" s="378"/>
      <c r="C322" s="378"/>
      <c r="D322" s="167"/>
      <c r="E322" s="160" t="s">
        <v>427</v>
      </c>
      <c r="F322" s="161"/>
      <c r="G322" s="173">
        <v>1450</v>
      </c>
      <c r="H322" s="473">
        <v>1920</v>
      </c>
      <c r="I322" s="479">
        <v>-0.24479166666666663</v>
      </c>
      <c r="J322" s="504" t="s">
        <v>210</v>
      </c>
      <c r="L322" s="460"/>
      <c r="M322" s="426"/>
    </row>
    <row r="323" spans="1:13" ht="15" customHeight="1">
      <c r="A323" s="377"/>
      <c r="B323" s="378"/>
      <c r="C323" s="378"/>
      <c r="D323" s="167"/>
      <c r="E323" s="160" t="s">
        <v>397</v>
      </c>
      <c r="F323" s="161"/>
      <c r="G323" s="173">
        <v>54990</v>
      </c>
      <c r="H323" s="473">
        <v>75100</v>
      </c>
      <c r="I323" s="479">
        <v>-0.26777629826897476</v>
      </c>
      <c r="J323" s="504" t="s">
        <v>211</v>
      </c>
      <c r="L323" s="460"/>
      <c r="M323" s="426"/>
    </row>
    <row r="324" spans="1:13" ht="15" customHeight="1">
      <c r="A324" s="377"/>
      <c r="B324" s="378"/>
      <c r="C324" s="378"/>
      <c r="D324" s="167" t="s">
        <v>226</v>
      </c>
      <c r="E324" s="160" t="s">
        <v>403</v>
      </c>
      <c r="F324" s="161"/>
      <c r="G324" s="173">
        <v>2460</v>
      </c>
      <c r="H324" s="473">
        <v>3490</v>
      </c>
      <c r="I324" s="479">
        <v>-0.29512893982808019</v>
      </c>
      <c r="J324" s="504"/>
      <c r="L324" s="460"/>
      <c r="M324" s="426"/>
    </row>
    <row r="325" spans="1:13" ht="15" customHeight="1">
      <c r="A325" s="377"/>
      <c r="B325" s="378"/>
      <c r="C325" s="378"/>
      <c r="D325" s="167"/>
      <c r="E325" s="160" t="s">
        <v>428</v>
      </c>
      <c r="F325" s="161"/>
      <c r="G325" s="173">
        <v>890</v>
      </c>
      <c r="H325" s="473">
        <v>1150</v>
      </c>
      <c r="I325" s="479">
        <v>-0.22608695652173916</v>
      </c>
      <c r="J325" s="504" t="s">
        <v>210</v>
      </c>
      <c r="L325" s="460"/>
      <c r="M325" s="426"/>
    </row>
    <row r="326" spans="1:13" ht="15" customHeight="1">
      <c r="A326" s="400"/>
      <c r="B326" s="401"/>
      <c r="C326" s="401"/>
      <c r="D326" s="165"/>
      <c r="E326" s="522" t="s">
        <v>397</v>
      </c>
      <c r="F326" s="523"/>
      <c r="G326" s="307">
        <v>1570</v>
      </c>
      <c r="H326" s="524">
        <v>2340</v>
      </c>
      <c r="I326" s="526">
        <v>-0.32905982905982911</v>
      </c>
      <c r="J326" s="525" t="s">
        <v>211</v>
      </c>
      <c r="L326" s="460"/>
      <c r="M326" s="426"/>
    </row>
    <row r="327" spans="1:13" ht="15" customHeight="1">
      <c r="A327" s="377"/>
      <c r="B327" s="470"/>
      <c r="C327" s="470"/>
      <c r="D327" s="167" t="s">
        <v>56</v>
      </c>
      <c r="E327" s="160" t="s">
        <v>404</v>
      </c>
      <c r="F327" s="161"/>
      <c r="G327" s="173">
        <v>0</v>
      </c>
      <c r="H327" s="473">
        <v>36076</v>
      </c>
      <c r="I327" s="479">
        <v>-1</v>
      </c>
      <c r="J327" s="504" t="s">
        <v>202</v>
      </c>
      <c r="L327" s="460"/>
      <c r="M327" s="426"/>
    </row>
    <row r="328" spans="1:13" ht="15" customHeight="1">
      <c r="A328" s="377"/>
      <c r="B328" s="470"/>
      <c r="C328" s="470"/>
      <c r="D328" s="167" t="s">
        <v>58</v>
      </c>
      <c r="E328" s="160" t="s">
        <v>405</v>
      </c>
      <c r="F328" s="161"/>
      <c r="G328" s="173">
        <v>58710</v>
      </c>
      <c r="H328" s="473">
        <v>45800</v>
      </c>
      <c r="I328" s="479">
        <v>0.28187772925764198</v>
      </c>
      <c r="J328" s="504" t="s">
        <v>213</v>
      </c>
      <c r="L328" s="460"/>
      <c r="M328" s="426"/>
    </row>
    <row r="329" spans="1:13" ht="15" customHeight="1">
      <c r="A329" s="377"/>
      <c r="B329" s="470"/>
      <c r="C329" s="470"/>
      <c r="D329" s="167" t="s">
        <v>60</v>
      </c>
      <c r="E329" s="160" t="s">
        <v>406</v>
      </c>
      <c r="F329" s="161"/>
      <c r="G329" s="173">
        <v>22233</v>
      </c>
      <c r="H329" s="473">
        <v>54168</v>
      </c>
      <c r="I329" s="479">
        <v>-0.58955471865307929</v>
      </c>
      <c r="J329" s="504" t="s">
        <v>201</v>
      </c>
      <c r="L329" s="460"/>
      <c r="M329" s="426"/>
    </row>
    <row r="330" spans="1:13" ht="15" customHeight="1">
      <c r="A330" s="377"/>
      <c r="B330" s="470"/>
      <c r="C330" s="470"/>
      <c r="D330" s="167" t="s">
        <v>62</v>
      </c>
      <c r="E330" s="160" t="s">
        <v>407</v>
      </c>
      <c r="F330" s="161"/>
      <c r="G330" s="173">
        <v>53791</v>
      </c>
      <c r="H330" s="473">
        <v>51208</v>
      </c>
      <c r="I330" s="479">
        <v>5.0441337291048383E-2</v>
      </c>
      <c r="J330" s="504"/>
      <c r="L330" s="460"/>
      <c r="M330" s="426"/>
    </row>
    <row r="331" spans="1:13" ht="15" customHeight="1">
      <c r="A331" s="377"/>
      <c r="B331" s="470"/>
      <c r="C331" s="470"/>
      <c r="D331" s="500"/>
      <c r="E331" s="156" t="s">
        <v>429</v>
      </c>
      <c r="F331" s="493"/>
      <c r="G331" s="494">
        <v>29489</v>
      </c>
      <c r="H331" s="495">
        <v>26176</v>
      </c>
      <c r="I331" s="469">
        <v>0.12656632029339843</v>
      </c>
      <c r="J331" s="507" t="s">
        <v>214</v>
      </c>
      <c r="L331" s="460"/>
      <c r="M331" s="426"/>
    </row>
    <row r="332" spans="1:13" ht="15" customHeight="1">
      <c r="A332" s="377"/>
      <c r="B332" s="470"/>
      <c r="C332" s="470"/>
      <c r="D332" s="500"/>
      <c r="E332" s="156" t="s">
        <v>430</v>
      </c>
      <c r="F332" s="493"/>
      <c r="G332" s="494">
        <v>24302</v>
      </c>
      <c r="H332" s="495">
        <v>25032</v>
      </c>
      <c r="I332" s="469">
        <v>-2.9162671780121441E-2</v>
      </c>
      <c r="J332" s="507" t="s">
        <v>214</v>
      </c>
      <c r="L332" s="460"/>
      <c r="M332" s="426"/>
    </row>
    <row r="333" spans="1:13" ht="15" customHeight="1">
      <c r="A333" s="377"/>
      <c r="B333" s="470"/>
      <c r="C333" s="470"/>
      <c r="D333" s="500" t="s">
        <v>64</v>
      </c>
      <c r="E333" s="156" t="s">
        <v>808</v>
      </c>
      <c r="F333" s="493"/>
      <c r="G333" s="494">
        <v>22214</v>
      </c>
      <c r="H333" s="495">
        <v>33431</v>
      </c>
      <c r="I333" s="469">
        <v>-0.33552690616493674</v>
      </c>
      <c r="J333" s="507" t="s">
        <v>206</v>
      </c>
      <c r="L333" s="460"/>
      <c r="M333" s="426"/>
    </row>
    <row r="334" spans="1:13" ht="15" customHeight="1">
      <c r="A334" s="377"/>
      <c r="B334" s="470"/>
      <c r="C334" s="470"/>
      <c r="D334" s="500" t="s">
        <v>66</v>
      </c>
      <c r="E334" s="156" t="s">
        <v>408</v>
      </c>
      <c r="F334" s="493"/>
      <c r="G334" s="494">
        <v>401</v>
      </c>
      <c r="H334" s="495">
        <v>407</v>
      </c>
      <c r="I334" s="469">
        <v>-1.4742014742014753E-2</v>
      </c>
      <c r="J334" s="507" t="s">
        <v>195</v>
      </c>
      <c r="L334" s="460"/>
      <c r="M334" s="426"/>
    </row>
    <row r="335" spans="1:13" ht="15" customHeight="1">
      <c r="A335" s="377"/>
      <c r="B335" s="470"/>
      <c r="C335" s="470"/>
      <c r="D335" s="500" t="s">
        <v>68</v>
      </c>
      <c r="E335" s="156" t="s">
        <v>409</v>
      </c>
      <c r="F335" s="493"/>
      <c r="G335" s="494">
        <v>54125</v>
      </c>
      <c r="H335" s="495">
        <v>65749</v>
      </c>
      <c r="I335" s="469">
        <v>-0.1767935634002038</v>
      </c>
      <c r="J335" s="507" t="s">
        <v>196</v>
      </c>
      <c r="L335" s="460"/>
      <c r="M335" s="426"/>
    </row>
    <row r="336" spans="1:13" ht="15" customHeight="1">
      <c r="A336" s="377"/>
      <c r="B336" s="470"/>
      <c r="C336" s="470"/>
      <c r="D336" s="500" t="s">
        <v>70</v>
      </c>
      <c r="E336" s="156" t="s">
        <v>410</v>
      </c>
      <c r="F336" s="493"/>
      <c r="G336" s="494">
        <v>54312</v>
      </c>
      <c r="H336" s="495">
        <v>75884</v>
      </c>
      <c r="I336" s="469">
        <v>-0.28427600021084809</v>
      </c>
      <c r="J336" s="507" t="s">
        <v>196</v>
      </c>
      <c r="L336" s="460"/>
      <c r="M336" s="426"/>
    </row>
    <row r="337" spans="1:13" ht="15" customHeight="1">
      <c r="A337" s="377"/>
      <c r="B337" s="470"/>
      <c r="C337" s="470"/>
      <c r="D337" s="500" t="s">
        <v>72</v>
      </c>
      <c r="E337" s="156" t="s">
        <v>809</v>
      </c>
      <c r="F337" s="493"/>
      <c r="G337" s="494">
        <v>0</v>
      </c>
      <c r="H337" s="495">
        <v>6148</v>
      </c>
      <c r="I337" s="469">
        <v>-1</v>
      </c>
      <c r="J337" s="507" t="s">
        <v>280</v>
      </c>
      <c r="L337" s="460"/>
      <c r="M337" s="426"/>
    </row>
    <row r="338" spans="1:13" ht="15" customHeight="1">
      <c r="A338" s="377"/>
      <c r="B338" s="470"/>
      <c r="C338" s="470"/>
      <c r="D338" s="500" t="s">
        <v>74</v>
      </c>
      <c r="E338" s="156" t="s">
        <v>411</v>
      </c>
      <c r="F338" s="493"/>
      <c r="G338" s="494">
        <v>35199</v>
      </c>
      <c r="H338" s="495">
        <v>52540</v>
      </c>
      <c r="I338" s="469">
        <v>-0.33005329272934902</v>
      </c>
      <c r="J338" s="507" t="s">
        <v>196</v>
      </c>
      <c r="L338" s="460"/>
      <c r="M338" s="426"/>
    </row>
    <row r="339" spans="1:13" ht="15" customHeight="1">
      <c r="A339" s="377"/>
      <c r="B339" s="470"/>
      <c r="C339" s="470"/>
      <c r="D339" s="500" t="s">
        <v>76</v>
      </c>
      <c r="E339" s="156" t="s">
        <v>412</v>
      </c>
      <c r="F339" s="493"/>
      <c r="G339" s="494">
        <v>1100</v>
      </c>
      <c r="H339" s="495">
        <v>13770</v>
      </c>
      <c r="I339" s="469">
        <v>-0.92011619462599858</v>
      </c>
      <c r="J339" s="507" t="s">
        <v>212</v>
      </c>
      <c r="L339" s="460"/>
      <c r="M339" s="426"/>
    </row>
    <row r="340" spans="1:13" ht="15" customHeight="1">
      <c r="A340" s="377"/>
      <c r="B340" s="470"/>
      <c r="C340" s="470"/>
      <c r="D340" s="500" t="s">
        <v>78</v>
      </c>
      <c r="E340" s="156" t="s">
        <v>413</v>
      </c>
      <c r="F340" s="493"/>
      <c r="G340" s="494">
        <v>2440</v>
      </c>
      <c r="H340" s="495">
        <v>2780</v>
      </c>
      <c r="I340" s="469">
        <v>-0.12230215827338131</v>
      </c>
      <c r="J340" s="507"/>
      <c r="L340" s="460"/>
      <c r="M340" s="426"/>
    </row>
    <row r="341" spans="1:13" ht="15" customHeight="1">
      <c r="A341" s="377"/>
      <c r="B341" s="470"/>
      <c r="C341" s="470"/>
      <c r="D341" s="500"/>
      <c r="E341" s="156" t="s">
        <v>431</v>
      </c>
      <c r="F341" s="493"/>
      <c r="G341" s="494">
        <v>1300</v>
      </c>
      <c r="H341" s="495">
        <v>1600</v>
      </c>
      <c r="I341" s="469">
        <v>-0.1875</v>
      </c>
      <c r="J341" s="507" t="s">
        <v>210</v>
      </c>
      <c r="L341" s="460"/>
      <c r="M341" s="426"/>
    </row>
    <row r="342" spans="1:13" ht="15" customHeight="1">
      <c r="A342" s="377"/>
      <c r="B342" s="470"/>
      <c r="C342" s="470"/>
      <c r="D342" s="500"/>
      <c r="E342" s="156" t="s">
        <v>432</v>
      </c>
      <c r="F342" s="493"/>
      <c r="G342" s="494">
        <v>1140</v>
      </c>
      <c r="H342" s="495">
        <v>1180</v>
      </c>
      <c r="I342" s="469">
        <v>-3.3898305084745783E-2</v>
      </c>
      <c r="J342" s="507" t="s">
        <v>213</v>
      </c>
      <c r="L342" s="460"/>
      <c r="M342" s="426"/>
    </row>
    <row r="343" spans="1:13" ht="15" customHeight="1">
      <c r="A343" s="377"/>
      <c r="B343" s="470"/>
      <c r="C343" s="470"/>
      <c r="D343" s="500" t="s">
        <v>80</v>
      </c>
      <c r="E343" s="156" t="s">
        <v>810</v>
      </c>
      <c r="F343" s="493"/>
      <c r="G343" s="494">
        <v>54866</v>
      </c>
      <c r="H343" s="495">
        <v>68811</v>
      </c>
      <c r="I343" s="469">
        <v>-0.20265655200476673</v>
      </c>
      <c r="J343" s="507" t="s">
        <v>206</v>
      </c>
      <c r="L343" s="460"/>
      <c r="M343" s="426"/>
    </row>
    <row r="344" spans="1:13" ht="15" customHeight="1">
      <c r="A344" s="377"/>
      <c r="B344" s="470"/>
      <c r="C344" s="470"/>
      <c r="D344" s="500" t="s">
        <v>82</v>
      </c>
      <c r="E344" s="156" t="s">
        <v>414</v>
      </c>
      <c r="F344" s="493"/>
      <c r="G344" s="494">
        <v>2504</v>
      </c>
      <c r="H344" s="495">
        <v>12940</v>
      </c>
      <c r="I344" s="469">
        <v>-0.80649149922720254</v>
      </c>
      <c r="J344" s="507" t="s">
        <v>195</v>
      </c>
      <c r="L344" s="460"/>
      <c r="M344" s="426"/>
    </row>
    <row r="345" spans="1:13" ht="15" customHeight="1">
      <c r="A345" s="377"/>
      <c r="B345" s="470"/>
      <c r="C345" s="470"/>
      <c r="D345" s="500" t="s">
        <v>84</v>
      </c>
      <c r="E345" s="156" t="s">
        <v>415</v>
      </c>
      <c r="F345" s="493"/>
      <c r="G345" s="494">
        <v>5868</v>
      </c>
      <c r="H345" s="495">
        <v>11362</v>
      </c>
      <c r="I345" s="469">
        <v>-0.48354162999471928</v>
      </c>
      <c r="J345" s="507" t="s">
        <v>201</v>
      </c>
      <c r="L345" s="460"/>
      <c r="M345" s="426"/>
    </row>
    <row r="346" spans="1:13" ht="15" customHeight="1">
      <c r="A346" s="377"/>
      <c r="B346" s="470"/>
      <c r="C346" s="470"/>
      <c r="D346" s="500" t="s">
        <v>85</v>
      </c>
      <c r="E346" s="156" t="s">
        <v>416</v>
      </c>
      <c r="F346" s="493"/>
      <c r="G346" s="494">
        <v>77152</v>
      </c>
      <c r="H346" s="495">
        <v>87207</v>
      </c>
      <c r="I346" s="469">
        <v>-0.11530037726329312</v>
      </c>
      <c r="J346" s="507" t="s">
        <v>197</v>
      </c>
      <c r="L346" s="460"/>
      <c r="M346" s="426"/>
    </row>
    <row r="347" spans="1:13" ht="15" customHeight="1">
      <c r="A347" s="377"/>
      <c r="B347" s="470"/>
      <c r="C347" s="470"/>
      <c r="D347" s="500" t="s">
        <v>87</v>
      </c>
      <c r="E347" s="156" t="s">
        <v>417</v>
      </c>
      <c r="F347" s="493"/>
      <c r="G347" s="494">
        <v>0</v>
      </c>
      <c r="H347" s="495">
        <v>25000</v>
      </c>
      <c r="I347" s="469">
        <v>-1</v>
      </c>
      <c r="J347" s="507" t="s">
        <v>215</v>
      </c>
      <c r="L347" s="460"/>
      <c r="M347" s="426"/>
    </row>
    <row r="348" spans="1:13" ht="15" customHeight="1">
      <c r="A348" s="377"/>
      <c r="B348" s="470"/>
      <c r="C348" s="470"/>
      <c r="D348" s="500" t="s">
        <v>89</v>
      </c>
      <c r="E348" s="156" t="s">
        <v>418</v>
      </c>
      <c r="F348" s="493"/>
      <c r="G348" s="494">
        <v>0</v>
      </c>
      <c r="H348" s="495">
        <v>66000</v>
      </c>
      <c r="I348" s="469">
        <v>-1</v>
      </c>
      <c r="J348" s="507" t="s">
        <v>217</v>
      </c>
      <c r="L348" s="460"/>
      <c r="M348" s="426"/>
    </row>
    <row r="349" spans="1:13" ht="15" customHeight="1">
      <c r="A349" s="377"/>
      <c r="B349" s="470"/>
      <c r="C349" s="470"/>
      <c r="D349" s="500" t="s">
        <v>91</v>
      </c>
      <c r="E349" s="156" t="s">
        <v>419</v>
      </c>
      <c r="F349" s="493"/>
      <c r="G349" s="494">
        <v>0</v>
      </c>
      <c r="H349" s="495">
        <v>27000</v>
      </c>
      <c r="I349" s="469">
        <v>-1</v>
      </c>
      <c r="J349" s="507" t="s">
        <v>215</v>
      </c>
      <c r="L349" s="460"/>
      <c r="M349" s="426"/>
    </row>
    <row r="350" spans="1:13" ht="15" customHeight="1">
      <c r="A350" s="377"/>
      <c r="B350" s="470"/>
      <c r="C350" s="470"/>
      <c r="D350" s="500" t="s">
        <v>93</v>
      </c>
      <c r="E350" s="156" t="s">
        <v>420</v>
      </c>
      <c r="F350" s="493"/>
      <c r="G350" s="494">
        <v>7397</v>
      </c>
      <c r="H350" s="495">
        <v>7463</v>
      </c>
      <c r="I350" s="469">
        <v>-8.8436285676001258E-3</v>
      </c>
      <c r="J350" s="507" t="s">
        <v>196</v>
      </c>
      <c r="L350" s="460"/>
      <c r="M350" s="426"/>
    </row>
    <row r="351" spans="1:13" ht="15" customHeight="1">
      <c r="A351" s="377"/>
      <c r="B351" s="470"/>
      <c r="C351" s="470"/>
      <c r="D351" s="500" t="s">
        <v>95</v>
      </c>
      <c r="E351" s="156" t="s">
        <v>908</v>
      </c>
      <c r="F351" s="493"/>
      <c r="G351" s="494">
        <v>984</v>
      </c>
      <c r="H351" s="495">
        <v>3771</v>
      </c>
      <c r="I351" s="469">
        <v>-0.73906125696101832</v>
      </c>
      <c r="J351" s="507" t="s">
        <v>218</v>
      </c>
      <c r="L351" s="460"/>
      <c r="M351" s="426"/>
    </row>
    <row r="352" spans="1:13" ht="15" customHeight="1">
      <c r="A352" s="377"/>
      <c r="B352" s="470"/>
      <c r="C352" s="470"/>
      <c r="D352" s="500" t="s">
        <v>97</v>
      </c>
      <c r="E352" s="156" t="s">
        <v>876</v>
      </c>
      <c r="F352" s="493"/>
      <c r="G352" s="555">
        <v>0</v>
      </c>
      <c r="H352" s="492">
        <v>10000</v>
      </c>
      <c r="I352" s="469">
        <v>-1</v>
      </c>
      <c r="J352" s="507" t="s">
        <v>215</v>
      </c>
      <c r="L352" s="460"/>
      <c r="M352" s="426"/>
    </row>
    <row r="353" spans="1:13" ht="15" customHeight="1">
      <c r="A353" s="405"/>
      <c r="B353" s="406"/>
      <c r="C353" s="406"/>
      <c r="D353" s="500" t="s">
        <v>99</v>
      </c>
      <c r="E353" s="156" t="s">
        <v>977</v>
      </c>
      <c r="F353" s="493" t="s">
        <v>877</v>
      </c>
      <c r="G353" s="494">
        <v>0</v>
      </c>
      <c r="H353" s="492" t="s">
        <v>970</v>
      </c>
      <c r="I353" s="469" t="s">
        <v>883</v>
      </c>
      <c r="J353" s="507" t="s">
        <v>215</v>
      </c>
      <c r="L353" s="460"/>
      <c r="M353" s="426"/>
    </row>
    <row r="354" spans="1:13" ht="15" customHeight="1">
      <c r="A354" s="429"/>
      <c r="B354" s="430"/>
      <c r="C354" s="430"/>
      <c r="D354" s="431"/>
      <c r="E354" s="496" t="s">
        <v>665</v>
      </c>
      <c r="F354" s="497"/>
      <c r="G354" s="498">
        <v>938866</v>
      </c>
      <c r="H354" s="499">
        <v>1499065</v>
      </c>
      <c r="I354" s="536">
        <v>-0.37369893900531326</v>
      </c>
      <c r="J354" s="502"/>
      <c r="L354" s="460"/>
      <c r="M354" s="426"/>
    </row>
    <row r="355" spans="1:13" ht="15" customHeight="1">
      <c r="A355" s="377"/>
      <c r="B355" s="464" t="s">
        <v>433</v>
      </c>
      <c r="C355" s="468"/>
      <c r="D355" s="167" t="s">
        <v>880</v>
      </c>
      <c r="E355" s="160" t="s">
        <v>961</v>
      </c>
      <c r="F355" s="161"/>
      <c r="G355" s="173">
        <v>420</v>
      </c>
      <c r="H355" s="473">
        <v>0</v>
      </c>
      <c r="I355" s="469" t="s">
        <v>883</v>
      </c>
      <c r="J355" s="504" t="s">
        <v>198</v>
      </c>
      <c r="L355" s="460"/>
      <c r="M355" s="426"/>
    </row>
    <row r="356" spans="1:13" ht="15" customHeight="1">
      <c r="A356" s="377"/>
      <c r="B356" s="464"/>
      <c r="C356" s="468"/>
      <c r="D356" s="167" t="s">
        <v>48</v>
      </c>
      <c r="E356" s="160" t="s">
        <v>434</v>
      </c>
      <c r="F356" s="161"/>
      <c r="G356" s="173">
        <v>41391</v>
      </c>
      <c r="H356" s="473">
        <v>44336</v>
      </c>
      <c r="I356" s="479">
        <v>-6.6424575965355448E-2</v>
      </c>
      <c r="J356" s="504" t="s">
        <v>196</v>
      </c>
      <c r="L356" s="460"/>
      <c r="M356" s="426"/>
    </row>
    <row r="357" spans="1:13" ht="15" customHeight="1">
      <c r="A357" s="377"/>
      <c r="B357" s="470"/>
      <c r="C357" s="470"/>
      <c r="D357" s="167" t="s">
        <v>50</v>
      </c>
      <c r="E357" s="160" t="s">
        <v>435</v>
      </c>
      <c r="F357" s="161"/>
      <c r="G357" s="173">
        <v>43078</v>
      </c>
      <c r="H357" s="473">
        <v>59205</v>
      </c>
      <c r="I357" s="479">
        <v>-0.2723925344143231</v>
      </c>
      <c r="J357" s="504"/>
      <c r="L357" s="460"/>
      <c r="M357" s="426"/>
    </row>
    <row r="358" spans="1:13" ht="15" customHeight="1">
      <c r="A358" s="377"/>
      <c r="B358" s="470"/>
      <c r="C358" s="470"/>
      <c r="D358" s="164"/>
      <c r="E358" s="156" t="s">
        <v>441</v>
      </c>
      <c r="F358" s="157"/>
      <c r="G358" s="177">
        <v>10384</v>
      </c>
      <c r="H358" s="346">
        <v>20767</v>
      </c>
      <c r="I358" s="469">
        <v>-0.49997592333991425</v>
      </c>
      <c r="J358" s="503" t="s">
        <v>210</v>
      </c>
      <c r="L358" s="460"/>
      <c r="M358" s="426"/>
    </row>
    <row r="359" spans="1:13" ht="15" customHeight="1">
      <c r="A359" s="377"/>
      <c r="B359" s="470"/>
      <c r="C359" s="470"/>
      <c r="D359" s="167"/>
      <c r="E359" s="160" t="s">
        <v>442</v>
      </c>
      <c r="F359" s="161"/>
      <c r="G359" s="173">
        <v>1730</v>
      </c>
      <c r="H359" s="473">
        <v>1888</v>
      </c>
      <c r="I359" s="479">
        <v>-8.3686440677966156E-2</v>
      </c>
      <c r="J359" s="504" t="s">
        <v>210</v>
      </c>
      <c r="L359" s="460"/>
      <c r="M359" s="426"/>
    </row>
    <row r="360" spans="1:13" ht="15" customHeight="1">
      <c r="A360" s="377"/>
      <c r="B360" s="470"/>
      <c r="C360" s="470"/>
      <c r="D360" s="164"/>
      <c r="E360" s="156" t="s">
        <v>443</v>
      </c>
      <c r="F360" s="157"/>
      <c r="G360" s="177">
        <v>2388</v>
      </c>
      <c r="H360" s="346">
        <v>3469</v>
      </c>
      <c r="I360" s="469">
        <v>-0.31161718074373013</v>
      </c>
      <c r="J360" s="503" t="s">
        <v>210</v>
      </c>
      <c r="L360" s="460"/>
      <c r="M360" s="426"/>
    </row>
    <row r="361" spans="1:13" ht="15" customHeight="1">
      <c r="A361" s="377"/>
      <c r="B361" s="470"/>
      <c r="C361" s="470"/>
      <c r="D361" s="167"/>
      <c r="E361" s="160" t="s">
        <v>444</v>
      </c>
      <c r="F361" s="161"/>
      <c r="G361" s="173">
        <v>26465</v>
      </c>
      <c r="H361" s="473">
        <v>30759</v>
      </c>
      <c r="I361" s="479">
        <v>-0.13960141747130916</v>
      </c>
      <c r="J361" s="504" t="s">
        <v>213</v>
      </c>
      <c r="L361" s="460"/>
      <c r="M361" s="426"/>
    </row>
    <row r="362" spans="1:13" ht="15" customHeight="1">
      <c r="A362" s="377"/>
      <c r="B362" s="470"/>
      <c r="C362" s="470"/>
      <c r="D362" s="164"/>
      <c r="E362" s="156" t="s">
        <v>445</v>
      </c>
      <c r="F362" s="157"/>
      <c r="G362" s="177">
        <v>2111</v>
      </c>
      <c r="H362" s="346">
        <v>2322</v>
      </c>
      <c r="I362" s="469">
        <v>-9.0869939707148961E-2</v>
      </c>
      <c r="J362" s="503" t="s">
        <v>211</v>
      </c>
      <c r="L362" s="460"/>
      <c r="M362" s="426"/>
    </row>
    <row r="363" spans="1:13" ht="15" customHeight="1">
      <c r="A363" s="377"/>
      <c r="B363" s="470"/>
      <c r="C363" s="470"/>
      <c r="D363" s="167" t="s">
        <v>881</v>
      </c>
      <c r="E363" s="160" t="s">
        <v>436</v>
      </c>
      <c r="F363" s="161"/>
      <c r="G363" s="173">
        <v>33159</v>
      </c>
      <c r="H363" s="473">
        <v>44430</v>
      </c>
      <c r="I363" s="479">
        <v>-0.25367994598244425</v>
      </c>
      <c r="J363" s="504" t="s">
        <v>196</v>
      </c>
      <c r="L363" s="460"/>
      <c r="M363" s="426"/>
    </row>
    <row r="364" spans="1:13" ht="15" customHeight="1">
      <c r="A364" s="377"/>
      <c r="B364" s="378"/>
      <c r="C364" s="378"/>
      <c r="D364" s="167" t="s">
        <v>226</v>
      </c>
      <c r="E364" s="156" t="s">
        <v>437</v>
      </c>
      <c r="F364" s="157"/>
      <c r="G364" s="177">
        <v>2818</v>
      </c>
      <c r="H364" s="346">
        <v>3562</v>
      </c>
      <c r="I364" s="469">
        <v>-0.20887142055025265</v>
      </c>
      <c r="J364" s="503" t="s">
        <v>202</v>
      </c>
      <c r="L364" s="460"/>
      <c r="M364" s="426"/>
    </row>
    <row r="365" spans="1:13" ht="15" customHeight="1">
      <c r="A365" s="377"/>
      <c r="B365" s="378"/>
      <c r="C365" s="378"/>
      <c r="D365" s="167" t="s">
        <v>56</v>
      </c>
      <c r="E365" s="160" t="s">
        <v>438</v>
      </c>
      <c r="F365" s="161"/>
      <c r="G365" s="173">
        <v>2443</v>
      </c>
      <c r="H365" s="473">
        <v>2716</v>
      </c>
      <c r="I365" s="479">
        <v>-0.10051546391752575</v>
      </c>
      <c r="J365" s="504" t="s">
        <v>207</v>
      </c>
      <c r="L365" s="460"/>
      <c r="M365" s="426"/>
    </row>
    <row r="366" spans="1:13" ht="15" customHeight="1">
      <c r="A366" s="377"/>
      <c r="B366" s="378"/>
      <c r="C366" s="378"/>
      <c r="D366" s="167" t="s">
        <v>58</v>
      </c>
      <c r="E366" s="156" t="s">
        <v>972</v>
      </c>
      <c r="F366" s="157"/>
      <c r="G366" s="177">
        <v>0</v>
      </c>
      <c r="H366" s="346">
        <v>13500</v>
      </c>
      <c r="I366" s="469">
        <v>-1</v>
      </c>
      <c r="J366" s="503" t="s">
        <v>215</v>
      </c>
      <c r="L366" s="460"/>
      <c r="M366" s="426"/>
    </row>
    <row r="367" spans="1:13" ht="15" customHeight="1">
      <c r="A367" s="377"/>
      <c r="B367" s="378"/>
      <c r="C367" s="378"/>
      <c r="D367" s="167" t="s">
        <v>60</v>
      </c>
      <c r="E367" s="160" t="s">
        <v>440</v>
      </c>
      <c r="F367" s="161"/>
      <c r="G367" s="173">
        <v>0</v>
      </c>
      <c r="H367" s="473">
        <v>49000</v>
      </c>
      <c r="I367" s="479">
        <v>-1</v>
      </c>
      <c r="J367" s="504" t="s">
        <v>215</v>
      </c>
      <c r="L367" s="460"/>
      <c r="M367" s="426"/>
    </row>
    <row r="368" spans="1:13" ht="15" customHeight="1">
      <c r="A368" s="377"/>
      <c r="B368" s="378"/>
      <c r="C368" s="378"/>
      <c r="D368" s="167" t="s">
        <v>62</v>
      </c>
      <c r="E368" s="156" t="s">
        <v>984</v>
      </c>
      <c r="F368" s="157"/>
      <c r="G368" s="177">
        <v>0</v>
      </c>
      <c r="H368" s="346">
        <v>500</v>
      </c>
      <c r="I368" s="469">
        <v>-1</v>
      </c>
      <c r="J368" s="503" t="s">
        <v>218</v>
      </c>
      <c r="L368" s="460"/>
      <c r="M368" s="426"/>
    </row>
    <row r="369" spans="1:13" ht="15" customHeight="1">
      <c r="A369" s="405"/>
      <c r="B369" s="406"/>
      <c r="C369" s="406"/>
      <c r="D369" s="167" t="s">
        <v>64</v>
      </c>
      <c r="E369" s="160" t="s">
        <v>922</v>
      </c>
      <c r="F369" s="477"/>
      <c r="G369" s="475">
        <v>149385</v>
      </c>
      <c r="H369" s="478">
        <v>161212</v>
      </c>
      <c r="I369" s="469">
        <v>-7.336302508498127E-2</v>
      </c>
      <c r="J369" s="505" t="s">
        <v>893</v>
      </c>
      <c r="L369" s="460"/>
      <c r="M369" s="426"/>
    </row>
    <row r="370" spans="1:13" ht="15" customHeight="1">
      <c r="A370" s="429"/>
      <c r="B370" s="430"/>
      <c r="C370" s="430"/>
      <c r="D370" s="431"/>
      <c r="E370" s="496" t="s">
        <v>666</v>
      </c>
      <c r="F370" s="497"/>
      <c r="G370" s="498">
        <v>272694</v>
      </c>
      <c r="H370" s="499">
        <v>378461</v>
      </c>
      <c r="I370" s="536">
        <v>-0.2794660480208</v>
      </c>
      <c r="J370" s="502"/>
      <c r="L370" s="460"/>
      <c r="M370" s="426"/>
    </row>
    <row r="371" spans="1:13" ht="15" customHeight="1">
      <c r="A371" s="377"/>
      <c r="B371" s="395" t="s">
        <v>20</v>
      </c>
      <c r="C371" s="398"/>
      <c r="D371" s="167" t="s">
        <v>880</v>
      </c>
      <c r="E371" s="160" t="s">
        <v>446</v>
      </c>
      <c r="F371" s="161"/>
      <c r="G371" s="173">
        <v>3249</v>
      </c>
      <c r="H371" s="473">
        <v>5102</v>
      </c>
      <c r="I371" s="479">
        <v>-0.3631909055272442</v>
      </c>
      <c r="J371" s="504" t="s">
        <v>205</v>
      </c>
      <c r="L371" s="460"/>
      <c r="M371" s="426"/>
    </row>
    <row r="372" spans="1:13" ht="15" customHeight="1">
      <c r="A372" s="400"/>
      <c r="B372" s="401"/>
      <c r="C372" s="401"/>
      <c r="D372" s="165" t="s">
        <v>48</v>
      </c>
      <c r="E372" s="522" t="s">
        <v>965</v>
      </c>
      <c r="F372" s="523"/>
      <c r="G372" s="307">
        <v>2448</v>
      </c>
      <c r="H372" s="524">
        <v>5470</v>
      </c>
      <c r="I372" s="526">
        <v>-0.55246800731261425</v>
      </c>
      <c r="J372" s="525" t="s">
        <v>205</v>
      </c>
      <c r="L372" s="460"/>
      <c r="M372" s="426"/>
    </row>
    <row r="373" spans="1:13" ht="15" customHeight="1">
      <c r="A373" s="377"/>
      <c r="B373" s="470"/>
      <c r="C373" s="470"/>
      <c r="D373" s="167" t="s">
        <v>50</v>
      </c>
      <c r="E373" s="160" t="s">
        <v>447</v>
      </c>
      <c r="F373" s="161"/>
      <c r="G373" s="173">
        <v>2557</v>
      </c>
      <c r="H373" s="473">
        <v>3113</v>
      </c>
      <c r="I373" s="479">
        <v>-0.17860584645036937</v>
      </c>
      <c r="J373" s="504" t="s">
        <v>195</v>
      </c>
      <c r="L373" s="460"/>
      <c r="M373" s="426"/>
    </row>
    <row r="374" spans="1:13" ht="15" customHeight="1">
      <c r="A374" s="377"/>
      <c r="B374" s="470"/>
      <c r="C374" s="470"/>
      <c r="D374" s="167" t="s">
        <v>52</v>
      </c>
      <c r="E374" s="160" t="s">
        <v>448</v>
      </c>
      <c r="F374" s="161"/>
      <c r="G374" s="173">
        <v>219500</v>
      </c>
      <c r="H374" s="473">
        <v>269181</v>
      </c>
      <c r="I374" s="479">
        <v>-0.18456354646130302</v>
      </c>
      <c r="J374" s="504" t="s">
        <v>200</v>
      </c>
      <c r="L374" s="460"/>
      <c r="M374" s="426"/>
    </row>
    <row r="375" spans="1:13" ht="15" customHeight="1">
      <c r="A375" s="377"/>
      <c r="B375" s="470"/>
      <c r="C375" s="470"/>
      <c r="D375" s="167" t="s">
        <v>226</v>
      </c>
      <c r="E375" s="160" t="s">
        <v>449</v>
      </c>
      <c r="F375" s="161"/>
      <c r="G375" s="173">
        <v>196590</v>
      </c>
      <c r="H375" s="473">
        <v>373136</v>
      </c>
      <c r="I375" s="479">
        <v>-0.47314116032760178</v>
      </c>
      <c r="J375" s="504"/>
      <c r="L375" s="460"/>
      <c r="M375" s="426"/>
    </row>
    <row r="376" spans="1:13" ht="15" customHeight="1">
      <c r="A376" s="377"/>
      <c r="B376" s="470"/>
      <c r="C376" s="470"/>
      <c r="D376" s="167"/>
      <c r="E376" s="160" t="s">
        <v>460</v>
      </c>
      <c r="F376" s="161"/>
      <c r="G376" s="173">
        <v>44757</v>
      </c>
      <c r="H376" s="473">
        <v>62424</v>
      </c>
      <c r="I376" s="479">
        <v>-0.28301614763552485</v>
      </c>
      <c r="J376" s="504" t="s">
        <v>201</v>
      </c>
      <c r="L376" s="460"/>
      <c r="M376" s="426"/>
    </row>
    <row r="377" spans="1:13" ht="15" customHeight="1">
      <c r="A377" s="377"/>
      <c r="B377" s="470"/>
      <c r="C377" s="470"/>
      <c r="D377" s="167"/>
      <c r="E377" s="160" t="s">
        <v>461</v>
      </c>
      <c r="F377" s="161"/>
      <c r="G377" s="173">
        <v>48631</v>
      </c>
      <c r="H377" s="473">
        <v>130983</v>
      </c>
      <c r="I377" s="479">
        <v>-0.62872281135719899</v>
      </c>
      <c r="J377" s="504" t="s">
        <v>265</v>
      </c>
      <c r="L377" s="460"/>
      <c r="M377" s="426"/>
    </row>
    <row r="378" spans="1:13" ht="15" customHeight="1">
      <c r="A378" s="377"/>
      <c r="B378" s="470"/>
      <c r="C378" s="470"/>
      <c r="D378" s="375"/>
      <c r="E378" s="160" t="s">
        <v>462</v>
      </c>
      <c r="F378" s="477"/>
      <c r="G378" s="475">
        <v>103202</v>
      </c>
      <c r="H378" s="476">
        <v>179729</v>
      </c>
      <c r="I378" s="479">
        <v>-0.42579105208397083</v>
      </c>
      <c r="J378" s="505" t="s">
        <v>222</v>
      </c>
      <c r="L378" s="460"/>
      <c r="M378" s="426"/>
    </row>
    <row r="379" spans="1:13" ht="15" customHeight="1">
      <c r="A379" s="377"/>
      <c r="B379" s="470"/>
      <c r="C379" s="470"/>
      <c r="D379" s="375" t="s">
        <v>56</v>
      </c>
      <c r="E379" s="160" t="s">
        <v>450</v>
      </c>
      <c r="F379" s="477"/>
      <c r="G379" s="475">
        <v>24432</v>
      </c>
      <c r="H379" s="476">
        <v>40961</v>
      </c>
      <c r="I379" s="479">
        <v>-0.40353018725128786</v>
      </c>
      <c r="J379" s="505" t="s">
        <v>210</v>
      </c>
      <c r="L379" s="460"/>
      <c r="M379" s="426"/>
    </row>
    <row r="380" spans="1:13" ht="15" customHeight="1">
      <c r="A380" s="377"/>
      <c r="B380" s="470"/>
      <c r="C380" s="470"/>
      <c r="D380" s="500" t="s">
        <v>58</v>
      </c>
      <c r="E380" s="156" t="s">
        <v>451</v>
      </c>
      <c r="F380" s="493"/>
      <c r="G380" s="494">
        <v>19200</v>
      </c>
      <c r="H380" s="495">
        <v>21100</v>
      </c>
      <c r="I380" s="469">
        <v>-9.0047393364928952E-2</v>
      </c>
      <c r="J380" s="507" t="s">
        <v>213</v>
      </c>
      <c r="L380" s="460"/>
      <c r="M380" s="426"/>
    </row>
    <row r="381" spans="1:13" ht="15" customHeight="1">
      <c r="A381" s="377"/>
      <c r="B381" s="470"/>
      <c r="C381" s="470"/>
      <c r="D381" s="375" t="s">
        <v>60</v>
      </c>
      <c r="E381" s="160" t="s">
        <v>452</v>
      </c>
      <c r="F381" s="477"/>
      <c r="G381" s="475">
        <v>2468</v>
      </c>
      <c r="H381" s="476">
        <v>2580</v>
      </c>
      <c r="I381" s="479">
        <v>-4.3410852713178349E-2</v>
      </c>
      <c r="J381" s="505" t="s">
        <v>212</v>
      </c>
      <c r="L381" s="460"/>
      <c r="M381" s="426"/>
    </row>
    <row r="382" spans="1:13" ht="15" customHeight="1">
      <c r="A382" s="377"/>
      <c r="B382" s="470"/>
      <c r="C382" s="470"/>
      <c r="D382" s="375" t="s">
        <v>62</v>
      </c>
      <c r="E382" s="160" t="s">
        <v>453</v>
      </c>
      <c r="F382" s="477"/>
      <c r="G382" s="475">
        <v>63644</v>
      </c>
      <c r="H382" s="476">
        <v>86012</v>
      </c>
      <c r="I382" s="479">
        <v>-0.26005673626935777</v>
      </c>
      <c r="J382" s="505"/>
      <c r="L382" s="460"/>
      <c r="M382" s="426"/>
    </row>
    <row r="383" spans="1:13" ht="15" customHeight="1">
      <c r="A383" s="377"/>
      <c r="B383" s="470"/>
      <c r="C383" s="470"/>
      <c r="D383" s="375"/>
      <c r="E383" s="160" t="s">
        <v>463</v>
      </c>
      <c r="F383" s="477"/>
      <c r="G383" s="475">
        <v>63224</v>
      </c>
      <c r="H383" s="476">
        <v>85107</v>
      </c>
      <c r="I383" s="479">
        <v>-0.25712338585545258</v>
      </c>
      <c r="J383" s="505" t="s">
        <v>196</v>
      </c>
      <c r="L383" s="460"/>
      <c r="M383" s="426"/>
    </row>
    <row r="384" spans="1:13" ht="15" customHeight="1">
      <c r="A384" s="377"/>
      <c r="B384" s="470"/>
      <c r="C384" s="470"/>
      <c r="D384" s="375"/>
      <c r="E384" s="160" t="s">
        <v>397</v>
      </c>
      <c r="F384" s="477"/>
      <c r="G384" s="475">
        <v>420</v>
      </c>
      <c r="H384" s="476">
        <v>905</v>
      </c>
      <c r="I384" s="479">
        <v>-0.53591160220994483</v>
      </c>
      <c r="J384" s="505" t="s">
        <v>196</v>
      </c>
      <c r="L384" s="460"/>
      <c r="M384" s="426"/>
    </row>
    <row r="385" spans="1:13" ht="15" customHeight="1">
      <c r="A385" s="377"/>
      <c r="B385" s="470"/>
      <c r="C385" s="470"/>
      <c r="D385" s="375" t="s">
        <v>64</v>
      </c>
      <c r="E385" s="160" t="s">
        <v>454</v>
      </c>
      <c r="F385" s="477"/>
      <c r="G385" s="475">
        <v>199</v>
      </c>
      <c r="H385" s="476">
        <v>445</v>
      </c>
      <c r="I385" s="479">
        <v>-0.55280898876404494</v>
      </c>
      <c r="J385" s="505" t="s">
        <v>195</v>
      </c>
      <c r="L385" s="460"/>
      <c r="M385" s="426"/>
    </row>
    <row r="386" spans="1:13" ht="15" customHeight="1">
      <c r="A386" s="377"/>
      <c r="B386" s="470"/>
      <c r="C386" s="470"/>
      <c r="D386" s="375" t="s">
        <v>66</v>
      </c>
      <c r="E386" s="160" t="s">
        <v>811</v>
      </c>
      <c r="F386" s="477"/>
      <c r="G386" s="475">
        <v>40783</v>
      </c>
      <c r="H386" s="476">
        <v>51166</v>
      </c>
      <c r="I386" s="479">
        <v>-0.20292772544267679</v>
      </c>
      <c r="J386" s="505" t="s">
        <v>206</v>
      </c>
      <c r="L386" s="460"/>
      <c r="M386" s="426"/>
    </row>
    <row r="387" spans="1:13" ht="15" customHeight="1">
      <c r="A387" s="377"/>
      <c r="B387" s="470"/>
      <c r="C387" s="470"/>
      <c r="D387" s="375" t="s">
        <v>68</v>
      </c>
      <c r="E387" s="160" t="s">
        <v>455</v>
      </c>
      <c r="F387" s="477"/>
      <c r="G387" s="475">
        <v>602</v>
      </c>
      <c r="H387" s="476">
        <v>1028</v>
      </c>
      <c r="I387" s="479">
        <v>-0.41439688715953304</v>
      </c>
      <c r="J387" s="505" t="s">
        <v>198</v>
      </c>
      <c r="L387" s="460"/>
      <c r="M387" s="426"/>
    </row>
    <row r="388" spans="1:13" ht="15" customHeight="1">
      <c r="A388" s="377"/>
      <c r="B388" s="470"/>
      <c r="C388" s="470"/>
      <c r="D388" s="375" t="s">
        <v>70</v>
      </c>
      <c r="E388" s="160" t="s">
        <v>812</v>
      </c>
      <c r="F388" s="477"/>
      <c r="G388" s="475">
        <v>2415</v>
      </c>
      <c r="H388" s="476">
        <v>3291</v>
      </c>
      <c r="I388" s="479">
        <v>-0.26618049225159524</v>
      </c>
      <c r="J388" s="505" t="s">
        <v>206</v>
      </c>
      <c r="L388" s="460"/>
      <c r="M388" s="426"/>
    </row>
    <row r="389" spans="1:13" ht="15" customHeight="1">
      <c r="A389" s="377"/>
      <c r="B389" s="470"/>
      <c r="C389" s="470"/>
      <c r="D389" s="375" t="s">
        <v>72</v>
      </c>
      <c r="E389" s="160" t="s">
        <v>456</v>
      </c>
      <c r="F389" s="477"/>
      <c r="G389" s="475">
        <v>824</v>
      </c>
      <c r="H389" s="476">
        <v>455</v>
      </c>
      <c r="I389" s="479">
        <v>0.81098901098901099</v>
      </c>
      <c r="J389" s="505" t="s">
        <v>207</v>
      </c>
      <c r="L389" s="460"/>
      <c r="M389" s="426"/>
    </row>
    <row r="390" spans="1:13" ht="15" customHeight="1">
      <c r="A390" s="377"/>
      <c r="B390" s="470"/>
      <c r="C390" s="470"/>
      <c r="D390" s="375" t="s">
        <v>74</v>
      </c>
      <c r="E390" s="160" t="s">
        <v>457</v>
      </c>
      <c r="F390" s="477"/>
      <c r="G390" s="475">
        <v>14913</v>
      </c>
      <c r="H390" s="476">
        <v>3715</v>
      </c>
      <c r="I390" s="479">
        <v>3.0142664872139973</v>
      </c>
      <c r="J390" s="505" t="s">
        <v>196</v>
      </c>
      <c r="L390" s="460"/>
      <c r="M390" s="426"/>
    </row>
    <row r="391" spans="1:13" ht="15" customHeight="1">
      <c r="A391" s="377"/>
      <c r="B391" s="470"/>
      <c r="C391" s="470"/>
      <c r="D391" s="375" t="s">
        <v>76</v>
      </c>
      <c r="E391" s="160" t="s">
        <v>458</v>
      </c>
      <c r="F391" s="477"/>
      <c r="G391" s="475">
        <v>105</v>
      </c>
      <c r="H391" s="476">
        <v>221</v>
      </c>
      <c r="I391" s="479">
        <v>-0.52488687782805432</v>
      </c>
      <c r="J391" s="505" t="s">
        <v>213</v>
      </c>
      <c r="L391" s="460"/>
      <c r="M391" s="426"/>
    </row>
    <row r="392" spans="1:13" ht="15" customHeight="1">
      <c r="A392" s="377"/>
      <c r="B392" s="470"/>
      <c r="C392" s="470"/>
      <c r="D392" s="375" t="s">
        <v>78</v>
      </c>
      <c r="E392" s="160" t="s">
        <v>459</v>
      </c>
      <c r="F392" s="477"/>
      <c r="G392" s="475">
        <v>1842</v>
      </c>
      <c r="H392" s="476">
        <v>2875</v>
      </c>
      <c r="I392" s="479">
        <v>-0.359304347826087</v>
      </c>
      <c r="J392" s="505" t="s">
        <v>195</v>
      </c>
      <c r="L392" s="460"/>
      <c r="M392" s="426"/>
    </row>
    <row r="393" spans="1:13" ht="15" customHeight="1">
      <c r="A393" s="405"/>
      <c r="B393" s="406"/>
      <c r="C393" s="406"/>
      <c r="D393" s="375" t="s">
        <v>80</v>
      </c>
      <c r="E393" s="160" t="s">
        <v>813</v>
      </c>
      <c r="F393" s="477"/>
      <c r="G393" s="475">
        <v>1086</v>
      </c>
      <c r="H393" s="476">
        <v>4548</v>
      </c>
      <c r="I393" s="479">
        <v>-0.76121372031662271</v>
      </c>
      <c r="J393" s="505" t="s">
        <v>218</v>
      </c>
      <c r="L393" s="460"/>
      <c r="M393" s="426"/>
    </row>
    <row r="394" spans="1:13" ht="15" customHeight="1">
      <c r="A394" s="418"/>
      <c r="B394" s="419"/>
      <c r="C394" s="419"/>
      <c r="D394" s="367"/>
      <c r="E394" s="488" t="s">
        <v>667</v>
      </c>
      <c r="F394" s="489"/>
      <c r="G394" s="490">
        <v>596857</v>
      </c>
      <c r="H394" s="491">
        <v>874399</v>
      </c>
      <c r="I394" s="535">
        <v>-0.31740887169358611</v>
      </c>
      <c r="J394" s="506"/>
      <c r="L394" s="460"/>
      <c r="M394" s="426"/>
    </row>
    <row r="395" spans="1:13" ht="15" customHeight="1">
      <c r="A395" s="377"/>
      <c r="B395" s="464" t="s">
        <v>21</v>
      </c>
      <c r="C395" s="465"/>
      <c r="D395" s="164" t="s">
        <v>46</v>
      </c>
      <c r="E395" s="156" t="s">
        <v>464</v>
      </c>
      <c r="F395" s="157"/>
      <c r="G395" s="177">
        <v>1110</v>
      </c>
      <c r="H395" s="346">
        <v>3150</v>
      </c>
      <c r="I395" s="469">
        <v>-0.64761904761904754</v>
      </c>
      <c r="J395" s="503" t="s">
        <v>195</v>
      </c>
      <c r="L395" s="460"/>
      <c r="M395" s="426"/>
    </row>
    <row r="396" spans="1:13" ht="15" customHeight="1">
      <c r="A396" s="377"/>
      <c r="B396" s="468"/>
      <c r="C396" s="468"/>
      <c r="D396" s="164" t="s">
        <v>48</v>
      </c>
      <c r="E396" s="156" t="s">
        <v>465</v>
      </c>
      <c r="F396" s="157"/>
      <c r="G396" s="177">
        <v>5070</v>
      </c>
      <c r="H396" s="346">
        <v>11313</v>
      </c>
      <c r="I396" s="469">
        <v>-0.55184301246353751</v>
      </c>
      <c r="J396" s="503" t="s">
        <v>195</v>
      </c>
      <c r="L396" s="460"/>
      <c r="M396" s="426"/>
    </row>
    <row r="397" spans="1:13" ht="15" customHeight="1">
      <c r="A397" s="377"/>
      <c r="B397" s="470"/>
      <c r="C397" s="470"/>
      <c r="D397" s="164" t="s">
        <v>50</v>
      </c>
      <c r="E397" s="156" t="s">
        <v>466</v>
      </c>
      <c r="F397" s="157"/>
      <c r="G397" s="177">
        <v>11423</v>
      </c>
      <c r="H397" s="346">
        <v>17401</v>
      </c>
      <c r="I397" s="469">
        <v>-0.34354347451295908</v>
      </c>
      <c r="J397" s="503" t="s">
        <v>395</v>
      </c>
      <c r="L397" s="460"/>
      <c r="M397" s="426"/>
    </row>
    <row r="398" spans="1:13" ht="15" customHeight="1">
      <c r="A398" s="377"/>
      <c r="B398" s="470"/>
      <c r="C398" s="470"/>
      <c r="D398" s="164" t="s">
        <v>52</v>
      </c>
      <c r="E398" s="156" t="s">
        <v>467</v>
      </c>
      <c r="F398" s="157"/>
      <c r="G398" s="177">
        <v>478</v>
      </c>
      <c r="H398" s="346">
        <v>931</v>
      </c>
      <c r="I398" s="469">
        <v>-0.48657357679914071</v>
      </c>
      <c r="J398" s="503" t="s">
        <v>201</v>
      </c>
      <c r="L398" s="460"/>
      <c r="M398" s="426"/>
    </row>
    <row r="399" spans="1:13" ht="15" customHeight="1">
      <c r="A399" s="377"/>
      <c r="B399" s="470"/>
      <c r="C399" s="470"/>
      <c r="D399" s="164" t="s">
        <v>226</v>
      </c>
      <c r="E399" s="156" t="s">
        <v>468</v>
      </c>
      <c r="F399" s="157"/>
      <c r="G399" s="177">
        <v>500352</v>
      </c>
      <c r="H399" s="346">
        <v>603983</v>
      </c>
      <c r="I399" s="469">
        <v>-0.17157933253088253</v>
      </c>
      <c r="J399" s="503" t="s">
        <v>205</v>
      </c>
      <c r="L399" s="460"/>
      <c r="M399" s="426"/>
    </row>
    <row r="400" spans="1:13" ht="15" customHeight="1">
      <c r="A400" s="377"/>
      <c r="B400" s="470"/>
      <c r="C400" s="470"/>
      <c r="D400" s="164" t="s">
        <v>56</v>
      </c>
      <c r="E400" s="156" t="s">
        <v>469</v>
      </c>
      <c r="F400" s="157"/>
      <c r="G400" s="177">
        <v>6359</v>
      </c>
      <c r="H400" s="346">
        <v>12982</v>
      </c>
      <c r="I400" s="469">
        <v>-0.5101679248189801</v>
      </c>
      <c r="J400" s="503" t="s">
        <v>201</v>
      </c>
      <c r="L400" s="460"/>
      <c r="M400" s="426"/>
    </row>
    <row r="401" spans="1:13" ht="15" customHeight="1">
      <c r="A401" s="377"/>
      <c r="B401" s="470"/>
      <c r="C401" s="470"/>
      <c r="D401" s="164" t="s">
        <v>58</v>
      </c>
      <c r="E401" s="156" t="s">
        <v>470</v>
      </c>
      <c r="F401" s="157"/>
      <c r="G401" s="177">
        <v>175330</v>
      </c>
      <c r="H401" s="346">
        <v>244497</v>
      </c>
      <c r="I401" s="469">
        <v>-0.28289508664727991</v>
      </c>
      <c r="J401" s="503" t="s">
        <v>197</v>
      </c>
      <c r="L401" s="460"/>
      <c r="M401" s="426"/>
    </row>
    <row r="402" spans="1:13" ht="15" customHeight="1">
      <c r="A402" s="377"/>
      <c r="B402" s="470"/>
      <c r="C402" s="470"/>
      <c r="D402" s="164" t="s">
        <v>60</v>
      </c>
      <c r="E402" s="156" t="s">
        <v>471</v>
      </c>
      <c r="F402" s="157"/>
      <c r="G402" s="177">
        <v>2170</v>
      </c>
      <c r="H402" s="346">
        <v>1274</v>
      </c>
      <c r="I402" s="469">
        <v>0.70329670329670324</v>
      </c>
      <c r="J402" s="503" t="s">
        <v>195</v>
      </c>
      <c r="L402" s="460"/>
      <c r="M402" s="426"/>
    </row>
    <row r="403" spans="1:13" ht="15" customHeight="1">
      <c r="A403" s="377"/>
      <c r="B403" s="470"/>
      <c r="C403" s="470"/>
      <c r="D403" s="164" t="s">
        <v>62</v>
      </c>
      <c r="E403" s="156" t="s">
        <v>472</v>
      </c>
      <c r="F403" s="157"/>
      <c r="G403" s="177">
        <v>182</v>
      </c>
      <c r="H403" s="346">
        <v>196</v>
      </c>
      <c r="I403" s="469">
        <v>-7.1428571428571397E-2</v>
      </c>
      <c r="J403" s="503" t="s">
        <v>207</v>
      </c>
      <c r="L403" s="460"/>
      <c r="M403" s="426"/>
    </row>
    <row r="404" spans="1:13" ht="15" customHeight="1">
      <c r="A404" s="377"/>
      <c r="B404" s="470"/>
      <c r="C404" s="470"/>
      <c r="D404" s="164" t="s">
        <v>64</v>
      </c>
      <c r="E404" s="156" t="s">
        <v>473</v>
      </c>
      <c r="F404" s="157"/>
      <c r="G404" s="177">
        <v>5119</v>
      </c>
      <c r="H404" s="346">
        <v>12191</v>
      </c>
      <c r="I404" s="469">
        <v>-0.58010007382495288</v>
      </c>
      <c r="J404" s="503" t="s">
        <v>213</v>
      </c>
      <c r="L404" s="460"/>
      <c r="M404" s="426"/>
    </row>
    <row r="405" spans="1:13" ht="15" customHeight="1">
      <c r="A405" s="377"/>
      <c r="B405" s="470"/>
      <c r="C405" s="470"/>
      <c r="D405" s="164" t="s">
        <v>66</v>
      </c>
      <c r="E405" s="156" t="s">
        <v>474</v>
      </c>
      <c r="F405" s="157"/>
      <c r="G405" s="177">
        <v>195608</v>
      </c>
      <c r="H405" s="346">
        <v>232663</v>
      </c>
      <c r="I405" s="469">
        <v>-0.15926468755238266</v>
      </c>
      <c r="J405" s="503" t="s">
        <v>197</v>
      </c>
      <c r="L405" s="460"/>
      <c r="M405" s="426"/>
    </row>
    <row r="406" spans="1:13" ht="15" customHeight="1">
      <c r="A406" s="377"/>
      <c r="B406" s="470"/>
      <c r="C406" s="470"/>
      <c r="D406" s="164" t="s">
        <v>68</v>
      </c>
      <c r="E406" s="156" t="s">
        <v>475</v>
      </c>
      <c r="F406" s="157"/>
      <c r="G406" s="177">
        <v>0</v>
      </c>
      <c r="H406" s="346">
        <v>97</v>
      </c>
      <c r="I406" s="469">
        <v>-1</v>
      </c>
      <c r="J406" s="503" t="s">
        <v>212</v>
      </c>
      <c r="L406" s="460"/>
      <c r="M406" s="426"/>
    </row>
    <row r="407" spans="1:13" ht="15" customHeight="1">
      <c r="A407" s="377"/>
      <c r="B407" s="470"/>
      <c r="C407" s="470"/>
      <c r="D407" s="164" t="s">
        <v>70</v>
      </c>
      <c r="E407" s="156" t="s">
        <v>476</v>
      </c>
      <c r="F407" s="157"/>
      <c r="G407" s="177">
        <v>7047</v>
      </c>
      <c r="H407" s="346">
        <v>17594</v>
      </c>
      <c r="I407" s="469">
        <v>-0.5994657269523701</v>
      </c>
      <c r="J407" s="503" t="s">
        <v>220</v>
      </c>
      <c r="L407" s="460"/>
      <c r="M407" s="426"/>
    </row>
    <row r="408" spans="1:13" ht="15" customHeight="1">
      <c r="A408" s="377"/>
      <c r="B408" s="470"/>
      <c r="C408" s="470"/>
      <c r="D408" s="164" t="s">
        <v>72</v>
      </c>
      <c r="E408" s="156" t="s">
        <v>477</v>
      </c>
      <c r="F408" s="157"/>
      <c r="G408" s="177">
        <v>6975</v>
      </c>
      <c r="H408" s="346">
        <v>16586</v>
      </c>
      <c r="I408" s="469">
        <v>-0.5794646087061377</v>
      </c>
      <c r="J408" s="503" t="s">
        <v>197</v>
      </c>
      <c r="L408" s="460"/>
      <c r="M408" s="426"/>
    </row>
    <row r="409" spans="1:13" ht="15" customHeight="1">
      <c r="A409" s="377"/>
      <c r="B409" s="470"/>
      <c r="C409" s="470"/>
      <c r="D409" s="164" t="s">
        <v>74</v>
      </c>
      <c r="E409" s="156" t="s">
        <v>814</v>
      </c>
      <c r="F409" s="157"/>
      <c r="G409" s="177">
        <v>0</v>
      </c>
      <c r="H409" s="346">
        <v>698</v>
      </c>
      <c r="I409" s="469">
        <v>-1</v>
      </c>
      <c r="J409" s="503" t="s">
        <v>218</v>
      </c>
      <c r="L409" s="460"/>
      <c r="M409" s="426"/>
    </row>
    <row r="410" spans="1:13" ht="15" customHeight="1">
      <c r="A410" s="377"/>
      <c r="B410" s="470"/>
      <c r="C410" s="470"/>
      <c r="D410" s="164" t="s">
        <v>76</v>
      </c>
      <c r="E410" s="156" t="s">
        <v>815</v>
      </c>
      <c r="F410" s="157"/>
      <c r="G410" s="177">
        <v>11515</v>
      </c>
      <c r="H410" s="346">
        <v>15842</v>
      </c>
      <c r="I410" s="469">
        <v>-0.27313470521398808</v>
      </c>
      <c r="J410" s="503" t="s">
        <v>220</v>
      </c>
      <c r="L410" s="460"/>
      <c r="M410" s="426"/>
    </row>
    <row r="411" spans="1:13" ht="15" customHeight="1">
      <c r="A411" s="377"/>
      <c r="B411" s="378"/>
      <c r="C411" s="378"/>
      <c r="D411" s="164" t="s">
        <v>78</v>
      </c>
      <c r="E411" s="156" t="s">
        <v>868</v>
      </c>
      <c r="F411" s="157"/>
      <c r="G411" s="177">
        <v>8919</v>
      </c>
      <c r="H411" s="346">
        <v>10539</v>
      </c>
      <c r="I411" s="469">
        <v>-0.15371477369769426</v>
      </c>
      <c r="J411" s="508" t="s">
        <v>870</v>
      </c>
      <c r="L411" s="460"/>
      <c r="M411" s="426"/>
    </row>
    <row r="412" spans="1:13" ht="15" customHeight="1">
      <c r="A412" s="377"/>
      <c r="B412" s="378"/>
      <c r="C412" s="378"/>
      <c r="D412" s="164" t="s">
        <v>80</v>
      </c>
      <c r="E412" s="156" t="s">
        <v>869</v>
      </c>
      <c r="F412" s="157"/>
      <c r="G412" s="177">
        <v>2391</v>
      </c>
      <c r="H412" s="346">
        <v>2794</v>
      </c>
      <c r="I412" s="469">
        <v>-0.14423765211166784</v>
      </c>
      <c r="J412" s="508" t="s">
        <v>871</v>
      </c>
      <c r="L412" s="460"/>
      <c r="M412" s="426"/>
    </row>
    <row r="413" spans="1:13" ht="15" customHeight="1">
      <c r="A413" s="405"/>
      <c r="B413" s="406"/>
      <c r="C413" s="406"/>
      <c r="D413" s="167" t="s">
        <v>82</v>
      </c>
      <c r="E413" s="160" t="s">
        <v>891</v>
      </c>
      <c r="F413" s="161"/>
      <c r="G413" s="173">
        <v>5018</v>
      </c>
      <c r="H413" s="473">
        <v>6057</v>
      </c>
      <c r="I413" s="469">
        <v>-0.17153706455340922</v>
      </c>
      <c r="J413" s="504" t="s">
        <v>888</v>
      </c>
      <c r="L413" s="460"/>
      <c r="M413" s="426"/>
    </row>
    <row r="414" spans="1:13" ht="15" customHeight="1">
      <c r="A414" s="418"/>
      <c r="B414" s="419"/>
      <c r="C414" s="419"/>
      <c r="D414" s="367"/>
      <c r="E414" s="488" t="s">
        <v>668</v>
      </c>
      <c r="F414" s="489"/>
      <c r="G414" s="490">
        <v>945066</v>
      </c>
      <c r="H414" s="491">
        <v>1210788</v>
      </c>
      <c r="I414" s="535">
        <v>-0.21946203629371941</v>
      </c>
      <c r="J414" s="506"/>
      <c r="L414" s="460"/>
      <c r="M414" s="426"/>
    </row>
    <row r="415" spans="1:13" ht="15" customHeight="1">
      <c r="A415" s="377"/>
      <c r="B415" s="464" t="s">
        <v>478</v>
      </c>
      <c r="C415" s="465"/>
      <c r="D415" s="310" t="s">
        <v>46</v>
      </c>
      <c r="E415" s="315" t="s">
        <v>479</v>
      </c>
      <c r="F415" s="316"/>
      <c r="G415" s="312">
        <v>23017</v>
      </c>
      <c r="H415" s="509">
        <v>21709</v>
      </c>
      <c r="I415" s="510">
        <v>6.0251508590906999E-2</v>
      </c>
      <c r="J415" s="511" t="s">
        <v>196</v>
      </c>
      <c r="L415" s="460"/>
      <c r="M415" s="426"/>
    </row>
    <row r="416" spans="1:13" ht="15" customHeight="1">
      <c r="A416" s="377"/>
      <c r="B416" s="468"/>
      <c r="C416" s="468"/>
      <c r="D416" s="167" t="s">
        <v>48</v>
      </c>
      <c r="E416" s="160" t="s">
        <v>480</v>
      </c>
      <c r="F416" s="161"/>
      <c r="G416" s="173">
        <v>1525</v>
      </c>
      <c r="H416" s="473">
        <v>6756</v>
      </c>
      <c r="I416" s="479">
        <v>-0.77427471876850207</v>
      </c>
      <c r="J416" s="504" t="s">
        <v>196</v>
      </c>
      <c r="L416" s="460"/>
      <c r="M416" s="426"/>
    </row>
    <row r="417" spans="1:13" ht="15" customHeight="1">
      <c r="A417" s="377"/>
      <c r="B417" s="468"/>
      <c r="C417" s="468"/>
      <c r="D417" s="164" t="s">
        <v>50</v>
      </c>
      <c r="E417" s="156" t="s">
        <v>481</v>
      </c>
      <c r="F417" s="157"/>
      <c r="G417" s="177">
        <v>31847</v>
      </c>
      <c r="H417" s="346">
        <v>33485</v>
      </c>
      <c r="I417" s="469">
        <v>-4.8917425713005835E-2</v>
      </c>
      <c r="J417" s="503" t="s">
        <v>197</v>
      </c>
      <c r="L417" s="460"/>
      <c r="M417" s="426"/>
    </row>
    <row r="418" spans="1:13" ht="15" customHeight="1">
      <c r="A418" s="400"/>
      <c r="B418" s="435"/>
      <c r="C418" s="435"/>
      <c r="D418" s="165" t="s">
        <v>52</v>
      </c>
      <c r="E418" s="522" t="s">
        <v>482</v>
      </c>
      <c r="F418" s="523"/>
      <c r="G418" s="307">
        <v>347</v>
      </c>
      <c r="H418" s="524">
        <v>804</v>
      </c>
      <c r="I418" s="526">
        <v>-0.56840796019900497</v>
      </c>
      <c r="J418" s="525" t="s">
        <v>207</v>
      </c>
      <c r="L418" s="460"/>
      <c r="M418" s="426"/>
    </row>
    <row r="419" spans="1:13" ht="15" customHeight="1">
      <c r="A419" s="377"/>
      <c r="B419" s="468"/>
      <c r="C419" s="468"/>
      <c r="D419" s="167" t="s">
        <v>226</v>
      </c>
      <c r="E419" s="160" t="s">
        <v>483</v>
      </c>
      <c r="F419" s="161"/>
      <c r="G419" s="173">
        <v>186</v>
      </c>
      <c r="H419" s="473">
        <v>291</v>
      </c>
      <c r="I419" s="479">
        <v>-0.36082474226804129</v>
      </c>
      <c r="J419" s="504" t="s">
        <v>207</v>
      </c>
      <c r="L419" s="460"/>
      <c r="M419" s="426"/>
    </row>
    <row r="420" spans="1:13" ht="15" customHeight="1">
      <c r="A420" s="377"/>
      <c r="B420" s="468"/>
      <c r="C420" s="468"/>
      <c r="D420" s="167" t="s">
        <v>56</v>
      </c>
      <c r="E420" s="160" t="s">
        <v>484</v>
      </c>
      <c r="F420" s="161"/>
      <c r="G420" s="173">
        <v>523</v>
      </c>
      <c r="H420" s="473">
        <v>542</v>
      </c>
      <c r="I420" s="479">
        <v>-3.5055350553505504E-2</v>
      </c>
      <c r="J420" s="504" t="s">
        <v>195</v>
      </c>
      <c r="L420" s="460"/>
      <c r="M420" s="426"/>
    </row>
    <row r="421" spans="1:13" ht="15" customHeight="1">
      <c r="A421" s="377"/>
      <c r="B421" s="468"/>
      <c r="C421" s="468"/>
      <c r="D421" s="167" t="s">
        <v>58</v>
      </c>
      <c r="E421" s="160" t="s">
        <v>485</v>
      </c>
      <c r="F421" s="161"/>
      <c r="G421" s="173">
        <v>65447</v>
      </c>
      <c r="H421" s="473">
        <v>89661</v>
      </c>
      <c r="I421" s="479">
        <v>-0.2700616767602414</v>
      </c>
      <c r="J421" s="504" t="s">
        <v>196</v>
      </c>
      <c r="L421" s="460"/>
      <c r="M421" s="426"/>
    </row>
    <row r="422" spans="1:13" ht="15" customHeight="1">
      <c r="A422" s="405"/>
      <c r="B422" s="406"/>
      <c r="C422" s="406"/>
      <c r="D422" s="167" t="s">
        <v>60</v>
      </c>
      <c r="E422" s="160" t="s">
        <v>486</v>
      </c>
      <c r="F422" s="161"/>
      <c r="G422" s="173">
        <v>58794</v>
      </c>
      <c r="H422" s="473">
        <v>63552</v>
      </c>
      <c r="I422" s="479">
        <v>-7.4867824773413916E-2</v>
      </c>
      <c r="J422" s="504" t="s">
        <v>197</v>
      </c>
      <c r="L422" s="460"/>
      <c r="M422" s="426"/>
    </row>
    <row r="423" spans="1:13" ht="15" customHeight="1">
      <c r="A423" s="418"/>
      <c r="B423" s="419"/>
      <c r="C423" s="419"/>
      <c r="D423" s="367"/>
      <c r="E423" s="488" t="s">
        <v>670</v>
      </c>
      <c r="F423" s="489"/>
      <c r="G423" s="490">
        <v>181686</v>
      </c>
      <c r="H423" s="491">
        <v>216800</v>
      </c>
      <c r="I423" s="535">
        <v>-0.16196494464944644</v>
      </c>
      <c r="J423" s="506"/>
      <c r="L423" s="460"/>
      <c r="M423" s="426"/>
    </row>
    <row r="424" spans="1:13" ht="15" customHeight="1">
      <c r="A424" s="377"/>
      <c r="B424" s="464" t="s">
        <v>487</v>
      </c>
      <c r="C424" s="465"/>
      <c r="D424" s="310" t="s">
        <v>46</v>
      </c>
      <c r="E424" s="315" t="s">
        <v>488</v>
      </c>
      <c r="F424" s="316"/>
      <c r="G424" s="312">
        <v>5730</v>
      </c>
      <c r="H424" s="509">
        <v>16730</v>
      </c>
      <c r="I424" s="510">
        <v>-0.65750149432157801</v>
      </c>
      <c r="J424" s="511" t="s">
        <v>205</v>
      </c>
      <c r="L424" s="460"/>
      <c r="M424" s="426"/>
    </row>
    <row r="425" spans="1:13" ht="15" customHeight="1">
      <c r="A425" s="377"/>
      <c r="B425" s="468"/>
      <c r="C425" s="468"/>
      <c r="D425" s="167" t="s">
        <v>48</v>
      </c>
      <c r="E425" s="160" t="s">
        <v>489</v>
      </c>
      <c r="F425" s="161"/>
      <c r="G425" s="173">
        <v>1314</v>
      </c>
      <c r="H425" s="473">
        <v>5935</v>
      </c>
      <c r="I425" s="479">
        <v>-0.77860151642796971</v>
      </c>
      <c r="J425" s="504" t="s">
        <v>195</v>
      </c>
      <c r="L425" s="460"/>
      <c r="M425" s="426"/>
    </row>
    <row r="426" spans="1:13" ht="15" customHeight="1">
      <c r="A426" s="377"/>
      <c r="B426" s="468"/>
      <c r="C426" s="468"/>
      <c r="D426" s="167" t="s">
        <v>50</v>
      </c>
      <c r="E426" s="160" t="s">
        <v>490</v>
      </c>
      <c r="F426" s="161"/>
      <c r="G426" s="173">
        <v>0</v>
      </c>
      <c r="H426" s="473">
        <v>3144</v>
      </c>
      <c r="I426" s="479">
        <v>-1</v>
      </c>
      <c r="J426" s="504" t="s">
        <v>493</v>
      </c>
      <c r="L426" s="460"/>
      <c r="M426" s="426"/>
    </row>
    <row r="427" spans="1:13" ht="15" customHeight="1">
      <c r="A427" s="377"/>
      <c r="B427" s="470"/>
      <c r="C427" s="470"/>
      <c r="D427" s="375" t="s">
        <v>52</v>
      </c>
      <c r="E427" s="160" t="s">
        <v>491</v>
      </c>
      <c r="F427" s="477"/>
      <c r="G427" s="475">
        <v>496</v>
      </c>
      <c r="H427" s="476">
        <v>1448</v>
      </c>
      <c r="I427" s="479">
        <v>-0.65745856353591159</v>
      </c>
      <c r="J427" s="505" t="s">
        <v>210</v>
      </c>
      <c r="L427" s="460"/>
      <c r="M427" s="426"/>
    </row>
    <row r="428" spans="1:13" ht="15" customHeight="1">
      <c r="A428" s="405"/>
      <c r="B428" s="406"/>
      <c r="C428" s="512"/>
      <c r="D428" s="375" t="s">
        <v>226</v>
      </c>
      <c r="E428" s="160" t="s">
        <v>492</v>
      </c>
      <c r="F428" s="477"/>
      <c r="G428" s="475">
        <v>957</v>
      </c>
      <c r="H428" s="476">
        <v>1718</v>
      </c>
      <c r="I428" s="479">
        <v>-0.44295692665890574</v>
      </c>
      <c r="J428" s="505" t="s">
        <v>210</v>
      </c>
      <c r="L428" s="460"/>
      <c r="M428" s="426"/>
    </row>
    <row r="429" spans="1:13" ht="15" customHeight="1">
      <c r="A429" s="418"/>
      <c r="B429" s="419"/>
      <c r="C429" s="419"/>
      <c r="D429" s="367"/>
      <c r="E429" s="488" t="s">
        <v>669</v>
      </c>
      <c r="F429" s="489"/>
      <c r="G429" s="490">
        <v>8497</v>
      </c>
      <c r="H429" s="491">
        <v>28975</v>
      </c>
      <c r="I429" s="535">
        <v>-0.70674719585849877</v>
      </c>
      <c r="J429" s="506"/>
      <c r="L429" s="460"/>
      <c r="M429" s="426"/>
    </row>
    <row r="430" spans="1:13" ht="15" customHeight="1">
      <c r="A430" s="377"/>
      <c r="B430" s="464" t="s">
        <v>501</v>
      </c>
      <c r="C430" s="465"/>
      <c r="D430" s="375" t="s">
        <v>46</v>
      </c>
      <c r="E430" s="160" t="s">
        <v>494</v>
      </c>
      <c r="F430" s="477"/>
      <c r="G430" s="475">
        <v>6677</v>
      </c>
      <c r="H430" s="476">
        <v>18361</v>
      </c>
      <c r="I430" s="479">
        <v>-0.63634878274603779</v>
      </c>
      <c r="J430" s="505" t="s">
        <v>211</v>
      </c>
      <c r="L430" s="460"/>
      <c r="M430" s="426"/>
    </row>
    <row r="431" spans="1:13" ht="15" customHeight="1">
      <c r="A431" s="377"/>
      <c r="B431" s="468"/>
      <c r="C431" s="468"/>
      <c r="D431" s="375" t="s">
        <v>48</v>
      </c>
      <c r="E431" s="160" t="s">
        <v>495</v>
      </c>
      <c r="F431" s="477"/>
      <c r="G431" s="475">
        <v>693</v>
      </c>
      <c r="H431" s="476">
        <v>2361</v>
      </c>
      <c r="I431" s="479">
        <v>-0.70648030495552727</v>
      </c>
      <c r="J431" s="505" t="s">
        <v>195</v>
      </c>
      <c r="L431" s="460"/>
      <c r="M431" s="426"/>
    </row>
    <row r="432" spans="1:13" ht="15" customHeight="1">
      <c r="A432" s="377"/>
      <c r="B432" s="468"/>
      <c r="C432" s="468"/>
      <c r="D432" s="375" t="s">
        <v>50</v>
      </c>
      <c r="E432" s="160" t="s">
        <v>496</v>
      </c>
      <c r="F432" s="477"/>
      <c r="G432" s="475">
        <v>535</v>
      </c>
      <c r="H432" s="476">
        <v>1921</v>
      </c>
      <c r="I432" s="479">
        <v>-0.72149921915668924</v>
      </c>
      <c r="J432" s="505" t="s">
        <v>195</v>
      </c>
      <c r="L432" s="460"/>
      <c r="M432" s="426"/>
    </row>
    <row r="433" spans="1:13" ht="15" customHeight="1">
      <c r="A433" s="377"/>
      <c r="B433" s="468"/>
      <c r="C433" s="468"/>
      <c r="D433" s="375" t="s">
        <v>52</v>
      </c>
      <c r="E433" s="160" t="s">
        <v>497</v>
      </c>
      <c r="F433" s="477"/>
      <c r="G433" s="475">
        <v>0</v>
      </c>
      <c r="H433" s="476">
        <v>2035</v>
      </c>
      <c r="I433" s="479">
        <v>-1</v>
      </c>
      <c r="J433" s="505" t="s">
        <v>210</v>
      </c>
      <c r="L433" s="460"/>
      <c r="M433" s="426"/>
    </row>
    <row r="434" spans="1:13" ht="15" customHeight="1">
      <c r="A434" s="377"/>
      <c r="B434" s="468"/>
      <c r="C434" s="468"/>
      <c r="D434" s="375" t="s">
        <v>226</v>
      </c>
      <c r="E434" s="160" t="s">
        <v>498</v>
      </c>
      <c r="F434" s="477"/>
      <c r="G434" s="475">
        <v>0</v>
      </c>
      <c r="H434" s="476">
        <v>223</v>
      </c>
      <c r="I434" s="479">
        <v>-1</v>
      </c>
      <c r="J434" s="505" t="s">
        <v>210</v>
      </c>
      <c r="L434" s="460"/>
      <c r="M434" s="426"/>
    </row>
    <row r="435" spans="1:13" ht="15" customHeight="1">
      <c r="A435" s="377"/>
      <c r="B435" s="468"/>
      <c r="C435" s="468"/>
      <c r="D435" s="375" t="s">
        <v>56</v>
      </c>
      <c r="E435" s="160" t="s">
        <v>499</v>
      </c>
      <c r="F435" s="477"/>
      <c r="G435" s="475">
        <v>0</v>
      </c>
      <c r="H435" s="476">
        <v>84</v>
      </c>
      <c r="I435" s="479">
        <v>-1</v>
      </c>
      <c r="J435" s="505" t="s">
        <v>207</v>
      </c>
      <c r="L435" s="460"/>
      <c r="M435" s="426"/>
    </row>
    <row r="436" spans="1:13" ht="15" customHeight="1">
      <c r="A436" s="405"/>
      <c r="B436" s="406"/>
      <c r="C436" s="406"/>
      <c r="D436" s="375" t="s">
        <v>58</v>
      </c>
      <c r="E436" s="160" t="s">
        <v>500</v>
      </c>
      <c r="F436" s="477"/>
      <c r="G436" s="475">
        <v>592</v>
      </c>
      <c r="H436" s="476">
        <v>1081</v>
      </c>
      <c r="I436" s="479">
        <v>-0.45235892691951896</v>
      </c>
      <c r="J436" s="505" t="s">
        <v>206</v>
      </c>
      <c r="L436" s="460"/>
      <c r="M436" s="426"/>
    </row>
    <row r="437" spans="1:13" ht="15" customHeight="1">
      <c r="A437" s="429"/>
      <c r="B437" s="430"/>
      <c r="C437" s="430"/>
      <c r="D437" s="431"/>
      <c r="E437" s="496" t="s">
        <v>671</v>
      </c>
      <c r="F437" s="497"/>
      <c r="G437" s="498">
        <v>8497</v>
      </c>
      <c r="H437" s="499">
        <v>26066</v>
      </c>
      <c r="I437" s="536">
        <v>-0.67401979590270855</v>
      </c>
      <c r="J437" s="502"/>
      <c r="L437" s="460"/>
      <c r="M437" s="426"/>
    </row>
    <row r="438" spans="1:13" ht="15" customHeight="1">
      <c r="A438" s="439"/>
      <c r="B438" s="440" t="s">
        <v>25</v>
      </c>
      <c r="C438" s="441"/>
      <c r="D438" s="164" t="s">
        <v>46</v>
      </c>
      <c r="E438" s="156" t="s">
        <v>502</v>
      </c>
      <c r="F438" s="157"/>
      <c r="G438" s="177">
        <v>569</v>
      </c>
      <c r="H438" s="346">
        <v>3573</v>
      </c>
      <c r="I438" s="469">
        <v>-0.84075006996921353</v>
      </c>
      <c r="J438" s="503" t="s">
        <v>211</v>
      </c>
      <c r="L438" s="460"/>
      <c r="M438" s="426"/>
    </row>
    <row r="439" spans="1:13" ht="15" customHeight="1">
      <c r="A439" s="429"/>
      <c r="B439" s="430"/>
      <c r="C439" s="430"/>
      <c r="D439" s="431"/>
      <c r="E439" s="496" t="s">
        <v>672</v>
      </c>
      <c r="F439" s="497"/>
      <c r="G439" s="498">
        <v>569</v>
      </c>
      <c r="H439" s="499">
        <v>3573</v>
      </c>
      <c r="I439" s="536">
        <v>-0.84075006996921353</v>
      </c>
      <c r="J439" s="502"/>
      <c r="L439" s="460"/>
      <c r="M439" s="426"/>
    </row>
    <row r="440" spans="1:13" ht="15" customHeight="1">
      <c r="A440" s="377"/>
      <c r="B440" s="464" t="s">
        <v>26</v>
      </c>
      <c r="C440" s="465"/>
      <c r="D440" s="164" t="s">
        <v>46</v>
      </c>
      <c r="E440" s="156" t="s">
        <v>503</v>
      </c>
      <c r="F440" s="157"/>
      <c r="G440" s="177">
        <v>3546</v>
      </c>
      <c r="H440" s="346">
        <v>5752</v>
      </c>
      <c r="I440" s="469">
        <v>-0.38351877607788598</v>
      </c>
      <c r="J440" s="503" t="s">
        <v>205</v>
      </c>
      <c r="L440" s="460"/>
      <c r="M440" s="426"/>
    </row>
    <row r="441" spans="1:13" ht="15" customHeight="1">
      <c r="A441" s="377"/>
      <c r="B441" s="468"/>
      <c r="C441" s="468"/>
      <c r="D441" s="164" t="s">
        <v>48</v>
      </c>
      <c r="E441" s="156" t="s">
        <v>504</v>
      </c>
      <c r="F441" s="157"/>
      <c r="G441" s="177">
        <v>2088</v>
      </c>
      <c r="H441" s="346">
        <v>5054</v>
      </c>
      <c r="I441" s="469">
        <v>-0.58686189157103286</v>
      </c>
      <c r="J441" s="503" t="s">
        <v>195</v>
      </c>
      <c r="L441" s="460"/>
      <c r="M441" s="426"/>
    </row>
    <row r="442" spans="1:13" ht="15" customHeight="1">
      <c r="A442" s="377"/>
      <c r="B442" s="468"/>
      <c r="C442" s="468"/>
      <c r="D442" s="164" t="s">
        <v>50</v>
      </c>
      <c r="E442" s="156" t="s">
        <v>505</v>
      </c>
      <c r="F442" s="157"/>
      <c r="G442" s="177">
        <v>2041</v>
      </c>
      <c r="H442" s="346">
        <v>4105</v>
      </c>
      <c r="I442" s="469">
        <v>-0.50280146163215589</v>
      </c>
      <c r="J442" s="503" t="s">
        <v>210</v>
      </c>
      <c r="L442" s="460"/>
      <c r="M442" s="426"/>
    </row>
    <row r="443" spans="1:13" ht="15" customHeight="1">
      <c r="A443" s="377"/>
      <c r="B443" s="468"/>
      <c r="C443" s="468"/>
      <c r="D443" s="164" t="s">
        <v>52</v>
      </c>
      <c r="E443" s="156" t="s">
        <v>506</v>
      </c>
      <c r="F443" s="157"/>
      <c r="G443" s="177">
        <v>2449</v>
      </c>
      <c r="H443" s="346">
        <v>6750</v>
      </c>
      <c r="I443" s="469">
        <v>-0.63718518518518519</v>
      </c>
      <c r="J443" s="503" t="s">
        <v>210</v>
      </c>
      <c r="L443" s="460"/>
      <c r="M443" s="426"/>
    </row>
    <row r="444" spans="1:13" ht="15" customHeight="1">
      <c r="A444" s="377"/>
      <c r="B444" s="468"/>
      <c r="C444" s="468"/>
      <c r="D444" s="164" t="s">
        <v>226</v>
      </c>
      <c r="E444" s="156" t="s">
        <v>507</v>
      </c>
      <c r="F444" s="157"/>
      <c r="G444" s="177">
        <v>29481</v>
      </c>
      <c r="H444" s="346">
        <v>15599</v>
      </c>
      <c r="I444" s="469">
        <v>0.88992884159240981</v>
      </c>
      <c r="J444" s="503" t="s">
        <v>199</v>
      </c>
      <c r="L444" s="460"/>
      <c r="M444" s="426"/>
    </row>
    <row r="445" spans="1:13" ht="15" customHeight="1">
      <c r="A445" s="377"/>
      <c r="B445" s="468"/>
      <c r="C445" s="468"/>
      <c r="D445" s="164" t="s">
        <v>56</v>
      </c>
      <c r="E445" s="156" t="s">
        <v>508</v>
      </c>
      <c r="F445" s="157"/>
      <c r="G445" s="177">
        <v>686</v>
      </c>
      <c r="H445" s="346">
        <v>1339</v>
      </c>
      <c r="I445" s="469">
        <v>-0.48767737117251675</v>
      </c>
      <c r="J445" s="503" t="s">
        <v>210</v>
      </c>
      <c r="L445" s="460"/>
      <c r="M445" s="426"/>
    </row>
    <row r="446" spans="1:13" ht="15" customHeight="1">
      <c r="A446" s="377"/>
      <c r="B446" s="398"/>
      <c r="C446" s="398"/>
      <c r="D446" s="164" t="s">
        <v>58</v>
      </c>
      <c r="E446" s="156" t="s">
        <v>509</v>
      </c>
      <c r="F446" s="157"/>
      <c r="G446" s="177">
        <v>7662</v>
      </c>
      <c r="H446" s="346">
        <v>19115</v>
      </c>
      <c r="I446" s="469">
        <v>-0.59916296102537281</v>
      </c>
      <c r="J446" s="503" t="s">
        <v>205</v>
      </c>
      <c r="L446" s="460"/>
      <c r="M446" s="426"/>
    </row>
    <row r="447" spans="1:13" ht="15" customHeight="1">
      <c r="A447" s="377"/>
      <c r="B447" s="398"/>
      <c r="C447" s="398"/>
      <c r="D447" s="164" t="s">
        <v>60</v>
      </c>
      <c r="E447" s="156" t="s">
        <v>510</v>
      </c>
      <c r="F447" s="157"/>
      <c r="G447" s="177">
        <v>1525</v>
      </c>
      <c r="H447" s="346">
        <v>3018</v>
      </c>
      <c r="I447" s="469">
        <v>-0.49469847581179593</v>
      </c>
      <c r="J447" s="503" t="s">
        <v>195</v>
      </c>
      <c r="L447" s="460"/>
      <c r="M447" s="426"/>
    </row>
    <row r="448" spans="1:13" ht="15" customHeight="1">
      <c r="A448" s="377"/>
      <c r="B448" s="398"/>
      <c r="C448" s="398"/>
      <c r="D448" s="164" t="s">
        <v>62</v>
      </c>
      <c r="E448" s="156" t="s">
        <v>511</v>
      </c>
      <c r="F448" s="157"/>
      <c r="G448" s="177">
        <v>1491</v>
      </c>
      <c r="H448" s="346">
        <v>4162</v>
      </c>
      <c r="I448" s="469">
        <v>-0.64175876982220093</v>
      </c>
      <c r="J448" s="503" t="s">
        <v>195</v>
      </c>
      <c r="L448" s="460"/>
      <c r="M448" s="426"/>
    </row>
    <row r="449" spans="1:13" ht="15" customHeight="1">
      <c r="A449" s="377"/>
      <c r="B449" s="398"/>
      <c r="C449" s="398"/>
      <c r="D449" s="164" t="s">
        <v>64</v>
      </c>
      <c r="E449" s="156" t="s">
        <v>512</v>
      </c>
      <c r="F449" s="157"/>
      <c r="G449" s="177">
        <v>10501</v>
      </c>
      <c r="H449" s="346">
        <v>14919</v>
      </c>
      <c r="I449" s="469">
        <v>-0.29613244855553322</v>
      </c>
      <c r="J449" s="503" t="s">
        <v>196</v>
      </c>
      <c r="L449" s="460"/>
      <c r="M449" s="426"/>
    </row>
    <row r="450" spans="1:13" ht="15" customHeight="1">
      <c r="A450" s="377"/>
      <c r="B450" s="398"/>
      <c r="C450" s="398"/>
      <c r="D450" s="164" t="s">
        <v>66</v>
      </c>
      <c r="E450" s="156" t="s">
        <v>513</v>
      </c>
      <c r="F450" s="157"/>
      <c r="G450" s="177">
        <v>3522</v>
      </c>
      <c r="H450" s="346">
        <v>4175</v>
      </c>
      <c r="I450" s="469">
        <v>-0.15640718562874256</v>
      </c>
      <c r="J450" s="503" t="s">
        <v>206</v>
      </c>
      <c r="L450" s="460"/>
      <c r="M450" s="426"/>
    </row>
    <row r="451" spans="1:13" ht="15" customHeight="1">
      <c r="A451" s="377"/>
      <c r="B451" s="398"/>
      <c r="C451" s="398"/>
      <c r="D451" s="164" t="s">
        <v>68</v>
      </c>
      <c r="E451" s="156" t="s">
        <v>514</v>
      </c>
      <c r="F451" s="157"/>
      <c r="G451" s="177">
        <v>367</v>
      </c>
      <c r="H451" s="346">
        <v>1413</v>
      </c>
      <c r="I451" s="469">
        <v>-0.74026893135173388</v>
      </c>
      <c r="J451" s="503" t="s">
        <v>210</v>
      </c>
      <c r="L451" s="460"/>
      <c r="M451" s="426"/>
    </row>
    <row r="452" spans="1:13" ht="15" customHeight="1">
      <c r="A452" s="405"/>
      <c r="B452" s="406"/>
      <c r="C452" s="406"/>
      <c r="D452" s="164" t="s">
        <v>70</v>
      </c>
      <c r="E452" s="156" t="s">
        <v>515</v>
      </c>
      <c r="F452" s="157"/>
      <c r="G452" s="177">
        <v>8797</v>
      </c>
      <c r="H452" s="346">
        <v>23290</v>
      </c>
      <c r="I452" s="469">
        <v>-0.6222842421640189</v>
      </c>
      <c r="J452" s="503" t="s">
        <v>205</v>
      </c>
      <c r="L452" s="460"/>
      <c r="M452" s="426"/>
    </row>
    <row r="453" spans="1:13" ht="15" customHeight="1">
      <c r="A453" s="418"/>
      <c r="B453" s="419"/>
      <c r="C453" s="419"/>
      <c r="D453" s="367"/>
      <c r="E453" s="488" t="s">
        <v>673</v>
      </c>
      <c r="F453" s="489"/>
      <c r="G453" s="490">
        <v>74156</v>
      </c>
      <c r="H453" s="491">
        <v>108691</v>
      </c>
      <c r="I453" s="535">
        <v>-0.3177355990836408</v>
      </c>
      <c r="J453" s="506"/>
      <c r="L453" s="460"/>
      <c r="M453" s="426"/>
    </row>
    <row r="454" spans="1:13" ht="15" customHeight="1">
      <c r="A454" s="443"/>
      <c r="B454" s="444"/>
      <c r="C454" s="444"/>
      <c r="D454" s="445"/>
      <c r="E454" s="513" t="s">
        <v>674</v>
      </c>
      <c r="F454" s="514"/>
      <c r="G454" s="527">
        <v>21317650</v>
      </c>
      <c r="H454" s="528">
        <v>32990180</v>
      </c>
      <c r="I454" s="537">
        <v>-0.35381831805707031</v>
      </c>
      <c r="J454" s="529"/>
      <c r="L454" s="460"/>
      <c r="M454" s="426"/>
    </row>
    <row r="455" spans="1:13" ht="20.100000000000001" customHeight="1">
      <c r="B455" s="452"/>
      <c r="C455" s="452"/>
      <c r="D455" s="453"/>
      <c r="E455" s="454"/>
      <c r="F455" s="455"/>
      <c r="G455" s="515"/>
      <c r="H455" s="515"/>
      <c r="I455" s="538"/>
      <c r="J455" s="455"/>
      <c r="L455" s="460"/>
      <c r="M455" s="426"/>
    </row>
    <row r="456" spans="1:13" ht="20.100000000000001" customHeight="1">
      <c r="B456" s="452"/>
      <c r="C456" s="452"/>
      <c r="D456" s="453"/>
      <c r="E456" s="454"/>
      <c r="F456" s="455"/>
      <c r="G456" s="515"/>
      <c r="H456" s="515"/>
      <c r="I456" s="538"/>
      <c r="J456" s="455"/>
    </row>
    <row r="457" spans="1:13" ht="20.100000000000001" customHeight="1">
      <c r="B457" s="452"/>
      <c r="C457" s="452"/>
      <c r="D457" s="453"/>
      <c r="E457" s="454"/>
      <c r="F457" s="455"/>
      <c r="G457" s="515"/>
      <c r="H457" s="515"/>
      <c r="I457" s="538"/>
      <c r="J457" s="455"/>
    </row>
    <row r="458" spans="1:13" ht="20.100000000000001" customHeight="1">
      <c r="B458" s="452"/>
      <c r="C458" s="452"/>
      <c r="D458" s="453"/>
      <c r="E458" s="454"/>
      <c r="F458" s="455"/>
      <c r="G458" s="515"/>
      <c r="H458" s="515"/>
      <c r="I458" s="538"/>
      <c r="J458" s="455"/>
    </row>
    <row r="459" spans="1:13" ht="20.100000000000001" customHeight="1">
      <c r="B459" s="452"/>
      <c r="C459" s="452"/>
      <c r="D459" s="453"/>
      <c r="E459" s="454"/>
      <c r="F459" s="455"/>
      <c r="G459" s="515"/>
      <c r="H459" s="515"/>
      <c r="I459" s="538"/>
      <c r="J459" s="455"/>
    </row>
    <row r="460" spans="1:13" ht="20.100000000000001" customHeight="1">
      <c r="B460" s="452"/>
      <c r="C460" s="452"/>
      <c r="D460" s="453"/>
      <c r="E460" s="454"/>
      <c r="F460" s="455"/>
      <c r="G460" s="515"/>
      <c r="H460" s="515"/>
      <c r="I460" s="538"/>
      <c r="J460" s="455"/>
    </row>
    <row r="461" spans="1:13" ht="20.100000000000001" customHeight="1">
      <c r="B461" s="452"/>
      <c r="C461" s="452"/>
      <c r="D461" s="453"/>
      <c r="E461" s="454"/>
      <c r="F461" s="455"/>
      <c r="G461" s="515"/>
      <c r="H461" s="515"/>
      <c r="I461" s="538"/>
      <c r="J461" s="455"/>
    </row>
    <row r="462" spans="1:13" ht="20.100000000000001" customHeight="1">
      <c r="B462" s="452"/>
      <c r="C462" s="452"/>
      <c r="D462" s="453"/>
      <c r="E462" s="454"/>
      <c r="F462" s="455"/>
      <c r="G462" s="515"/>
      <c r="H462" s="515"/>
      <c r="I462" s="538"/>
      <c r="J462" s="455"/>
    </row>
    <row r="463" spans="1:13" ht="20.100000000000001" customHeight="1">
      <c r="B463" s="452"/>
      <c r="C463" s="452"/>
      <c r="D463" s="453"/>
      <c r="E463" s="454"/>
      <c r="F463" s="455"/>
      <c r="G463" s="515"/>
      <c r="H463" s="515"/>
      <c r="I463" s="538"/>
      <c r="J463" s="455"/>
    </row>
    <row r="464" spans="1:13" ht="20.100000000000001" customHeight="1">
      <c r="B464" s="452"/>
      <c r="C464" s="452"/>
      <c r="D464" s="453"/>
      <c r="E464" s="454"/>
      <c r="F464" s="455"/>
      <c r="G464" s="515"/>
      <c r="H464" s="515"/>
      <c r="I464" s="538"/>
      <c r="J464" s="455"/>
    </row>
    <row r="465" spans="2:10" ht="20.100000000000001" customHeight="1">
      <c r="B465" s="452"/>
      <c r="C465" s="452"/>
      <c r="D465" s="453"/>
      <c r="E465" s="454"/>
      <c r="F465" s="455"/>
      <c r="G465" s="515"/>
      <c r="H465" s="515"/>
      <c r="I465" s="538"/>
      <c r="J465" s="455"/>
    </row>
    <row r="466" spans="2:10" ht="20.100000000000001" customHeight="1">
      <c r="B466" s="452"/>
      <c r="C466" s="452"/>
      <c r="D466" s="453"/>
      <c r="E466" s="454"/>
      <c r="F466" s="455"/>
      <c r="G466" s="515"/>
      <c r="H466" s="515"/>
      <c r="I466" s="538"/>
      <c r="J466" s="455"/>
    </row>
    <row r="467" spans="2:10" ht="20.100000000000001" customHeight="1">
      <c r="B467" s="452"/>
      <c r="C467" s="452"/>
      <c r="D467" s="453"/>
      <c r="E467" s="454"/>
      <c r="F467" s="455"/>
      <c r="G467" s="515"/>
      <c r="H467" s="515"/>
      <c r="I467" s="538"/>
      <c r="J467" s="455"/>
    </row>
    <row r="468" spans="2:10" ht="20.100000000000001" customHeight="1">
      <c r="B468" s="452"/>
      <c r="C468" s="452"/>
      <c r="D468" s="453"/>
      <c r="E468" s="454"/>
      <c r="F468" s="455"/>
      <c r="G468" s="515"/>
      <c r="H468" s="515"/>
      <c r="I468" s="538"/>
      <c r="J468" s="455"/>
    </row>
    <row r="469" spans="2:10" ht="20.100000000000001" customHeight="1">
      <c r="B469" s="452"/>
      <c r="C469" s="452"/>
      <c r="D469" s="453"/>
      <c r="E469" s="454"/>
      <c r="F469" s="455"/>
      <c r="G469" s="515"/>
      <c r="H469" s="515"/>
      <c r="I469" s="538"/>
      <c r="J469" s="455"/>
    </row>
    <row r="470" spans="2:10" ht="20.100000000000001" customHeight="1">
      <c r="B470" s="452"/>
      <c r="C470" s="452"/>
      <c r="D470" s="453"/>
      <c r="E470" s="454"/>
      <c r="F470" s="455"/>
      <c r="G470" s="515"/>
      <c r="H470" s="515"/>
      <c r="I470" s="538"/>
      <c r="J470" s="455"/>
    </row>
    <row r="471" spans="2:10" ht="20.100000000000001" customHeight="1">
      <c r="B471" s="452"/>
      <c r="C471" s="452"/>
      <c r="D471" s="453"/>
      <c r="E471" s="454"/>
      <c r="F471" s="455"/>
      <c r="G471" s="515"/>
      <c r="H471" s="515"/>
      <c r="I471" s="538"/>
      <c r="J471" s="455"/>
    </row>
    <row r="472" spans="2:10" ht="20.100000000000001" customHeight="1">
      <c r="B472" s="452"/>
      <c r="C472" s="452"/>
      <c r="D472" s="453"/>
      <c r="E472" s="454"/>
      <c r="F472" s="455"/>
      <c r="G472" s="515"/>
      <c r="H472" s="515"/>
      <c r="I472" s="538"/>
      <c r="J472" s="455"/>
    </row>
    <row r="473" spans="2:10" ht="20.100000000000001" customHeight="1">
      <c r="B473" s="452"/>
      <c r="C473" s="452"/>
      <c r="D473" s="453"/>
      <c r="E473" s="454"/>
      <c r="F473" s="455"/>
      <c r="G473" s="515"/>
      <c r="H473" s="515"/>
      <c r="I473" s="538"/>
      <c r="J473" s="455"/>
    </row>
    <row r="474" spans="2:10" ht="20.100000000000001" customHeight="1">
      <c r="B474" s="452"/>
      <c r="C474" s="452"/>
      <c r="D474" s="453"/>
      <c r="E474" s="454"/>
      <c r="F474" s="455"/>
      <c r="G474" s="515"/>
      <c r="H474" s="515"/>
      <c r="I474" s="538"/>
      <c r="J474" s="455"/>
    </row>
    <row r="475" spans="2:10" ht="20.100000000000001" customHeight="1">
      <c r="B475" s="452"/>
      <c r="C475" s="452"/>
      <c r="D475" s="453"/>
      <c r="E475" s="454"/>
      <c r="F475" s="455"/>
      <c r="G475" s="515"/>
      <c r="H475" s="515"/>
      <c r="I475" s="538"/>
      <c r="J475" s="455"/>
    </row>
    <row r="476" spans="2:10" ht="20.100000000000001" customHeight="1">
      <c r="B476" s="452"/>
      <c r="C476" s="452"/>
      <c r="D476" s="453"/>
      <c r="E476" s="454"/>
      <c r="F476" s="455"/>
      <c r="G476" s="515"/>
      <c r="H476" s="515"/>
      <c r="I476" s="538"/>
      <c r="J476" s="455"/>
    </row>
    <row r="477" spans="2:10" ht="20.100000000000001" customHeight="1">
      <c r="B477" s="452"/>
      <c r="C477" s="452"/>
      <c r="D477" s="453"/>
      <c r="E477" s="454"/>
      <c r="F477" s="455"/>
      <c r="G477" s="515"/>
      <c r="H477" s="515"/>
      <c r="I477" s="538"/>
      <c r="J477" s="455"/>
    </row>
    <row r="478" spans="2:10" ht="20.100000000000001" customHeight="1">
      <c r="B478" s="452"/>
      <c r="C478" s="452"/>
      <c r="D478" s="453"/>
      <c r="E478" s="454"/>
      <c r="F478" s="455"/>
      <c r="G478" s="515"/>
      <c r="H478" s="515"/>
      <c r="I478" s="538"/>
      <c r="J478" s="455"/>
    </row>
    <row r="479" spans="2:10" ht="20.100000000000001" customHeight="1">
      <c r="B479" s="452"/>
      <c r="C479" s="452"/>
      <c r="D479" s="453"/>
      <c r="E479" s="454"/>
      <c r="F479" s="455"/>
      <c r="G479" s="515"/>
      <c r="H479" s="515"/>
      <c r="I479" s="538"/>
      <c r="J479" s="455"/>
    </row>
    <row r="480" spans="2:10" ht="20.100000000000001" customHeight="1">
      <c r="B480" s="452"/>
      <c r="C480" s="452"/>
      <c r="D480" s="453"/>
      <c r="E480" s="454"/>
      <c r="F480" s="455"/>
      <c r="G480" s="515"/>
      <c r="H480" s="515"/>
      <c r="I480" s="538"/>
      <c r="J480" s="455"/>
    </row>
    <row r="481" spans="2:10" ht="20.100000000000001" customHeight="1">
      <c r="B481" s="452"/>
      <c r="C481" s="452"/>
      <c r="D481" s="453"/>
      <c r="E481" s="454"/>
      <c r="F481" s="455"/>
      <c r="G481" s="515"/>
      <c r="H481" s="515"/>
      <c r="I481" s="538"/>
      <c r="J481" s="455"/>
    </row>
    <row r="482" spans="2:10" ht="20.100000000000001" customHeight="1">
      <c r="B482" s="452"/>
      <c r="C482" s="452"/>
      <c r="D482" s="453"/>
      <c r="E482" s="454"/>
      <c r="F482" s="455"/>
      <c r="G482" s="515"/>
      <c r="H482" s="515"/>
      <c r="I482" s="538"/>
      <c r="J482" s="455"/>
    </row>
    <row r="483" spans="2:10" ht="20.100000000000001" customHeight="1">
      <c r="B483" s="452"/>
      <c r="C483" s="452"/>
      <c r="D483" s="453"/>
      <c r="E483" s="454"/>
      <c r="F483" s="455"/>
      <c r="G483" s="515"/>
      <c r="H483" s="515"/>
      <c r="I483" s="538"/>
      <c r="J483" s="455"/>
    </row>
    <row r="484" spans="2:10" ht="20.100000000000001" customHeight="1">
      <c r="B484" s="452"/>
      <c r="C484" s="452"/>
      <c r="D484" s="453"/>
      <c r="E484" s="454"/>
      <c r="F484" s="455"/>
      <c r="G484" s="515"/>
      <c r="H484" s="515"/>
      <c r="I484" s="538"/>
      <c r="J484" s="455"/>
    </row>
    <row r="485" spans="2:10" ht="20.100000000000001" customHeight="1">
      <c r="B485" s="452"/>
      <c r="C485" s="452"/>
      <c r="D485" s="453"/>
      <c r="E485" s="454"/>
      <c r="F485" s="455"/>
      <c r="G485" s="515"/>
      <c r="H485" s="515"/>
      <c r="I485" s="538"/>
      <c r="J485" s="455"/>
    </row>
    <row r="486" spans="2:10" ht="20.100000000000001" customHeight="1">
      <c r="B486" s="452"/>
      <c r="C486" s="452"/>
      <c r="D486" s="453"/>
      <c r="E486" s="454"/>
      <c r="F486" s="455"/>
      <c r="G486" s="515"/>
      <c r="H486" s="515"/>
      <c r="I486" s="538"/>
      <c r="J486" s="455"/>
    </row>
    <row r="487" spans="2:10" ht="20.100000000000001" customHeight="1">
      <c r="B487" s="452"/>
      <c r="C487" s="452"/>
      <c r="D487" s="453"/>
      <c r="E487" s="454"/>
      <c r="F487" s="455"/>
      <c r="G487" s="515"/>
      <c r="H487" s="515"/>
      <c r="I487" s="538"/>
      <c r="J487" s="455"/>
    </row>
    <row r="488" spans="2:10" ht="20.100000000000001" customHeight="1">
      <c r="B488" s="452"/>
      <c r="C488" s="452"/>
      <c r="D488" s="453"/>
      <c r="E488" s="454"/>
      <c r="F488" s="455"/>
      <c r="G488" s="515"/>
      <c r="H488" s="515"/>
      <c r="I488" s="538"/>
      <c r="J488" s="455"/>
    </row>
    <row r="489" spans="2:10" ht="20.100000000000001" customHeight="1">
      <c r="B489" s="452"/>
      <c r="C489" s="452"/>
      <c r="D489" s="453"/>
      <c r="E489" s="454"/>
      <c r="F489" s="455"/>
      <c r="G489" s="515"/>
      <c r="H489" s="515"/>
      <c r="I489" s="538"/>
      <c r="J489" s="455"/>
    </row>
    <row r="490" spans="2:10" ht="20.100000000000001" customHeight="1">
      <c r="B490" s="452"/>
      <c r="C490" s="452"/>
      <c r="D490" s="453"/>
      <c r="E490" s="454"/>
      <c r="F490" s="455"/>
      <c r="G490" s="515"/>
      <c r="H490" s="515"/>
      <c r="I490" s="538"/>
      <c r="J490" s="455"/>
    </row>
    <row r="491" spans="2:10" ht="20.100000000000001" customHeight="1">
      <c r="B491" s="452"/>
      <c r="C491" s="452"/>
      <c r="D491" s="453"/>
      <c r="E491" s="454"/>
      <c r="F491" s="455"/>
      <c r="G491" s="515"/>
      <c r="H491" s="515"/>
      <c r="I491" s="538"/>
      <c r="J491" s="455"/>
    </row>
    <row r="492" spans="2:10" ht="20.100000000000001" customHeight="1">
      <c r="B492" s="452"/>
      <c r="C492" s="452"/>
      <c r="D492" s="453"/>
      <c r="E492" s="454"/>
      <c r="F492" s="455"/>
      <c r="G492" s="515"/>
      <c r="H492" s="515"/>
      <c r="I492" s="538"/>
      <c r="J492" s="455"/>
    </row>
    <row r="493" spans="2:10" ht="20.100000000000001" customHeight="1">
      <c r="B493" s="452"/>
      <c r="C493" s="452"/>
      <c r="D493" s="453"/>
      <c r="E493" s="454"/>
      <c r="F493" s="455"/>
      <c r="G493" s="515"/>
      <c r="H493" s="515"/>
      <c r="I493" s="538"/>
      <c r="J493" s="455"/>
    </row>
    <row r="494" spans="2:10" ht="20.100000000000001" customHeight="1">
      <c r="B494" s="452"/>
      <c r="C494" s="452"/>
      <c r="D494" s="453"/>
      <c r="E494" s="454"/>
      <c r="F494" s="455"/>
      <c r="G494" s="515"/>
      <c r="H494" s="515"/>
      <c r="I494" s="538"/>
      <c r="J494" s="455"/>
    </row>
    <row r="495" spans="2:10" ht="20.100000000000001" customHeight="1">
      <c r="B495" s="452"/>
      <c r="C495" s="452"/>
      <c r="D495" s="453"/>
      <c r="E495" s="454"/>
      <c r="F495" s="455"/>
      <c r="G495" s="515"/>
      <c r="H495" s="515"/>
      <c r="I495" s="538"/>
      <c r="J495" s="455"/>
    </row>
    <row r="496" spans="2:10" ht="20.100000000000001" customHeight="1">
      <c r="B496" s="452"/>
      <c r="C496" s="452"/>
      <c r="D496" s="453"/>
      <c r="E496" s="454"/>
      <c r="F496" s="455"/>
      <c r="G496" s="515"/>
      <c r="H496" s="515"/>
      <c r="I496" s="538"/>
      <c r="J496" s="455"/>
    </row>
    <row r="497" spans="2:10" ht="20.100000000000001" customHeight="1">
      <c r="B497" s="452"/>
      <c r="C497" s="452"/>
      <c r="D497" s="453"/>
      <c r="E497" s="454"/>
      <c r="F497" s="455"/>
      <c r="G497" s="515"/>
      <c r="H497" s="515"/>
      <c r="I497" s="538"/>
      <c r="J497" s="455"/>
    </row>
    <row r="498" spans="2:10" ht="20.100000000000001" customHeight="1">
      <c r="B498" s="452"/>
      <c r="C498" s="452"/>
      <c r="D498" s="453"/>
      <c r="E498" s="454"/>
      <c r="F498" s="455"/>
      <c r="G498" s="515"/>
      <c r="H498" s="515"/>
      <c r="I498" s="538"/>
      <c r="J498" s="455"/>
    </row>
    <row r="499" spans="2:10" ht="20.100000000000001" customHeight="1">
      <c r="B499" s="452"/>
      <c r="C499" s="452"/>
      <c r="D499" s="453"/>
      <c r="E499" s="454"/>
      <c r="F499" s="455"/>
      <c r="G499" s="515"/>
      <c r="H499" s="515"/>
      <c r="I499" s="538"/>
      <c r="J499" s="455"/>
    </row>
    <row r="500" spans="2:10" ht="20.100000000000001" customHeight="1">
      <c r="B500" s="452"/>
      <c r="C500" s="452"/>
      <c r="D500" s="453"/>
      <c r="E500" s="454"/>
      <c r="F500" s="455"/>
      <c r="G500" s="515"/>
      <c r="H500" s="515"/>
      <c r="I500" s="538"/>
      <c r="J500" s="455"/>
    </row>
    <row r="501" spans="2:10" ht="20.100000000000001" customHeight="1">
      <c r="B501" s="452"/>
      <c r="C501" s="452"/>
      <c r="D501" s="453"/>
      <c r="E501" s="454"/>
      <c r="F501" s="455"/>
      <c r="G501" s="515"/>
      <c r="H501" s="515"/>
      <c r="I501" s="538"/>
      <c r="J501" s="455"/>
    </row>
    <row r="502" spans="2:10" ht="20.100000000000001" customHeight="1">
      <c r="B502" s="452"/>
      <c r="C502" s="452"/>
      <c r="D502" s="453"/>
      <c r="E502" s="454"/>
      <c r="F502" s="455"/>
      <c r="G502" s="515"/>
      <c r="H502" s="515"/>
      <c r="I502" s="538"/>
      <c r="J502" s="455"/>
    </row>
    <row r="503" spans="2:10" ht="20.100000000000001" customHeight="1">
      <c r="B503" s="452"/>
      <c r="C503" s="452"/>
      <c r="D503" s="453"/>
      <c r="E503" s="454"/>
      <c r="F503" s="455"/>
      <c r="G503" s="515"/>
      <c r="H503" s="515"/>
      <c r="I503" s="538"/>
      <c r="J503" s="455"/>
    </row>
    <row r="504" spans="2:10" ht="20.100000000000001" customHeight="1">
      <c r="B504" s="452"/>
      <c r="C504" s="452"/>
      <c r="D504" s="453"/>
      <c r="E504" s="454"/>
      <c r="F504" s="455"/>
      <c r="G504" s="515"/>
      <c r="H504" s="515"/>
      <c r="I504" s="538"/>
      <c r="J504" s="455"/>
    </row>
    <row r="505" spans="2:10" ht="20.100000000000001" customHeight="1">
      <c r="B505" s="452"/>
      <c r="C505" s="452"/>
      <c r="D505" s="453"/>
      <c r="E505" s="454"/>
      <c r="F505" s="455"/>
      <c r="G505" s="515"/>
      <c r="H505" s="515"/>
      <c r="I505" s="538"/>
      <c r="J505" s="455"/>
    </row>
    <row r="506" spans="2:10" ht="20.100000000000001" customHeight="1">
      <c r="B506" s="452"/>
      <c r="C506" s="452"/>
      <c r="D506" s="453"/>
      <c r="E506" s="454"/>
      <c r="F506" s="455"/>
      <c r="G506" s="515"/>
      <c r="H506" s="515"/>
      <c r="I506" s="538"/>
      <c r="J506" s="455"/>
    </row>
    <row r="507" spans="2:10" ht="20.100000000000001" customHeight="1">
      <c r="B507" s="452"/>
      <c r="C507" s="452"/>
      <c r="D507" s="453"/>
      <c r="E507" s="454"/>
      <c r="F507" s="455"/>
      <c r="G507" s="515"/>
      <c r="H507" s="515"/>
      <c r="I507" s="538"/>
      <c r="J507" s="455"/>
    </row>
    <row r="508" spans="2:10" ht="20.100000000000001" customHeight="1">
      <c r="B508" s="452"/>
      <c r="C508" s="452"/>
      <c r="D508" s="453"/>
      <c r="E508" s="454"/>
      <c r="F508" s="455"/>
      <c r="G508" s="515"/>
      <c r="H508" s="515"/>
      <c r="I508" s="538"/>
      <c r="J508" s="455"/>
    </row>
    <row r="509" spans="2:10" ht="20.100000000000001" customHeight="1">
      <c r="B509" s="452"/>
      <c r="C509" s="452"/>
      <c r="D509" s="453"/>
      <c r="E509" s="454"/>
      <c r="F509" s="455"/>
      <c r="G509" s="515"/>
      <c r="H509" s="515"/>
      <c r="I509" s="538"/>
      <c r="J509" s="455"/>
    </row>
    <row r="510" spans="2:10" ht="20.100000000000001" customHeight="1">
      <c r="B510" s="452"/>
      <c r="C510" s="452"/>
      <c r="D510" s="453"/>
      <c r="E510" s="454"/>
      <c r="F510" s="455"/>
      <c r="G510" s="515"/>
      <c r="H510" s="515"/>
      <c r="I510" s="538"/>
      <c r="J510" s="455"/>
    </row>
    <row r="511" spans="2:10" ht="20.100000000000001" customHeight="1">
      <c r="B511" s="452"/>
      <c r="C511" s="452"/>
      <c r="D511" s="453"/>
      <c r="E511" s="454"/>
      <c r="F511" s="455"/>
      <c r="G511" s="515"/>
      <c r="H511" s="515"/>
      <c r="I511" s="538"/>
      <c r="J511" s="455"/>
    </row>
    <row r="512" spans="2:10" ht="20.100000000000001" customHeight="1">
      <c r="B512" s="452"/>
      <c r="C512" s="452"/>
      <c r="D512" s="453"/>
      <c r="E512" s="454"/>
      <c r="F512" s="455"/>
      <c r="G512" s="515"/>
      <c r="H512" s="515"/>
      <c r="I512" s="538"/>
      <c r="J512" s="455"/>
    </row>
    <row r="513" spans="2:10" ht="20.100000000000001" customHeight="1">
      <c r="B513" s="452"/>
      <c r="C513" s="452"/>
      <c r="D513" s="453"/>
      <c r="E513" s="454"/>
      <c r="F513" s="455"/>
      <c r="G513" s="515"/>
      <c r="H513" s="515"/>
      <c r="I513" s="538"/>
      <c r="J513" s="455"/>
    </row>
    <row r="514" spans="2:10" ht="20.100000000000001" customHeight="1">
      <c r="B514" s="452"/>
      <c r="C514" s="452"/>
      <c r="D514" s="453"/>
      <c r="E514" s="454"/>
      <c r="F514" s="455"/>
      <c r="G514" s="515"/>
      <c r="H514" s="515"/>
      <c r="I514" s="538"/>
      <c r="J514" s="455"/>
    </row>
    <row r="515" spans="2:10" ht="20.100000000000001" customHeight="1">
      <c r="B515" s="452"/>
      <c r="C515" s="452"/>
      <c r="D515" s="453"/>
      <c r="E515" s="454"/>
      <c r="F515" s="455"/>
      <c r="G515" s="515"/>
      <c r="H515" s="515"/>
      <c r="I515" s="538"/>
      <c r="J515" s="455"/>
    </row>
    <row r="516" spans="2:10" ht="20.100000000000001" customHeight="1">
      <c r="B516" s="452"/>
      <c r="C516" s="452"/>
      <c r="D516" s="453"/>
      <c r="E516" s="454"/>
      <c r="F516" s="455"/>
      <c r="G516" s="515"/>
      <c r="H516" s="515"/>
      <c r="I516" s="538"/>
      <c r="J516" s="455"/>
    </row>
    <row r="517" spans="2:10" ht="20.100000000000001" customHeight="1">
      <c r="B517" s="452"/>
      <c r="C517" s="452"/>
      <c r="D517" s="453"/>
      <c r="E517" s="454"/>
      <c r="F517" s="455"/>
      <c r="G517" s="515"/>
      <c r="H517" s="515"/>
      <c r="I517" s="538"/>
      <c r="J517" s="455"/>
    </row>
    <row r="518" spans="2:10" ht="20.100000000000001" customHeight="1">
      <c r="B518" s="452"/>
      <c r="C518" s="452"/>
      <c r="D518" s="453"/>
      <c r="E518" s="454"/>
      <c r="F518" s="455"/>
      <c r="G518" s="515"/>
      <c r="H518" s="515"/>
      <c r="I518" s="538"/>
      <c r="J518" s="455"/>
    </row>
    <row r="519" spans="2:10" ht="20.100000000000001" customHeight="1">
      <c r="B519" s="452"/>
      <c r="C519" s="452"/>
      <c r="D519" s="453"/>
      <c r="E519" s="454"/>
      <c r="F519" s="455"/>
      <c r="G519" s="515"/>
      <c r="H519" s="515"/>
      <c r="I519" s="538"/>
      <c r="J519" s="455"/>
    </row>
    <row r="520" spans="2:10" ht="20.100000000000001" customHeight="1">
      <c r="B520" s="452"/>
      <c r="C520" s="452"/>
      <c r="D520" s="453"/>
      <c r="E520" s="454"/>
      <c r="F520" s="455"/>
      <c r="G520" s="515"/>
      <c r="H520" s="515"/>
      <c r="I520" s="538"/>
      <c r="J520" s="455"/>
    </row>
    <row r="521" spans="2:10" ht="20.100000000000001" customHeight="1">
      <c r="B521" s="452"/>
      <c r="C521" s="452"/>
      <c r="D521" s="453"/>
      <c r="E521" s="454"/>
      <c r="F521" s="455"/>
      <c r="G521" s="515"/>
      <c r="H521" s="515"/>
      <c r="I521" s="538"/>
      <c r="J521" s="455"/>
    </row>
    <row r="522" spans="2:10" ht="20.100000000000001" customHeight="1">
      <c r="B522" s="452"/>
      <c r="C522" s="452"/>
      <c r="D522" s="453"/>
      <c r="E522" s="454"/>
      <c r="F522" s="455"/>
      <c r="G522" s="515"/>
      <c r="H522" s="515"/>
      <c r="I522" s="538"/>
      <c r="J522" s="455"/>
    </row>
    <row r="523" spans="2:10" ht="20.100000000000001" customHeight="1">
      <c r="B523" s="452"/>
      <c r="C523" s="452"/>
      <c r="D523" s="453"/>
      <c r="E523" s="454"/>
      <c r="F523" s="455"/>
      <c r="G523" s="515"/>
      <c r="H523" s="515"/>
      <c r="I523" s="538"/>
      <c r="J523" s="455"/>
    </row>
    <row r="524" spans="2:10" ht="20.100000000000001" customHeight="1">
      <c r="B524" s="452"/>
      <c r="C524" s="452"/>
      <c r="D524" s="453"/>
      <c r="E524" s="454"/>
      <c r="F524" s="455"/>
      <c r="G524" s="515"/>
      <c r="H524" s="515"/>
      <c r="I524" s="538"/>
      <c r="J524" s="455"/>
    </row>
    <row r="525" spans="2:10" ht="20.100000000000001" customHeight="1">
      <c r="B525" s="452"/>
      <c r="C525" s="452"/>
      <c r="D525" s="453"/>
      <c r="E525" s="454"/>
      <c r="F525" s="455"/>
      <c r="G525" s="515"/>
      <c r="H525" s="515"/>
      <c r="I525" s="538"/>
      <c r="J525" s="455"/>
    </row>
    <row r="526" spans="2:10" ht="20.100000000000001" customHeight="1">
      <c r="B526" s="452"/>
      <c r="C526" s="452"/>
      <c r="D526" s="453"/>
      <c r="E526" s="454"/>
      <c r="F526" s="455"/>
      <c r="G526" s="515"/>
      <c r="H526" s="515"/>
      <c r="I526" s="538"/>
      <c r="J526" s="455"/>
    </row>
    <row r="527" spans="2:10" ht="20.100000000000001" customHeight="1">
      <c r="B527" s="452"/>
      <c r="C527" s="452"/>
      <c r="D527" s="453"/>
      <c r="E527" s="454"/>
      <c r="F527" s="455"/>
      <c r="G527" s="515"/>
      <c r="H527" s="515"/>
      <c r="I527" s="538"/>
      <c r="J527" s="455"/>
    </row>
    <row r="528" spans="2:10" ht="20.100000000000001" customHeight="1">
      <c r="B528" s="452"/>
      <c r="C528" s="452"/>
      <c r="D528" s="453"/>
      <c r="E528" s="454"/>
      <c r="F528" s="455"/>
      <c r="G528" s="515"/>
      <c r="H528" s="515"/>
      <c r="I528" s="538"/>
      <c r="J528" s="455"/>
    </row>
    <row r="529" spans="2:10" ht="20.100000000000001" customHeight="1">
      <c r="B529" s="452"/>
      <c r="C529" s="452"/>
      <c r="D529" s="453"/>
      <c r="E529" s="454"/>
      <c r="F529" s="455"/>
      <c r="G529" s="515"/>
      <c r="H529" s="515"/>
      <c r="I529" s="538"/>
      <c r="J529" s="455"/>
    </row>
    <row r="530" spans="2:10" ht="20.100000000000001" customHeight="1">
      <c r="B530" s="452"/>
      <c r="C530" s="452"/>
      <c r="D530" s="453"/>
      <c r="E530" s="454"/>
      <c r="F530" s="455"/>
      <c r="G530" s="515"/>
      <c r="H530" s="515"/>
      <c r="I530" s="538"/>
      <c r="J530" s="455"/>
    </row>
    <row r="531" spans="2:10" ht="20.100000000000001" customHeight="1">
      <c r="B531" s="452"/>
      <c r="C531" s="452"/>
      <c r="D531" s="453"/>
      <c r="E531" s="454"/>
      <c r="F531" s="455"/>
      <c r="G531" s="515"/>
      <c r="H531" s="515"/>
      <c r="I531" s="538"/>
      <c r="J531" s="455"/>
    </row>
    <row r="532" spans="2:10" ht="20.100000000000001" customHeight="1">
      <c r="B532" s="452"/>
      <c r="C532" s="452"/>
      <c r="D532" s="453"/>
      <c r="E532" s="454"/>
      <c r="F532" s="455"/>
      <c r="G532" s="515"/>
      <c r="H532" s="515"/>
      <c r="I532" s="538"/>
      <c r="J532" s="455"/>
    </row>
    <row r="533" spans="2:10" ht="20.100000000000001" customHeight="1">
      <c r="B533" s="452"/>
      <c r="C533" s="452"/>
      <c r="D533" s="453"/>
      <c r="E533" s="454"/>
      <c r="F533" s="455"/>
      <c r="G533" s="515"/>
      <c r="H533" s="515"/>
      <c r="I533" s="538"/>
      <c r="J533" s="455"/>
    </row>
    <row r="534" spans="2:10" ht="20.100000000000001" customHeight="1">
      <c r="B534" s="452"/>
      <c r="C534" s="452"/>
      <c r="D534" s="453"/>
      <c r="E534" s="454"/>
      <c r="F534" s="455"/>
      <c r="G534" s="515"/>
      <c r="H534" s="515"/>
      <c r="I534" s="538"/>
      <c r="J534" s="455"/>
    </row>
    <row r="535" spans="2:10" ht="20.100000000000001" customHeight="1">
      <c r="B535" s="452"/>
      <c r="C535" s="452"/>
      <c r="D535" s="453"/>
      <c r="E535" s="454"/>
      <c r="F535" s="455"/>
      <c r="G535" s="515"/>
      <c r="H535" s="515"/>
      <c r="I535" s="538"/>
      <c r="J535" s="455"/>
    </row>
    <row r="536" spans="2:10" ht="20.100000000000001" customHeight="1">
      <c r="B536" s="452"/>
      <c r="C536" s="452"/>
      <c r="D536" s="453"/>
      <c r="E536" s="454"/>
      <c r="F536" s="455"/>
      <c r="G536" s="515"/>
      <c r="H536" s="515"/>
      <c r="I536" s="538"/>
      <c r="J536" s="455"/>
    </row>
    <row r="537" spans="2:10" ht="20.100000000000001" customHeight="1">
      <c r="B537" s="452"/>
      <c r="C537" s="452"/>
      <c r="D537" s="453"/>
      <c r="E537" s="454"/>
      <c r="F537" s="455"/>
      <c r="G537" s="515"/>
      <c r="H537" s="515"/>
      <c r="I537" s="538"/>
      <c r="J537" s="455"/>
    </row>
    <row r="538" spans="2:10" ht="20.100000000000001" customHeight="1">
      <c r="B538" s="452"/>
      <c r="C538" s="452"/>
      <c r="D538" s="453"/>
      <c r="E538" s="454"/>
      <c r="F538" s="455"/>
      <c r="G538" s="515"/>
      <c r="H538" s="515"/>
      <c r="I538" s="538"/>
      <c r="J538" s="455"/>
    </row>
    <row r="539" spans="2:10" ht="20.100000000000001" customHeight="1">
      <c r="B539" s="452"/>
      <c r="C539" s="452"/>
      <c r="D539" s="453"/>
      <c r="E539" s="454"/>
      <c r="F539" s="455"/>
      <c r="G539" s="515"/>
      <c r="H539" s="515"/>
      <c r="I539" s="538"/>
      <c r="J539" s="455"/>
    </row>
    <row r="540" spans="2:10" ht="20.100000000000001" customHeight="1">
      <c r="B540" s="452"/>
      <c r="C540" s="452"/>
      <c r="D540" s="453"/>
      <c r="E540" s="454"/>
      <c r="F540" s="455"/>
      <c r="G540" s="515"/>
      <c r="H540" s="515"/>
      <c r="I540" s="538"/>
      <c r="J540" s="455"/>
    </row>
    <row r="541" spans="2:10" ht="20.100000000000001" customHeight="1">
      <c r="B541" s="452"/>
      <c r="C541" s="452"/>
      <c r="D541" s="453"/>
      <c r="E541" s="454"/>
      <c r="F541" s="455"/>
      <c r="G541" s="515"/>
      <c r="H541" s="515"/>
      <c r="I541" s="538"/>
      <c r="J541" s="455"/>
    </row>
    <row r="542" spans="2:10" ht="20.100000000000001" customHeight="1">
      <c r="B542" s="452"/>
      <c r="C542" s="452"/>
      <c r="D542" s="453"/>
      <c r="E542" s="454"/>
      <c r="F542" s="455"/>
      <c r="G542" s="515"/>
      <c r="H542" s="515"/>
      <c r="I542" s="538"/>
      <c r="J542" s="455"/>
    </row>
    <row r="543" spans="2:10" ht="20.100000000000001" customHeight="1">
      <c r="B543" s="452"/>
      <c r="C543" s="452"/>
      <c r="D543" s="453"/>
      <c r="E543" s="454"/>
      <c r="F543" s="455"/>
      <c r="G543" s="515"/>
      <c r="H543" s="515"/>
      <c r="I543" s="538"/>
      <c r="J543" s="455"/>
    </row>
    <row r="544" spans="2:10" ht="20.100000000000001" customHeight="1">
      <c r="B544" s="452"/>
      <c r="C544" s="452"/>
      <c r="D544" s="453"/>
      <c r="E544" s="454"/>
      <c r="F544" s="455"/>
      <c r="G544" s="515"/>
      <c r="H544" s="515"/>
      <c r="I544" s="538"/>
      <c r="J544" s="455"/>
    </row>
    <row r="545" spans="2:10" ht="20.100000000000001" customHeight="1">
      <c r="B545" s="452"/>
      <c r="C545" s="452"/>
      <c r="D545" s="453"/>
      <c r="E545" s="454"/>
      <c r="F545" s="455"/>
      <c r="G545" s="515"/>
      <c r="H545" s="515"/>
      <c r="I545" s="538"/>
      <c r="J545" s="455"/>
    </row>
    <row r="546" spans="2:10" ht="20.100000000000001" customHeight="1">
      <c r="B546" s="452"/>
      <c r="C546" s="452"/>
      <c r="D546" s="453"/>
      <c r="E546" s="454"/>
      <c r="F546" s="455"/>
      <c r="G546" s="515"/>
      <c r="H546" s="515"/>
      <c r="I546" s="538"/>
      <c r="J546" s="455"/>
    </row>
    <row r="547" spans="2:10" ht="20.100000000000001" customHeight="1">
      <c r="B547" s="452"/>
      <c r="C547" s="452"/>
      <c r="D547" s="453"/>
      <c r="E547" s="454"/>
      <c r="F547" s="455"/>
      <c r="G547" s="515"/>
      <c r="H547" s="515"/>
      <c r="I547" s="538"/>
      <c r="J547" s="455"/>
    </row>
    <row r="548" spans="2:10" ht="20.100000000000001" customHeight="1">
      <c r="B548" s="452"/>
      <c r="C548" s="452"/>
      <c r="D548" s="453"/>
      <c r="E548" s="454"/>
      <c r="F548" s="455"/>
      <c r="G548" s="515"/>
      <c r="H548" s="515"/>
      <c r="I548" s="538"/>
      <c r="J548" s="455"/>
    </row>
    <row r="549" spans="2:10" ht="20.100000000000001" customHeight="1">
      <c r="B549" s="452"/>
      <c r="C549" s="452"/>
      <c r="D549" s="453"/>
      <c r="E549" s="454"/>
      <c r="F549" s="455"/>
      <c r="G549" s="515"/>
      <c r="H549" s="515"/>
      <c r="I549" s="538"/>
      <c r="J549" s="455"/>
    </row>
    <row r="550" spans="2:10" ht="20.100000000000001" customHeight="1">
      <c r="B550" s="452"/>
      <c r="C550" s="452"/>
      <c r="D550" s="453"/>
      <c r="E550" s="454"/>
      <c r="F550" s="455"/>
      <c r="G550" s="515"/>
      <c r="H550" s="515"/>
      <c r="I550" s="538"/>
      <c r="J550" s="455"/>
    </row>
    <row r="551" spans="2:10" ht="20.100000000000001" customHeight="1">
      <c r="B551" s="452"/>
      <c r="C551" s="452"/>
      <c r="D551" s="453"/>
      <c r="E551" s="454"/>
      <c r="F551" s="455"/>
      <c r="G551" s="515"/>
      <c r="H551" s="515"/>
      <c r="I551" s="538"/>
      <c r="J551" s="455"/>
    </row>
    <row r="552" spans="2:10" ht="20.100000000000001" customHeight="1">
      <c r="B552" s="452"/>
      <c r="C552" s="452"/>
      <c r="D552" s="453"/>
      <c r="E552" s="454"/>
      <c r="F552" s="455"/>
      <c r="G552" s="515"/>
      <c r="H552" s="515"/>
      <c r="I552" s="538"/>
      <c r="J552" s="455"/>
    </row>
    <row r="553" spans="2:10" ht="20.100000000000001" customHeight="1">
      <c r="B553" s="452"/>
      <c r="C553" s="452"/>
      <c r="D553" s="453"/>
      <c r="E553" s="454"/>
      <c r="F553" s="455"/>
      <c r="G553" s="515"/>
      <c r="H553" s="515"/>
      <c r="I553" s="538"/>
      <c r="J553" s="455"/>
    </row>
    <row r="554" spans="2:10" ht="20.100000000000001" customHeight="1">
      <c r="B554" s="452"/>
      <c r="C554" s="452"/>
      <c r="D554" s="453"/>
      <c r="E554" s="454"/>
      <c r="F554" s="455"/>
      <c r="G554" s="515"/>
      <c r="H554" s="515"/>
      <c r="I554" s="538"/>
      <c r="J554" s="455"/>
    </row>
    <row r="555" spans="2:10" ht="20.100000000000001" customHeight="1">
      <c r="B555" s="452"/>
      <c r="C555" s="452"/>
      <c r="D555" s="453"/>
      <c r="E555" s="454"/>
      <c r="F555" s="455"/>
      <c r="G555" s="515"/>
      <c r="H555" s="515"/>
      <c r="I555" s="538"/>
      <c r="J555" s="455"/>
    </row>
    <row r="556" spans="2:10" ht="20.100000000000001" customHeight="1">
      <c r="B556" s="452"/>
      <c r="C556" s="452"/>
      <c r="D556" s="453"/>
      <c r="E556" s="454"/>
      <c r="F556" s="455"/>
      <c r="G556" s="515"/>
      <c r="H556" s="515"/>
      <c r="I556" s="538"/>
      <c r="J556" s="455"/>
    </row>
    <row r="557" spans="2:10" ht="20.100000000000001" customHeight="1">
      <c r="B557" s="452"/>
      <c r="C557" s="452"/>
      <c r="D557" s="453"/>
      <c r="E557" s="454"/>
      <c r="F557" s="455"/>
      <c r="G557" s="515"/>
      <c r="H557" s="515"/>
      <c r="I557" s="538"/>
      <c r="J557" s="455"/>
    </row>
    <row r="558" spans="2:10" ht="20.100000000000001" customHeight="1">
      <c r="B558" s="452"/>
      <c r="C558" s="452"/>
      <c r="D558" s="453"/>
      <c r="E558" s="454"/>
      <c r="F558" s="455"/>
      <c r="G558" s="515"/>
      <c r="H558" s="515"/>
      <c r="I558" s="538"/>
      <c r="J558" s="455"/>
    </row>
    <row r="559" spans="2:10" ht="20.100000000000001" customHeight="1">
      <c r="B559" s="452"/>
      <c r="C559" s="452"/>
      <c r="D559" s="453"/>
      <c r="E559" s="454"/>
      <c r="F559" s="455"/>
      <c r="G559" s="515"/>
      <c r="H559" s="515"/>
      <c r="I559" s="538"/>
      <c r="J559" s="455"/>
    </row>
    <row r="560" spans="2:10" ht="20.100000000000001" customHeight="1">
      <c r="B560" s="452"/>
      <c r="C560" s="452"/>
      <c r="D560" s="453"/>
      <c r="E560" s="454"/>
      <c r="F560" s="455"/>
      <c r="G560" s="515"/>
      <c r="H560" s="515"/>
      <c r="I560" s="538"/>
      <c r="J560" s="455"/>
    </row>
    <row r="561" spans="2:10" ht="20.100000000000001" customHeight="1">
      <c r="B561" s="452"/>
      <c r="C561" s="452"/>
      <c r="D561" s="453"/>
      <c r="E561" s="454"/>
      <c r="F561" s="455"/>
      <c r="G561" s="515"/>
      <c r="H561" s="515"/>
      <c r="I561" s="538"/>
      <c r="J561" s="455"/>
    </row>
    <row r="562" spans="2:10" ht="20.100000000000001" customHeight="1">
      <c r="B562" s="452"/>
      <c r="C562" s="452"/>
      <c r="D562" s="453"/>
      <c r="E562" s="454"/>
      <c r="F562" s="455"/>
      <c r="G562" s="515"/>
      <c r="H562" s="515"/>
      <c r="I562" s="538"/>
      <c r="J562" s="455"/>
    </row>
    <row r="563" spans="2:10" ht="20.100000000000001" customHeight="1">
      <c r="B563" s="452"/>
      <c r="C563" s="452"/>
      <c r="D563" s="453"/>
      <c r="E563" s="454"/>
      <c r="F563" s="455"/>
      <c r="G563" s="515"/>
      <c r="H563" s="515"/>
      <c r="I563" s="538"/>
      <c r="J563" s="455"/>
    </row>
    <row r="564" spans="2:10" ht="20.100000000000001" customHeight="1">
      <c r="B564" s="452"/>
      <c r="C564" s="452"/>
      <c r="D564" s="453"/>
      <c r="E564" s="454"/>
      <c r="F564" s="455"/>
      <c r="G564" s="515"/>
      <c r="H564" s="515"/>
      <c r="I564" s="538"/>
      <c r="J564" s="455"/>
    </row>
    <row r="565" spans="2:10" ht="20.100000000000001" customHeight="1">
      <c r="B565" s="452"/>
      <c r="C565" s="452"/>
      <c r="D565" s="453"/>
      <c r="E565" s="454"/>
      <c r="F565" s="455"/>
      <c r="G565" s="515"/>
      <c r="H565" s="515"/>
      <c r="I565" s="538"/>
      <c r="J565" s="455"/>
    </row>
    <row r="566" spans="2:10" ht="20.100000000000001" customHeight="1">
      <c r="B566" s="452"/>
      <c r="C566" s="452"/>
      <c r="D566" s="453"/>
      <c r="E566" s="454"/>
      <c r="F566" s="455"/>
      <c r="G566" s="515"/>
      <c r="H566" s="515"/>
      <c r="I566" s="538"/>
      <c r="J566" s="455"/>
    </row>
    <row r="567" spans="2:10" ht="20.100000000000001" customHeight="1">
      <c r="B567" s="452"/>
      <c r="C567" s="452"/>
      <c r="D567" s="453"/>
      <c r="E567" s="454"/>
      <c r="F567" s="455"/>
      <c r="G567" s="515"/>
      <c r="H567" s="515"/>
      <c r="I567" s="538"/>
      <c r="J567" s="455"/>
    </row>
    <row r="568" spans="2:10" ht="20.100000000000001" customHeight="1">
      <c r="B568" s="452"/>
      <c r="C568" s="452"/>
      <c r="D568" s="453"/>
      <c r="E568" s="454"/>
      <c r="F568" s="455"/>
      <c r="G568" s="515"/>
      <c r="H568" s="515"/>
      <c r="I568" s="538"/>
      <c r="J568" s="455"/>
    </row>
    <row r="569" spans="2:10" ht="20.100000000000001" customHeight="1">
      <c r="B569" s="452"/>
      <c r="C569" s="452"/>
      <c r="D569" s="453"/>
      <c r="E569" s="454"/>
      <c r="F569" s="455"/>
      <c r="G569" s="515"/>
      <c r="H569" s="515"/>
      <c r="I569" s="538"/>
      <c r="J569" s="455"/>
    </row>
    <row r="570" spans="2:10" ht="20.100000000000001" customHeight="1">
      <c r="B570" s="452"/>
      <c r="C570" s="452"/>
      <c r="D570" s="453"/>
      <c r="E570" s="454"/>
      <c r="F570" s="455"/>
      <c r="G570" s="515"/>
      <c r="H570" s="515"/>
      <c r="I570" s="538"/>
      <c r="J570" s="455"/>
    </row>
    <row r="571" spans="2:10" ht="20.100000000000001" customHeight="1">
      <c r="B571" s="452"/>
      <c r="C571" s="452"/>
      <c r="D571" s="453"/>
      <c r="E571" s="454"/>
      <c r="F571" s="455"/>
      <c r="G571" s="515"/>
      <c r="H571" s="515"/>
      <c r="I571" s="538"/>
      <c r="J571" s="455"/>
    </row>
    <row r="572" spans="2:10" ht="20.100000000000001" customHeight="1">
      <c r="B572" s="452"/>
      <c r="C572" s="452"/>
      <c r="D572" s="453"/>
      <c r="E572" s="454"/>
      <c r="F572" s="455"/>
      <c r="G572" s="515"/>
      <c r="H572" s="515"/>
      <c r="I572" s="538"/>
      <c r="J572" s="455"/>
    </row>
    <row r="573" spans="2:10" ht="20.100000000000001" customHeight="1">
      <c r="B573" s="452"/>
      <c r="C573" s="452"/>
      <c r="D573" s="453"/>
      <c r="E573" s="454"/>
      <c r="F573" s="455"/>
      <c r="G573" s="515"/>
      <c r="H573" s="515"/>
      <c r="I573" s="538"/>
      <c r="J573" s="455"/>
    </row>
    <row r="574" spans="2:10" ht="20.100000000000001" customHeight="1">
      <c r="B574" s="452"/>
      <c r="C574" s="452"/>
      <c r="D574" s="453"/>
      <c r="E574" s="454"/>
      <c r="F574" s="455"/>
      <c r="G574" s="515"/>
      <c r="H574" s="515"/>
      <c r="I574" s="538"/>
      <c r="J574" s="455"/>
    </row>
    <row r="575" spans="2:10" ht="20.100000000000001" customHeight="1">
      <c r="B575" s="452"/>
      <c r="C575" s="452"/>
      <c r="D575" s="453"/>
      <c r="E575" s="454"/>
      <c r="F575" s="455"/>
      <c r="G575" s="515"/>
      <c r="H575" s="515"/>
      <c r="I575" s="538"/>
      <c r="J575" s="455"/>
    </row>
    <row r="576" spans="2:10" ht="20.100000000000001" customHeight="1">
      <c r="B576" s="452"/>
      <c r="C576" s="452"/>
      <c r="D576" s="453"/>
      <c r="E576" s="454"/>
      <c r="F576" s="455"/>
      <c r="G576" s="515"/>
      <c r="H576" s="515"/>
      <c r="I576" s="538"/>
      <c r="J576" s="455"/>
    </row>
    <row r="577" spans="2:10" ht="20.100000000000001" customHeight="1">
      <c r="B577" s="452"/>
      <c r="C577" s="452"/>
      <c r="D577" s="453"/>
      <c r="E577" s="454"/>
      <c r="F577" s="455"/>
      <c r="G577" s="515"/>
      <c r="H577" s="515"/>
      <c r="I577" s="538"/>
      <c r="J577" s="455"/>
    </row>
    <row r="578" spans="2:10" ht="20.100000000000001" customHeight="1">
      <c r="B578" s="452"/>
      <c r="C578" s="452"/>
      <c r="D578" s="453"/>
      <c r="E578" s="454"/>
      <c r="F578" s="455"/>
      <c r="G578" s="515"/>
      <c r="H578" s="515"/>
      <c r="I578" s="538"/>
      <c r="J578" s="455"/>
    </row>
    <row r="579" spans="2:10" ht="20.100000000000001" customHeight="1">
      <c r="B579" s="452"/>
      <c r="C579" s="452"/>
      <c r="D579" s="453"/>
      <c r="E579" s="454"/>
      <c r="F579" s="455"/>
      <c r="G579" s="515"/>
      <c r="H579" s="515"/>
      <c r="I579" s="538"/>
      <c r="J579" s="455"/>
    </row>
    <row r="580" spans="2:10" ht="20.100000000000001" customHeight="1">
      <c r="B580" s="452"/>
      <c r="C580" s="452"/>
      <c r="D580" s="453"/>
      <c r="E580" s="454"/>
      <c r="F580" s="455"/>
      <c r="G580" s="515"/>
      <c r="H580" s="515"/>
      <c r="I580" s="538"/>
      <c r="J580" s="455"/>
    </row>
    <row r="581" spans="2:10" ht="20.100000000000001" customHeight="1">
      <c r="B581" s="452"/>
      <c r="C581" s="452"/>
      <c r="D581" s="453"/>
      <c r="E581" s="454"/>
      <c r="F581" s="455"/>
      <c r="G581" s="515"/>
      <c r="H581" s="515"/>
      <c r="I581" s="538"/>
      <c r="J581" s="455"/>
    </row>
    <row r="582" spans="2:10" ht="20.100000000000001" customHeight="1">
      <c r="B582" s="452"/>
      <c r="C582" s="452"/>
      <c r="D582" s="453"/>
      <c r="E582" s="454"/>
      <c r="F582" s="455"/>
      <c r="G582" s="515"/>
      <c r="H582" s="515"/>
      <c r="I582" s="538"/>
      <c r="J582" s="455"/>
    </row>
    <row r="583" spans="2:10" ht="20.100000000000001" customHeight="1">
      <c r="B583" s="452"/>
      <c r="C583" s="452"/>
      <c r="D583" s="453"/>
      <c r="E583" s="454"/>
      <c r="F583" s="455"/>
      <c r="G583" s="515"/>
      <c r="H583" s="515"/>
      <c r="I583" s="538"/>
      <c r="J583" s="455"/>
    </row>
    <row r="584" spans="2:10" ht="20.100000000000001" customHeight="1">
      <c r="B584" s="452"/>
      <c r="C584" s="452"/>
      <c r="D584" s="453"/>
      <c r="E584" s="454"/>
      <c r="F584" s="455"/>
      <c r="G584" s="515"/>
      <c r="H584" s="515"/>
      <c r="I584" s="538"/>
      <c r="J584" s="455"/>
    </row>
    <row r="585" spans="2:10" ht="20.100000000000001" customHeight="1">
      <c r="B585" s="452"/>
      <c r="C585" s="452"/>
      <c r="D585" s="453"/>
      <c r="E585" s="454"/>
      <c r="F585" s="455"/>
      <c r="G585" s="515"/>
      <c r="H585" s="515"/>
      <c r="I585" s="538"/>
      <c r="J585" s="455"/>
    </row>
    <row r="586" spans="2:10" ht="20.100000000000001" customHeight="1">
      <c r="B586" s="452"/>
      <c r="C586" s="452"/>
      <c r="D586" s="453"/>
      <c r="E586" s="454"/>
      <c r="F586" s="455"/>
      <c r="G586" s="515"/>
      <c r="H586" s="515"/>
      <c r="I586" s="538"/>
      <c r="J586" s="455"/>
    </row>
    <row r="587" spans="2:10" ht="20.100000000000001" customHeight="1">
      <c r="B587" s="452"/>
      <c r="C587" s="452"/>
      <c r="D587" s="453"/>
      <c r="E587" s="454"/>
      <c r="F587" s="455"/>
      <c r="G587" s="515"/>
      <c r="H587" s="515"/>
      <c r="I587" s="538"/>
      <c r="J587" s="455"/>
    </row>
    <row r="588" spans="2:10" ht="20.100000000000001" customHeight="1">
      <c r="B588" s="452"/>
      <c r="C588" s="452"/>
      <c r="D588" s="453"/>
      <c r="E588" s="454"/>
      <c r="F588" s="455"/>
      <c r="G588" s="515"/>
      <c r="H588" s="515"/>
      <c r="I588" s="538"/>
      <c r="J588" s="455"/>
    </row>
    <row r="589" spans="2:10" ht="20.100000000000001" customHeight="1">
      <c r="B589" s="452"/>
      <c r="C589" s="452"/>
      <c r="D589" s="453"/>
      <c r="E589" s="454"/>
      <c r="F589" s="455"/>
      <c r="G589" s="515"/>
      <c r="H589" s="515"/>
      <c r="I589" s="538"/>
      <c r="J589" s="455"/>
    </row>
    <row r="590" spans="2:10" ht="20.100000000000001" customHeight="1">
      <c r="B590" s="452"/>
      <c r="C590" s="452"/>
      <c r="D590" s="453"/>
      <c r="E590" s="454"/>
      <c r="F590" s="455"/>
      <c r="G590" s="515"/>
      <c r="H590" s="515"/>
      <c r="I590" s="538"/>
      <c r="J590" s="455"/>
    </row>
    <row r="591" spans="2:10" ht="20.100000000000001" customHeight="1">
      <c r="B591" s="452"/>
      <c r="C591" s="452"/>
      <c r="D591" s="453"/>
      <c r="E591" s="454"/>
      <c r="F591" s="455"/>
      <c r="G591" s="515"/>
      <c r="H591" s="515"/>
      <c r="I591" s="538"/>
      <c r="J591" s="455"/>
    </row>
    <row r="592" spans="2:10" ht="20.100000000000001" customHeight="1">
      <c r="B592" s="452"/>
      <c r="C592" s="452"/>
      <c r="D592" s="453"/>
      <c r="E592" s="454"/>
      <c r="F592" s="455"/>
      <c r="G592" s="515"/>
      <c r="H592" s="515"/>
      <c r="I592" s="538"/>
      <c r="J592" s="455"/>
    </row>
    <row r="593" spans="2:10" ht="20.100000000000001" customHeight="1">
      <c r="B593" s="452"/>
      <c r="C593" s="452"/>
      <c r="D593" s="453"/>
      <c r="E593" s="454"/>
      <c r="F593" s="455"/>
      <c r="G593" s="515"/>
      <c r="H593" s="515"/>
      <c r="I593" s="538"/>
      <c r="J593" s="455"/>
    </row>
    <row r="594" spans="2:10" ht="20.100000000000001" customHeight="1">
      <c r="B594" s="452"/>
      <c r="C594" s="452"/>
      <c r="D594" s="453"/>
      <c r="E594" s="454"/>
      <c r="F594" s="455"/>
      <c r="G594" s="515"/>
      <c r="H594" s="515"/>
      <c r="I594" s="538"/>
      <c r="J594" s="455"/>
    </row>
    <row r="595" spans="2:10" ht="20.100000000000001" customHeight="1">
      <c r="B595" s="452"/>
      <c r="C595" s="452"/>
      <c r="D595" s="453"/>
      <c r="E595" s="454"/>
      <c r="F595" s="455"/>
      <c r="G595" s="515"/>
      <c r="H595" s="515"/>
      <c r="I595" s="538"/>
      <c r="J595" s="455"/>
    </row>
    <row r="596" spans="2:10" ht="20.100000000000001" customHeight="1">
      <c r="B596" s="452"/>
      <c r="C596" s="452"/>
      <c r="D596" s="453"/>
      <c r="E596" s="454"/>
      <c r="F596" s="455"/>
      <c r="G596" s="515"/>
      <c r="H596" s="515"/>
      <c r="I596" s="538"/>
      <c r="J596" s="455"/>
    </row>
    <row r="597" spans="2:10" ht="20.100000000000001" customHeight="1">
      <c r="B597" s="452"/>
      <c r="C597" s="452"/>
      <c r="D597" s="453"/>
      <c r="E597" s="454"/>
      <c r="F597" s="455"/>
      <c r="G597" s="515"/>
      <c r="H597" s="515"/>
      <c r="I597" s="538"/>
      <c r="J597" s="455"/>
    </row>
    <row r="598" spans="2:10" ht="20.100000000000001" customHeight="1">
      <c r="B598" s="452"/>
      <c r="C598" s="452"/>
      <c r="D598" s="453"/>
      <c r="E598" s="454"/>
      <c r="F598" s="455"/>
      <c r="G598" s="515"/>
      <c r="H598" s="515"/>
      <c r="I598" s="538"/>
      <c r="J598" s="455"/>
    </row>
    <row r="599" spans="2:10" ht="20.100000000000001" customHeight="1">
      <c r="B599" s="452"/>
      <c r="C599" s="452"/>
      <c r="D599" s="453"/>
      <c r="E599" s="454"/>
      <c r="F599" s="455"/>
      <c r="G599" s="515"/>
      <c r="H599" s="515"/>
      <c r="I599" s="538"/>
      <c r="J599" s="455"/>
    </row>
    <row r="600" spans="2:10" ht="20.100000000000001" customHeight="1">
      <c r="B600" s="452"/>
      <c r="C600" s="452"/>
      <c r="D600" s="453"/>
      <c r="E600" s="454"/>
      <c r="F600" s="455"/>
      <c r="G600" s="515"/>
      <c r="H600" s="515"/>
      <c r="I600" s="538"/>
      <c r="J600" s="455"/>
    </row>
    <row r="601" spans="2:10" ht="20.100000000000001" customHeight="1">
      <c r="B601" s="452"/>
      <c r="C601" s="452"/>
      <c r="D601" s="453"/>
      <c r="E601" s="454"/>
      <c r="F601" s="455"/>
      <c r="G601" s="515"/>
      <c r="H601" s="515"/>
      <c r="I601" s="538"/>
      <c r="J601" s="455"/>
    </row>
    <row r="602" spans="2:10" ht="20.100000000000001" customHeight="1">
      <c r="B602" s="452"/>
      <c r="C602" s="452"/>
      <c r="D602" s="453"/>
      <c r="E602" s="454"/>
      <c r="F602" s="455"/>
      <c r="G602" s="515"/>
      <c r="H602" s="515"/>
      <c r="I602" s="538"/>
      <c r="J602" s="455"/>
    </row>
    <row r="603" spans="2:10" ht="20.100000000000001" customHeight="1">
      <c r="B603" s="452"/>
      <c r="C603" s="452"/>
      <c r="D603" s="453"/>
      <c r="E603" s="454"/>
      <c r="F603" s="455"/>
      <c r="G603" s="515"/>
      <c r="H603" s="515"/>
      <c r="I603" s="538"/>
      <c r="J603" s="455"/>
    </row>
    <row r="604" spans="2:10" ht="20.100000000000001" customHeight="1">
      <c r="B604" s="452"/>
      <c r="C604" s="452"/>
      <c r="D604" s="453"/>
      <c r="E604" s="454"/>
      <c r="F604" s="455"/>
      <c r="G604" s="515"/>
      <c r="H604" s="515"/>
      <c r="I604" s="538"/>
      <c r="J604" s="455"/>
    </row>
    <row r="605" spans="2:10" ht="20.100000000000001" customHeight="1">
      <c r="B605" s="452"/>
      <c r="C605" s="452"/>
      <c r="D605" s="453"/>
      <c r="E605" s="454"/>
      <c r="F605" s="455"/>
      <c r="G605" s="515"/>
      <c r="H605" s="515"/>
      <c r="I605" s="538"/>
      <c r="J605" s="455"/>
    </row>
    <row r="606" spans="2:10" ht="20.100000000000001" customHeight="1">
      <c r="B606" s="452"/>
      <c r="C606" s="452"/>
      <c r="D606" s="453"/>
      <c r="E606" s="454"/>
      <c r="F606" s="455"/>
      <c r="G606" s="515"/>
      <c r="H606" s="515"/>
      <c r="I606" s="538"/>
      <c r="J606" s="455"/>
    </row>
    <row r="607" spans="2:10" ht="20.100000000000001" customHeight="1">
      <c r="B607" s="452"/>
      <c r="C607" s="452"/>
      <c r="D607" s="453"/>
      <c r="E607" s="454"/>
      <c r="F607" s="455"/>
      <c r="G607" s="515"/>
      <c r="H607" s="515"/>
      <c r="I607" s="538"/>
      <c r="J607" s="455"/>
    </row>
    <row r="608" spans="2:10" ht="20.100000000000001" customHeight="1">
      <c r="B608" s="452"/>
      <c r="C608" s="452"/>
      <c r="D608" s="453"/>
      <c r="E608" s="454"/>
      <c r="F608" s="455"/>
      <c r="G608" s="515"/>
      <c r="H608" s="515"/>
      <c r="I608" s="538"/>
      <c r="J608" s="455"/>
    </row>
    <row r="609" spans="2:10" ht="20.100000000000001" customHeight="1">
      <c r="B609" s="452"/>
      <c r="C609" s="452"/>
      <c r="D609" s="453"/>
      <c r="E609" s="454"/>
      <c r="F609" s="455"/>
      <c r="G609" s="515"/>
      <c r="H609" s="515"/>
      <c r="I609" s="538"/>
      <c r="J609" s="455"/>
    </row>
    <row r="610" spans="2:10" ht="20.100000000000001" customHeight="1">
      <c r="B610" s="452"/>
      <c r="C610" s="452"/>
      <c r="D610" s="453"/>
      <c r="E610" s="454"/>
      <c r="F610" s="455"/>
      <c r="G610" s="515"/>
      <c r="H610" s="515"/>
      <c r="I610" s="538"/>
      <c r="J610" s="455"/>
    </row>
    <row r="611" spans="2:10" ht="20.100000000000001" customHeight="1">
      <c r="B611" s="452"/>
      <c r="C611" s="452"/>
      <c r="D611" s="453"/>
      <c r="E611" s="454"/>
      <c r="F611" s="455"/>
      <c r="G611" s="515"/>
      <c r="H611" s="515"/>
      <c r="I611" s="538"/>
      <c r="J611" s="455"/>
    </row>
    <row r="612" spans="2:10" ht="20.100000000000001" customHeight="1">
      <c r="B612" s="452"/>
      <c r="C612" s="452"/>
      <c r="D612" s="453"/>
      <c r="E612" s="454"/>
      <c r="F612" s="455"/>
      <c r="G612" s="515"/>
      <c r="H612" s="515"/>
      <c r="I612" s="538"/>
      <c r="J612" s="455"/>
    </row>
    <row r="613" spans="2:10" ht="20.100000000000001" customHeight="1">
      <c r="B613" s="452"/>
      <c r="C613" s="452"/>
      <c r="D613" s="453"/>
      <c r="E613" s="454"/>
      <c r="F613" s="455"/>
      <c r="G613" s="515"/>
      <c r="H613" s="515"/>
      <c r="I613" s="538"/>
      <c r="J613" s="455"/>
    </row>
    <row r="614" spans="2:10" ht="20.100000000000001" customHeight="1">
      <c r="B614" s="452"/>
      <c r="C614" s="452"/>
      <c r="D614" s="453"/>
      <c r="E614" s="454"/>
      <c r="F614" s="455"/>
      <c r="G614" s="515"/>
      <c r="H614" s="515"/>
      <c r="I614" s="538"/>
      <c r="J614" s="455"/>
    </row>
    <row r="615" spans="2:10" ht="20.100000000000001" customHeight="1">
      <c r="B615" s="452"/>
      <c r="C615" s="452"/>
      <c r="D615" s="453"/>
      <c r="E615" s="454"/>
      <c r="F615" s="455"/>
      <c r="G615" s="515"/>
      <c r="H615" s="515"/>
      <c r="I615" s="538"/>
      <c r="J615" s="455"/>
    </row>
    <row r="616" spans="2:10" ht="20.100000000000001" customHeight="1">
      <c r="B616" s="452"/>
      <c r="C616" s="452"/>
      <c r="D616" s="453"/>
      <c r="E616" s="454"/>
      <c r="F616" s="455"/>
      <c r="G616" s="515"/>
      <c r="H616" s="515"/>
      <c r="I616" s="538"/>
      <c r="J616" s="455"/>
    </row>
    <row r="617" spans="2:10" ht="20.100000000000001" customHeight="1">
      <c r="B617" s="452"/>
      <c r="C617" s="452"/>
      <c r="D617" s="453"/>
      <c r="E617" s="454"/>
      <c r="F617" s="455"/>
      <c r="G617" s="515"/>
      <c r="H617" s="515"/>
      <c r="I617" s="538"/>
      <c r="J617" s="455"/>
    </row>
    <row r="618" spans="2:10" ht="20.100000000000001" customHeight="1">
      <c r="B618" s="452"/>
      <c r="C618" s="452"/>
      <c r="D618" s="453"/>
      <c r="E618" s="454"/>
      <c r="F618" s="455"/>
      <c r="G618" s="515"/>
      <c r="H618" s="515"/>
      <c r="I618" s="538"/>
      <c r="J618" s="455"/>
    </row>
    <row r="619" spans="2:10" ht="20.100000000000001" customHeight="1">
      <c r="B619" s="452"/>
      <c r="C619" s="452"/>
      <c r="D619" s="453"/>
      <c r="E619" s="454"/>
      <c r="F619" s="455"/>
      <c r="G619" s="515"/>
      <c r="H619" s="515"/>
      <c r="I619" s="538"/>
      <c r="J619" s="455"/>
    </row>
    <row r="620" spans="2:10" ht="20.100000000000001" customHeight="1">
      <c r="B620" s="452"/>
      <c r="C620" s="452"/>
      <c r="D620" s="453"/>
      <c r="E620" s="454"/>
      <c r="F620" s="455"/>
      <c r="G620" s="515"/>
      <c r="H620" s="515"/>
      <c r="I620" s="538"/>
      <c r="J620" s="455"/>
    </row>
    <row r="621" spans="2:10" ht="20.100000000000001" customHeight="1">
      <c r="B621" s="452"/>
      <c r="C621" s="452"/>
      <c r="D621" s="453"/>
      <c r="E621" s="454"/>
      <c r="F621" s="455"/>
      <c r="G621" s="515"/>
      <c r="H621" s="515"/>
      <c r="I621" s="538"/>
      <c r="J621" s="455"/>
    </row>
    <row r="622" spans="2:10" ht="20.100000000000001" customHeight="1">
      <c r="B622" s="452"/>
      <c r="C622" s="452"/>
      <c r="D622" s="453"/>
      <c r="E622" s="454"/>
      <c r="F622" s="455"/>
      <c r="G622" s="515"/>
      <c r="H622" s="515"/>
      <c r="I622" s="538"/>
      <c r="J622" s="455"/>
    </row>
    <row r="623" spans="2:10" ht="20.100000000000001" customHeight="1">
      <c r="B623" s="452"/>
      <c r="C623" s="452"/>
      <c r="D623" s="453"/>
      <c r="E623" s="454"/>
      <c r="F623" s="455"/>
      <c r="G623" s="515"/>
      <c r="H623" s="515"/>
      <c r="I623" s="538"/>
      <c r="J623" s="455"/>
    </row>
    <row r="624" spans="2:10" ht="20.100000000000001" customHeight="1">
      <c r="B624" s="452"/>
      <c r="C624" s="452"/>
      <c r="D624" s="453"/>
      <c r="E624" s="454"/>
      <c r="F624" s="455"/>
      <c r="G624" s="515"/>
      <c r="H624" s="515"/>
      <c r="I624" s="538"/>
      <c r="J624" s="455"/>
    </row>
    <row r="625" spans="2:10" ht="20.100000000000001" customHeight="1">
      <c r="B625" s="452"/>
      <c r="C625" s="452"/>
      <c r="D625" s="453"/>
      <c r="E625" s="454"/>
      <c r="F625" s="455"/>
      <c r="G625" s="515"/>
      <c r="H625" s="515"/>
      <c r="I625" s="538"/>
      <c r="J625" s="455"/>
    </row>
    <row r="626" spans="2:10" ht="20.100000000000001" customHeight="1">
      <c r="B626" s="452"/>
      <c r="C626" s="452"/>
      <c r="D626" s="453"/>
      <c r="E626" s="454"/>
      <c r="F626" s="455"/>
      <c r="G626" s="515"/>
      <c r="H626" s="515"/>
      <c r="I626" s="538"/>
      <c r="J626" s="455"/>
    </row>
    <row r="627" spans="2:10" ht="20.100000000000001" customHeight="1">
      <c r="B627" s="452"/>
      <c r="C627" s="452"/>
      <c r="D627" s="453"/>
      <c r="E627" s="454"/>
      <c r="F627" s="455"/>
      <c r="G627" s="515"/>
      <c r="H627" s="515"/>
      <c r="I627" s="538"/>
      <c r="J627" s="455"/>
    </row>
    <row r="628" spans="2:10" ht="20.100000000000001" customHeight="1">
      <c r="B628" s="452"/>
      <c r="C628" s="452"/>
      <c r="D628" s="453"/>
      <c r="E628" s="454"/>
      <c r="F628" s="455"/>
      <c r="G628" s="515"/>
      <c r="H628" s="515"/>
      <c r="I628" s="538"/>
      <c r="J628" s="455"/>
    </row>
    <row r="629" spans="2:10" ht="20.100000000000001" customHeight="1">
      <c r="B629" s="452"/>
      <c r="C629" s="452"/>
      <c r="D629" s="453"/>
      <c r="E629" s="454"/>
      <c r="F629" s="455"/>
      <c r="G629" s="515"/>
      <c r="H629" s="515"/>
      <c r="I629" s="538"/>
      <c r="J629" s="455"/>
    </row>
    <row r="630" spans="2:10" ht="20.100000000000001" customHeight="1">
      <c r="B630" s="452"/>
      <c r="C630" s="452"/>
      <c r="D630" s="453"/>
      <c r="E630" s="454"/>
      <c r="F630" s="455"/>
      <c r="G630" s="515"/>
      <c r="H630" s="515"/>
      <c r="I630" s="538"/>
      <c r="J630" s="455"/>
    </row>
    <row r="631" spans="2:10" ht="20.100000000000001" customHeight="1">
      <c r="B631" s="452"/>
      <c r="C631" s="452"/>
      <c r="D631" s="453"/>
      <c r="E631" s="454"/>
      <c r="F631" s="455"/>
      <c r="G631" s="515"/>
      <c r="H631" s="515"/>
      <c r="I631" s="538"/>
      <c r="J631" s="455"/>
    </row>
    <row r="632" spans="2:10" ht="20.100000000000001" customHeight="1">
      <c r="B632" s="452"/>
      <c r="C632" s="452"/>
      <c r="D632" s="453"/>
      <c r="E632" s="454"/>
      <c r="F632" s="455"/>
      <c r="G632" s="515"/>
      <c r="H632" s="515"/>
      <c r="I632" s="538"/>
      <c r="J632" s="455"/>
    </row>
    <row r="633" spans="2:10" ht="20.100000000000001" customHeight="1">
      <c r="B633" s="452"/>
      <c r="C633" s="452"/>
      <c r="D633" s="453"/>
      <c r="E633" s="454"/>
      <c r="F633" s="455"/>
      <c r="G633" s="515"/>
      <c r="H633" s="515"/>
      <c r="I633" s="538"/>
      <c r="J633" s="455"/>
    </row>
    <row r="634" spans="2:10" ht="20.100000000000001" customHeight="1">
      <c r="B634" s="452"/>
      <c r="C634" s="452"/>
      <c r="D634" s="453"/>
      <c r="E634" s="454"/>
      <c r="F634" s="455"/>
      <c r="G634" s="515"/>
      <c r="H634" s="515"/>
      <c r="I634" s="538"/>
      <c r="J634" s="455"/>
    </row>
    <row r="635" spans="2:10" ht="20.100000000000001" customHeight="1">
      <c r="B635" s="452"/>
      <c r="C635" s="452"/>
      <c r="D635" s="453"/>
      <c r="E635" s="454"/>
      <c r="F635" s="455"/>
      <c r="G635" s="515"/>
      <c r="H635" s="515"/>
      <c r="I635" s="538"/>
      <c r="J635" s="455"/>
    </row>
    <row r="636" spans="2:10" ht="20.100000000000001" customHeight="1">
      <c r="B636" s="452"/>
      <c r="C636" s="452"/>
      <c r="D636" s="453"/>
      <c r="E636" s="454"/>
      <c r="F636" s="455"/>
      <c r="G636" s="515"/>
      <c r="H636" s="515"/>
      <c r="I636" s="538"/>
      <c r="J636" s="455"/>
    </row>
    <row r="637" spans="2:10" ht="20.100000000000001" customHeight="1">
      <c r="B637" s="452"/>
      <c r="C637" s="452"/>
      <c r="D637" s="453"/>
      <c r="E637" s="454"/>
      <c r="F637" s="455"/>
      <c r="G637" s="515"/>
      <c r="H637" s="515"/>
      <c r="I637" s="538"/>
      <c r="J637" s="455"/>
    </row>
    <row r="638" spans="2:10" ht="20.100000000000001" customHeight="1">
      <c r="B638" s="452"/>
      <c r="C638" s="452"/>
      <c r="D638" s="453"/>
      <c r="E638" s="454"/>
      <c r="F638" s="455"/>
      <c r="G638" s="515"/>
      <c r="H638" s="515"/>
      <c r="I638" s="538"/>
      <c r="J638" s="455"/>
    </row>
    <row r="639" spans="2:10" ht="20.100000000000001" customHeight="1">
      <c r="B639" s="452"/>
      <c r="C639" s="452"/>
      <c r="D639" s="453"/>
      <c r="E639" s="454"/>
      <c r="F639" s="455"/>
      <c r="G639" s="515"/>
      <c r="H639" s="515"/>
      <c r="I639" s="538"/>
      <c r="J639" s="455"/>
    </row>
    <row r="640" spans="2:10" ht="20.100000000000001" customHeight="1">
      <c r="B640" s="452"/>
      <c r="C640" s="452"/>
      <c r="D640" s="453"/>
      <c r="E640" s="454"/>
      <c r="F640" s="455"/>
      <c r="G640" s="515"/>
      <c r="H640" s="515"/>
      <c r="I640" s="538"/>
      <c r="J640" s="455"/>
    </row>
    <row r="641" spans="2:10" ht="20.100000000000001" customHeight="1">
      <c r="B641" s="452"/>
      <c r="C641" s="452"/>
      <c r="D641" s="453"/>
      <c r="E641" s="454"/>
      <c r="F641" s="455"/>
      <c r="G641" s="515"/>
      <c r="H641" s="515"/>
      <c r="I641" s="538"/>
      <c r="J641" s="455"/>
    </row>
    <row r="642" spans="2:10" ht="20.100000000000001" customHeight="1">
      <c r="B642" s="452"/>
      <c r="C642" s="452"/>
      <c r="D642" s="453"/>
      <c r="E642" s="454"/>
      <c r="F642" s="455"/>
      <c r="G642" s="515"/>
      <c r="H642" s="515"/>
      <c r="I642" s="538"/>
      <c r="J642" s="455"/>
    </row>
    <row r="643" spans="2:10" ht="20.100000000000001" customHeight="1">
      <c r="B643" s="452"/>
      <c r="C643" s="452"/>
      <c r="D643" s="453"/>
      <c r="E643" s="454"/>
      <c r="F643" s="455"/>
      <c r="G643" s="515"/>
      <c r="H643" s="515"/>
      <c r="I643" s="538"/>
      <c r="J643" s="455"/>
    </row>
    <row r="644" spans="2:10" ht="20.100000000000001" customHeight="1">
      <c r="B644" s="452"/>
      <c r="C644" s="452"/>
      <c r="D644" s="453"/>
      <c r="E644" s="454"/>
      <c r="F644" s="455"/>
      <c r="G644" s="515"/>
      <c r="H644" s="515"/>
      <c r="I644" s="538"/>
      <c r="J644" s="455"/>
    </row>
    <row r="645" spans="2:10" ht="20.100000000000001" customHeight="1">
      <c r="B645" s="452"/>
      <c r="C645" s="452"/>
      <c r="D645" s="453"/>
      <c r="E645" s="454"/>
      <c r="F645" s="455"/>
      <c r="G645" s="515"/>
      <c r="H645" s="515"/>
      <c r="I645" s="538"/>
      <c r="J645" s="455"/>
    </row>
    <row r="646" spans="2:10" ht="20.100000000000001" customHeight="1">
      <c r="B646" s="452"/>
      <c r="C646" s="452"/>
      <c r="D646" s="453"/>
      <c r="E646" s="454"/>
      <c r="F646" s="455"/>
      <c r="G646" s="515"/>
      <c r="H646" s="515"/>
      <c r="I646" s="538"/>
      <c r="J646" s="455"/>
    </row>
    <row r="647" spans="2:10" ht="20.100000000000001" customHeight="1">
      <c r="B647" s="452"/>
      <c r="C647" s="452"/>
      <c r="D647" s="453"/>
      <c r="E647" s="454"/>
      <c r="F647" s="455"/>
      <c r="G647" s="515"/>
      <c r="H647" s="515"/>
      <c r="I647" s="538"/>
      <c r="J647" s="455"/>
    </row>
    <row r="648" spans="2:10" ht="20.100000000000001" customHeight="1">
      <c r="B648" s="452"/>
      <c r="C648" s="452"/>
      <c r="D648" s="453"/>
      <c r="E648" s="454"/>
      <c r="F648" s="455"/>
      <c r="G648" s="515"/>
      <c r="H648" s="515"/>
      <c r="I648" s="538"/>
      <c r="J648" s="455"/>
    </row>
    <row r="649" spans="2:10" ht="20.100000000000001" customHeight="1">
      <c r="B649" s="452"/>
      <c r="C649" s="452"/>
      <c r="D649" s="453"/>
      <c r="E649" s="454"/>
      <c r="F649" s="455"/>
      <c r="G649" s="515"/>
      <c r="H649" s="515"/>
      <c r="I649" s="538"/>
      <c r="J649" s="455"/>
    </row>
    <row r="650" spans="2:10" ht="20.100000000000001" customHeight="1">
      <c r="B650" s="452"/>
      <c r="C650" s="452"/>
      <c r="D650" s="453"/>
      <c r="E650" s="454"/>
      <c r="F650" s="455"/>
      <c r="G650" s="515"/>
      <c r="H650" s="515"/>
      <c r="I650" s="538"/>
      <c r="J650" s="455"/>
    </row>
    <row r="651" spans="2:10" ht="20.100000000000001" customHeight="1">
      <c r="B651" s="452"/>
      <c r="C651" s="452"/>
      <c r="D651" s="453"/>
      <c r="E651" s="454"/>
      <c r="F651" s="455"/>
      <c r="G651" s="515"/>
      <c r="H651" s="515"/>
      <c r="I651" s="538"/>
      <c r="J651" s="455"/>
    </row>
    <row r="652" spans="2:10" ht="20.100000000000001" customHeight="1">
      <c r="B652" s="452"/>
      <c r="C652" s="452"/>
      <c r="D652" s="453"/>
      <c r="E652" s="454"/>
      <c r="F652" s="455"/>
      <c r="G652" s="515"/>
      <c r="H652" s="515"/>
      <c r="I652" s="538"/>
      <c r="J652" s="455"/>
    </row>
    <row r="653" spans="2:10" ht="20.100000000000001" customHeight="1">
      <c r="B653" s="452"/>
      <c r="C653" s="452"/>
      <c r="D653" s="453"/>
      <c r="E653" s="454"/>
      <c r="F653" s="455"/>
      <c r="G653" s="515"/>
      <c r="H653" s="515"/>
      <c r="I653" s="538"/>
      <c r="J653" s="455"/>
    </row>
    <row r="654" spans="2:10" ht="20.100000000000001" customHeight="1">
      <c r="B654" s="452"/>
      <c r="C654" s="452"/>
      <c r="D654" s="453"/>
      <c r="E654" s="454"/>
      <c r="F654" s="455"/>
      <c r="G654" s="515"/>
      <c r="H654" s="515"/>
      <c r="I654" s="538"/>
      <c r="J654" s="455"/>
    </row>
    <row r="655" spans="2:10" ht="20.100000000000001" customHeight="1">
      <c r="B655" s="452"/>
      <c r="C655" s="452"/>
      <c r="D655" s="453"/>
      <c r="E655" s="454"/>
      <c r="F655" s="455"/>
      <c r="G655" s="515"/>
      <c r="H655" s="515"/>
      <c r="I655" s="538"/>
      <c r="J655" s="455"/>
    </row>
    <row r="656" spans="2:10" ht="20.100000000000001" customHeight="1">
      <c r="B656" s="452"/>
      <c r="C656" s="452"/>
      <c r="D656" s="453"/>
      <c r="E656" s="454"/>
      <c r="F656" s="455"/>
      <c r="G656" s="515"/>
      <c r="H656" s="515"/>
      <c r="I656" s="538"/>
      <c r="J656" s="455"/>
    </row>
    <row r="657" spans="2:10" ht="20.100000000000001" customHeight="1">
      <c r="B657" s="452"/>
      <c r="C657" s="452"/>
      <c r="D657" s="453"/>
      <c r="E657" s="454"/>
      <c r="F657" s="455"/>
      <c r="G657" s="515"/>
      <c r="H657" s="515"/>
      <c r="I657" s="538"/>
      <c r="J657" s="455"/>
    </row>
    <row r="658" spans="2:10" ht="20.100000000000001" customHeight="1">
      <c r="B658" s="452"/>
      <c r="C658" s="452"/>
      <c r="D658" s="453"/>
      <c r="E658" s="454"/>
      <c r="F658" s="455"/>
      <c r="G658" s="515"/>
      <c r="H658" s="515"/>
      <c r="I658" s="538"/>
      <c r="J658" s="455"/>
    </row>
    <row r="659" spans="2:10" ht="20.100000000000001" customHeight="1">
      <c r="B659" s="452"/>
      <c r="C659" s="452"/>
      <c r="D659" s="453"/>
      <c r="E659" s="454"/>
      <c r="F659" s="455"/>
      <c r="G659" s="515"/>
      <c r="H659" s="515"/>
      <c r="I659" s="538"/>
      <c r="J659" s="455"/>
    </row>
    <row r="660" spans="2:10" ht="20.100000000000001" customHeight="1">
      <c r="B660" s="452"/>
      <c r="C660" s="452"/>
      <c r="D660" s="453"/>
      <c r="E660" s="454"/>
      <c r="F660" s="455"/>
      <c r="G660" s="515"/>
      <c r="H660" s="515"/>
      <c r="I660" s="538"/>
      <c r="J660" s="455"/>
    </row>
    <row r="661" spans="2:10" ht="20.100000000000001" customHeight="1">
      <c r="B661" s="452"/>
      <c r="C661" s="452"/>
      <c r="D661" s="453"/>
      <c r="E661" s="454"/>
      <c r="F661" s="455"/>
      <c r="G661" s="515"/>
      <c r="H661" s="515"/>
      <c r="I661" s="538"/>
      <c r="J661" s="455"/>
    </row>
    <row r="662" spans="2:10" ht="20.100000000000001" customHeight="1">
      <c r="B662" s="452"/>
      <c r="C662" s="452"/>
      <c r="D662" s="453"/>
      <c r="E662" s="454"/>
      <c r="F662" s="455"/>
      <c r="G662" s="515"/>
      <c r="H662" s="515"/>
      <c r="I662" s="538"/>
      <c r="J662" s="455"/>
    </row>
    <row r="663" spans="2:10" ht="20.100000000000001" customHeight="1">
      <c r="B663" s="452"/>
      <c r="C663" s="452"/>
      <c r="D663" s="453"/>
      <c r="E663" s="454"/>
      <c r="F663" s="455"/>
      <c r="G663" s="515"/>
      <c r="H663" s="515"/>
      <c r="I663" s="538"/>
      <c r="J663" s="455"/>
    </row>
    <row r="664" spans="2:10" ht="20.100000000000001" customHeight="1">
      <c r="B664" s="452"/>
      <c r="C664" s="452"/>
      <c r="D664" s="453"/>
      <c r="E664" s="454"/>
      <c r="F664" s="455"/>
      <c r="G664" s="515"/>
      <c r="H664" s="515"/>
      <c r="I664" s="538"/>
      <c r="J664" s="455"/>
    </row>
    <row r="665" spans="2:10" ht="20.100000000000001" customHeight="1">
      <c r="B665" s="452"/>
      <c r="C665" s="452"/>
      <c r="D665" s="453"/>
      <c r="E665" s="454"/>
      <c r="F665" s="455"/>
      <c r="G665" s="515"/>
      <c r="H665" s="515"/>
      <c r="I665" s="538"/>
      <c r="J665" s="455"/>
    </row>
    <row r="666" spans="2:10" ht="20.100000000000001" customHeight="1">
      <c r="B666" s="452"/>
      <c r="C666" s="452"/>
      <c r="D666" s="453"/>
      <c r="E666" s="454"/>
      <c r="F666" s="455"/>
      <c r="G666" s="515"/>
      <c r="H666" s="515"/>
      <c r="I666" s="538"/>
      <c r="J666" s="455"/>
    </row>
    <row r="667" spans="2:10" ht="20.100000000000001" customHeight="1">
      <c r="B667" s="452"/>
      <c r="C667" s="452"/>
      <c r="D667" s="453"/>
      <c r="E667" s="454"/>
      <c r="F667" s="455"/>
      <c r="G667" s="515"/>
      <c r="H667" s="515"/>
      <c r="I667" s="538"/>
      <c r="J667" s="455"/>
    </row>
    <row r="668" spans="2:10" ht="20.100000000000001" customHeight="1">
      <c r="B668" s="452"/>
      <c r="C668" s="452"/>
      <c r="D668" s="453"/>
      <c r="E668" s="454"/>
      <c r="F668" s="455"/>
      <c r="G668" s="515"/>
      <c r="H668" s="515"/>
      <c r="I668" s="538"/>
      <c r="J668" s="455"/>
    </row>
    <row r="669" spans="2:10" ht="20.100000000000001" customHeight="1">
      <c r="B669" s="452"/>
      <c r="C669" s="452"/>
      <c r="D669" s="453"/>
      <c r="E669" s="454"/>
      <c r="F669" s="455"/>
      <c r="G669" s="515"/>
      <c r="H669" s="515"/>
      <c r="I669" s="538"/>
      <c r="J669" s="455"/>
    </row>
    <row r="670" spans="2:10" ht="20.100000000000001" customHeight="1">
      <c r="B670" s="452"/>
      <c r="C670" s="452"/>
      <c r="D670" s="453"/>
      <c r="E670" s="454"/>
      <c r="F670" s="455"/>
      <c r="G670" s="515"/>
      <c r="H670" s="515"/>
      <c r="I670" s="538"/>
      <c r="J670" s="455"/>
    </row>
    <row r="671" spans="2:10" ht="20.100000000000001" customHeight="1">
      <c r="B671" s="452"/>
      <c r="C671" s="452"/>
      <c r="D671" s="453"/>
      <c r="E671" s="454"/>
      <c r="F671" s="455"/>
      <c r="G671" s="515"/>
      <c r="H671" s="515"/>
      <c r="I671" s="538"/>
      <c r="J671" s="455"/>
    </row>
    <row r="672" spans="2:10" ht="20.100000000000001" customHeight="1">
      <c r="B672" s="452"/>
      <c r="C672" s="452"/>
      <c r="D672" s="453"/>
      <c r="E672" s="454"/>
      <c r="F672" s="455"/>
      <c r="G672" s="515"/>
      <c r="H672" s="515"/>
      <c r="I672" s="538"/>
      <c r="J672" s="455"/>
    </row>
    <row r="673" spans="2:10" ht="20.100000000000001" customHeight="1">
      <c r="B673" s="452"/>
      <c r="C673" s="452"/>
      <c r="D673" s="453"/>
      <c r="E673" s="454"/>
      <c r="F673" s="455"/>
      <c r="G673" s="515"/>
      <c r="H673" s="515"/>
      <c r="I673" s="538"/>
      <c r="J673" s="455"/>
    </row>
    <row r="674" spans="2:10" ht="20.100000000000001" customHeight="1">
      <c r="B674" s="452"/>
      <c r="C674" s="452"/>
      <c r="D674" s="453"/>
      <c r="E674" s="454"/>
      <c r="F674" s="455"/>
      <c r="G674" s="515"/>
      <c r="H674" s="515"/>
      <c r="I674" s="538"/>
      <c r="J674" s="455"/>
    </row>
    <row r="675" spans="2:10" ht="20.100000000000001" customHeight="1">
      <c r="B675" s="452"/>
      <c r="C675" s="452"/>
      <c r="D675" s="453"/>
      <c r="E675" s="454"/>
      <c r="F675" s="455"/>
      <c r="G675" s="515"/>
      <c r="H675" s="515"/>
      <c r="I675" s="538"/>
      <c r="J675" s="455"/>
    </row>
    <row r="676" spans="2:10" ht="20.100000000000001" customHeight="1">
      <c r="B676" s="452"/>
      <c r="C676" s="452"/>
      <c r="D676" s="453"/>
      <c r="E676" s="454"/>
      <c r="F676" s="455"/>
      <c r="G676" s="515"/>
      <c r="H676" s="515"/>
      <c r="I676" s="538"/>
      <c r="J676" s="455"/>
    </row>
    <row r="677" spans="2:10" ht="20.100000000000001" customHeight="1">
      <c r="B677" s="452"/>
      <c r="C677" s="452"/>
      <c r="D677" s="453"/>
      <c r="E677" s="454"/>
      <c r="F677" s="455"/>
      <c r="G677" s="515"/>
      <c r="H677" s="515"/>
      <c r="I677" s="538"/>
      <c r="J677" s="455"/>
    </row>
    <row r="678" spans="2:10" ht="20.100000000000001" customHeight="1">
      <c r="B678" s="452"/>
      <c r="C678" s="452"/>
      <c r="D678" s="453"/>
      <c r="E678" s="454"/>
      <c r="F678" s="455"/>
      <c r="G678" s="515"/>
      <c r="H678" s="515"/>
      <c r="I678" s="538"/>
      <c r="J678" s="455"/>
    </row>
    <row r="679" spans="2:10" ht="20.100000000000001" customHeight="1">
      <c r="B679" s="452"/>
      <c r="C679" s="452"/>
      <c r="D679" s="453"/>
      <c r="E679" s="454"/>
      <c r="F679" s="455"/>
      <c r="G679" s="515"/>
      <c r="H679" s="515"/>
      <c r="I679" s="538"/>
      <c r="J679" s="455"/>
    </row>
    <row r="680" spans="2:10" ht="20.100000000000001" customHeight="1">
      <c r="B680" s="452"/>
      <c r="C680" s="452"/>
      <c r="D680" s="453"/>
      <c r="E680" s="454"/>
      <c r="F680" s="455"/>
      <c r="G680" s="515"/>
      <c r="H680" s="515"/>
      <c r="I680" s="538"/>
      <c r="J680" s="455"/>
    </row>
    <row r="681" spans="2:10" ht="20.100000000000001" customHeight="1">
      <c r="B681" s="452"/>
      <c r="C681" s="452"/>
      <c r="D681" s="453"/>
      <c r="E681" s="454"/>
      <c r="F681" s="455"/>
      <c r="G681" s="515"/>
      <c r="H681" s="515"/>
      <c r="I681" s="538"/>
      <c r="J681" s="455"/>
    </row>
    <row r="682" spans="2:10" ht="20.100000000000001" customHeight="1">
      <c r="B682" s="452"/>
      <c r="C682" s="452"/>
      <c r="D682" s="453"/>
      <c r="E682" s="454"/>
      <c r="F682" s="455"/>
      <c r="G682" s="515"/>
      <c r="H682" s="515"/>
      <c r="I682" s="538"/>
      <c r="J682" s="455"/>
    </row>
    <row r="683" spans="2:10" ht="20.100000000000001" customHeight="1">
      <c r="B683" s="452"/>
      <c r="C683" s="452"/>
      <c r="D683" s="453"/>
      <c r="E683" s="454"/>
      <c r="F683" s="455"/>
      <c r="G683" s="515"/>
      <c r="H683" s="515"/>
      <c r="I683" s="538"/>
      <c r="J683" s="455"/>
    </row>
    <row r="684" spans="2:10" ht="20.100000000000001" customHeight="1">
      <c r="B684" s="452"/>
      <c r="C684" s="452"/>
      <c r="D684" s="453"/>
      <c r="E684" s="454"/>
      <c r="F684" s="455"/>
      <c r="G684" s="515"/>
      <c r="H684" s="515"/>
      <c r="I684" s="538"/>
      <c r="J684" s="455"/>
    </row>
    <row r="685" spans="2:10" ht="20.100000000000001" customHeight="1">
      <c r="B685" s="452"/>
      <c r="C685" s="452"/>
      <c r="D685" s="453"/>
      <c r="E685" s="454"/>
      <c r="F685" s="455"/>
      <c r="G685" s="515"/>
      <c r="H685" s="515"/>
      <c r="I685" s="538"/>
      <c r="J685" s="455"/>
    </row>
    <row r="686" spans="2:10" ht="20.100000000000001" customHeight="1">
      <c r="B686" s="452"/>
      <c r="C686" s="452"/>
      <c r="D686" s="453"/>
      <c r="E686" s="454"/>
      <c r="F686" s="455"/>
      <c r="G686" s="515"/>
      <c r="H686" s="515"/>
      <c r="I686" s="538"/>
      <c r="J686" s="455"/>
    </row>
    <row r="687" spans="2:10" ht="20.100000000000001" customHeight="1">
      <c r="B687" s="452"/>
      <c r="C687" s="452"/>
      <c r="D687" s="453"/>
      <c r="E687" s="454"/>
      <c r="F687" s="455"/>
      <c r="G687" s="515"/>
      <c r="H687" s="515"/>
      <c r="I687" s="538"/>
      <c r="J687" s="455"/>
    </row>
    <row r="688" spans="2:10" ht="20.100000000000001" customHeight="1">
      <c r="B688" s="452"/>
      <c r="C688" s="452"/>
      <c r="D688" s="453"/>
      <c r="E688" s="454"/>
      <c r="F688" s="455"/>
      <c r="G688" s="515"/>
      <c r="H688" s="515"/>
      <c r="I688" s="538"/>
      <c r="J688" s="455"/>
    </row>
    <row r="689" spans="2:10" ht="20.100000000000001" customHeight="1">
      <c r="B689" s="452"/>
      <c r="C689" s="452"/>
      <c r="D689" s="453"/>
      <c r="E689" s="454"/>
      <c r="F689" s="455"/>
      <c r="G689" s="515"/>
      <c r="H689" s="515"/>
      <c r="I689" s="538"/>
      <c r="J689" s="455"/>
    </row>
    <row r="690" spans="2:10" ht="20.100000000000001" customHeight="1">
      <c r="B690" s="452"/>
      <c r="C690" s="452"/>
      <c r="D690" s="453"/>
      <c r="E690" s="454"/>
      <c r="F690" s="455"/>
      <c r="G690" s="515"/>
      <c r="H690" s="515"/>
      <c r="I690" s="538"/>
      <c r="J690" s="455"/>
    </row>
    <row r="691" spans="2:10" ht="20.100000000000001" customHeight="1">
      <c r="B691" s="452"/>
      <c r="C691" s="452"/>
      <c r="D691" s="453"/>
      <c r="E691" s="454"/>
      <c r="F691" s="455"/>
      <c r="G691" s="515"/>
      <c r="H691" s="515"/>
      <c r="I691" s="538"/>
      <c r="J691" s="455"/>
    </row>
    <row r="692" spans="2:10" ht="20.100000000000001" customHeight="1">
      <c r="B692" s="452"/>
      <c r="C692" s="452"/>
      <c r="D692" s="453"/>
      <c r="E692" s="454"/>
      <c r="F692" s="455"/>
      <c r="G692" s="515"/>
      <c r="H692" s="515"/>
      <c r="I692" s="538"/>
      <c r="J692" s="455"/>
    </row>
    <row r="693" spans="2:10" ht="20.100000000000001" customHeight="1">
      <c r="B693" s="452"/>
      <c r="C693" s="452"/>
      <c r="D693" s="453"/>
      <c r="E693" s="454"/>
      <c r="F693" s="455"/>
      <c r="G693" s="515"/>
      <c r="H693" s="515"/>
      <c r="I693" s="538"/>
      <c r="J693" s="455"/>
    </row>
    <row r="694" spans="2:10" ht="20.100000000000001" customHeight="1">
      <c r="B694" s="452"/>
      <c r="C694" s="452"/>
      <c r="D694" s="453"/>
      <c r="E694" s="454"/>
      <c r="F694" s="455"/>
      <c r="G694" s="515"/>
      <c r="H694" s="515"/>
      <c r="I694" s="538"/>
      <c r="J694" s="455"/>
    </row>
    <row r="695" spans="2:10" ht="20.100000000000001" customHeight="1">
      <c r="B695" s="452"/>
      <c r="C695" s="452"/>
      <c r="D695" s="453"/>
      <c r="E695" s="454"/>
      <c r="F695" s="455"/>
      <c r="G695" s="515"/>
      <c r="H695" s="515"/>
      <c r="I695" s="538"/>
      <c r="J695" s="455"/>
    </row>
    <row r="696" spans="2:10" ht="20.100000000000001" customHeight="1">
      <c r="B696" s="452"/>
      <c r="C696" s="452"/>
      <c r="D696" s="453"/>
      <c r="E696" s="454"/>
      <c r="F696" s="455"/>
      <c r="G696" s="515"/>
      <c r="H696" s="515"/>
      <c r="I696" s="538"/>
      <c r="J696" s="455"/>
    </row>
    <row r="697" spans="2:10" ht="20.100000000000001" customHeight="1">
      <c r="B697" s="452"/>
      <c r="C697" s="452"/>
      <c r="D697" s="453"/>
      <c r="E697" s="454"/>
      <c r="F697" s="455"/>
      <c r="G697" s="515"/>
      <c r="H697" s="515"/>
      <c r="I697" s="538"/>
      <c r="J697" s="455"/>
    </row>
    <row r="698" spans="2:10" ht="20.100000000000001" customHeight="1">
      <c r="B698" s="452"/>
      <c r="C698" s="452"/>
      <c r="D698" s="453"/>
      <c r="E698" s="454"/>
      <c r="F698" s="455"/>
      <c r="G698" s="515"/>
      <c r="H698" s="515"/>
      <c r="I698" s="538"/>
      <c r="J698" s="455"/>
    </row>
    <row r="699" spans="2:10" ht="20.100000000000001" customHeight="1">
      <c r="B699" s="452"/>
      <c r="C699" s="452"/>
      <c r="D699" s="453"/>
      <c r="E699" s="454"/>
      <c r="F699" s="455"/>
      <c r="G699" s="515"/>
      <c r="H699" s="515"/>
      <c r="I699" s="538"/>
      <c r="J699" s="455"/>
    </row>
    <row r="700" spans="2:10" ht="20.100000000000001" customHeight="1">
      <c r="B700" s="452"/>
      <c r="C700" s="452"/>
      <c r="D700" s="453"/>
      <c r="E700" s="454"/>
      <c r="F700" s="455"/>
      <c r="G700" s="515"/>
      <c r="H700" s="515"/>
      <c r="I700" s="538"/>
      <c r="J700" s="455"/>
    </row>
    <row r="701" spans="2:10" ht="20.100000000000001" customHeight="1">
      <c r="B701" s="452"/>
      <c r="C701" s="452"/>
      <c r="D701" s="453"/>
      <c r="E701" s="454"/>
      <c r="F701" s="455"/>
      <c r="G701" s="515"/>
      <c r="H701" s="515"/>
      <c r="I701" s="538"/>
      <c r="J701" s="455"/>
    </row>
    <row r="702" spans="2:10" ht="20.100000000000001" customHeight="1">
      <c r="B702" s="452"/>
      <c r="C702" s="452"/>
      <c r="D702" s="453"/>
      <c r="E702" s="454"/>
      <c r="F702" s="455"/>
      <c r="G702" s="515"/>
      <c r="H702" s="515"/>
      <c r="I702" s="538"/>
      <c r="J702" s="455"/>
    </row>
    <row r="703" spans="2:10" ht="20.100000000000001" customHeight="1">
      <c r="B703" s="452"/>
      <c r="C703" s="452"/>
      <c r="D703" s="453"/>
      <c r="E703" s="454"/>
      <c r="F703" s="455"/>
      <c r="G703" s="515"/>
      <c r="H703" s="515"/>
      <c r="I703" s="538"/>
      <c r="J703" s="455"/>
    </row>
    <row r="704" spans="2:10" ht="20.100000000000001" customHeight="1">
      <c r="B704" s="452"/>
      <c r="C704" s="452"/>
      <c r="D704" s="453"/>
      <c r="E704" s="454"/>
      <c r="F704" s="455"/>
      <c r="G704" s="515"/>
      <c r="H704" s="515"/>
      <c r="I704" s="538"/>
      <c r="J704" s="455"/>
    </row>
    <row r="705" spans="2:10" ht="20.100000000000001" customHeight="1">
      <c r="B705" s="452"/>
      <c r="C705" s="452"/>
      <c r="D705" s="453"/>
      <c r="E705" s="454"/>
      <c r="F705" s="455"/>
      <c r="G705" s="515"/>
      <c r="H705" s="515"/>
      <c r="I705" s="538"/>
      <c r="J705" s="455"/>
    </row>
    <row r="706" spans="2:10" ht="20.100000000000001" customHeight="1">
      <c r="B706" s="452"/>
      <c r="C706" s="452"/>
      <c r="D706" s="453"/>
      <c r="E706" s="454"/>
      <c r="F706" s="455"/>
      <c r="G706" s="515"/>
      <c r="H706" s="515"/>
      <c r="I706" s="538"/>
      <c r="J706" s="455"/>
    </row>
    <row r="707" spans="2:10" ht="20.100000000000001" customHeight="1">
      <c r="B707" s="452"/>
      <c r="C707" s="452"/>
      <c r="D707" s="453"/>
      <c r="E707" s="454"/>
      <c r="F707" s="455"/>
      <c r="G707" s="515"/>
      <c r="H707" s="515"/>
      <c r="I707" s="538"/>
      <c r="J707" s="455"/>
    </row>
    <row r="708" spans="2:10" ht="20.100000000000001" customHeight="1">
      <c r="B708" s="452"/>
      <c r="C708" s="452"/>
      <c r="D708" s="453"/>
      <c r="E708" s="454"/>
      <c r="F708" s="455"/>
      <c r="G708" s="515"/>
      <c r="H708" s="515"/>
      <c r="I708" s="538"/>
      <c r="J708" s="455"/>
    </row>
    <row r="709" spans="2:10" ht="20.100000000000001" customHeight="1">
      <c r="B709" s="452"/>
      <c r="C709" s="452"/>
      <c r="D709" s="453"/>
      <c r="E709" s="454"/>
      <c r="F709" s="455"/>
      <c r="G709" s="515"/>
      <c r="H709" s="515"/>
      <c r="I709" s="538"/>
      <c r="J709" s="455"/>
    </row>
    <row r="710" spans="2:10" ht="20.100000000000001" customHeight="1">
      <c r="B710" s="452"/>
      <c r="C710" s="452"/>
      <c r="D710" s="453"/>
      <c r="E710" s="454"/>
      <c r="F710" s="455"/>
      <c r="G710" s="515"/>
      <c r="H710" s="515"/>
      <c r="I710" s="538"/>
      <c r="J710" s="455"/>
    </row>
    <row r="711" spans="2:10" ht="20.100000000000001" customHeight="1">
      <c r="B711" s="452"/>
      <c r="C711" s="452"/>
      <c r="D711" s="453"/>
      <c r="E711" s="454"/>
      <c r="F711" s="455"/>
      <c r="G711" s="515"/>
      <c r="H711" s="515"/>
      <c r="I711" s="538"/>
      <c r="J711" s="455"/>
    </row>
    <row r="712" spans="2:10" ht="20.100000000000001" customHeight="1">
      <c r="B712" s="452"/>
      <c r="C712" s="452"/>
      <c r="D712" s="453"/>
      <c r="E712" s="454"/>
      <c r="F712" s="455"/>
      <c r="G712" s="515"/>
      <c r="H712" s="515"/>
      <c r="I712" s="538"/>
      <c r="J712" s="455"/>
    </row>
    <row r="713" spans="2:10" ht="20.100000000000001" customHeight="1">
      <c r="B713" s="452"/>
      <c r="C713" s="452"/>
      <c r="D713" s="453"/>
      <c r="E713" s="454"/>
      <c r="F713" s="455"/>
      <c r="G713" s="515"/>
      <c r="H713" s="515"/>
      <c r="I713" s="538"/>
      <c r="J713" s="455"/>
    </row>
    <row r="714" spans="2:10" ht="20.100000000000001" customHeight="1">
      <c r="B714" s="452"/>
      <c r="C714" s="452"/>
      <c r="D714" s="453"/>
      <c r="E714" s="454"/>
      <c r="F714" s="455"/>
      <c r="G714" s="515"/>
      <c r="H714" s="515"/>
      <c r="I714" s="538"/>
      <c r="J714" s="455"/>
    </row>
    <row r="715" spans="2:10" ht="20.100000000000001" customHeight="1">
      <c r="B715" s="452"/>
      <c r="C715" s="452"/>
      <c r="D715" s="453"/>
      <c r="E715" s="454"/>
      <c r="F715" s="455"/>
      <c r="G715" s="515"/>
      <c r="H715" s="515"/>
      <c r="I715" s="538"/>
      <c r="J715" s="455"/>
    </row>
    <row r="716" spans="2:10" ht="20.100000000000001" customHeight="1">
      <c r="B716" s="452"/>
      <c r="C716" s="452"/>
      <c r="D716" s="453"/>
      <c r="E716" s="454"/>
      <c r="F716" s="455"/>
      <c r="G716" s="515"/>
      <c r="H716" s="515"/>
      <c r="I716" s="538"/>
      <c r="J716" s="455"/>
    </row>
    <row r="717" spans="2:10" ht="20.100000000000001" customHeight="1">
      <c r="B717" s="452"/>
      <c r="C717" s="452"/>
      <c r="D717" s="453"/>
      <c r="E717" s="454"/>
      <c r="F717" s="455"/>
      <c r="G717" s="515"/>
      <c r="H717" s="515"/>
      <c r="I717" s="538"/>
      <c r="J717" s="455"/>
    </row>
    <row r="718" spans="2:10" ht="20.100000000000001" customHeight="1">
      <c r="B718" s="452"/>
      <c r="C718" s="452"/>
      <c r="D718" s="453"/>
      <c r="E718" s="454"/>
      <c r="F718" s="455"/>
      <c r="G718" s="515"/>
      <c r="H718" s="515"/>
      <c r="I718" s="538"/>
      <c r="J718" s="455"/>
    </row>
    <row r="719" spans="2:10" ht="20.100000000000001" customHeight="1">
      <c r="B719" s="452"/>
      <c r="C719" s="452"/>
      <c r="D719" s="453"/>
      <c r="E719" s="454"/>
      <c r="F719" s="455"/>
      <c r="G719" s="515"/>
      <c r="H719" s="515"/>
      <c r="I719" s="538"/>
      <c r="J719" s="455"/>
    </row>
    <row r="720" spans="2:10" ht="20.100000000000001" customHeight="1">
      <c r="B720" s="452"/>
      <c r="C720" s="452"/>
      <c r="D720" s="453"/>
      <c r="E720" s="454"/>
      <c r="F720" s="455"/>
      <c r="G720" s="515"/>
      <c r="H720" s="515"/>
      <c r="I720" s="538"/>
      <c r="J720" s="455"/>
    </row>
    <row r="721" spans="2:10" ht="20.100000000000001" customHeight="1">
      <c r="B721" s="452"/>
      <c r="C721" s="452"/>
      <c r="D721" s="453"/>
      <c r="E721" s="454"/>
      <c r="F721" s="455"/>
      <c r="G721" s="515"/>
      <c r="H721" s="515"/>
      <c r="I721" s="538"/>
      <c r="J721" s="455"/>
    </row>
    <row r="722" spans="2:10" ht="20.100000000000001" customHeight="1">
      <c r="B722" s="452"/>
      <c r="C722" s="452"/>
      <c r="D722" s="453"/>
      <c r="E722" s="454"/>
      <c r="F722" s="455"/>
      <c r="G722" s="515"/>
      <c r="H722" s="515"/>
      <c r="I722" s="538"/>
      <c r="J722" s="455"/>
    </row>
    <row r="723" spans="2:10" ht="20.100000000000001" customHeight="1">
      <c r="B723" s="452"/>
      <c r="C723" s="452"/>
      <c r="D723" s="453"/>
      <c r="E723" s="454"/>
      <c r="F723" s="455"/>
      <c r="G723" s="515"/>
      <c r="H723" s="515"/>
      <c r="I723" s="538"/>
      <c r="J723" s="455"/>
    </row>
    <row r="724" spans="2:10" ht="20.100000000000001" customHeight="1">
      <c r="B724" s="452"/>
      <c r="C724" s="452"/>
      <c r="D724" s="453"/>
      <c r="E724" s="454"/>
      <c r="F724" s="455"/>
      <c r="G724" s="515"/>
      <c r="H724" s="515"/>
      <c r="I724" s="538"/>
      <c r="J724" s="455"/>
    </row>
    <row r="725" spans="2:10" ht="20.100000000000001" customHeight="1">
      <c r="B725" s="452"/>
      <c r="C725" s="452"/>
      <c r="D725" s="453"/>
      <c r="E725" s="454"/>
      <c r="F725" s="455"/>
      <c r="G725" s="515"/>
      <c r="H725" s="515"/>
      <c r="I725" s="538"/>
      <c r="J725" s="455"/>
    </row>
    <row r="726" spans="2:10" ht="20.100000000000001" customHeight="1">
      <c r="B726" s="452"/>
      <c r="C726" s="452"/>
      <c r="D726" s="453"/>
      <c r="E726" s="454"/>
      <c r="F726" s="455"/>
      <c r="G726" s="515"/>
      <c r="H726" s="515"/>
      <c r="I726" s="538"/>
      <c r="J726" s="455"/>
    </row>
    <row r="727" spans="2:10" ht="20.100000000000001" customHeight="1">
      <c r="B727" s="452"/>
      <c r="C727" s="452"/>
      <c r="D727" s="453"/>
      <c r="E727" s="454"/>
      <c r="F727" s="455"/>
      <c r="G727" s="515"/>
      <c r="H727" s="515"/>
      <c r="I727" s="538"/>
      <c r="J727" s="455"/>
    </row>
    <row r="728" spans="2:10" ht="20.100000000000001" customHeight="1">
      <c r="B728" s="452"/>
      <c r="C728" s="452"/>
      <c r="D728" s="453"/>
      <c r="E728" s="454"/>
      <c r="F728" s="455"/>
      <c r="G728" s="515"/>
      <c r="H728" s="515"/>
      <c r="I728" s="538"/>
      <c r="J728" s="455"/>
    </row>
    <row r="729" spans="2:10" ht="20.100000000000001" customHeight="1">
      <c r="B729" s="452"/>
      <c r="C729" s="452"/>
      <c r="D729" s="453"/>
      <c r="E729" s="454"/>
      <c r="F729" s="455"/>
      <c r="G729" s="515"/>
      <c r="H729" s="515"/>
      <c r="I729" s="538"/>
      <c r="J729" s="455"/>
    </row>
    <row r="730" spans="2:10" ht="20.100000000000001" customHeight="1">
      <c r="B730" s="452"/>
      <c r="C730" s="452"/>
      <c r="D730" s="453"/>
      <c r="E730" s="454"/>
      <c r="F730" s="455"/>
      <c r="G730" s="515"/>
      <c r="H730" s="515"/>
      <c r="I730" s="538"/>
      <c r="J730" s="455"/>
    </row>
    <row r="731" spans="2:10" ht="20.100000000000001" customHeight="1">
      <c r="B731" s="452"/>
      <c r="C731" s="452"/>
      <c r="D731" s="453"/>
      <c r="E731" s="454"/>
      <c r="F731" s="455"/>
      <c r="G731" s="515"/>
      <c r="H731" s="515"/>
      <c r="I731" s="538"/>
      <c r="J731" s="455"/>
    </row>
    <row r="732" spans="2:10" ht="20.100000000000001" customHeight="1">
      <c r="B732" s="452"/>
      <c r="C732" s="452"/>
      <c r="D732" s="453"/>
      <c r="E732" s="454"/>
      <c r="F732" s="455"/>
      <c r="G732" s="515"/>
      <c r="H732" s="515"/>
      <c r="I732" s="538"/>
      <c r="J732" s="455"/>
    </row>
    <row r="733" spans="2:10" ht="20.100000000000001" customHeight="1">
      <c r="B733" s="452"/>
      <c r="C733" s="452"/>
      <c r="D733" s="453"/>
      <c r="E733" s="454"/>
      <c r="F733" s="455"/>
      <c r="G733" s="515"/>
      <c r="H733" s="515"/>
      <c r="I733" s="538"/>
      <c r="J733" s="455"/>
    </row>
    <row r="734" spans="2:10" ht="20.100000000000001" customHeight="1">
      <c r="B734" s="452"/>
      <c r="C734" s="452"/>
      <c r="D734" s="453"/>
      <c r="E734" s="454"/>
      <c r="F734" s="455"/>
      <c r="G734" s="515"/>
      <c r="H734" s="515"/>
      <c r="I734" s="538"/>
      <c r="J734" s="455"/>
    </row>
    <row r="735" spans="2:10" ht="20.100000000000001" customHeight="1">
      <c r="B735" s="452"/>
      <c r="C735" s="452"/>
      <c r="D735" s="453"/>
      <c r="E735" s="454"/>
      <c r="F735" s="455"/>
      <c r="G735" s="515"/>
      <c r="H735" s="515"/>
      <c r="I735" s="538"/>
      <c r="J735" s="455"/>
    </row>
    <row r="736" spans="2:10" ht="20.100000000000001" customHeight="1">
      <c r="B736" s="452"/>
      <c r="C736" s="452"/>
      <c r="D736" s="453"/>
      <c r="E736" s="454"/>
      <c r="F736" s="455"/>
      <c r="G736" s="515"/>
      <c r="H736" s="515"/>
      <c r="I736" s="538"/>
      <c r="J736" s="455"/>
    </row>
    <row r="737" spans="2:10" ht="20.100000000000001" customHeight="1">
      <c r="B737" s="452"/>
      <c r="C737" s="452"/>
      <c r="D737" s="453"/>
      <c r="E737" s="454"/>
      <c r="F737" s="455"/>
      <c r="G737" s="515"/>
      <c r="H737" s="515"/>
      <c r="I737" s="538"/>
      <c r="J737" s="455"/>
    </row>
    <row r="738" spans="2:10" ht="20.100000000000001" customHeight="1">
      <c r="B738" s="452"/>
      <c r="C738" s="452"/>
      <c r="D738" s="453"/>
      <c r="E738" s="454"/>
      <c r="F738" s="455"/>
      <c r="G738" s="515"/>
      <c r="H738" s="515"/>
      <c r="I738" s="538"/>
      <c r="J738" s="455"/>
    </row>
    <row r="739" spans="2:10" ht="20.100000000000001" customHeight="1">
      <c r="B739" s="452"/>
      <c r="C739" s="452"/>
      <c r="D739" s="453"/>
      <c r="E739" s="454"/>
      <c r="F739" s="455"/>
      <c r="G739" s="515"/>
      <c r="H739" s="515"/>
      <c r="I739" s="538"/>
      <c r="J739" s="455"/>
    </row>
    <row r="740" spans="2:10" ht="20.100000000000001" customHeight="1">
      <c r="B740" s="452"/>
      <c r="C740" s="452"/>
      <c r="D740" s="453"/>
      <c r="E740" s="454"/>
      <c r="F740" s="455"/>
      <c r="G740" s="515"/>
      <c r="H740" s="515"/>
      <c r="I740" s="538"/>
      <c r="J740" s="455"/>
    </row>
    <row r="741" spans="2:10" ht="20.100000000000001" customHeight="1">
      <c r="B741" s="452"/>
      <c r="C741" s="452"/>
      <c r="D741" s="453"/>
      <c r="E741" s="454"/>
      <c r="F741" s="455"/>
      <c r="G741" s="515"/>
      <c r="H741" s="515"/>
      <c r="I741" s="538"/>
      <c r="J741" s="455"/>
    </row>
    <row r="742" spans="2:10" ht="20.100000000000001" customHeight="1">
      <c r="B742" s="452"/>
      <c r="C742" s="452"/>
      <c r="D742" s="453"/>
      <c r="E742" s="454"/>
      <c r="F742" s="455"/>
      <c r="G742" s="515"/>
      <c r="H742" s="515"/>
      <c r="I742" s="538"/>
      <c r="J742" s="455"/>
    </row>
    <row r="743" spans="2:10" ht="20.100000000000001" customHeight="1">
      <c r="B743" s="452"/>
      <c r="C743" s="452"/>
      <c r="D743" s="453"/>
      <c r="E743" s="454"/>
      <c r="F743" s="455"/>
      <c r="G743" s="515"/>
      <c r="H743" s="515"/>
      <c r="I743" s="538"/>
      <c r="J743" s="455"/>
    </row>
    <row r="744" spans="2:10" ht="20.100000000000001" customHeight="1">
      <c r="B744" s="452"/>
      <c r="C744" s="452"/>
      <c r="D744" s="453"/>
      <c r="E744" s="454"/>
      <c r="F744" s="455"/>
      <c r="G744" s="515"/>
      <c r="H744" s="515"/>
      <c r="I744" s="538"/>
      <c r="J744" s="455"/>
    </row>
    <row r="745" spans="2:10" ht="20.100000000000001" customHeight="1">
      <c r="B745" s="452"/>
      <c r="C745" s="452"/>
      <c r="D745" s="453"/>
      <c r="E745" s="454"/>
      <c r="F745" s="455"/>
      <c r="G745" s="515"/>
      <c r="H745" s="515"/>
      <c r="I745" s="538"/>
      <c r="J745" s="455"/>
    </row>
    <row r="746" spans="2:10" ht="20.100000000000001" customHeight="1">
      <c r="B746" s="452"/>
      <c r="C746" s="452"/>
      <c r="D746" s="453"/>
      <c r="E746" s="454"/>
      <c r="F746" s="455"/>
      <c r="G746" s="515"/>
      <c r="H746" s="515"/>
      <c r="I746" s="538"/>
      <c r="J746" s="455"/>
    </row>
    <row r="747" spans="2:10" ht="20.100000000000001" customHeight="1">
      <c r="B747" s="452"/>
      <c r="C747" s="452"/>
      <c r="D747" s="453"/>
      <c r="E747" s="454"/>
      <c r="F747" s="455"/>
      <c r="G747" s="515"/>
      <c r="H747" s="515"/>
      <c r="I747" s="538"/>
      <c r="J747" s="455"/>
    </row>
    <row r="748" spans="2:10" ht="20.100000000000001" customHeight="1">
      <c r="B748" s="452"/>
      <c r="C748" s="452"/>
      <c r="D748" s="453"/>
      <c r="E748" s="454"/>
      <c r="F748" s="455"/>
      <c r="G748" s="515"/>
      <c r="H748" s="515"/>
      <c r="I748" s="538"/>
      <c r="J748" s="455"/>
    </row>
    <row r="749" spans="2:10" ht="20.100000000000001" customHeight="1">
      <c r="B749" s="452"/>
      <c r="C749" s="452"/>
      <c r="D749" s="453"/>
      <c r="E749" s="454"/>
      <c r="F749" s="455"/>
      <c r="G749" s="515"/>
      <c r="H749" s="515"/>
      <c r="I749" s="538"/>
      <c r="J749" s="455"/>
    </row>
    <row r="750" spans="2:10" ht="20.100000000000001" customHeight="1">
      <c r="B750" s="452"/>
      <c r="C750" s="452"/>
      <c r="D750" s="453"/>
      <c r="E750" s="454"/>
      <c r="F750" s="455"/>
      <c r="G750" s="515"/>
      <c r="H750" s="515"/>
      <c r="I750" s="538"/>
      <c r="J750" s="455"/>
    </row>
    <row r="751" spans="2:10" ht="20.100000000000001" customHeight="1">
      <c r="B751" s="452"/>
      <c r="C751" s="452"/>
      <c r="D751" s="453"/>
      <c r="E751" s="454"/>
      <c r="F751" s="455"/>
      <c r="G751" s="515"/>
      <c r="H751" s="515"/>
      <c r="I751" s="538"/>
      <c r="J751" s="455"/>
    </row>
    <row r="752" spans="2:10" ht="20.100000000000001" customHeight="1">
      <c r="B752" s="452"/>
      <c r="C752" s="452"/>
      <c r="D752" s="453"/>
      <c r="E752" s="454"/>
      <c r="F752" s="455"/>
      <c r="G752" s="515"/>
      <c r="H752" s="515"/>
      <c r="I752" s="538"/>
      <c r="J752" s="455"/>
    </row>
    <row r="753" spans="2:10" ht="20.100000000000001" customHeight="1">
      <c r="B753" s="452"/>
      <c r="C753" s="452"/>
      <c r="D753" s="453"/>
      <c r="E753" s="454"/>
      <c r="F753" s="455"/>
      <c r="G753" s="515"/>
      <c r="H753" s="515"/>
      <c r="I753" s="538"/>
      <c r="J753" s="455"/>
    </row>
    <row r="754" spans="2:10" ht="20.100000000000001" customHeight="1">
      <c r="B754" s="452"/>
      <c r="C754" s="452"/>
      <c r="D754" s="453"/>
      <c r="E754" s="454"/>
      <c r="F754" s="455"/>
      <c r="G754" s="515"/>
      <c r="H754" s="515"/>
      <c r="I754" s="538"/>
      <c r="J754" s="455"/>
    </row>
    <row r="755" spans="2:10" ht="20.100000000000001" customHeight="1">
      <c r="B755" s="452"/>
      <c r="C755" s="452"/>
      <c r="D755" s="453"/>
      <c r="E755" s="454"/>
      <c r="F755" s="455"/>
      <c r="G755" s="515"/>
      <c r="H755" s="515"/>
      <c r="I755" s="538"/>
      <c r="J755" s="455"/>
    </row>
    <row r="756" spans="2:10" ht="20.100000000000001" customHeight="1">
      <c r="B756" s="452"/>
      <c r="C756" s="452"/>
      <c r="D756" s="453"/>
      <c r="E756" s="454"/>
      <c r="F756" s="455"/>
      <c r="G756" s="515"/>
      <c r="H756" s="515"/>
      <c r="I756" s="538"/>
      <c r="J756" s="455"/>
    </row>
    <row r="757" spans="2:10" ht="20.100000000000001" customHeight="1">
      <c r="B757" s="452"/>
      <c r="C757" s="452"/>
      <c r="D757" s="453"/>
      <c r="E757" s="454"/>
      <c r="F757" s="455"/>
      <c r="G757" s="515"/>
      <c r="H757" s="515"/>
      <c r="I757" s="538"/>
      <c r="J757" s="455"/>
    </row>
    <row r="758" spans="2:10" ht="20.100000000000001" customHeight="1">
      <c r="B758" s="452"/>
      <c r="C758" s="452"/>
      <c r="D758" s="453"/>
      <c r="E758" s="454"/>
      <c r="F758" s="455"/>
      <c r="G758" s="515"/>
      <c r="H758" s="515"/>
      <c r="I758" s="538"/>
      <c r="J758" s="455"/>
    </row>
    <row r="759" spans="2:10" ht="20.100000000000001" customHeight="1">
      <c r="B759" s="452"/>
      <c r="C759" s="452"/>
      <c r="D759" s="453"/>
      <c r="E759" s="454"/>
      <c r="F759" s="455"/>
      <c r="G759" s="515"/>
      <c r="H759" s="515"/>
      <c r="I759" s="538"/>
      <c r="J759" s="455"/>
    </row>
    <row r="760" spans="2:10" ht="20.100000000000001" customHeight="1">
      <c r="B760" s="452"/>
      <c r="C760" s="452"/>
      <c r="D760" s="453"/>
      <c r="E760" s="454"/>
      <c r="F760" s="455"/>
      <c r="G760" s="515"/>
      <c r="H760" s="515"/>
      <c r="I760" s="538"/>
      <c r="J760" s="455"/>
    </row>
    <row r="761" spans="2:10" ht="20.100000000000001" customHeight="1">
      <c r="B761" s="452"/>
      <c r="C761" s="452"/>
      <c r="D761" s="453"/>
      <c r="E761" s="454"/>
      <c r="F761" s="455"/>
      <c r="G761" s="515"/>
      <c r="H761" s="515"/>
      <c r="I761" s="538"/>
      <c r="J761" s="455"/>
    </row>
    <row r="762" spans="2:10" ht="20.100000000000001" customHeight="1">
      <c r="B762" s="452"/>
      <c r="C762" s="452"/>
      <c r="D762" s="453"/>
      <c r="E762" s="454"/>
      <c r="F762" s="455"/>
      <c r="G762" s="515"/>
      <c r="H762" s="515"/>
      <c r="I762" s="538"/>
      <c r="J762" s="455"/>
    </row>
    <row r="763" spans="2:10" ht="20.100000000000001" customHeight="1">
      <c r="B763" s="452"/>
      <c r="C763" s="452"/>
      <c r="D763" s="453"/>
      <c r="E763" s="454"/>
      <c r="F763" s="455"/>
      <c r="G763" s="515"/>
      <c r="H763" s="515"/>
      <c r="I763" s="538"/>
      <c r="J763" s="455"/>
    </row>
    <row r="764" spans="2:10" ht="20.100000000000001" customHeight="1">
      <c r="B764" s="452"/>
      <c r="C764" s="452"/>
      <c r="D764" s="453"/>
      <c r="E764" s="454"/>
      <c r="F764" s="455"/>
      <c r="G764" s="515"/>
      <c r="H764" s="515"/>
      <c r="I764" s="538"/>
      <c r="J764" s="455"/>
    </row>
    <row r="765" spans="2:10" ht="20.100000000000001" customHeight="1">
      <c r="B765" s="452"/>
      <c r="C765" s="452"/>
      <c r="D765" s="453"/>
      <c r="E765" s="454"/>
      <c r="F765" s="455"/>
      <c r="G765" s="515"/>
      <c r="H765" s="515"/>
      <c r="I765" s="538"/>
      <c r="J765" s="455"/>
    </row>
    <row r="766" spans="2:10" ht="20.100000000000001" customHeight="1">
      <c r="B766" s="452"/>
      <c r="C766" s="452"/>
      <c r="D766" s="453"/>
      <c r="E766" s="454"/>
      <c r="F766" s="455"/>
      <c r="G766" s="515"/>
      <c r="H766" s="515"/>
      <c r="I766" s="538"/>
      <c r="J766" s="455"/>
    </row>
    <row r="767" spans="2:10" ht="20.100000000000001" customHeight="1">
      <c r="B767" s="452"/>
      <c r="C767" s="452"/>
      <c r="D767" s="453"/>
      <c r="E767" s="454"/>
      <c r="F767" s="455"/>
      <c r="G767" s="515"/>
      <c r="H767" s="515"/>
      <c r="I767" s="538"/>
      <c r="J767" s="455"/>
    </row>
    <row r="768" spans="2:10" ht="20.100000000000001" customHeight="1">
      <c r="B768" s="452"/>
      <c r="C768" s="452"/>
      <c r="D768" s="453"/>
      <c r="E768" s="454"/>
      <c r="F768" s="455"/>
      <c r="G768" s="515"/>
      <c r="H768" s="515"/>
      <c r="I768" s="538"/>
      <c r="J768" s="455"/>
    </row>
    <row r="769" spans="2:10" ht="20.100000000000001" customHeight="1">
      <c r="B769" s="452"/>
      <c r="C769" s="452"/>
      <c r="D769" s="453"/>
      <c r="E769" s="454"/>
      <c r="F769" s="455"/>
      <c r="G769" s="515"/>
      <c r="H769" s="515"/>
      <c r="I769" s="538"/>
      <c r="J769" s="455"/>
    </row>
    <row r="770" spans="2:10" ht="20.100000000000001" customHeight="1">
      <c r="B770" s="452"/>
      <c r="C770" s="452"/>
      <c r="D770" s="453"/>
      <c r="E770" s="454"/>
      <c r="F770" s="455"/>
      <c r="G770" s="515"/>
      <c r="H770" s="515"/>
      <c r="I770" s="538"/>
      <c r="J770" s="455"/>
    </row>
    <row r="771" spans="2:10" ht="20.100000000000001" customHeight="1">
      <c r="B771" s="452"/>
      <c r="C771" s="452"/>
      <c r="D771" s="453"/>
      <c r="E771" s="454"/>
      <c r="F771" s="455"/>
      <c r="G771" s="515"/>
      <c r="H771" s="515"/>
      <c r="I771" s="538"/>
      <c r="J771" s="455"/>
    </row>
    <row r="772" spans="2:10" ht="20.100000000000001" customHeight="1">
      <c r="B772" s="452"/>
      <c r="C772" s="452"/>
      <c r="D772" s="453"/>
      <c r="E772" s="454"/>
      <c r="F772" s="455"/>
      <c r="G772" s="515"/>
      <c r="H772" s="515"/>
      <c r="I772" s="538"/>
      <c r="J772" s="455"/>
    </row>
    <row r="773" spans="2:10" ht="20.100000000000001" customHeight="1">
      <c r="B773" s="452"/>
      <c r="C773" s="452"/>
      <c r="D773" s="453"/>
      <c r="E773" s="454"/>
      <c r="F773" s="455"/>
      <c r="G773" s="515"/>
      <c r="H773" s="515"/>
      <c r="I773" s="538"/>
      <c r="J773" s="455"/>
    </row>
    <row r="774" spans="2:10" ht="20.100000000000001" customHeight="1">
      <c r="B774" s="452"/>
      <c r="C774" s="452"/>
      <c r="D774" s="453"/>
      <c r="E774" s="454"/>
      <c r="F774" s="455"/>
      <c r="G774" s="515"/>
      <c r="H774" s="515"/>
      <c r="I774" s="538"/>
      <c r="J774" s="455"/>
    </row>
    <row r="775" spans="2:10" ht="20.100000000000001" customHeight="1">
      <c r="B775" s="452"/>
      <c r="C775" s="452"/>
      <c r="D775" s="453"/>
      <c r="E775" s="454"/>
      <c r="F775" s="455"/>
      <c r="G775" s="515"/>
      <c r="H775" s="515"/>
      <c r="I775" s="538"/>
      <c r="J775" s="455"/>
    </row>
    <row r="776" spans="2:10" ht="20.100000000000001" customHeight="1">
      <c r="B776" s="452"/>
      <c r="C776" s="452"/>
      <c r="D776" s="453"/>
      <c r="E776" s="454"/>
      <c r="F776" s="455"/>
      <c r="G776" s="515"/>
      <c r="H776" s="515"/>
      <c r="I776" s="538"/>
      <c r="J776" s="455"/>
    </row>
    <row r="777" spans="2:10" ht="20.100000000000001" customHeight="1">
      <c r="B777" s="452"/>
      <c r="C777" s="452"/>
      <c r="D777" s="453"/>
      <c r="E777" s="454"/>
      <c r="F777" s="455"/>
      <c r="G777" s="515"/>
      <c r="H777" s="515"/>
      <c r="I777" s="538"/>
      <c r="J777" s="455"/>
    </row>
    <row r="778" spans="2:10" ht="20.100000000000001" customHeight="1">
      <c r="B778" s="452"/>
      <c r="C778" s="452"/>
      <c r="D778" s="453"/>
      <c r="E778" s="454"/>
      <c r="F778" s="455"/>
      <c r="G778" s="515"/>
      <c r="H778" s="515"/>
      <c r="I778" s="538"/>
      <c r="J778" s="455"/>
    </row>
    <row r="779" spans="2:10" ht="20.100000000000001" customHeight="1">
      <c r="B779" s="452"/>
      <c r="C779" s="452"/>
      <c r="D779" s="453"/>
      <c r="E779" s="454"/>
      <c r="F779" s="455"/>
      <c r="G779" s="515"/>
      <c r="H779" s="515"/>
      <c r="I779" s="538"/>
      <c r="J779" s="455"/>
    </row>
    <row r="780" spans="2:10" ht="20.100000000000001" customHeight="1">
      <c r="B780" s="452"/>
      <c r="C780" s="452"/>
      <c r="D780" s="453"/>
      <c r="E780" s="454"/>
      <c r="F780" s="455"/>
      <c r="G780" s="515"/>
      <c r="H780" s="515"/>
      <c r="I780" s="538"/>
      <c r="J780" s="455"/>
    </row>
    <row r="781" spans="2:10" ht="20.100000000000001" customHeight="1">
      <c r="B781" s="452"/>
      <c r="C781" s="452"/>
      <c r="D781" s="453"/>
      <c r="E781" s="454"/>
      <c r="F781" s="455"/>
      <c r="G781" s="515"/>
      <c r="H781" s="515"/>
      <c r="I781" s="538"/>
      <c r="J781" s="455"/>
    </row>
    <row r="782" spans="2:10" ht="20.100000000000001" customHeight="1">
      <c r="B782" s="452"/>
      <c r="C782" s="452"/>
      <c r="D782" s="453"/>
      <c r="E782" s="454"/>
      <c r="F782" s="455"/>
      <c r="G782" s="515"/>
      <c r="H782" s="515"/>
      <c r="I782" s="538"/>
      <c r="J782" s="455"/>
    </row>
    <row r="783" spans="2:10" ht="20.100000000000001" customHeight="1">
      <c r="B783" s="452"/>
      <c r="C783" s="452"/>
      <c r="D783" s="453"/>
      <c r="E783" s="454"/>
      <c r="F783" s="455"/>
      <c r="G783" s="515"/>
      <c r="H783" s="515"/>
      <c r="I783" s="538"/>
      <c r="J783" s="455"/>
    </row>
    <row r="784" spans="2:10" ht="20.100000000000001" customHeight="1">
      <c r="B784" s="452"/>
      <c r="C784" s="452"/>
      <c r="D784" s="453"/>
      <c r="E784" s="454"/>
      <c r="F784" s="455"/>
      <c r="G784" s="515"/>
      <c r="H784" s="515"/>
      <c r="I784" s="538"/>
      <c r="J784" s="455"/>
    </row>
    <row r="785" spans="2:10" ht="20.100000000000001" customHeight="1">
      <c r="B785" s="452"/>
      <c r="C785" s="452"/>
      <c r="D785" s="453"/>
      <c r="E785" s="454"/>
      <c r="F785" s="455"/>
      <c r="G785" s="515"/>
      <c r="H785" s="515"/>
      <c r="I785" s="538"/>
      <c r="J785" s="455"/>
    </row>
    <row r="786" spans="2:10" ht="20.100000000000001" customHeight="1">
      <c r="B786" s="452"/>
      <c r="C786" s="452"/>
      <c r="D786" s="453"/>
      <c r="E786" s="454"/>
      <c r="F786" s="455"/>
      <c r="G786" s="515"/>
      <c r="H786" s="515"/>
      <c r="I786" s="538"/>
      <c r="J786" s="455"/>
    </row>
    <row r="787" spans="2:10" ht="20.100000000000001" customHeight="1">
      <c r="B787" s="452"/>
      <c r="C787" s="452"/>
      <c r="D787" s="453"/>
      <c r="E787" s="454"/>
      <c r="F787" s="455"/>
      <c r="G787" s="515"/>
      <c r="H787" s="515"/>
      <c r="I787" s="538"/>
      <c r="J787" s="455"/>
    </row>
    <row r="788" spans="2:10" ht="20.100000000000001" customHeight="1">
      <c r="B788" s="452"/>
      <c r="C788" s="452"/>
      <c r="D788" s="453"/>
      <c r="E788" s="454"/>
      <c r="F788" s="455"/>
      <c r="G788" s="515"/>
      <c r="H788" s="515"/>
      <c r="I788" s="538"/>
      <c r="J788" s="455"/>
    </row>
    <row r="789" spans="2:10" ht="20.100000000000001" customHeight="1">
      <c r="B789" s="452"/>
      <c r="C789" s="452"/>
      <c r="D789" s="453"/>
      <c r="E789" s="454"/>
      <c r="F789" s="455"/>
      <c r="G789" s="515"/>
      <c r="H789" s="515"/>
      <c r="I789" s="538"/>
      <c r="J789" s="455"/>
    </row>
    <row r="790" spans="2:10" ht="20.100000000000001" customHeight="1">
      <c r="B790" s="452"/>
      <c r="C790" s="452"/>
      <c r="D790" s="453"/>
      <c r="E790" s="454"/>
      <c r="F790" s="455"/>
      <c r="G790" s="515"/>
      <c r="H790" s="515"/>
      <c r="I790" s="538"/>
      <c r="J790" s="455"/>
    </row>
    <row r="791" spans="2:10" ht="20.100000000000001" customHeight="1">
      <c r="B791" s="452"/>
      <c r="C791" s="452"/>
      <c r="D791" s="453"/>
      <c r="E791" s="454"/>
      <c r="F791" s="455"/>
      <c r="G791" s="515"/>
      <c r="H791" s="515"/>
      <c r="I791" s="538"/>
      <c r="J791" s="455"/>
    </row>
    <row r="792" spans="2:10" ht="20.100000000000001" customHeight="1">
      <c r="B792" s="452"/>
      <c r="C792" s="452"/>
      <c r="D792" s="453"/>
      <c r="E792" s="454"/>
      <c r="F792" s="455"/>
      <c r="G792" s="515"/>
      <c r="H792" s="515"/>
      <c r="I792" s="538"/>
      <c r="J792" s="455"/>
    </row>
    <row r="793" spans="2:10" ht="20.100000000000001" customHeight="1">
      <c r="B793" s="452"/>
      <c r="C793" s="452"/>
      <c r="D793" s="453"/>
      <c r="E793" s="454"/>
      <c r="F793" s="455"/>
      <c r="G793" s="515"/>
      <c r="H793" s="515"/>
      <c r="I793" s="538"/>
      <c r="J793" s="455"/>
    </row>
    <row r="794" spans="2:10" ht="20.100000000000001" customHeight="1">
      <c r="B794" s="452"/>
      <c r="C794" s="452"/>
      <c r="D794" s="453"/>
      <c r="E794" s="454"/>
      <c r="F794" s="455"/>
      <c r="G794" s="515"/>
      <c r="H794" s="515"/>
      <c r="I794" s="538"/>
      <c r="J794" s="455"/>
    </row>
    <row r="795" spans="2:10" ht="20.100000000000001" customHeight="1">
      <c r="B795" s="452"/>
      <c r="C795" s="452"/>
      <c r="D795" s="453"/>
      <c r="E795" s="454"/>
      <c r="F795" s="455"/>
      <c r="G795" s="515"/>
      <c r="H795" s="515"/>
      <c r="I795" s="538"/>
      <c r="J795" s="455"/>
    </row>
    <row r="796" spans="2:10" ht="20.100000000000001" customHeight="1">
      <c r="B796" s="452"/>
      <c r="C796" s="452"/>
      <c r="D796" s="453"/>
      <c r="E796" s="454"/>
      <c r="F796" s="455"/>
      <c r="G796" s="515"/>
      <c r="H796" s="515"/>
      <c r="I796" s="538"/>
      <c r="J796" s="455"/>
    </row>
    <row r="797" spans="2:10" ht="20.100000000000001" customHeight="1">
      <c r="B797" s="452"/>
      <c r="C797" s="452"/>
      <c r="D797" s="453"/>
      <c r="E797" s="454"/>
      <c r="F797" s="455"/>
      <c r="G797" s="515"/>
      <c r="H797" s="515"/>
      <c r="I797" s="538"/>
      <c r="J797" s="455"/>
    </row>
    <row r="798" spans="2:10" ht="20.100000000000001" customHeight="1">
      <c r="B798" s="452"/>
      <c r="C798" s="452"/>
      <c r="D798" s="453"/>
      <c r="E798" s="454"/>
      <c r="F798" s="455"/>
      <c r="G798" s="515"/>
      <c r="H798" s="515"/>
      <c r="I798" s="538"/>
      <c r="J798" s="455"/>
    </row>
    <row r="799" spans="2:10" ht="20.100000000000001" customHeight="1">
      <c r="B799" s="452"/>
      <c r="C799" s="452"/>
      <c r="D799" s="453"/>
      <c r="E799" s="454"/>
      <c r="F799" s="455"/>
      <c r="G799" s="515"/>
      <c r="H799" s="515"/>
      <c r="I799" s="538"/>
      <c r="J799" s="455"/>
    </row>
    <row r="800" spans="2:10" ht="20.100000000000001" customHeight="1">
      <c r="B800" s="452"/>
      <c r="C800" s="452"/>
      <c r="D800" s="453"/>
      <c r="E800" s="454"/>
      <c r="F800" s="455"/>
      <c r="G800" s="515"/>
      <c r="H800" s="515"/>
      <c r="I800" s="538"/>
      <c r="J800" s="455"/>
    </row>
    <row r="801" spans="2:10" ht="20.100000000000001" customHeight="1">
      <c r="B801" s="452"/>
      <c r="C801" s="452"/>
      <c r="D801" s="453"/>
      <c r="E801" s="454"/>
      <c r="F801" s="455"/>
      <c r="G801" s="515"/>
      <c r="H801" s="515"/>
      <c r="I801" s="538"/>
      <c r="J801" s="455"/>
    </row>
    <row r="802" spans="2:10" ht="20.100000000000001" customHeight="1">
      <c r="B802" s="452"/>
      <c r="C802" s="452"/>
      <c r="D802" s="453"/>
      <c r="E802" s="454"/>
      <c r="F802" s="455"/>
      <c r="G802" s="515"/>
      <c r="H802" s="515"/>
      <c r="I802" s="538"/>
      <c r="J802" s="455"/>
    </row>
    <row r="803" spans="2:10" ht="20.100000000000001" customHeight="1">
      <c r="B803" s="452"/>
      <c r="C803" s="452"/>
      <c r="D803" s="453"/>
      <c r="E803" s="454"/>
      <c r="F803" s="455"/>
      <c r="G803" s="515"/>
      <c r="H803" s="515"/>
      <c r="I803" s="538"/>
      <c r="J803" s="455"/>
    </row>
    <row r="804" spans="2:10" ht="20.100000000000001" customHeight="1">
      <c r="B804" s="452"/>
      <c r="C804" s="452"/>
      <c r="D804" s="453"/>
      <c r="E804" s="454"/>
      <c r="F804" s="455"/>
      <c r="G804" s="515"/>
      <c r="H804" s="515"/>
      <c r="I804" s="538"/>
      <c r="J804" s="455"/>
    </row>
    <row r="805" spans="2:10" ht="20.100000000000001" customHeight="1">
      <c r="B805" s="452"/>
      <c r="C805" s="452"/>
      <c r="D805" s="453"/>
      <c r="E805" s="454"/>
      <c r="F805" s="455"/>
      <c r="G805" s="515"/>
      <c r="H805" s="515"/>
      <c r="I805" s="538"/>
      <c r="J805" s="455"/>
    </row>
    <row r="806" spans="2:10" ht="20.100000000000001" customHeight="1">
      <c r="B806" s="452"/>
      <c r="C806" s="452"/>
      <c r="D806" s="453"/>
      <c r="E806" s="454"/>
      <c r="F806" s="455"/>
      <c r="G806" s="515"/>
      <c r="H806" s="515"/>
      <c r="I806" s="538"/>
      <c r="J806" s="455"/>
    </row>
    <row r="807" spans="2:10" ht="20.100000000000001" customHeight="1">
      <c r="B807" s="452"/>
      <c r="C807" s="452"/>
      <c r="D807" s="453"/>
      <c r="E807" s="454"/>
      <c r="F807" s="455"/>
      <c r="G807" s="515"/>
      <c r="H807" s="515"/>
      <c r="I807" s="538"/>
      <c r="J807" s="455"/>
    </row>
    <row r="808" spans="2:10" ht="20.100000000000001" customHeight="1">
      <c r="B808" s="452"/>
      <c r="C808" s="452"/>
      <c r="D808" s="453"/>
      <c r="E808" s="454"/>
      <c r="F808" s="455"/>
      <c r="G808" s="515"/>
      <c r="H808" s="515"/>
      <c r="I808" s="538"/>
      <c r="J808" s="455"/>
    </row>
    <row r="809" spans="2:10" ht="20.100000000000001" customHeight="1">
      <c r="B809" s="452"/>
      <c r="C809" s="452"/>
      <c r="D809" s="453"/>
      <c r="E809" s="454"/>
      <c r="F809" s="455"/>
      <c r="G809" s="515"/>
      <c r="H809" s="515"/>
      <c r="I809" s="538"/>
      <c r="J809" s="455"/>
    </row>
    <row r="810" spans="2:10" ht="20.100000000000001" customHeight="1">
      <c r="B810" s="452"/>
      <c r="C810" s="452"/>
      <c r="D810" s="453"/>
      <c r="E810" s="454"/>
      <c r="F810" s="455"/>
      <c r="G810" s="515"/>
      <c r="H810" s="515"/>
      <c r="I810" s="538"/>
      <c r="J810" s="455"/>
    </row>
    <row r="811" spans="2:10" ht="20.100000000000001" customHeight="1">
      <c r="B811" s="452"/>
      <c r="C811" s="452"/>
      <c r="D811" s="453"/>
      <c r="E811" s="454"/>
      <c r="F811" s="455"/>
      <c r="G811" s="515"/>
      <c r="H811" s="515"/>
      <c r="I811" s="538"/>
      <c r="J811" s="455"/>
    </row>
    <row r="812" spans="2:10" ht="20.100000000000001" customHeight="1">
      <c r="B812" s="452"/>
      <c r="C812" s="452"/>
      <c r="D812" s="453"/>
      <c r="E812" s="454"/>
      <c r="F812" s="455"/>
      <c r="G812" s="515"/>
      <c r="H812" s="515"/>
      <c r="I812" s="538"/>
      <c r="J812" s="455"/>
    </row>
    <row r="813" spans="2:10" ht="20.100000000000001" customHeight="1">
      <c r="B813" s="452"/>
      <c r="C813" s="452"/>
      <c r="D813" s="453"/>
      <c r="E813" s="454"/>
      <c r="F813" s="455"/>
      <c r="G813" s="515"/>
      <c r="H813" s="515"/>
      <c r="I813" s="538"/>
      <c r="J813" s="455"/>
    </row>
    <row r="814" spans="2:10" ht="20.100000000000001" customHeight="1">
      <c r="B814" s="452"/>
      <c r="C814" s="452"/>
      <c r="D814" s="453"/>
      <c r="E814" s="454"/>
      <c r="F814" s="455"/>
      <c r="G814" s="515"/>
      <c r="H814" s="515"/>
      <c r="I814" s="538"/>
      <c r="J814" s="455"/>
    </row>
    <row r="815" spans="2:10" ht="20.100000000000001" customHeight="1">
      <c r="B815" s="452"/>
      <c r="C815" s="452"/>
      <c r="D815" s="453"/>
      <c r="E815" s="454"/>
      <c r="F815" s="455"/>
      <c r="G815" s="515"/>
      <c r="H815" s="515"/>
      <c r="I815" s="538"/>
      <c r="J815" s="455"/>
    </row>
    <row r="816" spans="2:10" ht="20.100000000000001" customHeight="1">
      <c r="B816" s="452"/>
      <c r="C816" s="452"/>
      <c r="D816" s="453"/>
      <c r="E816" s="454"/>
      <c r="F816" s="455"/>
      <c r="G816" s="515"/>
      <c r="H816" s="515"/>
      <c r="I816" s="538"/>
      <c r="J816" s="455"/>
    </row>
    <row r="817" spans="2:10" ht="20.100000000000001" customHeight="1">
      <c r="B817" s="452"/>
      <c r="C817" s="452"/>
      <c r="D817" s="453"/>
      <c r="E817" s="454"/>
      <c r="F817" s="455"/>
      <c r="G817" s="515"/>
      <c r="H817" s="515"/>
      <c r="I817" s="538"/>
      <c r="J817" s="455"/>
    </row>
    <row r="818" spans="2:10" ht="20.100000000000001" customHeight="1">
      <c r="B818" s="452"/>
      <c r="C818" s="452"/>
      <c r="D818" s="453"/>
      <c r="E818" s="454"/>
      <c r="F818" s="455"/>
      <c r="G818" s="515"/>
      <c r="H818" s="515"/>
      <c r="I818" s="538"/>
      <c r="J818" s="455"/>
    </row>
    <row r="819" spans="2:10" ht="20.100000000000001" customHeight="1">
      <c r="B819" s="452"/>
      <c r="C819" s="452"/>
      <c r="D819" s="453"/>
      <c r="E819" s="454"/>
      <c r="F819" s="455"/>
      <c r="G819" s="515"/>
      <c r="H819" s="515"/>
      <c r="I819" s="538"/>
      <c r="J819" s="455"/>
    </row>
    <row r="820" spans="2:10" ht="20.100000000000001" customHeight="1">
      <c r="B820" s="452"/>
      <c r="C820" s="452"/>
      <c r="D820" s="453"/>
      <c r="E820" s="454"/>
      <c r="F820" s="455"/>
      <c r="G820" s="515"/>
      <c r="H820" s="515"/>
      <c r="I820" s="538"/>
      <c r="J820" s="455"/>
    </row>
    <row r="821" spans="2:10" ht="20.100000000000001" customHeight="1">
      <c r="B821" s="452"/>
      <c r="C821" s="452"/>
      <c r="D821" s="453"/>
      <c r="E821" s="454"/>
      <c r="F821" s="455"/>
      <c r="G821" s="515"/>
      <c r="H821" s="515"/>
      <c r="I821" s="538"/>
      <c r="J821" s="455"/>
    </row>
    <row r="822" spans="2:10" ht="20.100000000000001" customHeight="1">
      <c r="B822" s="452"/>
      <c r="C822" s="452"/>
      <c r="D822" s="453"/>
      <c r="E822" s="454"/>
      <c r="F822" s="455"/>
      <c r="G822" s="515"/>
      <c r="H822" s="515"/>
      <c r="I822" s="538"/>
      <c r="J822" s="455"/>
    </row>
    <row r="823" spans="2:10" ht="20.100000000000001" customHeight="1">
      <c r="B823" s="452"/>
      <c r="C823" s="452"/>
      <c r="D823" s="453"/>
      <c r="E823" s="454"/>
      <c r="F823" s="455"/>
      <c r="G823" s="515"/>
      <c r="H823" s="515"/>
      <c r="I823" s="538"/>
      <c r="J823" s="455"/>
    </row>
    <row r="824" spans="2:10" ht="20.100000000000001" customHeight="1">
      <c r="B824" s="452"/>
      <c r="C824" s="452"/>
      <c r="D824" s="453"/>
      <c r="E824" s="454"/>
      <c r="F824" s="455"/>
      <c r="G824" s="515"/>
      <c r="H824" s="515"/>
      <c r="I824" s="538"/>
      <c r="J824" s="455"/>
    </row>
    <row r="825" spans="2:10" ht="20.100000000000001" customHeight="1">
      <c r="B825" s="452"/>
      <c r="C825" s="452"/>
      <c r="D825" s="453"/>
      <c r="E825" s="454"/>
      <c r="F825" s="455"/>
      <c r="G825" s="515"/>
      <c r="H825" s="515"/>
      <c r="I825" s="538"/>
      <c r="J825" s="455"/>
    </row>
    <row r="826" spans="2:10" ht="20.100000000000001" customHeight="1">
      <c r="B826" s="452"/>
      <c r="C826" s="452"/>
      <c r="D826" s="453"/>
      <c r="E826" s="454"/>
      <c r="F826" s="455"/>
      <c r="G826" s="515"/>
      <c r="H826" s="515"/>
      <c r="I826" s="538"/>
      <c r="J826" s="455"/>
    </row>
    <row r="827" spans="2:10" ht="20.100000000000001" customHeight="1">
      <c r="B827" s="452"/>
      <c r="C827" s="452"/>
      <c r="D827" s="453"/>
      <c r="E827" s="454"/>
      <c r="F827" s="455"/>
      <c r="G827" s="515"/>
      <c r="H827" s="515"/>
      <c r="I827" s="538"/>
      <c r="J827" s="455"/>
    </row>
    <row r="828" spans="2:10" ht="20.100000000000001" customHeight="1">
      <c r="B828" s="452"/>
      <c r="C828" s="452"/>
      <c r="D828" s="453"/>
      <c r="E828" s="454"/>
      <c r="F828" s="455"/>
      <c r="G828" s="515"/>
      <c r="H828" s="515"/>
      <c r="I828" s="538"/>
      <c r="J828" s="455"/>
    </row>
    <row r="829" spans="2:10" ht="20.100000000000001" customHeight="1">
      <c r="B829" s="452"/>
      <c r="C829" s="452"/>
      <c r="D829" s="453"/>
      <c r="E829" s="454"/>
      <c r="F829" s="455"/>
      <c r="G829" s="515"/>
      <c r="H829" s="515"/>
      <c r="I829" s="538"/>
      <c r="J829" s="455"/>
    </row>
    <row r="830" spans="2:10" ht="20.100000000000001" customHeight="1">
      <c r="B830" s="452"/>
      <c r="C830" s="452"/>
      <c r="D830" s="453"/>
      <c r="E830" s="454"/>
      <c r="F830" s="455"/>
      <c r="G830" s="515"/>
      <c r="H830" s="515"/>
      <c r="I830" s="538"/>
      <c r="J830" s="455"/>
    </row>
    <row r="831" spans="2:10" ht="20.100000000000001" customHeight="1">
      <c r="B831" s="452"/>
      <c r="C831" s="452"/>
      <c r="D831" s="453"/>
      <c r="E831" s="454"/>
      <c r="F831" s="455"/>
      <c r="G831" s="515"/>
      <c r="H831" s="515"/>
      <c r="I831" s="538"/>
      <c r="J831" s="455"/>
    </row>
    <row r="832" spans="2:10" ht="20.100000000000001" customHeight="1">
      <c r="B832" s="452"/>
      <c r="C832" s="452"/>
      <c r="D832" s="453"/>
      <c r="E832" s="454"/>
      <c r="F832" s="455"/>
      <c r="G832" s="515"/>
      <c r="H832" s="515"/>
      <c r="I832" s="538"/>
      <c r="J832" s="455"/>
    </row>
    <row r="833" spans="2:10" ht="20.100000000000001" customHeight="1">
      <c r="B833" s="452"/>
      <c r="C833" s="452"/>
      <c r="D833" s="453"/>
      <c r="E833" s="454"/>
      <c r="F833" s="455"/>
      <c r="G833" s="515"/>
      <c r="H833" s="515"/>
      <c r="I833" s="538"/>
      <c r="J833" s="455"/>
    </row>
    <row r="834" spans="2:10" ht="20.100000000000001" customHeight="1">
      <c r="B834" s="452"/>
      <c r="C834" s="452"/>
      <c r="D834" s="453"/>
      <c r="E834" s="454"/>
      <c r="F834" s="455"/>
      <c r="G834" s="515"/>
      <c r="H834" s="515"/>
      <c r="I834" s="538"/>
      <c r="J834" s="455"/>
    </row>
    <row r="835" spans="2:10" ht="20.100000000000001" customHeight="1">
      <c r="B835" s="452"/>
      <c r="C835" s="452"/>
      <c r="D835" s="453"/>
      <c r="E835" s="454"/>
      <c r="F835" s="455"/>
      <c r="G835" s="515"/>
      <c r="H835" s="515"/>
      <c r="I835" s="538"/>
      <c r="J835" s="455"/>
    </row>
    <row r="836" spans="2:10" ht="20.100000000000001" customHeight="1">
      <c r="B836" s="452"/>
      <c r="C836" s="452"/>
      <c r="D836" s="453"/>
      <c r="E836" s="454"/>
      <c r="F836" s="455"/>
      <c r="G836" s="515"/>
      <c r="H836" s="515"/>
      <c r="I836" s="538"/>
      <c r="J836" s="455"/>
    </row>
    <row r="837" spans="2:10" ht="20.100000000000001" customHeight="1">
      <c r="B837" s="452"/>
      <c r="C837" s="452"/>
      <c r="D837" s="453"/>
      <c r="E837" s="454"/>
      <c r="F837" s="455"/>
      <c r="G837" s="515"/>
      <c r="H837" s="515"/>
      <c r="I837" s="538"/>
      <c r="J837" s="455"/>
    </row>
    <row r="838" spans="2:10" ht="20.100000000000001" customHeight="1">
      <c r="B838" s="452"/>
      <c r="C838" s="452"/>
      <c r="D838" s="453"/>
      <c r="E838" s="454"/>
      <c r="F838" s="455"/>
      <c r="G838" s="515"/>
      <c r="H838" s="515"/>
      <c r="I838" s="538"/>
      <c r="J838" s="455"/>
    </row>
    <row r="839" spans="2:10" ht="20.100000000000001" customHeight="1">
      <c r="B839" s="452"/>
      <c r="C839" s="452"/>
      <c r="D839" s="453"/>
      <c r="E839" s="454"/>
      <c r="F839" s="455"/>
      <c r="G839" s="515"/>
      <c r="H839" s="515"/>
      <c r="I839" s="538"/>
      <c r="J839" s="455"/>
    </row>
    <row r="840" spans="2:10" ht="20.100000000000001" customHeight="1">
      <c r="B840" s="452"/>
      <c r="C840" s="452"/>
      <c r="D840" s="453"/>
      <c r="E840" s="454"/>
      <c r="F840" s="455"/>
      <c r="G840" s="515"/>
      <c r="H840" s="515"/>
      <c r="I840" s="538"/>
      <c r="J840" s="455"/>
    </row>
    <row r="841" spans="2:10" ht="20.100000000000001" customHeight="1">
      <c r="B841" s="452"/>
      <c r="C841" s="452"/>
      <c r="D841" s="453"/>
      <c r="E841" s="454"/>
      <c r="F841" s="455"/>
      <c r="G841" s="515"/>
      <c r="H841" s="515"/>
      <c r="I841" s="538"/>
      <c r="J841" s="455"/>
    </row>
    <row r="842" spans="2:10" ht="20.100000000000001" customHeight="1">
      <c r="B842" s="452"/>
      <c r="C842" s="452"/>
      <c r="D842" s="453"/>
      <c r="E842" s="454"/>
      <c r="F842" s="455"/>
      <c r="G842" s="515"/>
      <c r="H842" s="515"/>
      <c r="I842" s="538"/>
      <c r="J842" s="455"/>
    </row>
    <row r="843" spans="2:10" ht="20.100000000000001" customHeight="1">
      <c r="B843" s="452"/>
      <c r="C843" s="452"/>
      <c r="D843" s="453"/>
      <c r="E843" s="454"/>
      <c r="F843" s="455"/>
      <c r="G843" s="515"/>
      <c r="H843" s="515"/>
      <c r="I843" s="538"/>
      <c r="J843" s="455"/>
    </row>
    <row r="844" spans="2:10" ht="20.100000000000001" customHeight="1">
      <c r="B844" s="452"/>
      <c r="C844" s="452"/>
      <c r="D844" s="453"/>
      <c r="E844" s="454"/>
      <c r="F844" s="455"/>
      <c r="G844" s="515"/>
      <c r="H844" s="515"/>
      <c r="I844" s="538"/>
      <c r="J844" s="455"/>
    </row>
    <row r="845" spans="2:10" ht="20.100000000000001" customHeight="1">
      <c r="B845" s="452"/>
      <c r="C845" s="452"/>
      <c r="D845" s="453"/>
      <c r="E845" s="454"/>
      <c r="F845" s="455"/>
      <c r="G845" s="515"/>
      <c r="H845" s="515"/>
      <c r="I845" s="538"/>
      <c r="J845" s="455"/>
    </row>
    <row r="846" spans="2:10" ht="20.100000000000001" customHeight="1">
      <c r="B846" s="452"/>
      <c r="C846" s="452"/>
      <c r="D846" s="453"/>
      <c r="E846" s="454"/>
      <c r="F846" s="455"/>
      <c r="G846" s="515"/>
      <c r="H846" s="515"/>
      <c r="I846" s="538"/>
      <c r="J846" s="455"/>
    </row>
    <row r="847" spans="2:10" ht="20.100000000000001" customHeight="1">
      <c r="B847" s="452"/>
      <c r="C847" s="452"/>
      <c r="D847" s="453"/>
      <c r="E847" s="454"/>
      <c r="F847" s="455"/>
      <c r="G847" s="515"/>
      <c r="H847" s="515"/>
      <c r="I847" s="538"/>
      <c r="J847" s="455"/>
    </row>
    <row r="848" spans="2:10" ht="20.100000000000001" customHeight="1">
      <c r="B848" s="452"/>
      <c r="C848" s="452"/>
      <c r="D848" s="453"/>
      <c r="E848" s="454"/>
      <c r="F848" s="455"/>
      <c r="G848" s="515"/>
      <c r="H848" s="515"/>
      <c r="I848" s="538"/>
      <c r="J848" s="455"/>
    </row>
    <row r="849" spans="2:10" ht="20.100000000000001" customHeight="1">
      <c r="B849" s="452"/>
      <c r="C849" s="452"/>
      <c r="D849" s="453"/>
      <c r="E849" s="454"/>
      <c r="F849" s="455"/>
      <c r="G849" s="515"/>
      <c r="H849" s="515"/>
      <c r="I849" s="538"/>
      <c r="J849" s="455"/>
    </row>
    <row r="850" spans="2:10" ht="20.100000000000001" customHeight="1">
      <c r="B850" s="452"/>
      <c r="C850" s="452"/>
      <c r="D850" s="453"/>
      <c r="E850" s="454"/>
      <c r="F850" s="455"/>
      <c r="G850" s="515"/>
      <c r="H850" s="515"/>
      <c r="I850" s="538"/>
      <c r="J850" s="455"/>
    </row>
    <row r="851" spans="2:10" ht="20.100000000000001" customHeight="1">
      <c r="B851" s="452"/>
      <c r="C851" s="452"/>
      <c r="D851" s="453"/>
      <c r="E851" s="454"/>
      <c r="F851" s="455"/>
      <c r="G851" s="515"/>
      <c r="H851" s="515"/>
      <c r="I851" s="538"/>
      <c r="J851" s="455"/>
    </row>
    <row r="852" spans="2:10" ht="20.100000000000001" customHeight="1">
      <c r="B852" s="452"/>
      <c r="C852" s="452"/>
      <c r="D852" s="453"/>
      <c r="E852" s="454"/>
      <c r="F852" s="455"/>
      <c r="G852" s="515"/>
      <c r="H852" s="515"/>
      <c r="I852" s="538"/>
      <c r="J852" s="455"/>
    </row>
    <row r="853" spans="2:10" ht="20.100000000000001" customHeight="1">
      <c r="B853" s="452"/>
      <c r="C853" s="452"/>
      <c r="D853" s="453"/>
      <c r="E853" s="454"/>
      <c r="F853" s="455"/>
      <c r="G853" s="515"/>
      <c r="H853" s="515"/>
      <c r="I853" s="538"/>
      <c r="J853" s="455"/>
    </row>
    <row r="854" spans="2:10" ht="20.100000000000001" customHeight="1">
      <c r="B854" s="452"/>
      <c r="C854" s="452"/>
      <c r="D854" s="453"/>
      <c r="E854" s="454"/>
      <c r="F854" s="455"/>
      <c r="G854" s="515"/>
      <c r="H854" s="515"/>
      <c r="I854" s="538"/>
      <c r="J854" s="455"/>
    </row>
    <row r="855" spans="2:10" ht="20.100000000000001" customHeight="1">
      <c r="B855" s="452"/>
      <c r="C855" s="452"/>
      <c r="D855" s="453"/>
      <c r="E855" s="454"/>
      <c r="F855" s="455"/>
      <c r="G855" s="515"/>
      <c r="H855" s="515"/>
      <c r="I855" s="538"/>
      <c r="J855" s="455"/>
    </row>
    <row r="856" spans="2:10" ht="20.100000000000001" customHeight="1">
      <c r="B856" s="452"/>
      <c r="C856" s="452"/>
      <c r="D856" s="453"/>
      <c r="E856" s="454"/>
      <c r="F856" s="455"/>
      <c r="G856" s="515"/>
      <c r="H856" s="515"/>
      <c r="I856" s="538"/>
      <c r="J856" s="455"/>
    </row>
    <row r="857" spans="2:10" ht="20.100000000000001" customHeight="1">
      <c r="B857" s="452"/>
      <c r="C857" s="452"/>
      <c r="D857" s="453"/>
      <c r="E857" s="454"/>
      <c r="F857" s="455"/>
      <c r="G857" s="515"/>
      <c r="H857" s="515"/>
      <c r="I857" s="538"/>
      <c r="J857" s="455"/>
    </row>
    <row r="858" spans="2:10" ht="20.100000000000001" customHeight="1">
      <c r="B858" s="452"/>
      <c r="C858" s="452"/>
      <c r="D858" s="453"/>
      <c r="E858" s="454"/>
      <c r="F858" s="455"/>
      <c r="G858" s="515"/>
      <c r="H858" s="515"/>
      <c r="I858" s="538"/>
      <c r="J858" s="455"/>
    </row>
    <row r="859" spans="2:10" ht="20.100000000000001" customHeight="1">
      <c r="B859" s="452"/>
      <c r="C859" s="452"/>
      <c r="D859" s="453"/>
      <c r="E859" s="454"/>
      <c r="F859" s="455"/>
      <c r="G859" s="515"/>
      <c r="H859" s="515"/>
      <c r="I859" s="538"/>
      <c r="J859" s="455"/>
    </row>
    <row r="860" spans="2:10" ht="20.100000000000001" customHeight="1">
      <c r="B860" s="452"/>
      <c r="C860" s="452"/>
      <c r="D860" s="453"/>
      <c r="E860" s="454"/>
      <c r="F860" s="455"/>
      <c r="G860" s="515"/>
      <c r="H860" s="515"/>
      <c r="I860" s="538"/>
      <c r="J860" s="455"/>
    </row>
    <row r="861" spans="2:10" ht="20.100000000000001" customHeight="1">
      <c r="B861" s="452"/>
      <c r="C861" s="452"/>
      <c r="D861" s="453"/>
      <c r="E861" s="454"/>
      <c r="F861" s="455"/>
      <c r="G861" s="515"/>
      <c r="H861" s="515"/>
      <c r="I861" s="538"/>
      <c r="J861" s="455"/>
    </row>
    <row r="862" spans="2:10" ht="20.100000000000001" customHeight="1">
      <c r="B862" s="452"/>
      <c r="C862" s="452"/>
      <c r="D862" s="453"/>
      <c r="E862" s="454"/>
      <c r="F862" s="455"/>
      <c r="G862" s="515"/>
      <c r="H862" s="515"/>
      <c r="I862" s="538"/>
      <c r="J862" s="455"/>
    </row>
    <row r="863" spans="2:10" ht="20.100000000000001" customHeight="1">
      <c r="B863" s="452"/>
      <c r="C863" s="452"/>
      <c r="D863" s="453"/>
      <c r="E863" s="454"/>
      <c r="F863" s="455"/>
      <c r="G863" s="515"/>
      <c r="H863" s="515"/>
      <c r="I863" s="538"/>
      <c r="J863" s="455"/>
    </row>
    <row r="864" spans="2:10" ht="20.100000000000001" customHeight="1">
      <c r="B864" s="452"/>
      <c r="C864" s="452"/>
      <c r="D864" s="453"/>
      <c r="E864" s="454"/>
      <c r="F864" s="455"/>
      <c r="G864" s="515"/>
      <c r="H864" s="515"/>
      <c r="I864" s="538"/>
      <c r="J864" s="455"/>
    </row>
    <row r="865" spans="2:10" ht="20.100000000000001" customHeight="1">
      <c r="B865" s="452"/>
      <c r="C865" s="452"/>
      <c r="D865" s="453"/>
      <c r="E865" s="454"/>
      <c r="F865" s="455"/>
      <c r="G865" s="515"/>
      <c r="H865" s="515"/>
      <c r="I865" s="538"/>
      <c r="J865" s="455"/>
    </row>
    <row r="866" spans="2:10" ht="20.100000000000001" customHeight="1">
      <c r="B866" s="452"/>
      <c r="C866" s="452"/>
      <c r="D866" s="453"/>
      <c r="E866" s="454"/>
      <c r="F866" s="455"/>
      <c r="G866" s="515"/>
      <c r="H866" s="515"/>
      <c r="I866" s="538"/>
      <c r="J866" s="455"/>
    </row>
    <row r="867" spans="2:10" ht="20.100000000000001" customHeight="1">
      <c r="B867" s="452"/>
      <c r="C867" s="452"/>
      <c r="D867" s="453"/>
      <c r="E867" s="454"/>
      <c r="F867" s="455"/>
      <c r="G867" s="515"/>
      <c r="H867" s="515"/>
      <c r="I867" s="538"/>
      <c r="J867" s="455"/>
    </row>
    <row r="868" spans="2:10" ht="20.100000000000001" customHeight="1">
      <c r="B868" s="452"/>
      <c r="C868" s="452"/>
      <c r="D868" s="453"/>
      <c r="E868" s="454"/>
      <c r="F868" s="455"/>
      <c r="G868" s="515"/>
      <c r="H868" s="515"/>
      <c r="I868" s="538"/>
      <c r="J868" s="455"/>
    </row>
    <row r="869" spans="2:10" ht="20.100000000000001" customHeight="1">
      <c r="B869" s="452"/>
      <c r="C869" s="452"/>
      <c r="D869" s="453"/>
      <c r="E869" s="454"/>
      <c r="F869" s="455"/>
      <c r="G869" s="515"/>
      <c r="H869" s="515"/>
      <c r="I869" s="538"/>
      <c r="J869" s="455"/>
    </row>
    <row r="870" spans="2:10" ht="20.100000000000001" customHeight="1">
      <c r="B870" s="452"/>
      <c r="C870" s="452"/>
      <c r="D870" s="453"/>
      <c r="E870" s="454"/>
      <c r="F870" s="455"/>
      <c r="G870" s="515"/>
      <c r="H870" s="515"/>
      <c r="I870" s="538"/>
      <c r="J870" s="455"/>
    </row>
    <row r="871" spans="2:10" ht="20.100000000000001" customHeight="1">
      <c r="B871" s="452"/>
      <c r="C871" s="452"/>
      <c r="D871" s="453"/>
      <c r="E871" s="454"/>
      <c r="F871" s="455"/>
      <c r="G871" s="515"/>
      <c r="H871" s="515"/>
      <c r="I871" s="538"/>
      <c r="J871" s="455"/>
    </row>
    <row r="872" spans="2:10" ht="20.100000000000001" customHeight="1">
      <c r="B872" s="452"/>
      <c r="C872" s="452"/>
      <c r="D872" s="453"/>
      <c r="E872" s="454"/>
      <c r="F872" s="455"/>
      <c r="G872" s="515"/>
      <c r="H872" s="515"/>
      <c r="I872" s="538"/>
      <c r="J872" s="455"/>
    </row>
    <row r="873" spans="2:10" ht="20.100000000000001" customHeight="1">
      <c r="B873" s="452"/>
      <c r="C873" s="452"/>
      <c r="D873" s="453"/>
      <c r="E873" s="454"/>
      <c r="F873" s="455"/>
      <c r="G873" s="515"/>
      <c r="H873" s="515"/>
      <c r="I873" s="538"/>
      <c r="J873" s="455"/>
    </row>
    <row r="874" spans="2:10" ht="20.100000000000001" customHeight="1">
      <c r="B874" s="452"/>
      <c r="C874" s="452"/>
      <c r="D874" s="453"/>
      <c r="E874" s="454"/>
      <c r="F874" s="455"/>
      <c r="G874" s="515"/>
      <c r="H874" s="515"/>
      <c r="I874" s="538"/>
      <c r="J874" s="455"/>
    </row>
    <row r="875" spans="2:10" ht="20.100000000000001" customHeight="1">
      <c r="B875" s="452"/>
      <c r="C875" s="452"/>
      <c r="D875" s="453"/>
      <c r="E875" s="454"/>
      <c r="F875" s="455"/>
      <c r="G875" s="515"/>
      <c r="H875" s="515"/>
      <c r="I875" s="538"/>
      <c r="J875" s="455"/>
    </row>
    <row r="876" spans="2:10" ht="20.100000000000001" customHeight="1">
      <c r="B876" s="452"/>
      <c r="C876" s="452"/>
      <c r="D876" s="453"/>
      <c r="E876" s="454"/>
      <c r="F876" s="455"/>
      <c r="G876" s="515"/>
      <c r="H876" s="515"/>
      <c r="I876" s="538"/>
      <c r="J876" s="455"/>
    </row>
    <row r="877" spans="2:10" ht="20.100000000000001" customHeight="1">
      <c r="B877" s="452"/>
      <c r="C877" s="452"/>
      <c r="D877" s="453"/>
      <c r="E877" s="454"/>
      <c r="F877" s="455"/>
      <c r="G877" s="515"/>
      <c r="H877" s="515"/>
      <c r="I877" s="538"/>
      <c r="J877" s="455"/>
    </row>
    <row r="878" spans="2:10" ht="20.100000000000001" customHeight="1">
      <c r="B878" s="452"/>
      <c r="C878" s="452"/>
      <c r="D878" s="453"/>
      <c r="E878" s="454"/>
      <c r="F878" s="455"/>
      <c r="G878" s="515"/>
      <c r="H878" s="515"/>
      <c r="I878" s="538"/>
      <c r="J878" s="455"/>
    </row>
    <row r="879" spans="2:10" ht="20.100000000000001" customHeight="1">
      <c r="B879" s="452"/>
      <c r="C879" s="452"/>
      <c r="D879" s="453"/>
      <c r="E879" s="454"/>
      <c r="F879" s="455"/>
      <c r="G879" s="515"/>
      <c r="H879" s="515"/>
      <c r="I879" s="538"/>
      <c r="J879" s="455"/>
    </row>
    <row r="880" spans="2:10" ht="20.100000000000001" customHeight="1">
      <c r="B880" s="452"/>
      <c r="C880" s="452"/>
      <c r="D880" s="453"/>
      <c r="E880" s="454"/>
      <c r="F880" s="455"/>
      <c r="G880" s="515"/>
      <c r="H880" s="515"/>
      <c r="I880" s="538"/>
      <c r="J880" s="455"/>
    </row>
    <row r="881" spans="2:10" ht="20.100000000000001" customHeight="1">
      <c r="B881" s="452"/>
      <c r="C881" s="452"/>
      <c r="D881" s="453"/>
      <c r="E881" s="454"/>
      <c r="F881" s="455"/>
      <c r="G881" s="515"/>
      <c r="H881" s="515"/>
      <c r="I881" s="538"/>
      <c r="J881" s="455"/>
    </row>
    <row r="882" spans="2:10" ht="20.100000000000001" customHeight="1">
      <c r="B882" s="452"/>
      <c r="C882" s="452"/>
      <c r="D882" s="453"/>
      <c r="E882" s="454"/>
      <c r="F882" s="455"/>
      <c r="G882" s="515"/>
      <c r="H882" s="515"/>
      <c r="I882" s="538"/>
      <c r="J882" s="455"/>
    </row>
    <row r="883" spans="2:10" ht="20.100000000000001" customHeight="1">
      <c r="B883" s="452"/>
      <c r="C883" s="452"/>
      <c r="D883" s="453"/>
      <c r="E883" s="454"/>
      <c r="F883" s="455"/>
      <c r="G883" s="515"/>
      <c r="H883" s="515"/>
      <c r="I883" s="538"/>
      <c r="J883" s="455"/>
    </row>
    <row r="884" spans="2:10" ht="20.100000000000001" customHeight="1">
      <c r="B884" s="452"/>
      <c r="C884" s="452"/>
      <c r="D884" s="453"/>
      <c r="E884" s="454"/>
      <c r="F884" s="455"/>
      <c r="G884" s="515"/>
      <c r="H884" s="515"/>
      <c r="I884" s="538"/>
      <c r="J884" s="455"/>
    </row>
    <row r="885" spans="2:10" ht="20.100000000000001" customHeight="1">
      <c r="B885" s="452"/>
      <c r="C885" s="452"/>
      <c r="D885" s="453"/>
      <c r="E885" s="454"/>
      <c r="F885" s="455"/>
      <c r="G885" s="515"/>
      <c r="H885" s="515"/>
      <c r="I885" s="538"/>
      <c r="J885" s="455"/>
    </row>
    <row r="886" spans="2:10" ht="20.100000000000001" customHeight="1">
      <c r="B886" s="452"/>
      <c r="C886" s="452"/>
      <c r="D886" s="453"/>
      <c r="E886" s="454"/>
      <c r="F886" s="455"/>
      <c r="G886" s="515"/>
      <c r="H886" s="515"/>
      <c r="I886" s="538"/>
      <c r="J886" s="455"/>
    </row>
    <row r="887" spans="2:10" ht="20.100000000000001" customHeight="1">
      <c r="B887" s="452"/>
      <c r="C887" s="452"/>
      <c r="D887" s="453"/>
      <c r="E887" s="454"/>
      <c r="F887" s="455"/>
      <c r="G887" s="515"/>
      <c r="H887" s="515"/>
      <c r="I887" s="538"/>
      <c r="J887" s="455"/>
    </row>
    <row r="888" spans="2:10" ht="20.100000000000001" customHeight="1">
      <c r="B888" s="452"/>
      <c r="C888" s="452"/>
      <c r="D888" s="453"/>
      <c r="E888" s="454"/>
      <c r="F888" s="455"/>
      <c r="G888" s="515"/>
      <c r="H888" s="515"/>
      <c r="I888" s="538"/>
      <c r="J888" s="455"/>
    </row>
    <row r="889" spans="2:10" ht="20.100000000000001" customHeight="1">
      <c r="B889" s="452"/>
      <c r="C889" s="452"/>
      <c r="D889" s="453"/>
      <c r="E889" s="454"/>
      <c r="F889" s="455"/>
      <c r="G889" s="515"/>
      <c r="H889" s="515"/>
      <c r="I889" s="538"/>
      <c r="J889" s="455"/>
    </row>
    <row r="890" spans="2:10" ht="20.100000000000001" customHeight="1">
      <c r="B890" s="452"/>
      <c r="C890" s="452"/>
      <c r="D890" s="453"/>
      <c r="E890" s="454"/>
      <c r="F890" s="455"/>
      <c r="G890" s="515"/>
      <c r="H890" s="515"/>
      <c r="I890" s="538"/>
      <c r="J890" s="455"/>
    </row>
    <row r="891" spans="2:10" ht="20.100000000000001" customHeight="1">
      <c r="B891" s="452"/>
      <c r="C891" s="452"/>
      <c r="D891" s="453"/>
      <c r="E891" s="454"/>
      <c r="F891" s="455"/>
      <c r="G891" s="515"/>
      <c r="H891" s="515"/>
      <c r="I891" s="538"/>
      <c r="J891" s="455"/>
    </row>
    <row r="892" spans="2:10" ht="20.100000000000001" customHeight="1">
      <c r="B892" s="452"/>
      <c r="C892" s="452"/>
      <c r="D892" s="453"/>
      <c r="E892" s="454"/>
      <c r="F892" s="455"/>
      <c r="G892" s="515"/>
      <c r="H892" s="515"/>
      <c r="I892" s="538"/>
      <c r="J892" s="455"/>
    </row>
    <row r="893" spans="2:10" ht="20.100000000000001" customHeight="1">
      <c r="B893" s="452"/>
      <c r="C893" s="452"/>
      <c r="D893" s="453"/>
      <c r="E893" s="454"/>
      <c r="F893" s="455"/>
      <c r="G893" s="515"/>
      <c r="H893" s="515"/>
      <c r="I893" s="538"/>
      <c r="J893" s="455"/>
    </row>
    <row r="894" spans="2:10" ht="20.100000000000001" customHeight="1">
      <c r="B894" s="452"/>
      <c r="C894" s="452"/>
      <c r="D894" s="453"/>
      <c r="E894" s="454"/>
      <c r="F894" s="455"/>
      <c r="G894" s="515"/>
      <c r="H894" s="515"/>
      <c r="I894" s="538"/>
      <c r="J894" s="455"/>
    </row>
    <row r="895" spans="2:10" ht="20.100000000000001" customHeight="1">
      <c r="B895" s="452"/>
      <c r="C895" s="452"/>
      <c r="D895" s="453"/>
      <c r="E895" s="454"/>
      <c r="F895" s="455"/>
      <c r="G895" s="515"/>
      <c r="H895" s="515"/>
      <c r="I895" s="538"/>
      <c r="J895" s="455"/>
    </row>
    <row r="896" spans="2:10" ht="20.100000000000001" customHeight="1">
      <c r="B896" s="452"/>
      <c r="C896" s="452"/>
      <c r="D896" s="453"/>
      <c r="E896" s="454"/>
      <c r="F896" s="455"/>
      <c r="G896" s="515"/>
      <c r="H896" s="515"/>
      <c r="I896" s="538"/>
      <c r="J896" s="455"/>
    </row>
    <row r="897" spans="2:10" ht="20.100000000000001" customHeight="1">
      <c r="B897" s="452"/>
      <c r="C897" s="452"/>
      <c r="D897" s="453"/>
      <c r="E897" s="454"/>
      <c r="F897" s="455"/>
      <c r="G897" s="515"/>
      <c r="H897" s="515"/>
      <c r="I897" s="538"/>
      <c r="J897" s="455"/>
    </row>
    <row r="898" spans="2:10" ht="20.100000000000001" customHeight="1">
      <c r="B898" s="452"/>
      <c r="C898" s="452"/>
      <c r="D898" s="453"/>
      <c r="E898" s="454"/>
      <c r="F898" s="455"/>
      <c r="G898" s="515"/>
      <c r="H898" s="515"/>
      <c r="I898" s="538"/>
      <c r="J898" s="455"/>
    </row>
    <row r="899" spans="2:10" ht="20.100000000000001" customHeight="1">
      <c r="B899" s="452"/>
      <c r="C899" s="452"/>
      <c r="D899" s="453"/>
      <c r="E899" s="454"/>
      <c r="F899" s="455"/>
      <c r="G899" s="515"/>
      <c r="H899" s="515"/>
      <c r="I899" s="538"/>
      <c r="J899" s="455"/>
    </row>
    <row r="900" spans="2:10" ht="20.100000000000001" customHeight="1">
      <c r="B900" s="452"/>
      <c r="C900" s="452"/>
      <c r="D900" s="453"/>
      <c r="E900" s="454"/>
      <c r="F900" s="455"/>
      <c r="G900" s="515"/>
      <c r="H900" s="515"/>
      <c r="I900" s="538"/>
      <c r="J900" s="455"/>
    </row>
    <row r="901" spans="2:10" ht="20.100000000000001" customHeight="1">
      <c r="B901" s="452"/>
      <c r="C901" s="452"/>
      <c r="D901" s="453"/>
      <c r="E901" s="454"/>
      <c r="F901" s="455"/>
      <c r="G901" s="515"/>
      <c r="H901" s="515"/>
      <c r="I901" s="538"/>
      <c r="J901" s="455"/>
    </row>
    <row r="902" spans="2:10" ht="20.100000000000001" customHeight="1">
      <c r="B902" s="452"/>
      <c r="C902" s="452"/>
      <c r="D902" s="453"/>
      <c r="E902" s="454"/>
      <c r="F902" s="455"/>
      <c r="G902" s="515"/>
      <c r="H902" s="515"/>
      <c r="I902" s="538"/>
      <c r="J902" s="455"/>
    </row>
    <row r="903" spans="2:10" ht="20.100000000000001" customHeight="1">
      <c r="B903" s="452"/>
      <c r="C903" s="452"/>
      <c r="D903" s="453"/>
      <c r="E903" s="454"/>
      <c r="F903" s="455"/>
      <c r="G903" s="515"/>
      <c r="H903" s="515"/>
      <c r="I903" s="538"/>
      <c r="J903" s="455"/>
    </row>
    <row r="904" spans="2:10" ht="20.100000000000001" customHeight="1">
      <c r="B904" s="452"/>
      <c r="C904" s="452"/>
      <c r="D904" s="453"/>
      <c r="E904" s="454"/>
      <c r="F904" s="455"/>
      <c r="G904" s="515"/>
      <c r="H904" s="515"/>
      <c r="I904" s="538"/>
      <c r="J904" s="455"/>
    </row>
    <row r="905" spans="2:10" ht="20.100000000000001" customHeight="1">
      <c r="B905" s="452"/>
      <c r="C905" s="452"/>
      <c r="D905" s="453"/>
      <c r="E905" s="454"/>
      <c r="F905" s="455"/>
      <c r="G905" s="515"/>
      <c r="H905" s="515"/>
      <c r="I905" s="538"/>
      <c r="J905" s="455"/>
    </row>
    <row r="906" spans="2:10" ht="20.100000000000001" customHeight="1">
      <c r="B906" s="452"/>
      <c r="C906" s="452"/>
      <c r="D906" s="453"/>
      <c r="E906" s="454"/>
      <c r="F906" s="455"/>
      <c r="G906" s="515"/>
      <c r="H906" s="515"/>
      <c r="I906" s="538"/>
      <c r="J906" s="455"/>
    </row>
    <row r="907" spans="2:10" ht="20.100000000000001" customHeight="1">
      <c r="B907" s="452"/>
      <c r="C907" s="452"/>
      <c r="D907" s="453"/>
      <c r="E907" s="454"/>
      <c r="F907" s="455"/>
      <c r="G907" s="515"/>
      <c r="H907" s="515"/>
      <c r="I907" s="538"/>
      <c r="J907" s="455"/>
    </row>
    <row r="908" spans="2:10" ht="20.100000000000001" customHeight="1">
      <c r="B908" s="452"/>
      <c r="C908" s="452"/>
      <c r="D908" s="453"/>
      <c r="E908" s="454"/>
      <c r="F908" s="455"/>
      <c r="G908" s="515"/>
      <c r="H908" s="515"/>
      <c r="I908" s="538"/>
      <c r="J908" s="455"/>
    </row>
    <row r="909" spans="2:10" ht="20.100000000000001" customHeight="1">
      <c r="B909" s="452"/>
      <c r="C909" s="452"/>
      <c r="D909" s="453"/>
      <c r="E909" s="454"/>
      <c r="F909" s="455"/>
      <c r="G909" s="515"/>
      <c r="H909" s="515"/>
      <c r="I909" s="538"/>
      <c r="J909" s="455"/>
    </row>
    <row r="910" spans="2:10" ht="20.100000000000001" customHeight="1">
      <c r="B910" s="452"/>
      <c r="C910" s="452"/>
      <c r="D910" s="453"/>
      <c r="E910" s="454"/>
      <c r="F910" s="455"/>
      <c r="G910" s="515"/>
      <c r="H910" s="515"/>
      <c r="I910" s="538"/>
      <c r="J910" s="455"/>
    </row>
    <row r="911" spans="2:10" ht="20.100000000000001" customHeight="1">
      <c r="B911" s="452"/>
      <c r="C911" s="452"/>
      <c r="D911" s="453"/>
      <c r="E911" s="454"/>
      <c r="F911" s="455"/>
      <c r="G911" s="515"/>
      <c r="H911" s="515"/>
      <c r="I911" s="538"/>
      <c r="J911" s="455"/>
    </row>
    <row r="912" spans="2:10" ht="20.100000000000001" customHeight="1">
      <c r="B912" s="452"/>
      <c r="C912" s="452"/>
      <c r="D912" s="453"/>
      <c r="E912" s="454"/>
      <c r="F912" s="455"/>
      <c r="G912" s="515"/>
      <c r="H912" s="515"/>
      <c r="I912" s="538"/>
      <c r="J912" s="455"/>
    </row>
    <row r="913" spans="2:10" ht="20.100000000000001" customHeight="1">
      <c r="B913" s="452"/>
      <c r="C913" s="452"/>
      <c r="D913" s="453"/>
      <c r="E913" s="454"/>
      <c r="F913" s="455"/>
      <c r="G913" s="515"/>
      <c r="H913" s="515"/>
      <c r="I913" s="538"/>
      <c r="J913" s="455"/>
    </row>
    <row r="914" spans="2:10" ht="20.100000000000001" customHeight="1">
      <c r="B914" s="452"/>
      <c r="C914" s="452"/>
      <c r="D914" s="453"/>
      <c r="E914" s="454"/>
      <c r="F914" s="455"/>
      <c r="G914" s="515"/>
      <c r="H914" s="515"/>
      <c r="I914" s="538"/>
      <c r="J914" s="455"/>
    </row>
    <row r="915" spans="2:10" ht="20.100000000000001" customHeight="1">
      <c r="B915" s="452"/>
      <c r="C915" s="452"/>
      <c r="D915" s="453"/>
      <c r="E915" s="454"/>
      <c r="F915" s="455"/>
      <c r="G915" s="515"/>
      <c r="H915" s="515"/>
      <c r="I915" s="538"/>
      <c r="J915" s="455"/>
    </row>
    <row r="916" spans="2:10" ht="20.100000000000001" customHeight="1">
      <c r="B916" s="452"/>
      <c r="C916" s="452"/>
      <c r="D916" s="453"/>
      <c r="E916" s="454"/>
      <c r="F916" s="455"/>
      <c r="G916" s="515"/>
      <c r="H916" s="515"/>
      <c r="I916" s="538"/>
      <c r="J916" s="455"/>
    </row>
    <row r="917" spans="2:10" ht="20.100000000000001" customHeight="1">
      <c r="B917" s="452"/>
      <c r="C917" s="452"/>
      <c r="D917" s="453"/>
      <c r="E917" s="454"/>
      <c r="F917" s="455"/>
      <c r="G917" s="515"/>
      <c r="H917" s="515"/>
      <c r="I917" s="538"/>
      <c r="J917" s="455"/>
    </row>
    <row r="918" spans="2:10" ht="20.100000000000001" customHeight="1">
      <c r="B918" s="452"/>
      <c r="C918" s="452"/>
      <c r="D918" s="453"/>
      <c r="E918" s="454"/>
      <c r="F918" s="455"/>
      <c r="G918" s="515"/>
      <c r="H918" s="515"/>
      <c r="I918" s="538"/>
      <c r="J918" s="455"/>
    </row>
    <row r="919" spans="2:10" ht="20.100000000000001" customHeight="1">
      <c r="B919" s="452"/>
      <c r="C919" s="452"/>
      <c r="D919" s="453"/>
      <c r="E919" s="454"/>
      <c r="F919" s="455"/>
      <c r="G919" s="515"/>
      <c r="H919" s="515"/>
      <c r="I919" s="538"/>
      <c r="J919" s="455"/>
    </row>
    <row r="920" spans="2:10" ht="20.100000000000001" customHeight="1">
      <c r="B920" s="452"/>
      <c r="C920" s="452"/>
      <c r="D920" s="453"/>
      <c r="E920" s="454"/>
      <c r="F920" s="455"/>
      <c r="G920" s="515"/>
      <c r="H920" s="515"/>
      <c r="I920" s="538"/>
      <c r="J920" s="455"/>
    </row>
    <row r="921" spans="2:10" ht="20.100000000000001" customHeight="1">
      <c r="B921" s="452"/>
      <c r="C921" s="452"/>
      <c r="D921" s="453"/>
      <c r="E921" s="454"/>
      <c r="F921" s="455"/>
      <c r="G921" s="515"/>
      <c r="H921" s="515"/>
      <c r="I921" s="538"/>
      <c r="J921" s="455"/>
    </row>
    <row r="922" spans="2:10" ht="20.100000000000001" customHeight="1">
      <c r="B922" s="452"/>
      <c r="C922" s="452"/>
      <c r="D922" s="453"/>
      <c r="E922" s="454"/>
      <c r="F922" s="455"/>
      <c r="G922" s="515"/>
      <c r="H922" s="515"/>
      <c r="I922" s="538"/>
      <c r="J922" s="455"/>
    </row>
    <row r="923" spans="2:10" ht="20.100000000000001" customHeight="1">
      <c r="B923" s="452"/>
      <c r="C923" s="452"/>
      <c r="D923" s="453"/>
      <c r="E923" s="454"/>
      <c r="F923" s="455"/>
      <c r="G923" s="515"/>
      <c r="H923" s="515"/>
      <c r="I923" s="538"/>
      <c r="J923" s="455"/>
    </row>
    <row r="924" spans="2:10" ht="20.100000000000001" customHeight="1">
      <c r="B924" s="452"/>
      <c r="C924" s="452"/>
      <c r="D924" s="453"/>
      <c r="E924" s="454"/>
      <c r="F924" s="455"/>
      <c r="G924" s="515"/>
      <c r="H924" s="515"/>
      <c r="I924" s="538"/>
      <c r="J924" s="455"/>
    </row>
    <row r="925" spans="2:10" ht="20.100000000000001" customHeight="1">
      <c r="B925" s="452"/>
      <c r="C925" s="452"/>
      <c r="D925" s="453"/>
      <c r="E925" s="454"/>
      <c r="F925" s="455"/>
      <c r="G925" s="515"/>
      <c r="H925" s="515"/>
      <c r="I925" s="538"/>
      <c r="J925" s="455"/>
    </row>
    <row r="926" spans="2:10" ht="20.100000000000001" customHeight="1">
      <c r="B926" s="452"/>
      <c r="C926" s="452"/>
      <c r="D926" s="453"/>
      <c r="E926" s="454"/>
      <c r="F926" s="455"/>
      <c r="G926" s="515"/>
      <c r="H926" s="515"/>
      <c r="I926" s="538"/>
      <c r="J926" s="455"/>
    </row>
    <row r="927" spans="2:10" ht="20.100000000000001" customHeight="1">
      <c r="B927" s="452"/>
      <c r="C927" s="452"/>
      <c r="D927" s="453"/>
      <c r="E927" s="454"/>
      <c r="F927" s="455"/>
      <c r="G927" s="515"/>
      <c r="H927" s="515"/>
      <c r="I927" s="538"/>
      <c r="J927" s="455"/>
    </row>
    <row r="928" spans="2:10" ht="20.100000000000001" customHeight="1">
      <c r="B928" s="452"/>
      <c r="C928" s="452"/>
      <c r="D928" s="453"/>
      <c r="E928" s="454"/>
      <c r="F928" s="455"/>
      <c r="G928" s="515"/>
      <c r="H928" s="515"/>
      <c r="I928" s="538"/>
      <c r="J928" s="455"/>
    </row>
    <row r="929" spans="2:10" ht="20.100000000000001" customHeight="1">
      <c r="B929" s="452"/>
      <c r="C929" s="452"/>
      <c r="D929" s="453"/>
      <c r="E929" s="454"/>
      <c r="F929" s="455"/>
      <c r="G929" s="515"/>
      <c r="H929" s="515"/>
      <c r="I929" s="538"/>
      <c r="J929" s="455"/>
    </row>
    <row r="930" spans="2:10" ht="20.100000000000001" customHeight="1">
      <c r="B930" s="452"/>
      <c r="C930" s="452"/>
      <c r="D930" s="453"/>
      <c r="E930" s="454"/>
      <c r="F930" s="455"/>
      <c r="G930" s="515"/>
      <c r="H930" s="515"/>
      <c r="I930" s="538"/>
      <c r="J930" s="455"/>
    </row>
    <row r="931" spans="2:10" ht="20.100000000000001" customHeight="1">
      <c r="B931" s="452"/>
      <c r="C931" s="452"/>
      <c r="D931" s="453"/>
      <c r="E931" s="454"/>
      <c r="F931" s="455"/>
      <c r="G931" s="515"/>
      <c r="H931" s="515"/>
      <c r="I931" s="538"/>
      <c r="J931" s="455"/>
    </row>
    <row r="932" spans="2:10" ht="20.100000000000001" customHeight="1">
      <c r="B932" s="452"/>
      <c r="C932" s="452"/>
      <c r="D932" s="453"/>
      <c r="E932" s="454"/>
      <c r="F932" s="455"/>
      <c r="G932" s="515"/>
      <c r="H932" s="515"/>
      <c r="I932" s="538"/>
      <c r="J932" s="455"/>
    </row>
    <row r="933" spans="2:10" ht="20.100000000000001" customHeight="1">
      <c r="B933" s="452"/>
      <c r="C933" s="452"/>
      <c r="D933" s="453"/>
      <c r="E933" s="454"/>
      <c r="F933" s="455"/>
      <c r="G933" s="515"/>
      <c r="H933" s="515"/>
      <c r="I933" s="538"/>
      <c r="J933" s="455"/>
    </row>
    <row r="934" spans="2:10" ht="20.100000000000001" customHeight="1">
      <c r="B934" s="452"/>
      <c r="C934" s="452"/>
      <c r="D934" s="453"/>
      <c r="E934" s="454"/>
      <c r="F934" s="455"/>
      <c r="G934" s="515"/>
      <c r="H934" s="515"/>
      <c r="I934" s="538"/>
      <c r="J934" s="455"/>
    </row>
    <row r="935" spans="2:10" ht="20.100000000000001" customHeight="1">
      <c r="B935" s="452"/>
      <c r="C935" s="452"/>
      <c r="D935" s="453"/>
      <c r="E935" s="454"/>
      <c r="F935" s="455"/>
      <c r="G935" s="515"/>
      <c r="H935" s="515"/>
      <c r="I935" s="538"/>
      <c r="J935" s="455"/>
    </row>
    <row r="936" spans="2:10" ht="20.100000000000001" customHeight="1">
      <c r="B936" s="452"/>
      <c r="C936" s="452"/>
      <c r="D936" s="453"/>
      <c r="E936" s="454"/>
      <c r="F936" s="455"/>
      <c r="G936" s="515"/>
      <c r="H936" s="515"/>
      <c r="I936" s="538"/>
      <c r="J936" s="455"/>
    </row>
    <row r="937" spans="2:10" ht="20.100000000000001" customHeight="1">
      <c r="B937" s="452"/>
      <c r="C937" s="452"/>
      <c r="D937" s="453"/>
      <c r="E937" s="454"/>
      <c r="F937" s="455"/>
      <c r="G937" s="515"/>
      <c r="H937" s="515"/>
      <c r="I937" s="538"/>
      <c r="J937" s="455"/>
    </row>
    <row r="938" spans="2:10" ht="20.100000000000001" customHeight="1">
      <c r="B938" s="452"/>
      <c r="C938" s="452"/>
      <c r="D938" s="453"/>
      <c r="E938" s="454"/>
      <c r="F938" s="455"/>
      <c r="G938" s="515"/>
      <c r="H938" s="515"/>
      <c r="I938" s="538"/>
      <c r="J938" s="455"/>
    </row>
    <row r="939" spans="2:10" ht="20.100000000000001" customHeight="1">
      <c r="B939" s="452"/>
      <c r="C939" s="452"/>
      <c r="D939" s="453"/>
      <c r="E939" s="454"/>
      <c r="F939" s="455"/>
      <c r="G939" s="515"/>
      <c r="H939" s="515"/>
      <c r="I939" s="538"/>
      <c r="J939" s="455"/>
    </row>
    <row r="940" spans="2:10" ht="20.100000000000001" customHeight="1">
      <c r="B940" s="452"/>
      <c r="C940" s="452"/>
      <c r="D940" s="453"/>
      <c r="E940" s="454"/>
      <c r="F940" s="455"/>
      <c r="G940" s="515"/>
      <c r="H940" s="515"/>
      <c r="I940" s="538"/>
      <c r="J940" s="455"/>
    </row>
    <row r="941" spans="2:10" ht="20.100000000000001" customHeight="1">
      <c r="B941" s="452"/>
      <c r="C941" s="452"/>
      <c r="D941" s="453"/>
      <c r="E941" s="454"/>
      <c r="F941" s="455"/>
      <c r="G941" s="515"/>
      <c r="H941" s="515"/>
      <c r="I941" s="538"/>
      <c r="J941" s="455"/>
    </row>
    <row r="942" spans="2:10" ht="20.100000000000001" customHeight="1">
      <c r="B942" s="452"/>
      <c r="C942" s="452"/>
      <c r="D942" s="453"/>
      <c r="E942" s="454"/>
      <c r="F942" s="455"/>
      <c r="G942" s="515"/>
      <c r="H942" s="515"/>
      <c r="I942" s="538"/>
      <c r="J942" s="455"/>
    </row>
    <row r="943" spans="2:10" ht="20.100000000000001" customHeight="1">
      <c r="B943" s="452"/>
      <c r="C943" s="452"/>
      <c r="D943" s="453"/>
      <c r="E943" s="454"/>
      <c r="F943" s="455"/>
      <c r="G943" s="515"/>
      <c r="H943" s="515"/>
      <c r="I943" s="538"/>
      <c r="J943" s="455"/>
    </row>
    <row r="944" spans="2:10" ht="20.100000000000001" customHeight="1">
      <c r="B944" s="452"/>
      <c r="C944" s="452"/>
      <c r="D944" s="453"/>
      <c r="E944" s="454"/>
      <c r="F944" s="455"/>
      <c r="G944" s="515"/>
      <c r="H944" s="515"/>
      <c r="I944" s="538"/>
      <c r="J944" s="455"/>
    </row>
    <row r="945" spans="2:10" ht="20.100000000000001" customHeight="1">
      <c r="B945" s="452"/>
      <c r="C945" s="452"/>
      <c r="D945" s="453"/>
      <c r="E945" s="454"/>
      <c r="F945" s="455"/>
      <c r="G945" s="515"/>
      <c r="H945" s="515"/>
      <c r="I945" s="538"/>
      <c r="J945" s="455"/>
    </row>
    <row r="946" spans="2:10" ht="20.100000000000001" customHeight="1">
      <c r="B946" s="452"/>
      <c r="C946" s="452"/>
      <c r="D946" s="453"/>
      <c r="E946" s="454"/>
      <c r="F946" s="455"/>
      <c r="G946" s="515"/>
      <c r="H946" s="515"/>
      <c r="I946" s="538"/>
      <c r="J946" s="455"/>
    </row>
    <row r="947" spans="2:10" ht="20.100000000000001" customHeight="1">
      <c r="B947" s="452"/>
      <c r="C947" s="452"/>
      <c r="D947" s="453"/>
      <c r="E947" s="454"/>
      <c r="F947" s="455"/>
      <c r="G947" s="515"/>
      <c r="H947" s="515"/>
      <c r="I947" s="538"/>
      <c r="J947" s="455"/>
    </row>
    <row r="948" spans="2:10" ht="20.100000000000001" customHeight="1">
      <c r="B948" s="452"/>
      <c r="C948" s="452"/>
      <c r="D948" s="453"/>
      <c r="E948" s="454"/>
      <c r="F948" s="455"/>
      <c r="G948" s="515"/>
      <c r="H948" s="515"/>
      <c r="I948" s="538"/>
      <c r="J948" s="455"/>
    </row>
    <row r="949" spans="2:10" ht="20.100000000000001" customHeight="1">
      <c r="B949" s="452"/>
      <c r="C949" s="452"/>
      <c r="D949" s="453"/>
      <c r="E949" s="454"/>
      <c r="F949" s="455"/>
      <c r="G949" s="515"/>
      <c r="H949" s="515"/>
      <c r="I949" s="538"/>
      <c r="J949" s="455"/>
    </row>
    <row r="950" spans="2:10" ht="20.100000000000001" customHeight="1">
      <c r="B950" s="452"/>
      <c r="C950" s="452"/>
      <c r="D950" s="453"/>
      <c r="E950" s="454"/>
      <c r="F950" s="455"/>
      <c r="G950" s="515"/>
      <c r="H950" s="515"/>
      <c r="I950" s="538"/>
      <c r="J950" s="455"/>
    </row>
    <row r="951" spans="2:10" ht="20.100000000000001" customHeight="1">
      <c r="B951" s="452"/>
      <c r="C951" s="452"/>
      <c r="D951" s="453"/>
      <c r="E951" s="454"/>
      <c r="F951" s="455"/>
      <c r="G951" s="515"/>
      <c r="H951" s="515"/>
      <c r="I951" s="538"/>
      <c r="J951" s="455"/>
    </row>
    <row r="952" spans="2:10" ht="20.100000000000001" customHeight="1">
      <c r="B952" s="452"/>
      <c r="C952" s="452"/>
      <c r="D952" s="453"/>
      <c r="E952" s="454"/>
      <c r="F952" s="455"/>
      <c r="G952" s="515"/>
      <c r="H952" s="515"/>
      <c r="I952" s="538"/>
      <c r="J952" s="455"/>
    </row>
    <row r="953" spans="2:10" ht="20.100000000000001" customHeight="1">
      <c r="B953" s="452"/>
      <c r="C953" s="452"/>
      <c r="D953" s="453"/>
      <c r="E953" s="454"/>
      <c r="F953" s="455"/>
      <c r="G953" s="515"/>
      <c r="H953" s="515"/>
      <c r="I953" s="538"/>
      <c r="J953" s="455"/>
    </row>
    <row r="954" spans="2:10" ht="20.100000000000001" customHeight="1">
      <c r="B954" s="452"/>
      <c r="C954" s="452"/>
      <c r="D954" s="453"/>
      <c r="E954" s="454"/>
      <c r="F954" s="455"/>
      <c r="G954" s="515"/>
      <c r="H954" s="515"/>
      <c r="I954" s="538"/>
      <c r="J954" s="455"/>
    </row>
    <row r="955" spans="2:10" ht="20.100000000000001" customHeight="1">
      <c r="B955" s="452"/>
      <c r="C955" s="452"/>
      <c r="D955" s="453"/>
      <c r="E955" s="454"/>
      <c r="F955" s="455"/>
      <c r="G955" s="515"/>
      <c r="H955" s="515"/>
      <c r="I955" s="538"/>
      <c r="J955" s="455"/>
    </row>
    <row r="956" spans="2:10" ht="20.100000000000001" customHeight="1">
      <c r="B956" s="452"/>
      <c r="C956" s="452"/>
      <c r="D956" s="453"/>
      <c r="E956" s="454"/>
      <c r="F956" s="455"/>
      <c r="G956" s="515"/>
      <c r="H956" s="515"/>
      <c r="I956" s="538"/>
      <c r="J956" s="455"/>
    </row>
    <row r="957" spans="2:10" ht="20.100000000000001" customHeight="1">
      <c r="B957" s="452"/>
      <c r="C957" s="452"/>
      <c r="D957" s="453"/>
      <c r="E957" s="454"/>
      <c r="F957" s="455"/>
      <c r="G957" s="515"/>
      <c r="H957" s="515"/>
      <c r="I957" s="538"/>
      <c r="J957" s="455"/>
    </row>
    <row r="958" spans="2:10" ht="20.100000000000001" customHeight="1">
      <c r="B958" s="452"/>
      <c r="C958" s="452"/>
      <c r="D958" s="453"/>
      <c r="E958" s="454"/>
      <c r="F958" s="455"/>
      <c r="G958" s="515"/>
      <c r="H958" s="515"/>
      <c r="I958" s="538"/>
      <c r="J958" s="455"/>
    </row>
    <row r="959" spans="2:10" ht="20.100000000000001" customHeight="1">
      <c r="B959" s="452"/>
      <c r="C959" s="452"/>
      <c r="D959" s="453"/>
      <c r="E959" s="454"/>
      <c r="F959" s="455"/>
      <c r="G959" s="515"/>
      <c r="H959" s="515"/>
      <c r="I959" s="538"/>
      <c r="J959" s="455"/>
    </row>
    <row r="960" spans="2:10" ht="20.100000000000001" customHeight="1">
      <c r="B960" s="452"/>
      <c r="C960" s="452"/>
      <c r="D960" s="453"/>
      <c r="E960" s="454"/>
      <c r="F960" s="455"/>
      <c r="G960" s="515"/>
      <c r="H960" s="515"/>
      <c r="I960" s="538"/>
      <c r="J960" s="455"/>
    </row>
    <row r="961" spans="2:10" ht="20.100000000000001" customHeight="1">
      <c r="B961" s="452"/>
      <c r="C961" s="452"/>
      <c r="D961" s="453"/>
      <c r="E961" s="454"/>
      <c r="F961" s="455"/>
      <c r="G961" s="515"/>
      <c r="H961" s="515"/>
      <c r="I961" s="538"/>
      <c r="J961" s="455"/>
    </row>
    <row r="962" spans="2:10" ht="20.100000000000001" customHeight="1">
      <c r="B962" s="452"/>
      <c r="C962" s="452"/>
      <c r="D962" s="453"/>
      <c r="E962" s="454"/>
      <c r="F962" s="455"/>
      <c r="G962" s="515"/>
      <c r="H962" s="515"/>
      <c r="I962" s="538"/>
      <c r="J962" s="455"/>
    </row>
    <row r="963" spans="2:10" ht="20.100000000000001" customHeight="1">
      <c r="B963" s="452"/>
      <c r="C963" s="452"/>
      <c r="D963" s="453"/>
      <c r="E963" s="454"/>
      <c r="F963" s="455"/>
      <c r="G963" s="515"/>
      <c r="H963" s="515"/>
      <c r="I963" s="538"/>
      <c r="J963" s="455"/>
    </row>
    <row r="964" spans="2:10" ht="20.100000000000001" customHeight="1">
      <c r="B964" s="452"/>
      <c r="C964" s="452"/>
      <c r="D964" s="453"/>
      <c r="E964" s="454"/>
      <c r="F964" s="455"/>
      <c r="G964" s="515"/>
      <c r="H964" s="515"/>
      <c r="I964" s="538"/>
      <c r="J964" s="455"/>
    </row>
    <row r="965" spans="2:10" ht="20.100000000000001" customHeight="1">
      <c r="B965" s="452"/>
      <c r="C965" s="452"/>
      <c r="D965" s="453"/>
      <c r="E965" s="454"/>
      <c r="F965" s="455"/>
      <c r="G965" s="515"/>
      <c r="H965" s="515"/>
      <c r="I965" s="538"/>
      <c r="J965" s="455"/>
    </row>
    <row r="966" spans="2:10" ht="20.100000000000001" customHeight="1">
      <c r="B966" s="452"/>
      <c r="C966" s="452"/>
      <c r="D966" s="453"/>
      <c r="E966" s="454"/>
      <c r="F966" s="455"/>
      <c r="G966" s="515"/>
      <c r="H966" s="515"/>
      <c r="I966" s="538"/>
      <c r="J966" s="455"/>
    </row>
    <row r="967" spans="2:10" ht="20.100000000000001" customHeight="1">
      <c r="B967" s="452"/>
      <c r="C967" s="452"/>
      <c r="D967" s="453"/>
      <c r="E967" s="454"/>
      <c r="F967" s="455"/>
      <c r="G967" s="515"/>
      <c r="H967" s="515"/>
      <c r="I967" s="538"/>
      <c r="J967" s="455"/>
    </row>
    <row r="968" spans="2:10" ht="20.100000000000001" customHeight="1">
      <c r="B968" s="452"/>
      <c r="C968" s="452"/>
      <c r="D968" s="453"/>
      <c r="E968" s="454"/>
      <c r="F968" s="455"/>
      <c r="G968" s="515"/>
      <c r="H968" s="515"/>
      <c r="I968" s="538"/>
      <c r="J968" s="455"/>
    </row>
    <row r="969" spans="2:10" ht="20.100000000000001" customHeight="1">
      <c r="B969" s="452"/>
      <c r="C969" s="452"/>
      <c r="D969" s="453"/>
      <c r="E969" s="454"/>
      <c r="F969" s="455"/>
      <c r="G969" s="515"/>
      <c r="H969" s="515"/>
      <c r="I969" s="538"/>
      <c r="J969" s="455"/>
    </row>
    <row r="970" spans="2:10" ht="20.100000000000001" customHeight="1">
      <c r="B970" s="452"/>
      <c r="C970" s="452"/>
      <c r="D970" s="453"/>
      <c r="E970" s="454"/>
      <c r="F970" s="455"/>
      <c r="G970" s="515"/>
      <c r="H970" s="515"/>
      <c r="I970" s="538"/>
      <c r="J970" s="455"/>
    </row>
    <row r="971" spans="2:10" ht="20.100000000000001" customHeight="1">
      <c r="B971" s="452"/>
      <c r="C971" s="452"/>
      <c r="D971" s="453"/>
      <c r="E971" s="454"/>
      <c r="F971" s="455"/>
      <c r="G971" s="515"/>
      <c r="H971" s="515"/>
      <c r="I971" s="538"/>
      <c r="J971" s="455"/>
    </row>
    <row r="972" spans="2:10" ht="20.100000000000001" customHeight="1">
      <c r="B972" s="452"/>
      <c r="C972" s="452"/>
      <c r="D972" s="453"/>
      <c r="E972" s="454"/>
      <c r="F972" s="455"/>
      <c r="G972" s="515"/>
      <c r="H972" s="515"/>
      <c r="I972" s="538"/>
      <c r="J972" s="455"/>
    </row>
    <row r="973" spans="2:10" ht="20.100000000000001" customHeight="1">
      <c r="B973" s="452"/>
      <c r="C973" s="452"/>
      <c r="D973" s="453"/>
      <c r="E973" s="454"/>
      <c r="F973" s="455"/>
      <c r="G973" s="515"/>
      <c r="H973" s="515"/>
      <c r="I973" s="538"/>
      <c r="J973" s="455"/>
    </row>
    <row r="974" spans="2:10" ht="20.100000000000001" customHeight="1">
      <c r="B974" s="452"/>
      <c r="C974" s="452"/>
      <c r="D974" s="453"/>
      <c r="E974" s="454"/>
      <c r="F974" s="455"/>
      <c r="G974" s="515"/>
      <c r="H974" s="515"/>
      <c r="I974" s="538"/>
      <c r="J974" s="455"/>
    </row>
    <row r="975" spans="2:10" ht="20.100000000000001" customHeight="1">
      <c r="B975" s="452"/>
      <c r="C975" s="452"/>
      <c r="D975" s="453"/>
      <c r="E975" s="454"/>
      <c r="F975" s="455"/>
      <c r="G975" s="515"/>
      <c r="H975" s="515"/>
      <c r="I975" s="538"/>
      <c r="J975" s="455"/>
    </row>
    <row r="976" spans="2:10" ht="20.100000000000001" customHeight="1">
      <c r="B976" s="452"/>
      <c r="C976" s="452"/>
      <c r="D976" s="453"/>
      <c r="E976" s="454"/>
      <c r="F976" s="455"/>
      <c r="G976" s="515"/>
      <c r="H976" s="515"/>
      <c r="I976" s="538"/>
      <c r="J976" s="455"/>
    </row>
    <row r="977" spans="2:10" ht="20.100000000000001" customHeight="1">
      <c r="B977" s="452"/>
      <c r="C977" s="452"/>
      <c r="D977" s="453"/>
      <c r="E977" s="454"/>
      <c r="F977" s="455"/>
      <c r="G977" s="515"/>
      <c r="H977" s="515"/>
      <c r="I977" s="538"/>
      <c r="J977" s="455"/>
    </row>
    <row r="978" spans="2:10" ht="20.100000000000001" customHeight="1">
      <c r="B978" s="452"/>
      <c r="C978" s="452"/>
      <c r="D978" s="453"/>
      <c r="E978" s="454"/>
      <c r="F978" s="455"/>
      <c r="G978" s="515"/>
      <c r="H978" s="515"/>
      <c r="I978" s="538"/>
      <c r="J978" s="455"/>
    </row>
    <row r="979" spans="2:10" ht="20.100000000000001" customHeight="1">
      <c r="B979" s="452"/>
      <c r="C979" s="452"/>
      <c r="D979" s="453"/>
      <c r="E979" s="454"/>
      <c r="F979" s="455"/>
      <c r="G979" s="515"/>
      <c r="H979" s="515"/>
      <c r="I979" s="538"/>
      <c r="J979" s="455"/>
    </row>
    <row r="980" spans="2:10" ht="20.100000000000001" customHeight="1">
      <c r="B980" s="452"/>
      <c r="C980" s="452"/>
      <c r="D980" s="453"/>
      <c r="E980" s="454"/>
      <c r="F980" s="455"/>
      <c r="G980" s="515"/>
      <c r="H980" s="515"/>
      <c r="I980" s="538"/>
      <c r="J980" s="455"/>
    </row>
    <row r="981" spans="2:10" ht="20.100000000000001" customHeight="1">
      <c r="B981" s="452"/>
      <c r="C981" s="452"/>
      <c r="D981" s="453"/>
      <c r="E981" s="454"/>
      <c r="F981" s="455"/>
      <c r="G981" s="515"/>
      <c r="H981" s="515"/>
      <c r="I981" s="538"/>
      <c r="J981" s="455"/>
    </row>
    <row r="982" spans="2:10" ht="20.100000000000001" customHeight="1">
      <c r="B982" s="452"/>
      <c r="C982" s="452"/>
      <c r="D982" s="453"/>
      <c r="E982" s="454"/>
      <c r="F982" s="455"/>
      <c r="G982" s="515"/>
      <c r="H982" s="515"/>
      <c r="I982" s="538"/>
      <c r="J982" s="455"/>
    </row>
    <row r="983" spans="2:10" ht="20.100000000000001" customHeight="1">
      <c r="B983" s="452"/>
      <c r="C983" s="452"/>
      <c r="D983" s="453"/>
      <c r="E983" s="454"/>
      <c r="F983" s="455"/>
      <c r="G983" s="515"/>
      <c r="H983" s="515"/>
      <c r="I983" s="538"/>
      <c r="J983" s="455"/>
    </row>
    <row r="984" spans="2:10" ht="20.100000000000001" customHeight="1">
      <c r="B984" s="452"/>
      <c r="C984" s="452"/>
      <c r="D984" s="453"/>
      <c r="E984" s="454"/>
      <c r="F984" s="455"/>
      <c r="G984" s="515"/>
      <c r="H984" s="515"/>
      <c r="I984" s="538"/>
      <c r="J984" s="455"/>
    </row>
    <row r="985" spans="2:10" ht="20.100000000000001" customHeight="1">
      <c r="B985" s="452"/>
      <c r="C985" s="452"/>
      <c r="D985" s="453"/>
      <c r="E985" s="454"/>
      <c r="F985" s="455"/>
      <c r="G985" s="515"/>
      <c r="H985" s="515"/>
      <c r="I985" s="538"/>
      <c r="J985" s="455"/>
    </row>
    <row r="986" spans="2:10" ht="20.100000000000001" customHeight="1">
      <c r="B986" s="452"/>
      <c r="C986" s="452"/>
      <c r="D986" s="453"/>
      <c r="E986" s="454"/>
      <c r="F986" s="455"/>
      <c r="G986" s="515"/>
      <c r="H986" s="515"/>
      <c r="I986" s="538"/>
      <c r="J986" s="455"/>
    </row>
    <row r="987" spans="2:10" ht="20.100000000000001" customHeight="1">
      <c r="B987" s="452"/>
      <c r="C987" s="452"/>
      <c r="D987" s="453"/>
      <c r="E987" s="454"/>
      <c r="F987" s="455"/>
      <c r="G987" s="515"/>
      <c r="H987" s="515"/>
      <c r="I987" s="538"/>
      <c r="J987" s="455"/>
    </row>
    <row r="988" spans="2:10" ht="20.100000000000001" customHeight="1">
      <c r="B988" s="452"/>
      <c r="C988" s="452"/>
      <c r="D988" s="453"/>
      <c r="E988" s="454"/>
      <c r="F988" s="455"/>
      <c r="G988" s="515"/>
      <c r="H988" s="515"/>
      <c r="I988" s="538"/>
      <c r="J988" s="455"/>
    </row>
    <row r="989" spans="2:10" ht="20.100000000000001" customHeight="1">
      <c r="B989" s="452"/>
      <c r="C989" s="452"/>
      <c r="D989" s="453"/>
      <c r="E989" s="454"/>
      <c r="F989" s="455"/>
      <c r="G989" s="515"/>
      <c r="H989" s="515"/>
      <c r="I989" s="538"/>
      <c r="J989" s="455"/>
    </row>
    <row r="990" spans="2:10" ht="20.100000000000001" customHeight="1">
      <c r="B990" s="452"/>
      <c r="C990" s="452"/>
      <c r="D990" s="453"/>
      <c r="E990" s="454"/>
      <c r="F990" s="455"/>
      <c r="G990" s="515"/>
      <c r="H990" s="515"/>
      <c r="I990" s="538"/>
      <c r="J990" s="455"/>
    </row>
    <row r="991" spans="2:10" ht="20.100000000000001" customHeight="1">
      <c r="B991" s="452"/>
      <c r="C991" s="452"/>
      <c r="D991" s="453"/>
      <c r="E991" s="454"/>
      <c r="F991" s="455"/>
      <c r="G991" s="515"/>
      <c r="H991" s="515"/>
      <c r="I991" s="538"/>
      <c r="J991" s="455"/>
    </row>
    <row r="992" spans="2:10" ht="20.100000000000001" customHeight="1">
      <c r="B992" s="452"/>
      <c r="C992" s="452"/>
      <c r="D992" s="453"/>
      <c r="E992" s="454"/>
      <c r="F992" s="455"/>
      <c r="G992" s="515"/>
      <c r="H992" s="515"/>
      <c r="I992" s="538"/>
      <c r="J992" s="455"/>
    </row>
    <row r="993" spans="2:10" ht="20.100000000000001" customHeight="1">
      <c r="B993" s="452"/>
      <c r="C993" s="452"/>
      <c r="D993" s="453"/>
      <c r="E993" s="454"/>
      <c r="F993" s="455"/>
      <c r="G993" s="515"/>
      <c r="H993" s="515"/>
      <c r="I993" s="538"/>
      <c r="J993" s="455"/>
    </row>
    <row r="994" spans="2:10" ht="20.100000000000001" customHeight="1">
      <c r="B994" s="452"/>
      <c r="C994" s="452"/>
      <c r="D994" s="453"/>
      <c r="E994" s="454"/>
      <c r="F994" s="455"/>
      <c r="G994" s="515"/>
      <c r="H994" s="515"/>
      <c r="I994" s="538"/>
      <c r="J994" s="455"/>
    </row>
    <row r="995" spans="2:10" ht="20.100000000000001" customHeight="1">
      <c r="B995" s="452"/>
      <c r="C995" s="452"/>
      <c r="D995" s="453"/>
      <c r="E995" s="454"/>
      <c r="F995" s="455"/>
      <c r="G995" s="515"/>
      <c r="H995" s="515"/>
      <c r="I995" s="538"/>
      <c r="J995" s="455"/>
    </row>
    <row r="996" spans="2:10" ht="20.100000000000001" customHeight="1">
      <c r="B996" s="452"/>
      <c r="C996" s="452"/>
      <c r="D996" s="453"/>
      <c r="E996" s="454"/>
      <c r="F996" s="455"/>
      <c r="G996" s="515"/>
      <c r="H996" s="515"/>
      <c r="I996" s="538"/>
      <c r="J996" s="455"/>
    </row>
    <row r="997" spans="2:10" ht="20.100000000000001" customHeight="1">
      <c r="B997" s="452"/>
      <c r="C997" s="452"/>
      <c r="D997" s="453"/>
      <c r="E997" s="454"/>
      <c r="F997" s="455"/>
      <c r="G997" s="515"/>
      <c r="H997" s="515"/>
      <c r="I997" s="538"/>
      <c r="J997" s="455"/>
    </row>
    <row r="998" spans="2:10" ht="20.100000000000001" customHeight="1">
      <c r="B998" s="452"/>
      <c r="C998" s="452"/>
      <c r="D998" s="453"/>
      <c r="E998" s="454"/>
      <c r="F998" s="455"/>
      <c r="G998" s="515"/>
      <c r="H998" s="515"/>
      <c r="I998" s="538"/>
      <c r="J998" s="455"/>
    </row>
    <row r="999" spans="2:10" ht="20.100000000000001" customHeight="1">
      <c r="B999" s="452"/>
      <c r="C999" s="452"/>
      <c r="D999" s="453"/>
      <c r="E999" s="454"/>
      <c r="F999" s="455"/>
      <c r="G999" s="515"/>
      <c r="H999" s="515"/>
      <c r="I999" s="538"/>
      <c r="J999" s="455"/>
    </row>
    <row r="1000" spans="2:10" ht="20.100000000000001" customHeight="1">
      <c r="B1000" s="452"/>
      <c r="C1000" s="452"/>
      <c r="D1000" s="453"/>
      <c r="E1000" s="454"/>
      <c r="F1000" s="455"/>
      <c r="G1000" s="515"/>
      <c r="H1000" s="515"/>
      <c r="I1000" s="538"/>
      <c r="J1000" s="455"/>
    </row>
    <row r="1001" spans="2:10" ht="20.100000000000001" customHeight="1">
      <c r="B1001" s="452"/>
      <c r="C1001" s="452"/>
      <c r="D1001" s="453"/>
      <c r="E1001" s="454"/>
      <c r="F1001" s="455"/>
      <c r="G1001" s="515"/>
      <c r="H1001" s="515"/>
      <c r="I1001" s="538"/>
      <c r="J1001" s="455"/>
    </row>
    <row r="1002" spans="2:10" ht="20.100000000000001" customHeight="1">
      <c r="B1002" s="452"/>
      <c r="C1002" s="452"/>
      <c r="D1002" s="453"/>
      <c r="E1002" s="454"/>
      <c r="F1002" s="455"/>
      <c r="G1002" s="515"/>
      <c r="H1002" s="515"/>
      <c r="I1002" s="538"/>
      <c r="J1002" s="455"/>
    </row>
    <row r="1003" spans="2:10" ht="20.100000000000001" customHeight="1">
      <c r="B1003" s="452"/>
      <c r="C1003" s="452"/>
      <c r="D1003" s="453"/>
      <c r="E1003" s="454"/>
      <c r="F1003" s="455"/>
      <c r="G1003" s="515"/>
      <c r="H1003" s="515"/>
      <c r="I1003" s="538"/>
      <c r="J1003" s="455"/>
    </row>
    <row r="1004" spans="2:10" ht="20.100000000000001" customHeight="1">
      <c r="B1004" s="452"/>
      <c r="C1004" s="452"/>
      <c r="D1004" s="453"/>
      <c r="E1004" s="454"/>
      <c r="F1004" s="455"/>
      <c r="G1004" s="515"/>
      <c r="H1004" s="515"/>
      <c r="I1004" s="538"/>
      <c r="J1004" s="455"/>
    </row>
    <row r="1005" spans="2:10" ht="20.100000000000001" customHeight="1">
      <c r="B1005" s="452"/>
      <c r="C1005" s="452"/>
      <c r="D1005" s="453"/>
      <c r="E1005" s="454"/>
      <c r="F1005" s="455"/>
      <c r="G1005" s="515"/>
      <c r="H1005" s="515"/>
      <c r="I1005" s="538"/>
      <c r="J1005" s="455"/>
    </row>
    <row r="1006" spans="2:10" ht="20.100000000000001" customHeight="1">
      <c r="B1006" s="452"/>
      <c r="C1006" s="452"/>
      <c r="D1006" s="453"/>
      <c r="E1006" s="454"/>
      <c r="F1006" s="455"/>
      <c r="G1006" s="515"/>
      <c r="H1006" s="515"/>
      <c r="I1006" s="538"/>
      <c r="J1006" s="455"/>
    </row>
    <row r="1007" spans="2:10" ht="20.100000000000001" customHeight="1">
      <c r="B1007" s="452"/>
      <c r="C1007" s="452"/>
      <c r="D1007" s="453"/>
      <c r="E1007" s="454"/>
      <c r="F1007" s="455"/>
      <c r="G1007" s="515"/>
      <c r="H1007" s="515"/>
      <c r="I1007" s="538"/>
      <c r="J1007" s="455"/>
    </row>
    <row r="1008" spans="2:10" ht="20.100000000000001" customHeight="1">
      <c r="B1008" s="452"/>
      <c r="C1008" s="452"/>
      <c r="D1008" s="453"/>
      <c r="E1008" s="454"/>
      <c r="F1008" s="455"/>
      <c r="G1008" s="515"/>
      <c r="H1008" s="515"/>
      <c r="I1008" s="538"/>
      <c r="J1008" s="455"/>
    </row>
    <row r="1009" spans="2:10" ht="20.100000000000001" customHeight="1">
      <c r="B1009" s="452"/>
      <c r="C1009" s="452"/>
      <c r="D1009" s="453"/>
      <c r="E1009" s="454"/>
      <c r="F1009" s="455"/>
      <c r="G1009" s="515"/>
      <c r="H1009" s="515"/>
      <c r="I1009" s="538"/>
      <c r="J1009" s="455"/>
    </row>
    <row r="1010" spans="2:10" ht="20.100000000000001" customHeight="1">
      <c r="B1010" s="452"/>
      <c r="C1010" s="452"/>
      <c r="D1010" s="453"/>
      <c r="E1010" s="454"/>
      <c r="F1010" s="455"/>
      <c r="G1010" s="515"/>
      <c r="H1010" s="515"/>
      <c r="I1010" s="538"/>
      <c r="J1010" s="455"/>
    </row>
    <row r="1011" spans="2:10" ht="20.100000000000001" customHeight="1">
      <c r="B1011" s="452"/>
      <c r="C1011" s="452"/>
      <c r="D1011" s="453"/>
      <c r="E1011" s="454"/>
      <c r="F1011" s="455"/>
      <c r="G1011" s="515"/>
      <c r="H1011" s="515"/>
      <c r="I1011" s="538"/>
      <c r="J1011" s="455"/>
    </row>
    <row r="1012" spans="2:10" ht="20.100000000000001" customHeight="1">
      <c r="B1012" s="452"/>
      <c r="C1012" s="452"/>
      <c r="D1012" s="453"/>
      <c r="E1012" s="454"/>
      <c r="F1012" s="455"/>
      <c r="G1012" s="515"/>
      <c r="H1012" s="515"/>
      <c r="I1012" s="538"/>
      <c r="J1012" s="455"/>
    </row>
    <row r="1013" spans="2:10" ht="20.100000000000001" customHeight="1">
      <c r="B1013" s="452"/>
      <c r="C1013" s="452"/>
      <c r="D1013" s="453"/>
      <c r="E1013" s="454"/>
      <c r="F1013" s="455"/>
      <c r="G1013" s="515"/>
      <c r="H1013" s="515"/>
      <c r="I1013" s="538"/>
      <c r="J1013" s="455"/>
    </row>
    <row r="1014" spans="2:10" ht="20.100000000000001" customHeight="1">
      <c r="B1014" s="452"/>
      <c r="C1014" s="452"/>
      <c r="D1014" s="453"/>
      <c r="E1014" s="454"/>
      <c r="F1014" s="455"/>
      <c r="G1014" s="515"/>
      <c r="H1014" s="515"/>
      <c r="I1014" s="538"/>
      <c r="J1014" s="455"/>
    </row>
    <row r="1015" spans="2:10" ht="20.100000000000001" customHeight="1">
      <c r="B1015" s="452"/>
      <c r="C1015" s="452"/>
      <c r="D1015" s="453"/>
      <c r="E1015" s="454"/>
      <c r="F1015" s="455"/>
      <c r="G1015" s="515"/>
      <c r="H1015" s="515"/>
      <c r="I1015" s="538"/>
      <c r="J1015" s="455"/>
    </row>
    <row r="1016" spans="2:10" ht="20.100000000000001" customHeight="1">
      <c r="B1016" s="452"/>
      <c r="C1016" s="452"/>
      <c r="D1016" s="453"/>
      <c r="E1016" s="454"/>
      <c r="F1016" s="455"/>
      <c r="G1016" s="515"/>
      <c r="H1016" s="515"/>
      <c r="I1016" s="538"/>
      <c r="J1016" s="455"/>
    </row>
    <row r="1017" spans="2:10" ht="20.100000000000001" customHeight="1">
      <c r="B1017" s="452"/>
      <c r="C1017" s="452"/>
      <c r="D1017" s="453"/>
      <c r="E1017" s="454"/>
      <c r="F1017" s="455"/>
      <c r="G1017" s="515"/>
      <c r="H1017" s="515"/>
      <c r="I1017" s="538"/>
      <c r="J1017" s="455"/>
    </row>
    <row r="1018" spans="2:10" ht="20.100000000000001" customHeight="1">
      <c r="B1018" s="452"/>
      <c r="C1018" s="452"/>
      <c r="D1018" s="453"/>
      <c r="E1018" s="454"/>
      <c r="F1018" s="455"/>
      <c r="G1018" s="515"/>
      <c r="H1018" s="515"/>
      <c r="I1018" s="538"/>
      <c r="J1018" s="455"/>
    </row>
    <row r="1019" spans="2:10" ht="20.100000000000001" customHeight="1">
      <c r="B1019" s="452"/>
      <c r="C1019" s="452"/>
      <c r="D1019" s="453"/>
      <c r="E1019" s="454"/>
      <c r="F1019" s="455"/>
      <c r="G1019" s="515"/>
      <c r="H1019" s="515"/>
      <c r="I1019" s="538"/>
      <c r="J1019" s="455"/>
    </row>
    <row r="1020" spans="2:10" ht="20.100000000000001" customHeight="1">
      <c r="B1020" s="452"/>
      <c r="C1020" s="452"/>
      <c r="D1020" s="453"/>
      <c r="E1020" s="454"/>
      <c r="F1020" s="455"/>
      <c r="G1020" s="515"/>
      <c r="H1020" s="515"/>
      <c r="I1020" s="538"/>
      <c r="J1020" s="455"/>
    </row>
    <row r="1021" spans="2:10" ht="20.100000000000001" customHeight="1">
      <c r="B1021" s="452"/>
      <c r="C1021" s="452"/>
      <c r="D1021" s="453"/>
      <c r="E1021" s="454"/>
      <c r="F1021" s="455"/>
      <c r="G1021" s="515"/>
      <c r="H1021" s="515"/>
      <c r="I1021" s="538"/>
      <c r="J1021" s="455"/>
    </row>
    <row r="1022" spans="2:10" ht="20.100000000000001" customHeight="1">
      <c r="B1022" s="452"/>
      <c r="C1022" s="452"/>
      <c r="D1022" s="453"/>
      <c r="E1022" s="454"/>
      <c r="F1022" s="455"/>
      <c r="G1022" s="515"/>
      <c r="H1022" s="515"/>
      <c r="I1022" s="538"/>
      <c r="J1022" s="455"/>
    </row>
    <row r="1023" spans="2:10" ht="20.100000000000001" customHeight="1">
      <c r="B1023" s="452"/>
      <c r="C1023" s="452"/>
      <c r="D1023" s="453"/>
      <c r="E1023" s="454"/>
      <c r="F1023" s="455"/>
      <c r="G1023" s="515"/>
      <c r="H1023" s="515"/>
      <c r="I1023" s="538"/>
      <c r="J1023" s="455"/>
    </row>
    <row r="1024" spans="2:10" ht="20.100000000000001" customHeight="1">
      <c r="B1024" s="452"/>
      <c r="C1024" s="452"/>
      <c r="D1024" s="453"/>
      <c r="E1024" s="454"/>
      <c r="F1024" s="455"/>
      <c r="G1024" s="515"/>
      <c r="H1024" s="515"/>
      <c r="I1024" s="538"/>
      <c r="J1024" s="455"/>
    </row>
    <row r="1025" spans="2:10" ht="20.100000000000001" customHeight="1">
      <c r="B1025" s="452"/>
      <c r="C1025" s="452"/>
      <c r="D1025" s="453"/>
      <c r="E1025" s="454"/>
      <c r="F1025" s="455"/>
      <c r="G1025" s="515"/>
      <c r="H1025" s="515"/>
      <c r="I1025" s="538"/>
      <c r="J1025" s="455"/>
    </row>
    <row r="1026" spans="2:10" ht="20.100000000000001" customHeight="1">
      <c r="B1026" s="452"/>
      <c r="C1026" s="452"/>
      <c r="D1026" s="453"/>
      <c r="E1026" s="454"/>
      <c r="F1026" s="455"/>
      <c r="G1026" s="515"/>
      <c r="H1026" s="515"/>
      <c r="I1026" s="538"/>
      <c r="J1026" s="455"/>
    </row>
    <row r="1027" spans="2:10" ht="20.100000000000001" customHeight="1">
      <c r="B1027" s="452"/>
      <c r="C1027" s="452"/>
      <c r="D1027" s="453"/>
      <c r="E1027" s="454"/>
      <c r="F1027" s="455"/>
      <c r="G1027" s="515"/>
      <c r="H1027" s="515"/>
      <c r="I1027" s="538"/>
      <c r="J1027" s="455"/>
    </row>
    <row r="1028" spans="2:10" ht="20.100000000000001" customHeight="1">
      <c r="B1028" s="452"/>
      <c r="C1028" s="452"/>
      <c r="D1028" s="453"/>
      <c r="E1028" s="454"/>
      <c r="F1028" s="455"/>
      <c r="G1028" s="515"/>
      <c r="H1028" s="515"/>
      <c r="I1028" s="538"/>
      <c r="J1028" s="455"/>
    </row>
    <row r="1029" spans="2:10" ht="20.100000000000001" customHeight="1">
      <c r="B1029" s="452"/>
      <c r="C1029" s="452"/>
      <c r="D1029" s="453"/>
      <c r="E1029" s="454"/>
      <c r="F1029" s="455"/>
      <c r="G1029" s="515"/>
      <c r="H1029" s="515"/>
      <c r="I1029" s="538"/>
      <c r="J1029" s="455"/>
    </row>
    <row r="1030" spans="2:10" ht="20.100000000000001" customHeight="1">
      <c r="B1030" s="452"/>
      <c r="C1030" s="452"/>
      <c r="D1030" s="453"/>
      <c r="E1030" s="454"/>
      <c r="F1030" s="455"/>
      <c r="G1030" s="515"/>
      <c r="H1030" s="515"/>
      <c r="I1030" s="538"/>
      <c r="J1030" s="455"/>
    </row>
    <row r="1031" spans="2:10" ht="20.100000000000001" customHeight="1">
      <c r="B1031" s="452"/>
      <c r="C1031" s="452"/>
      <c r="D1031" s="453"/>
      <c r="E1031" s="454"/>
      <c r="F1031" s="455"/>
      <c r="G1031" s="515"/>
      <c r="H1031" s="515"/>
      <c r="I1031" s="538"/>
      <c r="J1031" s="455"/>
    </row>
    <row r="1032" spans="2:10" ht="20.100000000000001" customHeight="1">
      <c r="B1032" s="452"/>
      <c r="C1032" s="452"/>
      <c r="D1032" s="453"/>
      <c r="E1032" s="454"/>
      <c r="F1032" s="455"/>
      <c r="G1032" s="515"/>
      <c r="H1032" s="515"/>
      <c r="I1032" s="538"/>
      <c r="J1032" s="455"/>
    </row>
    <row r="1033" spans="2:10" ht="20.100000000000001" customHeight="1">
      <c r="B1033" s="452"/>
      <c r="C1033" s="452"/>
      <c r="D1033" s="453"/>
      <c r="E1033" s="454"/>
      <c r="F1033" s="455"/>
      <c r="G1033" s="515"/>
      <c r="H1033" s="515"/>
      <c r="I1033" s="538"/>
      <c r="J1033" s="455"/>
    </row>
    <row r="1034" spans="2:10" ht="20.100000000000001" customHeight="1">
      <c r="B1034" s="452"/>
      <c r="C1034" s="452"/>
      <c r="D1034" s="453"/>
      <c r="E1034" s="454"/>
      <c r="F1034" s="455"/>
      <c r="G1034" s="515"/>
      <c r="H1034" s="515"/>
      <c r="I1034" s="538"/>
      <c r="J1034" s="455"/>
    </row>
    <row r="1035" spans="2:10" ht="20.100000000000001" customHeight="1">
      <c r="B1035" s="452"/>
      <c r="C1035" s="452"/>
      <c r="D1035" s="453"/>
      <c r="E1035" s="454"/>
      <c r="F1035" s="455"/>
      <c r="G1035" s="515"/>
      <c r="H1035" s="515"/>
      <c r="I1035" s="538"/>
      <c r="J1035" s="455"/>
    </row>
    <row r="1036" spans="2:10" ht="20.100000000000001" customHeight="1">
      <c r="B1036" s="452"/>
      <c r="C1036" s="452"/>
      <c r="D1036" s="453"/>
      <c r="E1036" s="454"/>
      <c r="F1036" s="455"/>
      <c r="G1036" s="515"/>
      <c r="H1036" s="515"/>
      <c r="I1036" s="538"/>
      <c r="J1036" s="455"/>
    </row>
    <row r="1037" spans="2:10" ht="20.100000000000001" customHeight="1">
      <c r="B1037" s="452"/>
      <c r="C1037" s="452"/>
      <c r="D1037" s="453"/>
      <c r="E1037" s="454"/>
      <c r="F1037" s="455"/>
      <c r="G1037" s="515"/>
      <c r="H1037" s="515"/>
      <c r="I1037" s="538"/>
      <c r="J1037" s="455"/>
    </row>
    <row r="1038" spans="2:10" ht="20.100000000000001" customHeight="1">
      <c r="B1038" s="452"/>
      <c r="C1038" s="452"/>
      <c r="D1038" s="453"/>
      <c r="E1038" s="454"/>
      <c r="F1038" s="455"/>
      <c r="G1038" s="515"/>
      <c r="H1038" s="515"/>
      <c r="I1038" s="538"/>
      <c r="J1038" s="455"/>
    </row>
    <row r="1039" spans="2:10" ht="20.100000000000001" customHeight="1">
      <c r="B1039" s="452"/>
      <c r="C1039" s="452"/>
      <c r="D1039" s="453"/>
      <c r="E1039" s="454"/>
      <c r="F1039" s="455"/>
      <c r="G1039" s="515"/>
      <c r="H1039" s="515"/>
      <c r="I1039" s="538"/>
      <c r="J1039" s="455"/>
    </row>
    <row r="1040" spans="2:10" ht="20.100000000000001" customHeight="1">
      <c r="B1040" s="452"/>
      <c r="C1040" s="452"/>
      <c r="D1040" s="453"/>
      <c r="E1040" s="454"/>
      <c r="F1040" s="455"/>
      <c r="G1040" s="515"/>
      <c r="H1040" s="515"/>
      <c r="I1040" s="538"/>
      <c r="J1040" s="455"/>
    </row>
    <row r="1041" spans="2:10" ht="20.100000000000001" customHeight="1">
      <c r="B1041" s="452"/>
      <c r="C1041" s="452"/>
      <c r="D1041" s="453"/>
      <c r="E1041" s="454"/>
      <c r="F1041" s="455"/>
      <c r="G1041" s="515"/>
      <c r="H1041" s="515"/>
      <c r="I1041" s="538"/>
      <c r="J1041" s="455"/>
    </row>
    <row r="1042" spans="2:10" ht="20.100000000000001" customHeight="1">
      <c r="B1042" s="452"/>
      <c r="C1042" s="452"/>
      <c r="D1042" s="453"/>
      <c r="E1042" s="454"/>
      <c r="F1042" s="455"/>
      <c r="G1042" s="515"/>
      <c r="H1042" s="515"/>
      <c r="I1042" s="538"/>
      <c r="J1042" s="455"/>
    </row>
    <row r="1043" spans="2:10" ht="20.100000000000001" customHeight="1">
      <c r="B1043" s="452"/>
      <c r="C1043" s="452"/>
      <c r="D1043" s="453"/>
      <c r="E1043" s="454"/>
      <c r="F1043" s="455"/>
      <c r="G1043" s="515"/>
      <c r="H1043" s="515"/>
      <c r="I1043" s="538"/>
      <c r="J1043" s="455"/>
    </row>
    <row r="1044" spans="2:10" ht="20.100000000000001" customHeight="1">
      <c r="B1044" s="452"/>
      <c r="C1044" s="452"/>
      <c r="D1044" s="453"/>
      <c r="E1044" s="454"/>
      <c r="F1044" s="455"/>
      <c r="G1044" s="515"/>
      <c r="H1044" s="515"/>
      <c r="I1044" s="538"/>
      <c r="J1044" s="455"/>
    </row>
    <row r="1045" spans="2:10" ht="20.100000000000001" customHeight="1">
      <c r="B1045" s="452"/>
      <c r="C1045" s="452"/>
      <c r="D1045" s="453"/>
      <c r="E1045" s="454"/>
      <c r="F1045" s="455"/>
      <c r="G1045" s="515"/>
      <c r="H1045" s="515"/>
      <c r="I1045" s="538"/>
      <c r="J1045" s="455"/>
    </row>
    <row r="1046" spans="2:10" ht="20.100000000000001" customHeight="1">
      <c r="B1046" s="452"/>
      <c r="C1046" s="452"/>
      <c r="D1046" s="453"/>
      <c r="E1046" s="454"/>
      <c r="F1046" s="455"/>
      <c r="G1046" s="515"/>
      <c r="H1046" s="515"/>
      <c r="I1046" s="538"/>
      <c r="J1046" s="455"/>
    </row>
    <row r="1047" spans="2:10" ht="20.100000000000001" customHeight="1">
      <c r="B1047" s="452"/>
      <c r="C1047" s="452"/>
      <c r="D1047" s="453"/>
      <c r="E1047" s="454"/>
      <c r="F1047" s="455"/>
      <c r="G1047" s="515"/>
      <c r="H1047" s="515"/>
      <c r="I1047" s="538"/>
      <c r="J1047" s="455"/>
    </row>
    <row r="1048" spans="2:10" ht="20.100000000000001" customHeight="1">
      <c r="B1048" s="452"/>
      <c r="C1048" s="452"/>
      <c r="D1048" s="453"/>
      <c r="E1048" s="454"/>
      <c r="F1048" s="455"/>
      <c r="G1048" s="515"/>
      <c r="H1048" s="515"/>
      <c r="I1048" s="538"/>
      <c r="J1048" s="455"/>
    </row>
    <row r="1049" spans="2:10" ht="20.100000000000001" customHeight="1">
      <c r="B1049" s="452"/>
      <c r="C1049" s="452"/>
      <c r="D1049" s="453"/>
      <c r="E1049" s="454"/>
      <c r="F1049" s="455"/>
      <c r="G1049" s="515"/>
      <c r="H1049" s="515"/>
      <c r="I1049" s="538"/>
      <c r="J1049" s="455"/>
    </row>
    <row r="1050" spans="2:10" ht="20.100000000000001" customHeight="1">
      <c r="B1050" s="452"/>
      <c r="C1050" s="452"/>
      <c r="D1050" s="453"/>
      <c r="E1050" s="454"/>
      <c r="F1050" s="455"/>
      <c r="G1050" s="515"/>
      <c r="H1050" s="515"/>
      <c r="I1050" s="538"/>
      <c r="J1050" s="455"/>
    </row>
    <row r="1051" spans="2:10" ht="20.100000000000001" customHeight="1">
      <c r="B1051" s="452"/>
      <c r="C1051" s="452"/>
      <c r="D1051" s="453"/>
      <c r="E1051" s="454"/>
      <c r="F1051" s="455"/>
      <c r="G1051" s="515"/>
      <c r="H1051" s="515"/>
      <c r="I1051" s="538"/>
      <c r="J1051" s="455"/>
    </row>
    <row r="1052" spans="2:10" ht="20.100000000000001" customHeight="1">
      <c r="B1052" s="452"/>
      <c r="C1052" s="452"/>
      <c r="D1052" s="453"/>
      <c r="E1052" s="454"/>
      <c r="F1052" s="455"/>
      <c r="G1052" s="515"/>
      <c r="H1052" s="515"/>
      <c r="I1052" s="538"/>
      <c r="J1052" s="455"/>
    </row>
    <row r="1053" spans="2:10" ht="20.100000000000001" customHeight="1">
      <c r="B1053" s="452"/>
      <c r="C1053" s="452"/>
      <c r="D1053" s="453"/>
      <c r="E1053" s="454"/>
      <c r="F1053" s="455"/>
      <c r="G1053" s="515"/>
      <c r="H1053" s="515"/>
      <c r="I1053" s="538"/>
      <c r="J1053" s="455"/>
    </row>
    <row r="1054" spans="2:10" ht="20.100000000000001" customHeight="1">
      <c r="B1054" s="452"/>
      <c r="C1054" s="452"/>
      <c r="D1054" s="453"/>
      <c r="E1054" s="454"/>
      <c r="F1054" s="455"/>
      <c r="G1054" s="515"/>
      <c r="H1054" s="515"/>
      <c r="I1054" s="538"/>
      <c r="J1054" s="455"/>
    </row>
    <row r="1055" spans="2:10" ht="20.100000000000001" customHeight="1">
      <c r="B1055" s="452"/>
      <c r="C1055" s="452"/>
      <c r="D1055" s="453"/>
      <c r="E1055" s="454"/>
      <c r="F1055" s="455"/>
      <c r="G1055" s="515"/>
      <c r="H1055" s="515"/>
      <c r="I1055" s="538"/>
      <c r="J1055" s="455"/>
    </row>
    <row r="1056" spans="2:10" ht="20.100000000000001" customHeight="1">
      <c r="B1056" s="452"/>
      <c r="C1056" s="452"/>
      <c r="D1056" s="453"/>
      <c r="E1056" s="454"/>
      <c r="F1056" s="455"/>
      <c r="G1056" s="515"/>
      <c r="H1056" s="515"/>
      <c r="I1056" s="538"/>
      <c r="J1056" s="455"/>
    </row>
    <row r="1057" spans="2:10" ht="20.100000000000001" customHeight="1">
      <c r="B1057" s="452"/>
      <c r="C1057" s="452"/>
      <c r="D1057" s="453"/>
      <c r="E1057" s="454"/>
      <c r="F1057" s="455"/>
      <c r="G1057" s="515"/>
      <c r="H1057" s="515"/>
      <c r="I1057" s="538"/>
      <c r="J1057" s="455"/>
    </row>
    <row r="1058" spans="2:10" ht="20.100000000000001" customHeight="1">
      <c r="B1058" s="452"/>
      <c r="C1058" s="452"/>
      <c r="D1058" s="453"/>
      <c r="E1058" s="454"/>
      <c r="F1058" s="455"/>
      <c r="G1058" s="515"/>
      <c r="H1058" s="515"/>
      <c r="I1058" s="538"/>
      <c r="J1058" s="455"/>
    </row>
    <row r="1059" spans="2:10" ht="20.100000000000001" customHeight="1">
      <c r="B1059" s="452"/>
      <c r="C1059" s="452"/>
      <c r="D1059" s="453"/>
      <c r="E1059" s="454"/>
      <c r="F1059" s="455"/>
      <c r="G1059" s="515"/>
      <c r="H1059" s="515"/>
      <c r="I1059" s="538"/>
      <c r="J1059" s="455"/>
    </row>
    <row r="1060" spans="2:10" ht="20.100000000000001" customHeight="1">
      <c r="B1060" s="452"/>
      <c r="C1060" s="452"/>
      <c r="D1060" s="453"/>
      <c r="E1060" s="454"/>
      <c r="F1060" s="455"/>
      <c r="G1060" s="515"/>
      <c r="H1060" s="515"/>
      <c r="I1060" s="538"/>
      <c r="J1060" s="455"/>
    </row>
    <row r="1061" spans="2:10" ht="20.100000000000001" customHeight="1">
      <c r="B1061" s="452"/>
      <c r="C1061" s="452"/>
      <c r="D1061" s="453"/>
      <c r="E1061" s="454"/>
      <c r="F1061" s="455"/>
      <c r="G1061" s="515"/>
      <c r="H1061" s="515"/>
      <c r="I1061" s="538"/>
      <c r="J1061" s="455"/>
    </row>
    <row r="1062" spans="2:10" ht="20.100000000000001" customHeight="1">
      <c r="B1062" s="452"/>
      <c r="C1062" s="452"/>
      <c r="D1062" s="453"/>
      <c r="E1062" s="454"/>
      <c r="F1062" s="455"/>
      <c r="G1062" s="515"/>
      <c r="H1062" s="515"/>
      <c r="I1062" s="538"/>
      <c r="J1062" s="455"/>
    </row>
    <row r="1063" spans="2:10" ht="20.100000000000001" customHeight="1">
      <c r="B1063" s="452"/>
      <c r="C1063" s="452"/>
      <c r="D1063" s="453"/>
      <c r="E1063" s="454"/>
      <c r="F1063" s="455"/>
      <c r="G1063" s="515"/>
      <c r="H1063" s="515"/>
      <c r="I1063" s="538"/>
      <c r="J1063" s="455"/>
    </row>
    <row r="1064" spans="2:10" ht="20.100000000000001" customHeight="1">
      <c r="B1064" s="452"/>
      <c r="C1064" s="452"/>
      <c r="D1064" s="453"/>
      <c r="E1064" s="454"/>
      <c r="F1064" s="455"/>
      <c r="G1064" s="515"/>
      <c r="H1064" s="515"/>
      <c r="I1064" s="538"/>
      <c r="J1064" s="455"/>
    </row>
    <row r="1065" spans="2:10" ht="20.100000000000001" customHeight="1">
      <c r="B1065" s="452"/>
      <c r="C1065" s="452"/>
      <c r="D1065" s="453"/>
      <c r="E1065" s="454"/>
      <c r="F1065" s="455"/>
      <c r="G1065" s="515"/>
      <c r="H1065" s="515"/>
      <c r="I1065" s="538"/>
      <c r="J1065" s="455"/>
    </row>
    <row r="1066" spans="2:10" ht="20.100000000000001" customHeight="1">
      <c r="B1066" s="452"/>
      <c r="C1066" s="452"/>
      <c r="D1066" s="453"/>
      <c r="E1066" s="454"/>
      <c r="F1066" s="455"/>
      <c r="G1066" s="515"/>
      <c r="H1066" s="515"/>
      <c r="I1066" s="538"/>
      <c r="J1066" s="455"/>
    </row>
    <row r="1067" spans="2:10" ht="20.100000000000001" customHeight="1">
      <c r="B1067" s="452"/>
      <c r="C1067" s="452"/>
      <c r="D1067" s="453"/>
      <c r="E1067" s="454"/>
      <c r="F1067" s="455"/>
      <c r="G1067" s="515"/>
      <c r="H1067" s="515"/>
      <c r="I1067" s="538"/>
      <c r="J1067" s="455"/>
    </row>
    <row r="1068" spans="2:10" ht="20.100000000000001" customHeight="1">
      <c r="B1068" s="452"/>
      <c r="C1068" s="452"/>
      <c r="D1068" s="453"/>
      <c r="E1068" s="454"/>
      <c r="F1068" s="455"/>
      <c r="G1068" s="515"/>
      <c r="H1068" s="515"/>
      <c r="I1068" s="538"/>
      <c r="J1068" s="455"/>
    </row>
    <row r="1069" spans="2:10" ht="20.100000000000001" customHeight="1">
      <c r="B1069" s="452"/>
      <c r="C1069" s="452"/>
      <c r="D1069" s="453"/>
      <c r="E1069" s="454"/>
      <c r="F1069" s="455"/>
      <c r="G1069" s="515"/>
      <c r="H1069" s="515"/>
      <c r="I1069" s="538"/>
      <c r="J1069" s="455"/>
    </row>
    <row r="1070" spans="2:10" ht="20.100000000000001" customHeight="1">
      <c r="B1070" s="452"/>
      <c r="C1070" s="452"/>
      <c r="D1070" s="453"/>
      <c r="E1070" s="454"/>
      <c r="F1070" s="455"/>
      <c r="G1070" s="515"/>
      <c r="H1070" s="515"/>
      <c r="I1070" s="538"/>
      <c r="J1070" s="455"/>
    </row>
    <row r="1071" spans="2:10" ht="20.100000000000001" customHeight="1">
      <c r="B1071" s="452"/>
      <c r="C1071" s="452"/>
      <c r="D1071" s="453"/>
      <c r="E1071" s="454"/>
      <c r="F1071" s="455"/>
      <c r="G1071" s="515"/>
      <c r="H1071" s="515"/>
      <c r="I1071" s="538"/>
      <c r="J1071" s="455"/>
    </row>
    <row r="1072" spans="2:10" ht="20.100000000000001" customHeight="1">
      <c r="B1072" s="452"/>
      <c r="C1072" s="452"/>
      <c r="D1072" s="453"/>
      <c r="E1072" s="454"/>
      <c r="F1072" s="455"/>
      <c r="G1072" s="515"/>
      <c r="H1072" s="515"/>
      <c r="I1072" s="538"/>
      <c r="J1072" s="455"/>
    </row>
    <row r="1073" spans="2:10" ht="20.100000000000001" customHeight="1">
      <c r="B1073" s="452"/>
      <c r="C1073" s="452"/>
      <c r="D1073" s="453"/>
      <c r="E1073" s="454"/>
      <c r="F1073" s="455"/>
      <c r="G1073" s="515"/>
      <c r="H1073" s="515"/>
      <c r="I1073" s="538"/>
      <c r="J1073" s="455"/>
    </row>
    <row r="1074" spans="2:10" ht="20.100000000000001" customHeight="1">
      <c r="B1074" s="452"/>
      <c r="C1074" s="452"/>
      <c r="D1074" s="453"/>
      <c r="E1074" s="454"/>
      <c r="F1074" s="455"/>
      <c r="G1074" s="515"/>
      <c r="H1074" s="515"/>
      <c r="I1074" s="538"/>
      <c r="J1074" s="455"/>
    </row>
    <row r="1075" spans="2:10" ht="20.100000000000001" customHeight="1">
      <c r="B1075" s="452"/>
      <c r="C1075" s="452"/>
      <c r="D1075" s="453"/>
      <c r="E1075" s="454"/>
      <c r="F1075" s="455"/>
      <c r="G1075" s="515"/>
      <c r="H1075" s="515"/>
      <c r="I1075" s="538"/>
      <c r="J1075" s="455"/>
    </row>
    <row r="1076" spans="2:10" ht="20.100000000000001" customHeight="1">
      <c r="B1076" s="452"/>
      <c r="C1076" s="452"/>
      <c r="D1076" s="453"/>
      <c r="E1076" s="454"/>
      <c r="F1076" s="455"/>
      <c r="G1076" s="515"/>
      <c r="H1076" s="515"/>
      <c r="I1076" s="538"/>
      <c r="J1076" s="455"/>
    </row>
    <row r="1077" spans="2:10" ht="20.100000000000001" customHeight="1">
      <c r="B1077" s="452"/>
      <c r="C1077" s="452"/>
      <c r="D1077" s="453"/>
      <c r="E1077" s="454"/>
      <c r="F1077" s="455"/>
      <c r="G1077" s="515"/>
      <c r="H1077" s="515"/>
      <c r="I1077" s="538"/>
      <c r="J1077" s="455"/>
    </row>
    <row r="1078" spans="2:10" ht="20.100000000000001" customHeight="1">
      <c r="B1078" s="452"/>
      <c r="C1078" s="452"/>
      <c r="D1078" s="453"/>
      <c r="E1078" s="454"/>
      <c r="F1078" s="455"/>
      <c r="G1078" s="515"/>
      <c r="H1078" s="515"/>
      <c r="I1078" s="538"/>
      <c r="J1078" s="455"/>
    </row>
    <row r="1079" spans="2:10" ht="20.100000000000001" customHeight="1">
      <c r="B1079" s="452"/>
      <c r="C1079" s="452"/>
      <c r="D1079" s="453"/>
      <c r="E1079" s="454"/>
      <c r="F1079" s="455"/>
      <c r="G1079" s="515"/>
      <c r="H1079" s="515"/>
      <c r="I1079" s="538"/>
      <c r="J1079" s="455"/>
    </row>
    <row r="1080" spans="2:10" ht="20.100000000000001" customHeight="1">
      <c r="B1080" s="452"/>
      <c r="C1080" s="452"/>
      <c r="D1080" s="453"/>
      <c r="E1080" s="454"/>
      <c r="F1080" s="455"/>
      <c r="G1080" s="515"/>
      <c r="H1080" s="515"/>
      <c r="I1080" s="538"/>
      <c r="J1080" s="455"/>
    </row>
    <row r="1081" spans="2:10" ht="20.100000000000001" customHeight="1">
      <c r="B1081" s="452"/>
      <c r="C1081" s="452"/>
      <c r="D1081" s="453"/>
      <c r="E1081" s="454"/>
      <c r="F1081" s="455"/>
      <c r="G1081" s="515"/>
      <c r="H1081" s="515"/>
      <c r="I1081" s="538"/>
      <c r="J1081" s="455"/>
    </row>
    <row r="1082" spans="2:10" ht="20.100000000000001" customHeight="1">
      <c r="B1082" s="452"/>
      <c r="C1082" s="452"/>
      <c r="D1082" s="453"/>
      <c r="E1082" s="454"/>
      <c r="F1082" s="455"/>
      <c r="G1082" s="515"/>
      <c r="H1082" s="515"/>
      <c r="I1082" s="538"/>
      <c r="J1082" s="455"/>
    </row>
    <row r="1083" spans="2:10" ht="20.100000000000001" customHeight="1">
      <c r="B1083" s="452"/>
      <c r="C1083" s="452"/>
      <c r="D1083" s="453"/>
      <c r="E1083" s="454"/>
      <c r="F1083" s="455"/>
      <c r="G1083" s="515"/>
      <c r="H1083" s="515"/>
      <c r="I1083" s="538"/>
      <c r="J1083" s="455"/>
    </row>
    <row r="1084" spans="2:10" ht="20.100000000000001" customHeight="1">
      <c r="B1084" s="452"/>
      <c r="C1084" s="452"/>
      <c r="D1084" s="453"/>
      <c r="E1084" s="454"/>
      <c r="F1084" s="455"/>
      <c r="G1084" s="515"/>
      <c r="H1084" s="515"/>
      <c r="I1084" s="538"/>
      <c r="J1084" s="455"/>
    </row>
    <row r="1085" spans="2:10" ht="20.100000000000001" customHeight="1">
      <c r="B1085" s="452"/>
      <c r="C1085" s="452"/>
      <c r="D1085" s="453"/>
      <c r="E1085" s="454"/>
      <c r="F1085" s="455"/>
      <c r="G1085" s="515"/>
      <c r="H1085" s="515"/>
      <c r="I1085" s="538"/>
      <c r="J1085" s="455"/>
    </row>
    <row r="1086" spans="2:10" ht="20.100000000000001" customHeight="1">
      <c r="B1086" s="452"/>
      <c r="C1086" s="452"/>
      <c r="D1086" s="453"/>
      <c r="E1086" s="454"/>
      <c r="F1086" s="455"/>
      <c r="G1086" s="515"/>
      <c r="H1086" s="515"/>
      <c r="I1086" s="538"/>
      <c r="J1086" s="455"/>
    </row>
    <row r="1087" spans="2:10" ht="20.100000000000001" customHeight="1">
      <c r="B1087" s="452"/>
      <c r="C1087" s="452"/>
      <c r="D1087" s="453"/>
      <c r="E1087" s="454"/>
      <c r="F1087" s="455"/>
      <c r="G1087" s="515"/>
      <c r="H1087" s="515"/>
      <c r="I1087" s="538"/>
      <c r="J1087" s="455"/>
    </row>
    <row r="1088" spans="2:10" ht="20.100000000000001" customHeight="1">
      <c r="B1088" s="452"/>
      <c r="C1088" s="452"/>
      <c r="D1088" s="453"/>
      <c r="E1088" s="454"/>
      <c r="F1088" s="455"/>
      <c r="G1088" s="515"/>
      <c r="H1088" s="515"/>
      <c r="I1088" s="538"/>
      <c r="J1088" s="455"/>
    </row>
    <row r="1089" spans="2:10" ht="20.100000000000001" customHeight="1">
      <c r="B1089" s="452"/>
      <c r="C1089" s="452"/>
      <c r="D1089" s="453"/>
      <c r="E1089" s="454"/>
      <c r="F1089" s="455"/>
      <c r="G1089" s="515"/>
      <c r="H1089" s="515"/>
      <c r="I1089" s="538"/>
      <c r="J1089" s="455"/>
    </row>
    <row r="1090" spans="2:10" ht="20.100000000000001" customHeight="1">
      <c r="B1090" s="452"/>
      <c r="C1090" s="452"/>
      <c r="D1090" s="453"/>
      <c r="E1090" s="454"/>
      <c r="F1090" s="455"/>
      <c r="G1090" s="515"/>
      <c r="H1090" s="515"/>
      <c r="I1090" s="538"/>
      <c r="J1090" s="455"/>
    </row>
    <row r="1091" spans="2:10" ht="20.100000000000001" customHeight="1">
      <c r="B1091" s="452"/>
      <c r="C1091" s="452"/>
      <c r="D1091" s="453"/>
      <c r="E1091" s="454"/>
      <c r="F1091" s="455"/>
      <c r="G1091" s="515"/>
      <c r="H1091" s="515"/>
      <c r="I1091" s="538"/>
      <c r="J1091" s="455"/>
    </row>
    <row r="1092" spans="2:10" ht="20.100000000000001" customHeight="1">
      <c r="B1092" s="452"/>
      <c r="C1092" s="452"/>
      <c r="D1092" s="453"/>
      <c r="E1092" s="454"/>
      <c r="F1092" s="455"/>
      <c r="G1092" s="515"/>
      <c r="H1092" s="515"/>
      <c r="I1092" s="538"/>
      <c r="J1092" s="455"/>
    </row>
    <row r="1093" spans="2:10" ht="20.100000000000001" customHeight="1">
      <c r="B1093" s="452"/>
      <c r="C1093" s="452"/>
      <c r="D1093" s="453"/>
      <c r="E1093" s="454"/>
      <c r="F1093" s="455"/>
      <c r="G1093" s="515"/>
      <c r="H1093" s="515"/>
      <c r="I1093" s="538"/>
      <c r="J1093" s="455"/>
    </row>
    <row r="1094" spans="2:10" ht="20.100000000000001" customHeight="1">
      <c r="B1094" s="452"/>
      <c r="C1094" s="452"/>
      <c r="D1094" s="453"/>
      <c r="E1094" s="454"/>
      <c r="F1094" s="455"/>
      <c r="G1094" s="515"/>
      <c r="H1094" s="515"/>
      <c r="I1094" s="538"/>
      <c r="J1094" s="455"/>
    </row>
    <row r="1095" spans="2:10" ht="20.100000000000001" customHeight="1">
      <c r="B1095" s="452"/>
      <c r="C1095" s="452"/>
      <c r="D1095" s="453"/>
      <c r="E1095" s="454"/>
      <c r="F1095" s="455"/>
      <c r="G1095" s="515"/>
      <c r="H1095" s="515"/>
      <c r="I1095" s="538"/>
      <c r="J1095" s="455"/>
    </row>
    <row r="1096" spans="2:10" ht="20.100000000000001" customHeight="1">
      <c r="B1096" s="452"/>
      <c r="C1096" s="452"/>
      <c r="D1096" s="453"/>
      <c r="E1096" s="454"/>
      <c r="F1096" s="455"/>
      <c r="G1096" s="515"/>
      <c r="H1096" s="515"/>
      <c r="I1096" s="538"/>
      <c r="J1096" s="455"/>
    </row>
    <row r="1097" spans="2:10" ht="20.100000000000001" customHeight="1">
      <c r="B1097" s="452"/>
      <c r="C1097" s="452"/>
      <c r="D1097" s="453"/>
      <c r="E1097" s="454"/>
      <c r="F1097" s="455"/>
      <c r="G1097" s="515"/>
      <c r="H1097" s="515"/>
      <c r="I1097" s="538"/>
      <c r="J1097" s="455"/>
    </row>
    <row r="1098" spans="2:10" ht="20.100000000000001" customHeight="1">
      <c r="B1098" s="452"/>
      <c r="C1098" s="452"/>
      <c r="D1098" s="453"/>
      <c r="E1098" s="454"/>
      <c r="F1098" s="455"/>
      <c r="G1098" s="515"/>
      <c r="H1098" s="515"/>
      <c r="I1098" s="538"/>
      <c r="J1098" s="455"/>
    </row>
    <row r="1099" spans="2:10" ht="20.100000000000001" customHeight="1">
      <c r="B1099" s="452"/>
      <c r="C1099" s="452"/>
      <c r="D1099" s="453"/>
      <c r="E1099" s="454"/>
      <c r="F1099" s="455"/>
      <c r="G1099" s="515"/>
      <c r="H1099" s="515"/>
      <c r="I1099" s="538"/>
      <c r="J1099" s="455"/>
    </row>
    <row r="1100" spans="2:10" ht="20.100000000000001" customHeight="1">
      <c r="B1100" s="452"/>
      <c r="C1100" s="452"/>
      <c r="D1100" s="453"/>
      <c r="E1100" s="454"/>
      <c r="F1100" s="455"/>
      <c r="G1100" s="515"/>
      <c r="H1100" s="515"/>
      <c r="I1100" s="538"/>
      <c r="J1100" s="455"/>
    </row>
    <row r="1101" spans="2:10" ht="20.100000000000001" customHeight="1">
      <c r="B1101" s="452"/>
      <c r="C1101" s="452"/>
      <c r="D1101" s="453"/>
      <c r="E1101" s="454"/>
      <c r="F1101" s="455"/>
      <c r="G1101" s="515"/>
      <c r="H1101" s="515"/>
      <c r="I1101" s="538"/>
      <c r="J1101" s="455"/>
    </row>
    <row r="1102" spans="2:10" ht="20.100000000000001" customHeight="1">
      <c r="B1102" s="452"/>
      <c r="C1102" s="452"/>
      <c r="D1102" s="453"/>
      <c r="E1102" s="454"/>
      <c r="F1102" s="455"/>
      <c r="G1102" s="515"/>
      <c r="H1102" s="515"/>
      <c r="I1102" s="538"/>
      <c r="J1102" s="455"/>
    </row>
    <row r="1103" spans="2:10" ht="20.100000000000001" customHeight="1">
      <c r="B1103" s="452"/>
      <c r="C1103" s="452"/>
      <c r="D1103" s="453"/>
      <c r="E1103" s="454"/>
      <c r="F1103" s="455"/>
      <c r="G1103" s="515"/>
      <c r="H1103" s="515"/>
      <c r="I1103" s="538"/>
      <c r="J1103" s="455"/>
    </row>
    <row r="1104" spans="2:10" ht="20.100000000000001" customHeight="1">
      <c r="B1104" s="452"/>
      <c r="C1104" s="452"/>
      <c r="D1104" s="453"/>
      <c r="E1104" s="454"/>
      <c r="F1104" s="455"/>
      <c r="G1104" s="515"/>
      <c r="H1104" s="515"/>
      <c r="I1104" s="538"/>
      <c r="J1104" s="455"/>
    </row>
    <row r="1105" spans="2:10" ht="20.100000000000001" customHeight="1">
      <c r="B1105" s="452"/>
      <c r="C1105" s="452"/>
      <c r="D1105" s="453"/>
      <c r="E1105" s="454"/>
      <c r="F1105" s="455"/>
      <c r="G1105" s="515"/>
      <c r="H1105" s="515"/>
      <c r="I1105" s="538"/>
      <c r="J1105" s="455"/>
    </row>
    <row r="1106" spans="2:10" ht="20.100000000000001" customHeight="1">
      <c r="B1106" s="452"/>
      <c r="C1106" s="452"/>
      <c r="D1106" s="453"/>
      <c r="E1106" s="454"/>
      <c r="F1106" s="455"/>
      <c r="G1106" s="515"/>
      <c r="H1106" s="515"/>
      <c r="I1106" s="538"/>
      <c r="J1106" s="455"/>
    </row>
    <row r="1107" spans="2:10" ht="20.100000000000001" customHeight="1">
      <c r="B1107" s="452"/>
      <c r="C1107" s="452"/>
      <c r="D1107" s="453"/>
      <c r="E1107" s="454"/>
      <c r="F1107" s="455"/>
      <c r="G1107" s="515"/>
      <c r="H1107" s="515"/>
      <c r="I1107" s="538"/>
      <c r="J1107" s="455"/>
    </row>
    <row r="1108" spans="2:10" ht="20.100000000000001" customHeight="1">
      <c r="B1108" s="452"/>
      <c r="C1108" s="452"/>
      <c r="D1108" s="453"/>
      <c r="E1108" s="454"/>
      <c r="F1108" s="455"/>
      <c r="G1108" s="515"/>
      <c r="H1108" s="515"/>
      <c r="I1108" s="538"/>
      <c r="J1108" s="455"/>
    </row>
    <row r="1109" spans="2:10" ht="20.100000000000001" customHeight="1">
      <c r="B1109" s="452"/>
      <c r="C1109" s="452"/>
      <c r="D1109" s="453"/>
      <c r="E1109" s="454"/>
      <c r="F1109" s="455"/>
      <c r="G1109" s="515"/>
      <c r="H1109" s="515"/>
      <c r="I1109" s="538"/>
      <c r="J1109" s="455"/>
    </row>
    <row r="1110" spans="2:10" ht="20.100000000000001" customHeight="1">
      <c r="B1110" s="452"/>
      <c r="C1110" s="452"/>
      <c r="D1110" s="453"/>
      <c r="E1110" s="454"/>
      <c r="F1110" s="455"/>
      <c r="G1110" s="515"/>
      <c r="H1110" s="515"/>
      <c r="I1110" s="538"/>
      <c r="J1110" s="455"/>
    </row>
    <row r="1111" spans="2:10" ht="20.100000000000001" customHeight="1">
      <c r="B1111" s="452"/>
      <c r="C1111" s="452"/>
      <c r="D1111" s="453"/>
      <c r="E1111" s="454"/>
      <c r="F1111" s="455"/>
      <c r="G1111" s="515"/>
      <c r="H1111" s="515"/>
      <c r="I1111" s="538"/>
      <c r="J1111" s="455"/>
    </row>
    <row r="1112" spans="2:10" ht="20.100000000000001" customHeight="1">
      <c r="B1112" s="452"/>
      <c r="C1112" s="452"/>
      <c r="D1112" s="453"/>
      <c r="E1112" s="454"/>
      <c r="F1112" s="455"/>
      <c r="G1112" s="515"/>
      <c r="H1112" s="515"/>
      <c r="I1112" s="538"/>
      <c r="J1112" s="455"/>
    </row>
    <row r="1113" spans="2:10" ht="20.100000000000001" customHeight="1">
      <c r="B1113" s="452"/>
      <c r="C1113" s="452"/>
      <c r="D1113" s="453"/>
      <c r="E1113" s="454"/>
      <c r="F1113" s="455"/>
      <c r="G1113" s="515"/>
      <c r="H1113" s="515"/>
      <c r="I1113" s="538"/>
      <c r="J1113" s="455"/>
    </row>
    <row r="1114" spans="2:10" ht="20.100000000000001" customHeight="1">
      <c r="B1114" s="452"/>
      <c r="C1114" s="452"/>
      <c r="D1114" s="453"/>
      <c r="E1114" s="454"/>
      <c r="F1114" s="455"/>
      <c r="G1114" s="515"/>
      <c r="H1114" s="515"/>
      <c r="I1114" s="538"/>
      <c r="J1114" s="455"/>
    </row>
    <row r="1115" spans="2:10" ht="20.100000000000001" customHeight="1">
      <c r="B1115" s="452"/>
      <c r="C1115" s="452"/>
      <c r="D1115" s="453"/>
      <c r="E1115" s="454"/>
      <c r="F1115" s="455"/>
      <c r="G1115" s="515"/>
      <c r="H1115" s="515"/>
      <c r="I1115" s="538"/>
      <c r="J1115" s="455"/>
    </row>
    <row r="1116" spans="2:10" ht="20.100000000000001" customHeight="1">
      <c r="B1116" s="452"/>
      <c r="C1116" s="452"/>
      <c r="D1116" s="453"/>
      <c r="E1116" s="454"/>
      <c r="F1116" s="455"/>
      <c r="G1116" s="515"/>
      <c r="H1116" s="515"/>
      <c r="I1116" s="538"/>
      <c r="J1116" s="455"/>
    </row>
    <row r="1117" spans="2:10" ht="20.100000000000001" customHeight="1">
      <c r="B1117" s="452"/>
      <c r="C1117" s="452"/>
      <c r="D1117" s="453"/>
      <c r="E1117" s="454"/>
      <c r="F1117" s="455"/>
      <c r="G1117" s="515"/>
      <c r="H1117" s="515"/>
      <c r="I1117" s="538"/>
      <c r="J1117" s="455"/>
    </row>
    <row r="1118" spans="2:10" ht="20.100000000000001" customHeight="1">
      <c r="B1118" s="452"/>
      <c r="C1118" s="452"/>
      <c r="D1118" s="453"/>
      <c r="E1118" s="454"/>
      <c r="F1118" s="455"/>
      <c r="G1118" s="515"/>
      <c r="H1118" s="515"/>
      <c r="I1118" s="538"/>
      <c r="J1118" s="455"/>
    </row>
    <row r="1119" spans="2:10" ht="20.100000000000001" customHeight="1">
      <c r="B1119" s="452"/>
      <c r="C1119" s="452"/>
      <c r="D1119" s="453"/>
      <c r="E1119" s="454"/>
      <c r="F1119" s="455"/>
      <c r="G1119" s="515"/>
      <c r="H1119" s="515"/>
      <c r="I1119" s="538"/>
      <c r="J1119" s="455"/>
    </row>
    <row r="1120" spans="2:10" ht="20.100000000000001" customHeight="1">
      <c r="B1120" s="452"/>
      <c r="C1120" s="452"/>
      <c r="D1120" s="453"/>
      <c r="E1120" s="454"/>
      <c r="F1120" s="455"/>
      <c r="G1120" s="515"/>
      <c r="H1120" s="515"/>
      <c r="I1120" s="538"/>
      <c r="J1120" s="455"/>
    </row>
    <row r="1121" spans="2:10" ht="20.100000000000001" customHeight="1">
      <c r="B1121" s="452"/>
      <c r="C1121" s="452"/>
      <c r="D1121" s="453"/>
      <c r="E1121" s="454"/>
      <c r="F1121" s="455"/>
      <c r="G1121" s="515"/>
      <c r="H1121" s="515"/>
      <c r="I1121" s="538"/>
      <c r="J1121" s="455"/>
    </row>
    <row r="1122" spans="2:10" ht="20.100000000000001" customHeight="1">
      <c r="B1122" s="452"/>
      <c r="C1122" s="452"/>
      <c r="D1122" s="453"/>
      <c r="E1122" s="454"/>
      <c r="F1122" s="455"/>
      <c r="G1122" s="515"/>
      <c r="H1122" s="515"/>
      <c r="I1122" s="538"/>
      <c r="J1122" s="455"/>
    </row>
    <row r="1123" spans="2:10" ht="20.100000000000001" customHeight="1">
      <c r="B1123" s="452"/>
      <c r="C1123" s="452"/>
      <c r="D1123" s="453"/>
      <c r="E1123" s="454"/>
      <c r="F1123" s="455"/>
      <c r="G1123" s="515"/>
      <c r="H1123" s="515"/>
      <c r="I1123" s="538"/>
      <c r="J1123" s="455"/>
    </row>
    <row r="1124" spans="2:10" ht="20.100000000000001" customHeight="1">
      <c r="B1124" s="452"/>
      <c r="C1124" s="452"/>
      <c r="D1124" s="453"/>
      <c r="E1124" s="454"/>
      <c r="F1124" s="455"/>
      <c r="G1124" s="515"/>
      <c r="H1124" s="515"/>
      <c r="I1124" s="538"/>
      <c r="J1124" s="455"/>
    </row>
    <row r="1125" spans="2:10" ht="20.100000000000001" customHeight="1">
      <c r="B1125" s="452"/>
      <c r="C1125" s="452"/>
      <c r="D1125" s="453"/>
      <c r="E1125" s="454"/>
      <c r="F1125" s="455"/>
      <c r="G1125" s="515"/>
      <c r="H1125" s="515"/>
      <c r="I1125" s="538"/>
      <c r="J1125" s="455"/>
    </row>
    <row r="1126" spans="2:10" ht="20.100000000000001" customHeight="1">
      <c r="B1126" s="452"/>
      <c r="C1126" s="452"/>
      <c r="D1126" s="453"/>
      <c r="E1126" s="454"/>
      <c r="F1126" s="455"/>
      <c r="G1126" s="515"/>
      <c r="H1126" s="515"/>
      <c r="I1126" s="538"/>
      <c r="J1126" s="455"/>
    </row>
    <row r="1127" spans="2:10" ht="20.100000000000001" customHeight="1">
      <c r="B1127" s="452"/>
      <c r="C1127" s="452"/>
      <c r="D1127" s="453"/>
      <c r="E1127" s="454"/>
      <c r="F1127" s="455"/>
      <c r="G1127" s="515"/>
      <c r="H1127" s="515"/>
      <c r="I1127" s="538"/>
      <c r="J1127" s="455"/>
    </row>
    <row r="1128" spans="2:10" ht="20.100000000000001" customHeight="1">
      <c r="B1128" s="452"/>
      <c r="C1128" s="452"/>
      <c r="D1128" s="453"/>
      <c r="E1128" s="454"/>
      <c r="F1128" s="455"/>
      <c r="G1128" s="515"/>
      <c r="H1128" s="515"/>
      <c r="I1128" s="538"/>
      <c r="J1128" s="455"/>
    </row>
    <row r="1129" spans="2:10" ht="20.100000000000001" customHeight="1">
      <c r="B1129" s="452"/>
      <c r="C1129" s="452"/>
      <c r="D1129" s="453"/>
      <c r="E1129" s="454"/>
      <c r="F1129" s="455"/>
      <c r="G1129" s="515"/>
      <c r="H1129" s="515"/>
      <c r="I1129" s="538"/>
      <c r="J1129" s="455"/>
    </row>
    <row r="1130" spans="2:10" ht="20.100000000000001" customHeight="1">
      <c r="B1130" s="452"/>
      <c r="C1130" s="452"/>
      <c r="D1130" s="453"/>
      <c r="E1130" s="454"/>
      <c r="F1130" s="455"/>
      <c r="G1130" s="515"/>
      <c r="H1130" s="515"/>
      <c r="I1130" s="538"/>
      <c r="J1130" s="455"/>
    </row>
    <row r="1131" spans="2:10" ht="20.100000000000001" customHeight="1">
      <c r="B1131" s="452"/>
      <c r="C1131" s="452"/>
      <c r="D1131" s="453"/>
      <c r="E1131" s="454"/>
      <c r="F1131" s="455"/>
      <c r="G1131" s="515"/>
      <c r="H1131" s="515"/>
      <c r="I1131" s="538"/>
      <c r="J1131" s="455"/>
    </row>
    <row r="1132" spans="2:10" ht="20.100000000000001" customHeight="1">
      <c r="B1132" s="452"/>
      <c r="C1132" s="452"/>
      <c r="D1132" s="453"/>
      <c r="E1132" s="454"/>
      <c r="F1132" s="455"/>
      <c r="G1132" s="515"/>
      <c r="H1132" s="515"/>
      <c r="I1132" s="538"/>
      <c r="J1132" s="455"/>
    </row>
    <row r="1133" spans="2:10" ht="20.100000000000001" customHeight="1">
      <c r="B1133" s="452"/>
      <c r="C1133" s="452"/>
      <c r="D1133" s="453"/>
      <c r="E1133" s="454"/>
      <c r="F1133" s="455"/>
      <c r="G1133" s="515"/>
      <c r="H1133" s="515"/>
      <c r="I1133" s="538"/>
      <c r="J1133" s="455"/>
    </row>
    <row r="1134" spans="2:10" ht="20.100000000000001" customHeight="1">
      <c r="B1134" s="452"/>
      <c r="C1134" s="452"/>
      <c r="D1134" s="453"/>
      <c r="E1134" s="454"/>
      <c r="F1134" s="455"/>
      <c r="G1134" s="515"/>
      <c r="H1134" s="515"/>
      <c r="I1134" s="538"/>
      <c r="J1134" s="455"/>
    </row>
    <row r="1135" spans="2:10" ht="20.100000000000001" customHeight="1">
      <c r="B1135" s="452"/>
      <c r="C1135" s="452"/>
      <c r="D1135" s="453"/>
      <c r="E1135" s="454"/>
      <c r="F1135" s="455"/>
      <c r="G1135" s="515"/>
      <c r="H1135" s="515"/>
      <c r="I1135" s="538"/>
      <c r="J1135" s="455"/>
    </row>
    <row r="1136" spans="2:10" ht="20.100000000000001" customHeight="1">
      <c r="B1136" s="452"/>
      <c r="C1136" s="452"/>
      <c r="D1136" s="453"/>
      <c r="E1136" s="454"/>
      <c r="F1136" s="455"/>
      <c r="G1136" s="515"/>
      <c r="H1136" s="515"/>
      <c r="I1136" s="538"/>
      <c r="J1136" s="455"/>
    </row>
    <row r="1137" spans="2:10" ht="20.100000000000001" customHeight="1">
      <c r="B1137" s="452"/>
      <c r="C1137" s="452"/>
      <c r="D1137" s="453"/>
      <c r="E1137" s="454"/>
      <c r="F1137" s="455"/>
      <c r="G1137" s="515"/>
      <c r="H1137" s="515"/>
      <c r="I1137" s="538"/>
      <c r="J1137" s="455"/>
    </row>
    <row r="1138" spans="2:10" ht="20.100000000000001" customHeight="1">
      <c r="B1138" s="452"/>
      <c r="C1138" s="452"/>
      <c r="D1138" s="453"/>
      <c r="E1138" s="454"/>
      <c r="F1138" s="455"/>
      <c r="G1138" s="515"/>
      <c r="H1138" s="515"/>
      <c r="I1138" s="538"/>
      <c r="J1138" s="455"/>
    </row>
    <row r="1139" spans="2:10" ht="20.100000000000001" customHeight="1">
      <c r="B1139" s="452"/>
      <c r="C1139" s="452"/>
      <c r="D1139" s="453"/>
      <c r="E1139" s="454"/>
      <c r="F1139" s="455"/>
      <c r="G1139" s="515"/>
      <c r="H1139" s="515"/>
      <c r="I1139" s="538"/>
      <c r="J1139" s="455"/>
    </row>
    <row r="1140" spans="2:10" ht="20.100000000000001" customHeight="1">
      <c r="B1140" s="452"/>
      <c r="C1140" s="452"/>
      <c r="D1140" s="453"/>
      <c r="E1140" s="454"/>
      <c r="F1140" s="455"/>
      <c r="G1140" s="515"/>
      <c r="H1140" s="515"/>
      <c r="I1140" s="538"/>
      <c r="J1140" s="455"/>
    </row>
    <row r="1141" spans="2:10" ht="20.100000000000001" customHeight="1">
      <c r="B1141" s="452"/>
      <c r="C1141" s="452"/>
      <c r="D1141" s="453"/>
      <c r="E1141" s="454"/>
      <c r="F1141" s="455"/>
      <c r="G1141" s="515"/>
      <c r="H1141" s="515"/>
      <c r="I1141" s="538"/>
      <c r="J1141" s="455"/>
    </row>
    <row r="1142" spans="2:10" ht="20.100000000000001" customHeight="1">
      <c r="B1142" s="452"/>
      <c r="C1142" s="452"/>
      <c r="D1142" s="453"/>
      <c r="E1142" s="454"/>
      <c r="F1142" s="455"/>
      <c r="G1142" s="515"/>
      <c r="H1142" s="515"/>
      <c r="I1142" s="538"/>
      <c r="J1142" s="455"/>
    </row>
    <row r="1143" spans="2:10" ht="20.100000000000001" customHeight="1">
      <c r="B1143" s="452"/>
      <c r="C1143" s="452"/>
      <c r="D1143" s="453"/>
      <c r="E1143" s="454"/>
      <c r="F1143" s="455"/>
      <c r="G1143" s="515"/>
      <c r="H1143" s="515"/>
      <c r="I1143" s="538"/>
      <c r="J1143" s="455"/>
    </row>
    <row r="1144" spans="2:10" ht="20.100000000000001" customHeight="1">
      <c r="B1144" s="452"/>
      <c r="C1144" s="452"/>
      <c r="D1144" s="453"/>
      <c r="E1144" s="454"/>
      <c r="F1144" s="455"/>
      <c r="G1144" s="515"/>
      <c r="H1144" s="515"/>
      <c r="I1144" s="538"/>
      <c r="J1144" s="455"/>
    </row>
    <row r="1145" spans="2:10" ht="20.100000000000001" customHeight="1">
      <c r="B1145" s="452"/>
      <c r="C1145" s="452"/>
      <c r="D1145" s="453"/>
      <c r="E1145" s="454"/>
      <c r="F1145" s="455"/>
      <c r="G1145" s="515"/>
      <c r="H1145" s="515"/>
      <c r="I1145" s="538"/>
      <c r="J1145" s="455"/>
    </row>
    <row r="1146" spans="2:10" ht="20.100000000000001" customHeight="1">
      <c r="B1146" s="452"/>
      <c r="C1146" s="452"/>
      <c r="D1146" s="453"/>
      <c r="E1146" s="454"/>
      <c r="F1146" s="455"/>
      <c r="G1146" s="515"/>
      <c r="H1146" s="515"/>
      <c r="I1146" s="538"/>
      <c r="J1146" s="455"/>
    </row>
    <row r="1147" spans="2:10" ht="20.100000000000001" customHeight="1">
      <c r="B1147" s="452"/>
      <c r="C1147" s="452"/>
      <c r="D1147" s="453"/>
      <c r="E1147" s="454"/>
      <c r="F1147" s="455"/>
      <c r="G1147" s="515"/>
      <c r="H1147" s="515"/>
      <c r="I1147" s="538"/>
      <c r="J1147" s="455"/>
    </row>
    <row r="1148" spans="2:10" ht="20.100000000000001" customHeight="1">
      <c r="B1148" s="452"/>
      <c r="C1148" s="452"/>
      <c r="D1148" s="453"/>
      <c r="E1148" s="454"/>
      <c r="F1148" s="455"/>
      <c r="G1148" s="515"/>
      <c r="H1148" s="515"/>
      <c r="I1148" s="538"/>
      <c r="J1148" s="455"/>
    </row>
    <row r="1149" spans="2:10" ht="20.100000000000001" customHeight="1">
      <c r="B1149" s="452"/>
      <c r="C1149" s="452"/>
      <c r="D1149" s="453"/>
      <c r="E1149" s="454"/>
      <c r="F1149" s="455"/>
      <c r="G1149" s="515"/>
      <c r="H1149" s="515"/>
      <c r="I1149" s="538"/>
      <c r="J1149" s="455"/>
    </row>
    <row r="1150" spans="2:10" ht="20.100000000000001" customHeight="1">
      <c r="B1150" s="452"/>
      <c r="C1150" s="452"/>
      <c r="D1150" s="453"/>
      <c r="E1150" s="454"/>
      <c r="F1150" s="455"/>
      <c r="G1150" s="515"/>
      <c r="H1150" s="515"/>
      <c r="I1150" s="538"/>
      <c r="J1150" s="455"/>
    </row>
    <row r="1151" spans="2:10" ht="20.100000000000001" customHeight="1">
      <c r="B1151" s="452"/>
      <c r="C1151" s="452"/>
      <c r="D1151" s="453"/>
      <c r="E1151" s="454"/>
      <c r="F1151" s="455"/>
      <c r="G1151" s="515"/>
      <c r="H1151" s="515"/>
      <c r="I1151" s="538"/>
      <c r="J1151" s="455"/>
    </row>
    <row r="1152" spans="2:10" ht="20.100000000000001" customHeight="1">
      <c r="B1152" s="452"/>
      <c r="C1152" s="452"/>
      <c r="D1152" s="453"/>
      <c r="E1152" s="454"/>
      <c r="F1152" s="455"/>
      <c r="G1152" s="515"/>
      <c r="H1152" s="515"/>
      <c r="I1152" s="538"/>
      <c r="J1152" s="455"/>
    </row>
    <row r="1153" spans="2:10" ht="20.100000000000001" customHeight="1">
      <c r="B1153" s="452"/>
      <c r="C1153" s="452"/>
      <c r="D1153" s="453"/>
      <c r="E1153" s="454"/>
      <c r="F1153" s="455"/>
      <c r="G1153" s="515"/>
      <c r="H1153" s="515"/>
      <c r="I1153" s="538"/>
      <c r="J1153" s="455"/>
    </row>
    <row r="1154" spans="2:10" ht="20.100000000000001" customHeight="1">
      <c r="B1154" s="452"/>
      <c r="C1154" s="452"/>
      <c r="D1154" s="453"/>
      <c r="E1154" s="454"/>
      <c r="F1154" s="455"/>
      <c r="G1154" s="515"/>
      <c r="H1154" s="515"/>
      <c r="I1154" s="538"/>
      <c r="J1154" s="455"/>
    </row>
    <row r="1155" spans="2:10" ht="20.100000000000001" customHeight="1">
      <c r="B1155" s="452"/>
      <c r="C1155" s="452"/>
      <c r="D1155" s="453"/>
      <c r="E1155" s="454"/>
      <c r="F1155" s="455"/>
      <c r="G1155" s="515"/>
      <c r="H1155" s="515"/>
      <c r="I1155" s="538"/>
      <c r="J1155" s="455"/>
    </row>
    <row r="1156" spans="2:10" ht="20.100000000000001" customHeight="1">
      <c r="B1156" s="452"/>
      <c r="C1156" s="452"/>
      <c r="D1156" s="453"/>
      <c r="E1156" s="454"/>
      <c r="F1156" s="455"/>
      <c r="G1156" s="515"/>
      <c r="H1156" s="515"/>
      <c r="I1156" s="538"/>
      <c r="J1156" s="455"/>
    </row>
    <row r="1157" spans="2:10" ht="20.100000000000001" customHeight="1">
      <c r="B1157" s="452"/>
      <c r="C1157" s="452"/>
      <c r="D1157" s="453"/>
      <c r="E1157" s="454"/>
      <c r="F1157" s="455"/>
      <c r="G1157" s="515"/>
      <c r="H1157" s="515"/>
      <c r="I1157" s="538"/>
      <c r="J1157" s="455"/>
    </row>
    <row r="1158" spans="2:10" ht="20.100000000000001" customHeight="1">
      <c r="B1158" s="452"/>
      <c r="C1158" s="452"/>
      <c r="D1158" s="453"/>
      <c r="E1158" s="454"/>
      <c r="F1158" s="455"/>
      <c r="G1158" s="515"/>
      <c r="H1158" s="515"/>
      <c r="I1158" s="538"/>
      <c r="J1158" s="455"/>
    </row>
    <row r="1159" spans="2:10" ht="20.100000000000001" customHeight="1">
      <c r="B1159" s="452"/>
      <c r="C1159" s="452"/>
      <c r="D1159" s="453"/>
      <c r="E1159" s="454"/>
      <c r="F1159" s="455"/>
      <c r="G1159" s="515"/>
      <c r="H1159" s="515"/>
      <c r="I1159" s="538"/>
      <c r="J1159" s="455"/>
    </row>
    <row r="1160" spans="2:10" ht="20.100000000000001" customHeight="1">
      <c r="B1160" s="452"/>
      <c r="C1160" s="452"/>
      <c r="D1160" s="453"/>
      <c r="E1160" s="454"/>
      <c r="F1160" s="455"/>
      <c r="G1160" s="515"/>
      <c r="H1160" s="515"/>
      <c r="I1160" s="538"/>
      <c r="J1160" s="455"/>
    </row>
    <row r="1161" spans="2:10" ht="20.100000000000001" customHeight="1">
      <c r="B1161" s="452"/>
      <c r="C1161" s="452"/>
      <c r="D1161" s="453"/>
      <c r="E1161" s="454"/>
      <c r="F1161" s="455"/>
      <c r="G1161" s="515"/>
      <c r="H1161" s="515"/>
      <c r="I1161" s="538"/>
      <c r="J1161" s="455"/>
    </row>
    <row r="1162" spans="2:10" ht="20.100000000000001" customHeight="1">
      <c r="B1162" s="452"/>
      <c r="C1162" s="452"/>
      <c r="D1162" s="453"/>
      <c r="E1162" s="454"/>
      <c r="F1162" s="455"/>
      <c r="G1162" s="515"/>
      <c r="H1162" s="515"/>
      <c r="I1162" s="538"/>
      <c r="J1162" s="455"/>
    </row>
    <row r="1163" spans="2:10" ht="20.100000000000001" customHeight="1">
      <c r="B1163" s="452"/>
      <c r="C1163" s="452"/>
      <c r="D1163" s="453"/>
      <c r="E1163" s="454"/>
      <c r="F1163" s="455"/>
      <c r="G1163" s="515"/>
      <c r="H1163" s="515"/>
      <c r="I1163" s="538"/>
      <c r="J1163" s="455"/>
    </row>
    <row r="1164" spans="2:10" ht="20.100000000000001" customHeight="1">
      <c r="B1164" s="452"/>
      <c r="C1164" s="452"/>
      <c r="D1164" s="453"/>
      <c r="E1164" s="454"/>
      <c r="F1164" s="455"/>
      <c r="G1164" s="515"/>
      <c r="H1164" s="515"/>
      <c r="I1164" s="538"/>
      <c r="J1164" s="455"/>
    </row>
    <row r="1165" spans="2:10" ht="20.100000000000001" customHeight="1">
      <c r="B1165" s="452"/>
      <c r="C1165" s="452"/>
      <c r="D1165" s="453"/>
      <c r="E1165" s="454"/>
      <c r="F1165" s="455"/>
      <c r="G1165" s="515"/>
      <c r="H1165" s="515"/>
      <c r="I1165" s="538"/>
      <c r="J1165" s="455"/>
    </row>
    <row r="1166" spans="2:10" ht="20.100000000000001" customHeight="1">
      <c r="B1166" s="452"/>
      <c r="C1166" s="452"/>
      <c r="D1166" s="453"/>
      <c r="E1166" s="454"/>
      <c r="F1166" s="455"/>
      <c r="G1166" s="515"/>
      <c r="H1166" s="515"/>
      <c r="I1166" s="538"/>
      <c r="J1166" s="455"/>
    </row>
    <row r="1167" spans="2:10" ht="20.100000000000001" customHeight="1">
      <c r="B1167" s="452"/>
      <c r="C1167" s="452"/>
      <c r="D1167" s="453"/>
      <c r="E1167" s="454"/>
      <c r="F1167" s="455"/>
      <c r="G1167" s="515"/>
      <c r="H1167" s="515"/>
      <c r="I1167" s="538"/>
      <c r="J1167" s="455"/>
    </row>
    <row r="1168" spans="2:10" ht="20.100000000000001" customHeight="1">
      <c r="B1168" s="452"/>
      <c r="C1168" s="452"/>
      <c r="D1168" s="453"/>
      <c r="E1168" s="454"/>
      <c r="F1168" s="455"/>
      <c r="G1168" s="515"/>
      <c r="H1168" s="515"/>
      <c r="I1168" s="538"/>
      <c r="J1168" s="455"/>
    </row>
    <row r="1169" spans="2:10" ht="20.100000000000001" customHeight="1">
      <c r="B1169" s="452"/>
      <c r="C1169" s="452"/>
      <c r="D1169" s="453"/>
      <c r="E1169" s="454"/>
      <c r="F1169" s="455"/>
      <c r="G1169" s="515"/>
      <c r="H1169" s="515"/>
      <c r="I1169" s="538"/>
      <c r="J1169" s="455"/>
    </row>
    <row r="1170" spans="2:10" ht="20.100000000000001" customHeight="1">
      <c r="B1170" s="452"/>
      <c r="C1170" s="452"/>
      <c r="D1170" s="453"/>
      <c r="E1170" s="454"/>
      <c r="F1170" s="455"/>
      <c r="G1170" s="515"/>
      <c r="H1170" s="515"/>
      <c r="I1170" s="538"/>
      <c r="J1170" s="455"/>
    </row>
    <row r="1171" spans="2:10" ht="20.100000000000001" customHeight="1">
      <c r="B1171" s="452"/>
      <c r="C1171" s="452"/>
      <c r="D1171" s="453"/>
      <c r="E1171" s="454"/>
      <c r="F1171" s="455"/>
      <c r="G1171" s="515"/>
      <c r="H1171" s="515"/>
      <c r="I1171" s="538"/>
      <c r="J1171" s="455"/>
    </row>
    <row r="1172" spans="2:10" ht="20.100000000000001" customHeight="1">
      <c r="B1172" s="452"/>
      <c r="C1172" s="452"/>
      <c r="D1172" s="453"/>
      <c r="E1172" s="454"/>
      <c r="F1172" s="455"/>
      <c r="G1172" s="515"/>
      <c r="H1172" s="515"/>
      <c r="I1172" s="538"/>
      <c r="J1172" s="455"/>
    </row>
    <row r="1173" spans="2:10" ht="20.100000000000001" customHeight="1">
      <c r="B1173" s="452"/>
      <c r="C1173" s="452"/>
      <c r="D1173" s="453"/>
      <c r="E1173" s="454"/>
      <c r="F1173" s="455"/>
      <c r="G1173" s="515"/>
      <c r="H1173" s="515"/>
      <c r="I1173" s="538"/>
      <c r="J1173" s="455"/>
    </row>
    <row r="1174" spans="2:10" ht="20.100000000000001" customHeight="1">
      <c r="B1174" s="452"/>
      <c r="C1174" s="452"/>
      <c r="D1174" s="453"/>
      <c r="E1174" s="454"/>
      <c r="F1174" s="455"/>
      <c r="G1174" s="515"/>
      <c r="H1174" s="515"/>
      <c r="I1174" s="538"/>
      <c r="J1174" s="455"/>
    </row>
    <row r="1175" spans="2:10" ht="20.100000000000001" customHeight="1">
      <c r="B1175" s="452"/>
      <c r="C1175" s="452"/>
      <c r="D1175" s="453"/>
      <c r="E1175" s="454"/>
      <c r="F1175" s="455"/>
      <c r="G1175" s="515"/>
      <c r="H1175" s="515"/>
      <c r="I1175" s="538"/>
      <c r="J1175" s="455"/>
    </row>
    <row r="1176" spans="2:10" ht="20.100000000000001" customHeight="1">
      <c r="B1176" s="452"/>
      <c r="C1176" s="452"/>
      <c r="D1176" s="453"/>
      <c r="E1176" s="454"/>
      <c r="F1176" s="455"/>
      <c r="G1176" s="515"/>
      <c r="H1176" s="515"/>
      <c r="I1176" s="538"/>
      <c r="J1176" s="455"/>
    </row>
    <row r="1177" spans="2:10" ht="20.100000000000001" customHeight="1">
      <c r="B1177" s="452"/>
      <c r="C1177" s="452"/>
      <c r="D1177" s="453"/>
      <c r="E1177" s="454"/>
      <c r="F1177" s="455"/>
      <c r="G1177" s="515"/>
      <c r="H1177" s="515"/>
      <c r="I1177" s="538"/>
      <c r="J1177" s="455"/>
    </row>
    <row r="1178" spans="2:10" ht="20.100000000000001" customHeight="1">
      <c r="B1178" s="452"/>
      <c r="C1178" s="452"/>
      <c r="D1178" s="453"/>
      <c r="E1178" s="454"/>
      <c r="F1178" s="455"/>
      <c r="G1178" s="515"/>
      <c r="H1178" s="515"/>
      <c r="I1178" s="538"/>
      <c r="J1178" s="455"/>
    </row>
    <row r="1179" spans="2:10" ht="20.100000000000001" customHeight="1">
      <c r="B1179" s="452"/>
      <c r="C1179" s="452"/>
      <c r="D1179" s="453"/>
      <c r="E1179" s="454"/>
      <c r="F1179" s="455"/>
      <c r="G1179" s="515"/>
      <c r="H1179" s="515"/>
      <c r="I1179" s="538"/>
      <c r="J1179" s="455"/>
    </row>
    <row r="1180" spans="2:10" ht="20.100000000000001" customHeight="1">
      <c r="B1180" s="452"/>
      <c r="C1180" s="452"/>
      <c r="D1180" s="453"/>
      <c r="E1180" s="454"/>
      <c r="F1180" s="455"/>
      <c r="G1180" s="515"/>
      <c r="H1180" s="515"/>
      <c r="I1180" s="538"/>
      <c r="J1180" s="455"/>
    </row>
    <row r="1181" spans="2:10" ht="20.100000000000001" customHeight="1">
      <c r="B1181" s="452"/>
      <c r="C1181" s="452"/>
      <c r="D1181" s="453"/>
      <c r="E1181" s="454"/>
      <c r="F1181" s="455"/>
      <c r="G1181" s="515"/>
      <c r="H1181" s="515"/>
      <c r="I1181" s="538"/>
      <c r="J1181" s="455"/>
    </row>
    <row r="1182" spans="2:10" ht="20.100000000000001" customHeight="1">
      <c r="B1182" s="452"/>
      <c r="C1182" s="452"/>
      <c r="D1182" s="453"/>
      <c r="E1182" s="454"/>
      <c r="F1182" s="455"/>
      <c r="G1182" s="515"/>
      <c r="H1182" s="515"/>
      <c r="I1182" s="538"/>
      <c r="J1182" s="455"/>
    </row>
    <row r="1183" spans="2:10" ht="20.100000000000001" customHeight="1">
      <c r="B1183" s="452"/>
      <c r="C1183" s="452"/>
      <c r="D1183" s="453"/>
      <c r="E1183" s="454"/>
      <c r="F1183" s="455"/>
      <c r="G1183" s="515"/>
      <c r="H1183" s="515"/>
      <c r="I1183" s="538"/>
      <c r="J1183" s="455"/>
    </row>
    <row r="1184" spans="2:10" ht="20.100000000000001" customHeight="1">
      <c r="B1184" s="452"/>
      <c r="C1184" s="452"/>
      <c r="D1184" s="453"/>
      <c r="E1184" s="454"/>
      <c r="F1184" s="455"/>
      <c r="G1184" s="515"/>
      <c r="H1184" s="515"/>
      <c r="I1184" s="538"/>
      <c r="J1184" s="455"/>
    </row>
    <row r="1185" spans="2:10" ht="20.100000000000001" customHeight="1">
      <c r="B1185" s="452"/>
      <c r="C1185" s="452"/>
      <c r="D1185" s="453"/>
      <c r="E1185" s="454"/>
      <c r="F1185" s="455"/>
      <c r="G1185" s="515"/>
      <c r="H1185" s="515"/>
      <c r="I1185" s="538"/>
      <c r="J1185" s="455"/>
    </row>
    <row r="1186" spans="2:10" ht="20.100000000000001" customHeight="1">
      <c r="B1186" s="452"/>
      <c r="C1186" s="452"/>
      <c r="D1186" s="453"/>
      <c r="E1186" s="454"/>
      <c r="F1186" s="455"/>
      <c r="G1186" s="515"/>
      <c r="H1186" s="515"/>
      <c r="I1186" s="538"/>
      <c r="J1186" s="455"/>
    </row>
    <row r="1187" spans="2:10" ht="20.100000000000001" customHeight="1">
      <c r="B1187" s="452"/>
      <c r="C1187" s="452"/>
      <c r="D1187" s="453"/>
      <c r="E1187" s="454"/>
      <c r="F1187" s="455"/>
      <c r="G1187" s="515"/>
      <c r="H1187" s="515"/>
      <c r="I1187" s="538"/>
      <c r="J1187" s="455"/>
    </row>
    <row r="1188" spans="2:10" ht="20.100000000000001" customHeight="1">
      <c r="B1188" s="452"/>
      <c r="C1188" s="452"/>
      <c r="D1188" s="453"/>
      <c r="E1188" s="454"/>
      <c r="F1188" s="455"/>
      <c r="G1188" s="515"/>
      <c r="H1188" s="515"/>
      <c r="I1188" s="538"/>
      <c r="J1188" s="455"/>
    </row>
    <row r="1189" spans="2:10" ht="20.100000000000001" customHeight="1">
      <c r="B1189" s="452"/>
      <c r="C1189" s="452"/>
      <c r="D1189" s="453"/>
      <c r="E1189" s="454"/>
      <c r="F1189" s="455"/>
      <c r="G1189" s="515"/>
      <c r="H1189" s="515"/>
      <c r="I1189" s="538"/>
      <c r="J1189" s="455"/>
    </row>
    <row r="1190" spans="2:10" ht="20.100000000000001" customHeight="1">
      <c r="B1190" s="452"/>
      <c r="C1190" s="452"/>
      <c r="D1190" s="453"/>
      <c r="E1190" s="454"/>
      <c r="F1190" s="455"/>
      <c r="G1190" s="515"/>
      <c r="H1190" s="515"/>
      <c r="I1190" s="538"/>
      <c r="J1190" s="455"/>
    </row>
    <row r="1191" spans="2:10" ht="20.100000000000001" customHeight="1">
      <c r="B1191" s="452"/>
      <c r="C1191" s="452"/>
      <c r="D1191" s="453"/>
      <c r="E1191" s="454"/>
      <c r="F1191" s="455"/>
      <c r="G1191" s="515"/>
      <c r="H1191" s="515"/>
      <c r="I1191" s="538"/>
      <c r="J1191" s="455"/>
    </row>
    <row r="1192" spans="2:10" ht="20.100000000000001" customHeight="1">
      <c r="B1192" s="452"/>
      <c r="C1192" s="452"/>
      <c r="D1192" s="453"/>
      <c r="E1192" s="454"/>
      <c r="F1192" s="455"/>
      <c r="G1192" s="515"/>
      <c r="H1192" s="515"/>
      <c r="I1192" s="538"/>
      <c r="J1192" s="455"/>
    </row>
    <row r="1193" spans="2:10" ht="20.100000000000001" customHeight="1">
      <c r="B1193" s="452"/>
      <c r="C1193" s="452"/>
      <c r="D1193" s="453"/>
      <c r="E1193" s="454"/>
      <c r="F1193" s="455"/>
      <c r="G1193" s="515"/>
      <c r="H1193" s="515"/>
      <c r="I1193" s="538"/>
      <c r="J1193" s="455"/>
    </row>
    <row r="1194" spans="2:10" ht="20.100000000000001" customHeight="1">
      <c r="B1194" s="452"/>
      <c r="C1194" s="452"/>
      <c r="D1194" s="453"/>
      <c r="E1194" s="454"/>
      <c r="F1194" s="455"/>
      <c r="G1194" s="515"/>
      <c r="H1194" s="515"/>
      <c r="I1194" s="538"/>
      <c r="J1194" s="455"/>
    </row>
    <row r="1195" spans="2:10" ht="20.100000000000001" customHeight="1">
      <c r="B1195" s="452"/>
      <c r="C1195" s="452"/>
      <c r="D1195" s="453"/>
      <c r="E1195" s="454"/>
      <c r="F1195" s="455"/>
      <c r="G1195" s="515"/>
      <c r="H1195" s="515"/>
      <c r="I1195" s="538"/>
      <c r="J1195" s="455"/>
    </row>
    <row r="1196" spans="2:10" ht="20.100000000000001" customHeight="1">
      <c r="B1196" s="452"/>
      <c r="C1196" s="452"/>
      <c r="D1196" s="453"/>
      <c r="E1196" s="454"/>
      <c r="F1196" s="455"/>
      <c r="G1196" s="515"/>
      <c r="H1196" s="515"/>
      <c r="I1196" s="538"/>
      <c r="J1196" s="455"/>
    </row>
    <row r="1197" spans="2:10" ht="20.100000000000001" customHeight="1">
      <c r="B1197" s="452"/>
      <c r="C1197" s="452"/>
      <c r="D1197" s="453"/>
      <c r="E1197" s="454"/>
      <c r="F1197" s="455"/>
      <c r="G1197" s="515"/>
      <c r="H1197" s="515"/>
      <c r="I1197" s="538"/>
      <c r="J1197" s="455"/>
    </row>
    <row r="1198" spans="2:10" ht="20.100000000000001" customHeight="1">
      <c r="B1198" s="452"/>
      <c r="C1198" s="452"/>
      <c r="D1198" s="453"/>
      <c r="E1198" s="454"/>
      <c r="F1198" s="455"/>
      <c r="G1198" s="515"/>
      <c r="H1198" s="515"/>
      <c r="I1198" s="538"/>
      <c r="J1198" s="455"/>
    </row>
    <row r="1199" spans="2:10" ht="20.100000000000001" customHeight="1">
      <c r="B1199" s="452"/>
      <c r="C1199" s="452"/>
      <c r="D1199" s="453"/>
      <c r="E1199" s="454"/>
      <c r="F1199" s="455"/>
      <c r="G1199" s="515"/>
      <c r="H1199" s="515"/>
      <c r="I1199" s="538"/>
      <c r="J1199" s="455"/>
    </row>
    <row r="1200" spans="2:10" ht="20.100000000000001" customHeight="1">
      <c r="B1200" s="452"/>
      <c r="C1200" s="452"/>
      <c r="D1200" s="453"/>
      <c r="E1200" s="454"/>
      <c r="F1200" s="455"/>
      <c r="G1200" s="515"/>
      <c r="H1200" s="515"/>
      <c r="I1200" s="538"/>
      <c r="J1200" s="455"/>
    </row>
    <row r="1201" spans="2:10" ht="20.100000000000001" customHeight="1">
      <c r="B1201" s="452"/>
      <c r="C1201" s="452"/>
      <c r="D1201" s="453"/>
      <c r="E1201" s="454"/>
      <c r="F1201" s="455"/>
      <c r="G1201" s="515"/>
      <c r="H1201" s="515"/>
      <c r="I1201" s="538"/>
      <c r="J1201" s="455"/>
    </row>
    <row r="1202" spans="2:10" ht="20.100000000000001" customHeight="1">
      <c r="B1202" s="452"/>
      <c r="C1202" s="452"/>
      <c r="D1202" s="453"/>
      <c r="E1202" s="454"/>
      <c r="F1202" s="455"/>
      <c r="G1202" s="515"/>
      <c r="H1202" s="515"/>
      <c r="I1202" s="538"/>
      <c r="J1202" s="455"/>
    </row>
    <row r="1203" spans="2:10" ht="20.100000000000001" customHeight="1">
      <c r="B1203" s="452"/>
      <c r="C1203" s="452"/>
      <c r="D1203" s="453"/>
      <c r="E1203" s="454"/>
      <c r="F1203" s="455"/>
      <c r="G1203" s="515"/>
      <c r="H1203" s="515"/>
      <c r="I1203" s="538"/>
      <c r="J1203" s="455"/>
    </row>
    <row r="1204" spans="2:10" ht="20.100000000000001" customHeight="1">
      <c r="B1204" s="452"/>
      <c r="C1204" s="452"/>
      <c r="D1204" s="453"/>
      <c r="E1204" s="454"/>
      <c r="F1204" s="455"/>
      <c r="G1204" s="515"/>
      <c r="H1204" s="515"/>
      <c r="I1204" s="538"/>
      <c r="J1204" s="455"/>
    </row>
    <row r="1205" spans="2:10" ht="20.100000000000001" customHeight="1">
      <c r="B1205" s="452"/>
      <c r="C1205" s="452"/>
      <c r="D1205" s="453"/>
      <c r="E1205" s="454"/>
      <c r="F1205" s="455"/>
      <c r="G1205" s="515"/>
      <c r="H1205" s="515"/>
      <c r="I1205" s="538"/>
      <c r="J1205" s="455"/>
    </row>
    <row r="1206" spans="2:10" ht="20.100000000000001" customHeight="1">
      <c r="B1206" s="452"/>
      <c r="C1206" s="452"/>
      <c r="D1206" s="453"/>
      <c r="E1206" s="454"/>
      <c r="F1206" s="455"/>
      <c r="G1206" s="515"/>
      <c r="H1206" s="515"/>
      <c r="I1206" s="538"/>
      <c r="J1206" s="455"/>
    </row>
    <row r="1207" spans="2:10" ht="20.100000000000001" customHeight="1">
      <c r="B1207" s="452"/>
      <c r="C1207" s="452"/>
      <c r="D1207" s="453"/>
      <c r="E1207" s="454"/>
      <c r="F1207" s="455"/>
      <c r="G1207" s="515"/>
      <c r="H1207" s="515"/>
      <c r="I1207" s="538"/>
      <c r="J1207" s="455"/>
    </row>
    <row r="1208" spans="2:10" ht="20.100000000000001" customHeight="1">
      <c r="B1208" s="452"/>
      <c r="C1208" s="452"/>
      <c r="D1208" s="453"/>
      <c r="E1208" s="454"/>
      <c r="F1208" s="455"/>
      <c r="G1208" s="515"/>
      <c r="H1208" s="515"/>
      <c r="I1208" s="538"/>
      <c r="J1208" s="455"/>
    </row>
    <row r="1209" spans="2:10" ht="20.100000000000001" customHeight="1">
      <c r="B1209" s="452"/>
      <c r="C1209" s="452"/>
      <c r="D1209" s="453"/>
      <c r="E1209" s="454"/>
      <c r="F1209" s="455"/>
      <c r="G1209" s="515"/>
      <c r="H1209" s="515"/>
      <c r="I1209" s="538"/>
      <c r="J1209" s="455"/>
    </row>
    <row r="1210" spans="2:10" ht="20.100000000000001" customHeight="1">
      <c r="B1210" s="452"/>
      <c r="C1210" s="452"/>
      <c r="D1210" s="453"/>
      <c r="E1210" s="454"/>
      <c r="F1210" s="455"/>
      <c r="G1210" s="515"/>
      <c r="H1210" s="515"/>
      <c r="I1210" s="538"/>
      <c r="J1210" s="455"/>
    </row>
    <row r="1211" spans="2:10" ht="20.100000000000001" customHeight="1">
      <c r="B1211" s="452"/>
      <c r="C1211" s="452"/>
      <c r="D1211" s="453"/>
      <c r="E1211" s="454"/>
      <c r="F1211" s="455"/>
      <c r="G1211" s="515"/>
      <c r="H1211" s="515"/>
      <c r="I1211" s="538"/>
      <c r="J1211" s="455"/>
    </row>
    <row r="1212" spans="2:10" ht="20.100000000000001" customHeight="1">
      <c r="B1212" s="452"/>
      <c r="C1212" s="452"/>
      <c r="D1212" s="453"/>
      <c r="E1212" s="454"/>
      <c r="F1212" s="455"/>
      <c r="G1212" s="515"/>
      <c r="H1212" s="515"/>
      <c r="I1212" s="538"/>
      <c r="J1212" s="455"/>
    </row>
    <row r="1213" spans="2:10" ht="20.100000000000001" customHeight="1">
      <c r="B1213" s="452"/>
      <c r="C1213" s="452"/>
      <c r="D1213" s="453"/>
      <c r="E1213" s="454"/>
      <c r="F1213" s="455"/>
      <c r="G1213" s="515"/>
      <c r="H1213" s="515"/>
      <c r="I1213" s="538"/>
      <c r="J1213" s="455"/>
    </row>
    <row r="1214" spans="2:10" ht="20.100000000000001" customHeight="1">
      <c r="B1214" s="452"/>
      <c r="C1214" s="452"/>
      <c r="D1214" s="453"/>
      <c r="E1214" s="454"/>
      <c r="F1214" s="455"/>
      <c r="G1214" s="515"/>
      <c r="H1214" s="515"/>
      <c r="I1214" s="538"/>
      <c r="J1214" s="455"/>
    </row>
    <row r="1215" spans="2:10" ht="20.100000000000001" customHeight="1">
      <c r="B1215" s="452"/>
      <c r="C1215" s="452"/>
      <c r="D1215" s="453"/>
      <c r="E1215" s="454"/>
      <c r="F1215" s="455"/>
      <c r="G1215" s="515"/>
      <c r="H1215" s="515"/>
      <c r="I1215" s="538"/>
      <c r="J1215" s="455"/>
    </row>
    <row r="1216" spans="2:10" ht="20.100000000000001" customHeight="1">
      <c r="B1216" s="452"/>
      <c r="C1216" s="452"/>
      <c r="D1216" s="453"/>
      <c r="E1216" s="454"/>
      <c r="F1216" s="455"/>
      <c r="G1216" s="515"/>
      <c r="H1216" s="515"/>
      <c r="I1216" s="538"/>
      <c r="J1216" s="455"/>
    </row>
    <row r="1217" spans="2:10" ht="20.100000000000001" customHeight="1">
      <c r="B1217" s="452"/>
      <c r="C1217" s="452"/>
      <c r="D1217" s="453"/>
      <c r="E1217" s="454"/>
      <c r="F1217" s="455"/>
      <c r="G1217" s="515"/>
      <c r="H1217" s="515"/>
      <c r="I1217" s="538"/>
      <c r="J1217" s="455"/>
    </row>
    <row r="1218" spans="2:10" ht="20.100000000000001" customHeight="1">
      <c r="B1218" s="452"/>
      <c r="C1218" s="452"/>
      <c r="D1218" s="453"/>
      <c r="E1218" s="454"/>
      <c r="F1218" s="455"/>
      <c r="G1218" s="515"/>
      <c r="H1218" s="515"/>
      <c r="I1218" s="538"/>
      <c r="J1218" s="455"/>
    </row>
    <row r="1219" spans="2:10" ht="20.100000000000001" customHeight="1">
      <c r="B1219" s="452"/>
      <c r="C1219" s="452"/>
      <c r="D1219" s="453"/>
      <c r="E1219" s="454"/>
      <c r="F1219" s="455"/>
      <c r="G1219" s="515"/>
      <c r="H1219" s="515"/>
      <c r="I1219" s="538"/>
      <c r="J1219" s="455"/>
    </row>
    <row r="1220" spans="2:10" ht="20.100000000000001" customHeight="1">
      <c r="B1220" s="452"/>
      <c r="C1220" s="452"/>
      <c r="D1220" s="453"/>
      <c r="E1220" s="454"/>
      <c r="F1220" s="455"/>
      <c r="G1220" s="515"/>
      <c r="H1220" s="515"/>
      <c r="I1220" s="538"/>
      <c r="J1220" s="455"/>
    </row>
    <row r="1221" spans="2:10" ht="20.100000000000001" customHeight="1">
      <c r="B1221" s="452"/>
      <c r="C1221" s="452"/>
      <c r="D1221" s="453"/>
      <c r="E1221" s="454"/>
      <c r="F1221" s="455"/>
      <c r="G1221" s="515"/>
      <c r="H1221" s="515"/>
      <c r="I1221" s="538"/>
      <c r="J1221" s="455"/>
    </row>
    <row r="1222" spans="2:10" ht="20.100000000000001" customHeight="1">
      <c r="B1222" s="452"/>
      <c r="C1222" s="452"/>
      <c r="D1222" s="453"/>
      <c r="E1222" s="454"/>
      <c r="F1222" s="455"/>
      <c r="G1222" s="515"/>
      <c r="H1222" s="515"/>
      <c r="I1222" s="538"/>
      <c r="J1222" s="455"/>
    </row>
    <row r="1223" spans="2:10" ht="20.100000000000001" customHeight="1">
      <c r="B1223" s="452"/>
      <c r="C1223" s="452"/>
      <c r="D1223" s="453"/>
      <c r="E1223" s="454"/>
      <c r="F1223" s="455"/>
      <c r="G1223" s="515"/>
      <c r="H1223" s="515"/>
      <c r="I1223" s="538"/>
      <c r="J1223" s="455"/>
    </row>
    <row r="1224" spans="2:10" ht="20.100000000000001" customHeight="1">
      <c r="B1224" s="452"/>
      <c r="C1224" s="452"/>
      <c r="D1224" s="453"/>
      <c r="E1224" s="454"/>
      <c r="F1224" s="455"/>
      <c r="G1224" s="515"/>
      <c r="H1224" s="515"/>
      <c r="I1224" s="538"/>
      <c r="J1224" s="455"/>
    </row>
    <row r="1225" spans="2:10" ht="20.100000000000001" customHeight="1">
      <c r="B1225" s="452"/>
      <c r="C1225" s="452"/>
      <c r="D1225" s="453"/>
      <c r="E1225" s="454"/>
      <c r="F1225" s="455"/>
      <c r="G1225" s="515"/>
      <c r="H1225" s="515"/>
      <c r="I1225" s="538"/>
      <c r="J1225" s="455"/>
    </row>
    <row r="1226" spans="2:10" ht="20.100000000000001" customHeight="1">
      <c r="B1226" s="452"/>
      <c r="C1226" s="452"/>
      <c r="D1226" s="453"/>
      <c r="E1226" s="454"/>
      <c r="F1226" s="455"/>
      <c r="G1226" s="515"/>
      <c r="H1226" s="515"/>
      <c r="I1226" s="538"/>
      <c r="J1226" s="455"/>
    </row>
    <row r="1227" spans="2:10" ht="20.100000000000001" customHeight="1">
      <c r="B1227" s="452"/>
      <c r="C1227" s="452"/>
      <c r="D1227" s="453"/>
      <c r="E1227" s="454"/>
      <c r="F1227" s="455"/>
      <c r="G1227" s="515"/>
      <c r="H1227" s="515"/>
      <c r="I1227" s="538"/>
      <c r="J1227" s="455"/>
    </row>
    <row r="1228" spans="2:10" ht="20.100000000000001" customHeight="1">
      <c r="B1228" s="452"/>
      <c r="C1228" s="452"/>
      <c r="D1228" s="453"/>
      <c r="E1228" s="454"/>
      <c r="F1228" s="455"/>
      <c r="G1228" s="515"/>
      <c r="H1228" s="515"/>
      <c r="I1228" s="538"/>
      <c r="J1228" s="455"/>
    </row>
    <row r="1229" spans="2:10" ht="20.100000000000001" customHeight="1">
      <c r="B1229" s="452"/>
      <c r="C1229" s="452"/>
      <c r="D1229" s="453"/>
      <c r="E1229" s="454"/>
      <c r="F1229" s="455"/>
      <c r="G1229" s="515"/>
      <c r="H1229" s="515"/>
      <c r="I1229" s="538"/>
      <c r="J1229" s="455"/>
    </row>
    <row r="1230" spans="2:10" ht="20.100000000000001" customHeight="1">
      <c r="B1230" s="452"/>
      <c r="C1230" s="452"/>
      <c r="D1230" s="453"/>
      <c r="E1230" s="454"/>
      <c r="F1230" s="455"/>
      <c r="G1230" s="515"/>
      <c r="H1230" s="515"/>
      <c r="I1230" s="538"/>
      <c r="J1230" s="455"/>
    </row>
    <row r="1231" spans="2:10" ht="20.100000000000001" customHeight="1">
      <c r="B1231" s="452"/>
      <c r="C1231" s="452"/>
      <c r="D1231" s="453"/>
      <c r="E1231" s="454"/>
      <c r="F1231" s="455"/>
      <c r="G1231" s="515"/>
      <c r="H1231" s="515"/>
      <c r="I1231" s="538"/>
      <c r="J1231" s="455"/>
    </row>
    <row r="1232" spans="2:10" ht="20.100000000000001" customHeight="1">
      <c r="B1232" s="452"/>
      <c r="C1232" s="452"/>
      <c r="D1232" s="453"/>
      <c r="E1232" s="454"/>
      <c r="F1232" s="455"/>
      <c r="G1232" s="515"/>
      <c r="H1232" s="515"/>
      <c r="I1232" s="538"/>
      <c r="J1232" s="455"/>
    </row>
    <row r="1233" spans="2:10" ht="20.100000000000001" customHeight="1">
      <c r="B1233" s="452"/>
      <c r="C1233" s="452"/>
      <c r="D1233" s="453"/>
      <c r="E1233" s="454"/>
      <c r="F1233" s="455"/>
      <c r="G1233" s="515"/>
      <c r="H1233" s="515"/>
      <c r="I1233" s="538"/>
      <c r="J1233" s="455"/>
    </row>
    <row r="1234" spans="2:10" ht="20.100000000000001" customHeight="1">
      <c r="B1234" s="452"/>
      <c r="C1234" s="452"/>
      <c r="D1234" s="453"/>
      <c r="E1234" s="454"/>
      <c r="F1234" s="455"/>
      <c r="G1234" s="515"/>
      <c r="H1234" s="515"/>
      <c r="I1234" s="538"/>
      <c r="J1234" s="455"/>
    </row>
    <row r="1235" spans="2:10" ht="20.100000000000001" customHeight="1">
      <c r="B1235" s="452"/>
      <c r="C1235" s="452"/>
      <c r="D1235" s="453"/>
      <c r="E1235" s="454"/>
      <c r="F1235" s="455"/>
      <c r="G1235" s="515"/>
      <c r="H1235" s="515"/>
      <c r="I1235" s="538"/>
      <c r="J1235" s="455"/>
    </row>
    <row r="1236" spans="2:10" ht="20.100000000000001" customHeight="1">
      <c r="B1236" s="452"/>
      <c r="C1236" s="452"/>
      <c r="D1236" s="453"/>
      <c r="E1236" s="454"/>
      <c r="F1236" s="455"/>
      <c r="G1236" s="515"/>
      <c r="H1236" s="515"/>
      <c r="I1236" s="538"/>
      <c r="J1236" s="455"/>
    </row>
    <row r="1237" spans="2:10" ht="20.100000000000001" customHeight="1">
      <c r="B1237" s="452"/>
      <c r="C1237" s="452"/>
      <c r="D1237" s="453"/>
      <c r="E1237" s="454"/>
      <c r="F1237" s="455"/>
      <c r="G1237" s="515"/>
      <c r="H1237" s="515"/>
      <c r="I1237" s="538"/>
      <c r="J1237" s="455"/>
    </row>
    <row r="1238" spans="2:10" ht="20.100000000000001" customHeight="1">
      <c r="B1238" s="452"/>
      <c r="C1238" s="452"/>
      <c r="D1238" s="453"/>
      <c r="E1238" s="454"/>
      <c r="F1238" s="455"/>
      <c r="G1238" s="515"/>
      <c r="H1238" s="515"/>
      <c r="I1238" s="538"/>
      <c r="J1238" s="455"/>
    </row>
    <row r="1239" spans="2:10" ht="20.100000000000001" customHeight="1">
      <c r="B1239" s="452"/>
      <c r="C1239" s="452"/>
      <c r="D1239" s="453"/>
      <c r="E1239" s="454"/>
      <c r="F1239" s="455"/>
      <c r="G1239" s="515"/>
      <c r="H1239" s="515"/>
      <c r="I1239" s="538"/>
      <c r="J1239" s="455"/>
    </row>
    <row r="1240" spans="2:10" ht="20.100000000000001" customHeight="1">
      <c r="B1240" s="452"/>
      <c r="C1240" s="452"/>
      <c r="D1240" s="453"/>
      <c r="E1240" s="454"/>
      <c r="F1240" s="455"/>
      <c r="G1240" s="515"/>
      <c r="H1240" s="515"/>
      <c r="I1240" s="538"/>
      <c r="J1240" s="455"/>
    </row>
    <row r="1241" spans="2:10" ht="20.100000000000001" customHeight="1">
      <c r="B1241" s="452"/>
      <c r="C1241" s="452"/>
      <c r="D1241" s="453"/>
      <c r="E1241" s="454"/>
      <c r="F1241" s="455"/>
      <c r="G1241" s="515"/>
      <c r="H1241" s="515"/>
      <c r="I1241" s="538"/>
      <c r="J1241" s="455"/>
    </row>
    <row r="1242" spans="2:10" ht="20.100000000000001" customHeight="1">
      <c r="B1242" s="452"/>
      <c r="C1242" s="452"/>
      <c r="D1242" s="453"/>
      <c r="E1242" s="454"/>
      <c r="F1242" s="455"/>
      <c r="G1242" s="515"/>
      <c r="H1242" s="515"/>
      <c r="I1242" s="538"/>
      <c r="J1242" s="455"/>
    </row>
    <row r="1243" spans="2:10" ht="20.100000000000001" customHeight="1">
      <c r="B1243" s="452"/>
      <c r="C1243" s="452"/>
      <c r="D1243" s="453"/>
      <c r="E1243" s="454"/>
      <c r="F1243" s="455"/>
      <c r="G1243" s="515"/>
      <c r="H1243" s="515"/>
      <c r="I1243" s="538"/>
      <c r="J1243" s="455"/>
    </row>
    <row r="1244" spans="2:10" ht="20.100000000000001" customHeight="1">
      <c r="B1244" s="452"/>
      <c r="C1244" s="452"/>
      <c r="D1244" s="453"/>
      <c r="E1244" s="454"/>
      <c r="F1244" s="455"/>
      <c r="G1244" s="515"/>
      <c r="H1244" s="515"/>
      <c r="I1244" s="538"/>
      <c r="J1244" s="455"/>
    </row>
    <row r="1245" spans="2:10" ht="20.100000000000001" customHeight="1">
      <c r="B1245" s="452"/>
      <c r="C1245" s="452"/>
      <c r="D1245" s="453"/>
      <c r="E1245" s="454"/>
      <c r="F1245" s="455"/>
      <c r="G1245" s="515"/>
      <c r="H1245" s="515"/>
      <c r="I1245" s="538"/>
      <c r="J1245" s="455"/>
    </row>
    <row r="1246" spans="2:10" ht="20.100000000000001" customHeight="1">
      <c r="B1246" s="452"/>
      <c r="C1246" s="452"/>
      <c r="D1246" s="453"/>
      <c r="E1246" s="454"/>
      <c r="F1246" s="455"/>
      <c r="G1246" s="515"/>
      <c r="H1246" s="515"/>
      <c r="I1246" s="538"/>
      <c r="J1246" s="455"/>
    </row>
    <row r="1247" spans="2:10" ht="20.100000000000001" customHeight="1">
      <c r="B1247" s="452"/>
      <c r="C1247" s="452"/>
      <c r="D1247" s="453"/>
      <c r="E1247" s="454"/>
      <c r="F1247" s="455"/>
      <c r="G1247" s="515"/>
      <c r="H1247" s="515"/>
      <c r="I1247" s="538"/>
      <c r="J1247" s="455"/>
    </row>
    <row r="1248" spans="2:10" ht="20.100000000000001" customHeight="1">
      <c r="B1248" s="452"/>
      <c r="C1248" s="452"/>
      <c r="D1248" s="453"/>
      <c r="E1248" s="454"/>
      <c r="F1248" s="455"/>
      <c r="G1248" s="515"/>
      <c r="H1248" s="515"/>
      <c r="I1248" s="538"/>
      <c r="J1248" s="455"/>
    </row>
    <row r="1249" spans="2:10" ht="20.100000000000001" customHeight="1">
      <c r="B1249" s="452"/>
      <c r="C1249" s="452"/>
      <c r="D1249" s="453"/>
      <c r="E1249" s="454"/>
      <c r="F1249" s="455"/>
      <c r="G1249" s="515"/>
      <c r="H1249" s="515"/>
      <c r="I1249" s="538"/>
      <c r="J1249" s="455"/>
    </row>
    <row r="1250" spans="2:10" ht="20.100000000000001" customHeight="1">
      <c r="B1250" s="452"/>
      <c r="C1250" s="452"/>
      <c r="D1250" s="453"/>
      <c r="E1250" s="454"/>
      <c r="F1250" s="455"/>
      <c r="G1250" s="515"/>
      <c r="H1250" s="515"/>
      <c r="I1250" s="538"/>
      <c r="J1250" s="455"/>
    </row>
    <row r="1251" spans="2:10" ht="20.100000000000001" customHeight="1">
      <c r="B1251" s="452"/>
      <c r="C1251" s="452"/>
      <c r="D1251" s="453"/>
      <c r="E1251" s="454"/>
      <c r="F1251" s="455"/>
      <c r="G1251" s="515"/>
      <c r="H1251" s="515"/>
      <c r="I1251" s="538"/>
      <c r="J1251" s="455"/>
    </row>
    <row r="1252" spans="2:10" ht="20.100000000000001" customHeight="1">
      <c r="B1252" s="452"/>
      <c r="C1252" s="452"/>
      <c r="D1252" s="453"/>
      <c r="E1252" s="454"/>
      <c r="F1252" s="455"/>
      <c r="G1252" s="515"/>
      <c r="H1252" s="515"/>
      <c r="I1252" s="538"/>
      <c r="J1252" s="455"/>
    </row>
    <row r="1253" spans="2:10" ht="20.100000000000001" customHeight="1">
      <c r="B1253" s="452"/>
      <c r="C1253" s="452"/>
      <c r="D1253" s="453"/>
      <c r="E1253" s="454"/>
      <c r="F1253" s="455"/>
      <c r="G1253" s="515"/>
      <c r="H1253" s="515"/>
      <c r="I1253" s="538"/>
      <c r="J1253" s="455"/>
    </row>
    <row r="1254" spans="2:10" ht="20.100000000000001" customHeight="1">
      <c r="B1254" s="452"/>
      <c r="C1254" s="452"/>
      <c r="D1254" s="453"/>
      <c r="E1254" s="454"/>
      <c r="F1254" s="455"/>
      <c r="G1254" s="515"/>
      <c r="H1254" s="515"/>
      <c r="I1254" s="538"/>
      <c r="J1254" s="455"/>
    </row>
    <row r="1255" spans="2:10" ht="20.100000000000001" customHeight="1">
      <c r="B1255" s="452"/>
      <c r="C1255" s="452"/>
      <c r="D1255" s="453"/>
      <c r="E1255" s="454"/>
      <c r="F1255" s="455"/>
      <c r="G1255" s="515"/>
      <c r="H1255" s="515"/>
      <c r="I1255" s="538"/>
      <c r="J1255" s="455"/>
    </row>
    <row r="1256" spans="2:10" ht="20.100000000000001" customHeight="1">
      <c r="B1256" s="452"/>
      <c r="C1256" s="452"/>
      <c r="D1256" s="453"/>
      <c r="E1256" s="454"/>
      <c r="F1256" s="455"/>
      <c r="G1256" s="515"/>
      <c r="H1256" s="515"/>
      <c r="I1256" s="538"/>
      <c r="J1256" s="455"/>
    </row>
    <row r="1257" spans="2:10" ht="20.100000000000001" customHeight="1">
      <c r="B1257" s="452"/>
      <c r="C1257" s="452"/>
      <c r="D1257" s="453"/>
      <c r="E1257" s="454"/>
      <c r="F1257" s="455"/>
      <c r="G1257" s="515"/>
      <c r="H1257" s="515"/>
      <c r="I1257" s="538"/>
      <c r="J1257" s="455"/>
    </row>
    <row r="1258" spans="2:10" ht="20.100000000000001" customHeight="1">
      <c r="B1258" s="452"/>
      <c r="C1258" s="452"/>
      <c r="D1258" s="453"/>
      <c r="E1258" s="454"/>
      <c r="F1258" s="455"/>
      <c r="G1258" s="515"/>
      <c r="H1258" s="515"/>
      <c r="I1258" s="538"/>
      <c r="J1258" s="455"/>
    </row>
    <row r="1259" spans="2:10" ht="20.100000000000001" customHeight="1">
      <c r="B1259" s="452"/>
      <c r="C1259" s="452"/>
      <c r="D1259" s="453"/>
      <c r="E1259" s="454"/>
      <c r="F1259" s="455"/>
      <c r="G1259" s="515"/>
      <c r="H1259" s="515"/>
      <c r="I1259" s="538"/>
      <c r="J1259" s="455"/>
    </row>
    <row r="1260" spans="2:10" ht="20.100000000000001" customHeight="1">
      <c r="B1260" s="452"/>
      <c r="C1260" s="452"/>
      <c r="D1260" s="453"/>
      <c r="E1260" s="454"/>
      <c r="F1260" s="455"/>
      <c r="G1260" s="515"/>
      <c r="H1260" s="515"/>
      <c r="I1260" s="538"/>
      <c r="J1260" s="455"/>
    </row>
    <row r="1261" spans="2:10" ht="20.100000000000001" customHeight="1">
      <c r="B1261" s="452"/>
      <c r="C1261" s="452"/>
      <c r="D1261" s="453"/>
      <c r="E1261" s="454"/>
      <c r="F1261" s="455"/>
      <c r="G1261" s="515"/>
      <c r="H1261" s="515"/>
      <c r="I1261" s="538"/>
      <c r="J1261" s="455"/>
    </row>
    <row r="1262" spans="2:10" ht="20.100000000000001" customHeight="1">
      <c r="B1262" s="452"/>
      <c r="C1262" s="452"/>
      <c r="D1262" s="453"/>
      <c r="E1262" s="454"/>
      <c r="F1262" s="455"/>
      <c r="G1262" s="515"/>
      <c r="H1262" s="515"/>
      <c r="I1262" s="538"/>
      <c r="J1262" s="455"/>
    </row>
    <row r="1263" spans="2:10" ht="20.100000000000001" customHeight="1">
      <c r="B1263" s="452"/>
      <c r="C1263" s="452"/>
      <c r="D1263" s="453"/>
      <c r="E1263" s="454"/>
      <c r="F1263" s="455"/>
      <c r="G1263" s="515"/>
      <c r="H1263" s="515"/>
      <c r="I1263" s="538"/>
      <c r="J1263" s="455"/>
    </row>
    <row r="1264" spans="2:10" ht="20.100000000000001" customHeight="1">
      <c r="B1264" s="452"/>
      <c r="C1264" s="452"/>
      <c r="D1264" s="453"/>
      <c r="E1264" s="454"/>
      <c r="F1264" s="455"/>
      <c r="G1264" s="515"/>
      <c r="H1264" s="515"/>
      <c r="I1264" s="538"/>
      <c r="J1264" s="455"/>
    </row>
    <row r="1265" spans="2:10" ht="20.100000000000001" customHeight="1">
      <c r="B1265" s="452"/>
      <c r="C1265" s="452"/>
      <c r="D1265" s="453"/>
      <c r="E1265" s="454"/>
      <c r="F1265" s="455"/>
      <c r="G1265" s="515"/>
      <c r="H1265" s="515"/>
      <c r="I1265" s="538"/>
      <c r="J1265" s="455"/>
    </row>
    <row r="1266" spans="2:10" ht="20.100000000000001" customHeight="1">
      <c r="B1266" s="452"/>
      <c r="C1266" s="452"/>
      <c r="D1266" s="453"/>
      <c r="E1266" s="454"/>
      <c r="F1266" s="455"/>
      <c r="G1266" s="515"/>
      <c r="H1266" s="515"/>
      <c r="I1266" s="538"/>
      <c r="J1266" s="455"/>
    </row>
    <row r="1267" spans="2:10" ht="20.100000000000001" customHeight="1">
      <c r="B1267" s="452"/>
      <c r="C1267" s="452"/>
      <c r="D1267" s="453"/>
      <c r="E1267" s="454"/>
      <c r="F1267" s="455"/>
      <c r="G1267" s="515"/>
      <c r="H1267" s="515"/>
      <c r="I1267" s="538"/>
      <c r="J1267" s="455"/>
    </row>
    <row r="1268" spans="2:10" ht="20.100000000000001" customHeight="1">
      <c r="B1268" s="452"/>
      <c r="C1268" s="452"/>
      <c r="D1268" s="453"/>
      <c r="E1268" s="454"/>
      <c r="F1268" s="455"/>
      <c r="G1268" s="515"/>
      <c r="H1268" s="515"/>
      <c r="I1268" s="538"/>
      <c r="J1268" s="455"/>
    </row>
    <row r="1269" spans="2:10" ht="20.100000000000001" customHeight="1">
      <c r="B1269" s="452"/>
      <c r="C1269" s="452"/>
      <c r="D1269" s="453"/>
      <c r="E1269" s="454"/>
      <c r="F1269" s="455"/>
      <c r="G1269" s="515"/>
      <c r="H1269" s="515"/>
      <c r="I1269" s="538"/>
      <c r="J1269" s="455"/>
    </row>
    <row r="1270" spans="2:10" ht="20.100000000000001" customHeight="1">
      <c r="B1270" s="452"/>
      <c r="C1270" s="452"/>
      <c r="D1270" s="453"/>
      <c r="E1270" s="454"/>
      <c r="F1270" s="455"/>
      <c r="G1270" s="515"/>
      <c r="H1270" s="515"/>
      <c r="I1270" s="538"/>
      <c r="J1270" s="455"/>
    </row>
    <row r="1271" spans="2:10" ht="20.100000000000001" customHeight="1">
      <c r="B1271" s="452"/>
      <c r="C1271" s="452"/>
      <c r="D1271" s="453"/>
      <c r="E1271" s="454"/>
      <c r="F1271" s="455"/>
      <c r="G1271" s="515"/>
      <c r="H1271" s="515"/>
      <c r="I1271" s="538"/>
      <c r="J1271" s="455"/>
    </row>
    <row r="1272" spans="2:10" ht="20.100000000000001" customHeight="1">
      <c r="B1272" s="452"/>
      <c r="C1272" s="452"/>
      <c r="D1272" s="453"/>
      <c r="E1272" s="454"/>
      <c r="F1272" s="455"/>
      <c r="G1272" s="515"/>
      <c r="H1272" s="515"/>
      <c r="I1272" s="538"/>
      <c r="J1272" s="455"/>
    </row>
    <row r="1273" spans="2:10" ht="20.100000000000001" customHeight="1"/>
    <row r="1274" spans="2:10" ht="20.100000000000001" customHeight="1"/>
    <row r="1275" spans="2:10" ht="20.100000000000001" customHeight="1"/>
    <row r="1276" spans="2:10" ht="20.100000000000001" customHeight="1"/>
    <row r="1277" spans="2:10" ht="20.100000000000001" customHeight="1"/>
    <row r="1278" spans="2:10" ht="20.100000000000001" customHeight="1"/>
    <row r="1279" spans="2:10" ht="20.100000000000001" customHeight="1"/>
    <row r="1280" spans="2:1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ht="20.100000000000001" customHeight="1"/>
    <row r="2034" ht="20.100000000000001" customHeight="1"/>
    <row r="2035" ht="20.100000000000001" customHeight="1"/>
    <row r="2036" ht="20.100000000000001" customHeight="1"/>
    <row r="2037" ht="20.100000000000001" customHeight="1"/>
    <row r="2038" ht="20.100000000000001" customHeight="1"/>
    <row r="2039" ht="20.100000000000001" customHeight="1"/>
    <row r="2040" ht="20.100000000000001" customHeight="1"/>
    <row r="2041" ht="20.100000000000001" customHeight="1"/>
    <row r="2042" ht="20.100000000000001" customHeight="1"/>
    <row r="2043" ht="20.100000000000001" customHeight="1"/>
    <row r="2044" ht="20.100000000000001" customHeight="1"/>
    <row r="2045" ht="20.100000000000001" customHeight="1"/>
    <row r="2046" ht="20.100000000000001" customHeight="1"/>
    <row r="2047" ht="20.100000000000001" customHeight="1"/>
    <row r="2048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  <row r="2157" ht="20.100000000000001" customHeight="1"/>
    <row r="2158" ht="20.100000000000001" customHeight="1"/>
    <row r="2159" ht="20.100000000000001" customHeight="1"/>
    <row r="2160" ht="20.100000000000001" customHeight="1"/>
    <row r="2161" ht="20.100000000000001" customHeight="1"/>
    <row r="2162" ht="20.100000000000001" customHeight="1"/>
    <row r="2163" ht="20.100000000000001" customHeight="1"/>
    <row r="2164" ht="20.100000000000001" customHeight="1"/>
    <row r="2165" ht="20.100000000000001" customHeight="1"/>
    <row r="2166" ht="20.100000000000001" customHeight="1"/>
    <row r="2167" ht="20.100000000000001" customHeight="1"/>
    <row r="2168" ht="20.100000000000001" customHeight="1"/>
    <row r="2169" ht="20.100000000000001" customHeight="1"/>
    <row r="2170" ht="20.100000000000001" customHeight="1"/>
    <row r="2171" ht="20.100000000000001" customHeight="1"/>
    <row r="2172" ht="20.100000000000001" customHeight="1"/>
    <row r="2173" ht="20.100000000000001" customHeight="1"/>
    <row r="2174" ht="20.100000000000001" customHeight="1"/>
    <row r="2175" ht="20.100000000000001" customHeight="1"/>
    <row r="2176" ht="20.100000000000001" customHeight="1"/>
    <row r="2177" ht="20.100000000000001" customHeight="1"/>
    <row r="2178" ht="20.100000000000001" customHeight="1"/>
    <row r="2179" ht="20.100000000000001" customHeight="1"/>
    <row r="2180" ht="20.100000000000001" customHeight="1"/>
    <row r="2181" ht="20.100000000000001" customHeight="1"/>
    <row r="2182" ht="20.100000000000001" customHeight="1"/>
    <row r="2183" ht="20.100000000000001" customHeight="1"/>
    <row r="2184" ht="20.100000000000001" customHeight="1"/>
    <row r="2185" ht="20.100000000000001" customHeight="1"/>
    <row r="2186" ht="20.100000000000001" customHeight="1"/>
    <row r="2187" ht="20.100000000000001" customHeight="1"/>
    <row r="2188" ht="20.100000000000001" customHeight="1"/>
    <row r="2189" ht="20.100000000000001" customHeight="1"/>
    <row r="2190" ht="20.100000000000001" customHeight="1"/>
    <row r="2191" ht="20.100000000000001" customHeight="1"/>
    <row r="2192" ht="20.100000000000001" customHeight="1"/>
    <row r="2193" ht="20.100000000000001" customHeight="1"/>
    <row r="2194" ht="20.100000000000001" customHeight="1"/>
    <row r="2195" ht="20.100000000000001" customHeight="1"/>
    <row r="2196" ht="20.100000000000001" customHeight="1"/>
    <row r="2197" ht="20.100000000000001" customHeight="1"/>
    <row r="2198" ht="20.100000000000001" customHeight="1"/>
    <row r="2199" ht="20.100000000000001" customHeight="1"/>
    <row r="2200" ht="20.100000000000001" customHeight="1"/>
    <row r="2201" ht="20.100000000000001" customHeight="1"/>
    <row r="2202" ht="20.100000000000001" customHeight="1"/>
    <row r="2203" ht="20.100000000000001" customHeight="1"/>
    <row r="2204" ht="20.100000000000001" customHeight="1"/>
    <row r="2205" ht="20.100000000000001" customHeight="1"/>
    <row r="2206" ht="20.100000000000001" customHeight="1"/>
    <row r="2207" ht="20.100000000000001" customHeight="1"/>
    <row r="2208" ht="20.100000000000001" customHeight="1"/>
    <row r="2209" ht="20.100000000000001" customHeight="1"/>
    <row r="2210" ht="20.100000000000001" customHeight="1"/>
    <row r="2211" ht="20.100000000000001" customHeight="1"/>
    <row r="2212" ht="20.100000000000001" customHeight="1"/>
    <row r="2213" ht="20.100000000000001" customHeight="1"/>
    <row r="2214" ht="20.100000000000001" customHeight="1"/>
    <row r="2215" ht="20.100000000000001" customHeight="1"/>
    <row r="2216" ht="20.100000000000001" customHeight="1"/>
    <row r="2217" ht="20.100000000000001" customHeight="1"/>
    <row r="2218" ht="20.100000000000001" customHeight="1"/>
    <row r="2219" ht="20.100000000000001" customHeight="1"/>
    <row r="2220" ht="20.100000000000001" customHeight="1"/>
    <row r="2221" ht="20.100000000000001" customHeight="1"/>
    <row r="2222" ht="20.100000000000001" customHeight="1"/>
    <row r="2223" ht="20.100000000000001" customHeight="1"/>
    <row r="2224" ht="20.100000000000001" customHeight="1"/>
    <row r="2225" ht="20.100000000000001" customHeight="1"/>
    <row r="2226" ht="20.100000000000001" customHeight="1"/>
    <row r="2227" ht="20.100000000000001" customHeight="1"/>
    <row r="2228" ht="20.100000000000001" customHeight="1"/>
    <row r="2229" ht="20.100000000000001" customHeight="1"/>
    <row r="2230" ht="20.100000000000001" customHeight="1"/>
    <row r="2231" ht="20.100000000000001" customHeight="1"/>
    <row r="2232" ht="20.100000000000001" customHeight="1"/>
    <row r="2233" ht="20.100000000000001" customHeight="1"/>
    <row r="2234" ht="20.100000000000001" customHeight="1"/>
    <row r="2235" ht="20.100000000000001" customHeight="1"/>
    <row r="2236" ht="20.100000000000001" customHeight="1"/>
    <row r="2237" ht="20.100000000000001" customHeight="1"/>
    <row r="2238" ht="20.100000000000001" customHeight="1"/>
    <row r="2239" ht="20.100000000000001" customHeight="1"/>
    <row r="2240" ht="20.100000000000001" customHeight="1"/>
    <row r="2241" ht="20.100000000000001" customHeight="1"/>
    <row r="2242" ht="20.100000000000001" customHeight="1"/>
    <row r="2243" ht="20.100000000000001" customHeight="1"/>
    <row r="2244" ht="20.100000000000001" customHeight="1"/>
    <row r="2245" ht="20.100000000000001" customHeight="1"/>
    <row r="2246" ht="20.100000000000001" customHeight="1"/>
    <row r="2247" ht="20.100000000000001" customHeight="1"/>
    <row r="2248" ht="20.100000000000001" customHeight="1"/>
    <row r="2249" ht="20.100000000000001" customHeight="1"/>
    <row r="2250" ht="20.100000000000001" customHeight="1"/>
    <row r="2251" ht="20.100000000000001" customHeight="1"/>
    <row r="2252" ht="20.100000000000001" customHeight="1"/>
    <row r="2253" ht="20.100000000000001" customHeight="1"/>
    <row r="2254" ht="20.100000000000001" customHeight="1"/>
    <row r="2255" ht="20.100000000000001" customHeight="1"/>
    <row r="2256" ht="20.100000000000001" customHeight="1"/>
    <row r="2257" ht="20.100000000000001" customHeight="1"/>
    <row r="2258" ht="20.100000000000001" customHeight="1"/>
    <row r="2259" ht="20.100000000000001" customHeight="1"/>
    <row r="2260" ht="20.100000000000001" customHeight="1"/>
    <row r="2261" ht="20.100000000000001" customHeight="1"/>
    <row r="2262" ht="20.100000000000001" customHeight="1"/>
    <row r="2263" ht="20.100000000000001" customHeight="1"/>
    <row r="2264" ht="20.100000000000001" customHeight="1"/>
    <row r="2265" ht="20.100000000000001" customHeight="1"/>
    <row r="2266" ht="20.100000000000001" customHeight="1"/>
    <row r="2267" ht="20.100000000000001" customHeight="1"/>
    <row r="2268" ht="20.100000000000001" customHeight="1"/>
    <row r="2269" ht="20.100000000000001" customHeight="1"/>
    <row r="2270" ht="20.100000000000001" customHeight="1"/>
    <row r="2271" ht="20.100000000000001" customHeight="1"/>
    <row r="2272" ht="20.100000000000001" customHeight="1"/>
    <row r="2273" ht="20.100000000000001" customHeight="1"/>
    <row r="2274" ht="20.100000000000001" customHeight="1"/>
    <row r="2275" ht="20.100000000000001" customHeight="1"/>
    <row r="2276" ht="20.100000000000001" customHeight="1"/>
    <row r="2277" ht="20.100000000000001" customHeight="1"/>
    <row r="2278" ht="20.100000000000001" customHeight="1"/>
    <row r="2279" ht="20.100000000000001" customHeight="1"/>
    <row r="2280" ht="20.100000000000001" customHeight="1"/>
    <row r="2281" ht="20.100000000000001" customHeight="1"/>
    <row r="2282" ht="20.100000000000001" customHeight="1"/>
    <row r="2283" ht="20.100000000000001" customHeight="1"/>
    <row r="2284" ht="20.100000000000001" customHeight="1"/>
    <row r="2285" ht="20.100000000000001" customHeight="1"/>
    <row r="2286" ht="20.100000000000001" customHeight="1"/>
    <row r="2287" ht="20.100000000000001" customHeight="1"/>
    <row r="2288" ht="20.100000000000001" customHeight="1"/>
    <row r="2289" ht="20.100000000000001" customHeight="1"/>
    <row r="2290" ht="20.100000000000001" customHeight="1"/>
    <row r="2291" ht="20.100000000000001" customHeight="1"/>
    <row r="2292" ht="20.100000000000001" customHeight="1"/>
    <row r="2293" ht="20.100000000000001" customHeight="1"/>
    <row r="2294" ht="20.100000000000001" customHeight="1"/>
    <row r="2295" ht="20.100000000000001" customHeight="1"/>
    <row r="2296" ht="20.100000000000001" customHeight="1"/>
    <row r="2297" ht="20.100000000000001" customHeight="1"/>
    <row r="2298" ht="20.100000000000001" customHeight="1"/>
    <row r="2299" ht="20.100000000000001" customHeight="1"/>
    <row r="2300" ht="20.100000000000001" customHeight="1"/>
    <row r="2301" ht="20.100000000000001" customHeight="1"/>
    <row r="2302" ht="20.100000000000001" customHeight="1"/>
    <row r="2303" ht="20.100000000000001" customHeight="1"/>
    <row r="2304" ht="20.100000000000001" customHeight="1"/>
    <row r="2305" ht="20.100000000000001" customHeight="1"/>
    <row r="2306" ht="20.100000000000001" customHeight="1"/>
    <row r="2307" ht="20.100000000000001" customHeight="1"/>
    <row r="2308" ht="20.100000000000001" customHeight="1"/>
    <row r="2309" ht="20.100000000000001" customHeight="1"/>
    <row r="2310" ht="20.100000000000001" customHeight="1"/>
    <row r="2311" ht="20.100000000000001" customHeight="1"/>
    <row r="2312" ht="20.100000000000001" customHeight="1"/>
    <row r="2313" ht="20.100000000000001" customHeight="1"/>
    <row r="2314" ht="20.100000000000001" customHeight="1"/>
    <row r="2315" ht="20.100000000000001" customHeight="1"/>
    <row r="2316" ht="20.100000000000001" customHeight="1"/>
    <row r="2317" ht="20.100000000000001" customHeight="1"/>
    <row r="2318" ht="20.100000000000001" customHeight="1"/>
    <row r="2319" ht="20.100000000000001" customHeight="1"/>
    <row r="2320" ht="20.100000000000001" customHeight="1"/>
    <row r="2321" ht="20.100000000000001" customHeight="1"/>
    <row r="2322" ht="20.100000000000001" customHeight="1"/>
    <row r="2323" ht="20.100000000000001" customHeight="1"/>
    <row r="2324" ht="20.100000000000001" customHeight="1"/>
    <row r="2325" ht="20.100000000000001" customHeight="1"/>
    <row r="2326" ht="20.100000000000001" customHeight="1"/>
    <row r="2327" ht="20.100000000000001" customHeight="1"/>
    <row r="2328" ht="20.100000000000001" customHeight="1"/>
    <row r="2329" ht="20.100000000000001" customHeight="1"/>
    <row r="2330" ht="20.100000000000001" customHeight="1"/>
    <row r="2331" ht="20.100000000000001" customHeight="1"/>
    <row r="2332" ht="20.100000000000001" customHeight="1"/>
    <row r="2333" ht="20.100000000000001" customHeight="1"/>
    <row r="2334" ht="20.100000000000001" customHeight="1"/>
    <row r="2335" ht="20.100000000000001" customHeight="1"/>
    <row r="2336" ht="20.100000000000001" customHeight="1"/>
    <row r="2337" ht="20.100000000000001" customHeight="1"/>
    <row r="2338" ht="20.100000000000001" customHeight="1"/>
    <row r="2339" ht="20.100000000000001" customHeight="1"/>
    <row r="2340" ht="20.100000000000001" customHeight="1"/>
    <row r="2341" ht="20.100000000000001" customHeight="1"/>
    <row r="2342" ht="20.100000000000001" customHeight="1"/>
    <row r="2343" ht="20.100000000000001" customHeight="1"/>
    <row r="2344" ht="20.100000000000001" customHeight="1"/>
    <row r="2345" ht="20.100000000000001" customHeight="1"/>
    <row r="2346" ht="20.100000000000001" customHeight="1"/>
    <row r="2347" ht="20.100000000000001" customHeight="1"/>
    <row r="2348" ht="20.100000000000001" customHeight="1"/>
    <row r="2349" ht="20.100000000000001" customHeight="1"/>
    <row r="2350" ht="20.100000000000001" customHeight="1"/>
    <row r="2351" ht="20.100000000000001" customHeight="1"/>
    <row r="2352" ht="20.100000000000001" customHeight="1"/>
    <row r="2353" ht="20.100000000000001" customHeight="1"/>
    <row r="2354" ht="20.100000000000001" customHeight="1"/>
    <row r="2355" ht="20.100000000000001" customHeight="1"/>
    <row r="2356" ht="20.100000000000001" customHeight="1"/>
    <row r="2357" ht="20.100000000000001" customHeight="1"/>
    <row r="2358" ht="20.100000000000001" customHeight="1"/>
    <row r="2359" ht="20.100000000000001" customHeight="1"/>
    <row r="2360" ht="20.100000000000001" customHeight="1"/>
    <row r="2361" ht="20.100000000000001" customHeight="1"/>
    <row r="2362" ht="20.100000000000001" customHeight="1"/>
    <row r="2363" ht="20.100000000000001" customHeight="1"/>
    <row r="2364" ht="20.100000000000001" customHeight="1"/>
    <row r="2365" ht="20.100000000000001" customHeight="1"/>
    <row r="2366" ht="20.100000000000001" customHeight="1"/>
    <row r="2367" ht="20.100000000000001" customHeight="1"/>
    <row r="2368" ht="20.100000000000001" customHeight="1"/>
    <row r="2369" ht="20.100000000000001" customHeight="1"/>
    <row r="2370" ht="20.100000000000001" customHeight="1"/>
    <row r="2371" ht="20.100000000000001" customHeight="1"/>
    <row r="2372" ht="20.100000000000001" customHeight="1"/>
    <row r="2373" ht="20.100000000000001" customHeight="1"/>
    <row r="2374" ht="20.100000000000001" customHeight="1"/>
    <row r="2375" ht="20.100000000000001" customHeight="1"/>
    <row r="2376" ht="20.100000000000001" customHeight="1"/>
    <row r="2377" ht="20.100000000000001" customHeight="1"/>
    <row r="2378" ht="20.100000000000001" customHeight="1"/>
    <row r="2379" ht="20.100000000000001" customHeight="1"/>
    <row r="2380" ht="20.100000000000001" customHeight="1"/>
    <row r="2381" ht="20.100000000000001" customHeight="1"/>
    <row r="2382" ht="20.100000000000001" customHeight="1"/>
    <row r="2383" ht="20.100000000000001" customHeight="1"/>
    <row r="2384" ht="20.100000000000001" customHeight="1"/>
    <row r="2385" ht="20.100000000000001" customHeight="1"/>
    <row r="2386" ht="20.100000000000001" customHeight="1"/>
    <row r="2387" ht="20.100000000000001" customHeight="1"/>
    <row r="2388" ht="20.100000000000001" customHeight="1"/>
    <row r="2389" ht="20.100000000000001" customHeight="1"/>
    <row r="2390" ht="20.100000000000001" customHeight="1"/>
    <row r="2391" ht="20.100000000000001" customHeight="1"/>
    <row r="2392" ht="20.100000000000001" customHeight="1"/>
    <row r="2393" ht="20.100000000000001" customHeight="1"/>
    <row r="2394" ht="20.100000000000001" customHeight="1"/>
    <row r="2395" ht="20.100000000000001" customHeight="1"/>
    <row r="2396" ht="20.100000000000001" customHeight="1"/>
    <row r="2397" ht="20.100000000000001" customHeight="1"/>
    <row r="2398" ht="20.100000000000001" customHeight="1"/>
    <row r="2399" ht="20.100000000000001" customHeight="1"/>
    <row r="2400" ht="20.100000000000001" customHeight="1"/>
    <row r="2401" ht="20.100000000000001" customHeight="1"/>
    <row r="2402" ht="20.100000000000001" customHeight="1"/>
    <row r="2403" ht="20.100000000000001" customHeight="1"/>
    <row r="2404" ht="20.100000000000001" customHeight="1"/>
    <row r="2405" ht="20.100000000000001" customHeight="1"/>
    <row r="2406" ht="20.100000000000001" customHeight="1"/>
    <row r="2407" ht="20.100000000000001" customHeight="1"/>
    <row r="2408" ht="20.100000000000001" customHeight="1"/>
    <row r="2409" ht="20.100000000000001" customHeight="1"/>
    <row r="2410" ht="20.100000000000001" customHeight="1"/>
    <row r="2411" ht="20.100000000000001" customHeight="1"/>
    <row r="2412" ht="20.100000000000001" customHeight="1"/>
    <row r="2413" ht="20.100000000000001" customHeight="1"/>
    <row r="2414" ht="20.100000000000001" customHeight="1"/>
    <row r="2415" ht="20.100000000000001" customHeight="1"/>
    <row r="2416" ht="20.100000000000001" customHeight="1"/>
    <row r="2417" ht="20.100000000000001" customHeight="1"/>
    <row r="2418" ht="20.100000000000001" customHeight="1"/>
    <row r="2419" ht="20.100000000000001" customHeight="1"/>
    <row r="2420" ht="20.100000000000001" customHeight="1"/>
    <row r="2421" ht="20.100000000000001" customHeight="1"/>
    <row r="2422" ht="20.100000000000001" customHeight="1"/>
    <row r="2423" ht="20.100000000000001" customHeight="1"/>
    <row r="2424" ht="20.100000000000001" customHeight="1"/>
    <row r="2425" ht="20.100000000000001" customHeight="1"/>
    <row r="2426" ht="20.100000000000001" customHeight="1"/>
    <row r="2427" ht="20.100000000000001" customHeight="1"/>
    <row r="2428" ht="20.100000000000001" customHeight="1"/>
    <row r="2429" ht="20.100000000000001" customHeight="1"/>
    <row r="2430" ht="20.100000000000001" customHeight="1"/>
    <row r="2431" ht="20.100000000000001" customHeight="1"/>
    <row r="2432" ht="20.100000000000001" customHeight="1"/>
    <row r="2433" ht="20.100000000000001" customHeight="1"/>
    <row r="2434" ht="20.100000000000001" customHeight="1"/>
    <row r="2435" ht="20.100000000000001" customHeight="1"/>
    <row r="2436" ht="20.100000000000001" customHeight="1"/>
    <row r="2437" ht="20.100000000000001" customHeight="1"/>
    <row r="2438" ht="20.100000000000001" customHeight="1"/>
    <row r="2439" ht="20.100000000000001" customHeight="1"/>
    <row r="2440" ht="20.100000000000001" customHeight="1"/>
    <row r="2441" ht="20.100000000000001" customHeight="1"/>
    <row r="2442" ht="20.100000000000001" customHeight="1"/>
    <row r="2443" ht="20.100000000000001" customHeight="1"/>
    <row r="2444" ht="20.100000000000001" customHeight="1"/>
    <row r="2445" ht="20.100000000000001" customHeight="1"/>
    <row r="2446" ht="20.100000000000001" customHeight="1"/>
    <row r="2447" ht="20.100000000000001" customHeight="1"/>
    <row r="2448" ht="20.100000000000001" customHeight="1"/>
    <row r="2449" ht="20.100000000000001" customHeight="1"/>
    <row r="2450" ht="20.100000000000001" customHeight="1"/>
    <row r="2451" ht="20.100000000000001" customHeight="1"/>
    <row r="2452" ht="20.100000000000001" customHeight="1"/>
    <row r="2453" ht="20.100000000000001" customHeight="1"/>
    <row r="2454" ht="20.100000000000001" customHeight="1"/>
    <row r="2455" ht="20.100000000000001" customHeight="1"/>
    <row r="2456" ht="20.100000000000001" customHeight="1"/>
    <row r="2457" ht="20.100000000000001" customHeight="1"/>
    <row r="2458" ht="20.100000000000001" customHeight="1"/>
    <row r="2459" ht="20.100000000000001" customHeight="1"/>
    <row r="2460" ht="20.100000000000001" customHeight="1"/>
    <row r="2461" ht="20.100000000000001" customHeight="1"/>
    <row r="2462" ht="20.100000000000001" customHeight="1"/>
    <row r="2463" ht="20.100000000000001" customHeight="1"/>
    <row r="2464" ht="20.100000000000001" customHeight="1"/>
    <row r="2465" ht="20.100000000000001" customHeight="1"/>
    <row r="2466" ht="20.100000000000001" customHeight="1"/>
    <row r="2467" ht="20.100000000000001" customHeight="1"/>
    <row r="2468" ht="20.100000000000001" customHeight="1"/>
    <row r="2469" ht="20.100000000000001" customHeight="1"/>
    <row r="2470" ht="20.100000000000001" customHeight="1"/>
    <row r="2471" ht="20.100000000000001" customHeight="1"/>
    <row r="2472" ht="20.100000000000001" customHeight="1"/>
    <row r="2473" ht="20.100000000000001" customHeight="1"/>
    <row r="2474" ht="20.100000000000001" customHeight="1"/>
    <row r="2475" ht="20.100000000000001" customHeight="1"/>
    <row r="2476" ht="20.100000000000001" customHeight="1"/>
    <row r="2477" ht="20.100000000000001" customHeight="1"/>
    <row r="2478" ht="20.100000000000001" customHeight="1"/>
    <row r="2479" ht="20.100000000000001" customHeight="1"/>
    <row r="2480" ht="20.100000000000001" customHeight="1"/>
    <row r="2481" ht="20.100000000000001" customHeight="1"/>
    <row r="2482" ht="20.100000000000001" customHeight="1"/>
    <row r="2483" ht="20.100000000000001" customHeight="1"/>
    <row r="2484" ht="20.100000000000001" customHeight="1"/>
    <row r="2485" ht="20.100000000000001" customHeight="1"/>
    <row r="2486" ht="20.100000000000001" customHeight="1"/>
    <row r="2487" ht="20.100000000000001" customHeight="1"/>
    <row r="2488" ht="20.100000000000001" customHeight="1"/>
    <row r="2489" ht="20.100000000000001" customHeight="1"/>
    <row r="2490" ht="20.100000000000001" customHeight="1"/>
    <row r="2491" ht="20.100000000000001" customHeight="1"/>
    <row r="2492" ht="20.100000000000001" customHeight="1"/>
    <row r="2493" ht="20.100000000000001" customHeight="1"/>
    <row r="2494" ht="20.100000000000001" customHeight="1"/>
    <row r="2495" ht="20.100000000000001" customHeight="1"/>
    <row r="2496" ht="20.100000000000001" customHeight="1"/>
    <row r="2497" ht="20.100000000000001" customHeight="1"/>
    <row r="2498" ht="20.100000000000001" customHeight="1"/>
    <row r="2499" ht="20.100000000000001" customHeight="1"/>
    <row r="2500" ht="20.100000000000001" customHeight="1"/>
    <row r="2501" ht="20.100000000000001" customHeight="1"/>
    <row r="2502" ht="20.100000000000001" customHeight="1"/>
    <row r="2503" ht="20.100000000000001" customHeight="1"/>
    <row r="2504" ht="20.100000000000001" customHeight="1"/>
    <row r="2505" ht="20.100000000000001" customHeight="1"/>
    <row r="2506" ht="20.100000000000001" customHeight="1"/>
    <row r="2507" ht="20.100000000000001" customHeight="1"/>
    <row r="2508" ht="20.100000000000001" customHeight="1"/>
    <row r="2509" ht="20.100000000000001" customHeight="1"/>
    <row r="2510" ht="20.100000000000001" customHeight="1"/>
    <row r="2511" ht="20.100000000000001" customHeight="1"/>
    <row r="2512" ht="20.100000000000001" customHeight="1"/>
    <row r="2513" ht="20.100000000000001" customHeight="1"/>
    <row r="2514" ht="20.100000000000001" customHeight="1"/>
    <row r="2515" ht="20.100000000000001" customHeight="1"/>
    <row r="2516" ht="20.100000000000001" customHeight="1"/>
    <row r="2517" ht="20.100000000000001" customHeight="1"/>
    <row r="2518" ht="20.100000000000001" customHeight="1"/>
    <row r="2519" ht="20.100000000000001" customHeight="1"/>
    <row r="2520" ht="20.100000000000001" customHeight="1"/>
    <row r="2521" ht="20.100000000000001" customHeight="1"/>
    <row r="2522" ht="20.100000000000001" customHeight="1"/>
    <row r="2523" ht="20.100000000000001" customHeight="1"/>
    <row r="2524" ht="20.100000000000001" customHeight="1"/>
    <row r="2525" ht="20.100000000000001" customHeight="1"/>
    <row r="2526" ht="20.100000000000001" customHeight="1"/>
    <row r="2527" ht="20.100000000000001" customHeight="1"/>
    <row r="2528" ht="20.100000000000001" customHeight="1"/>
    <row r="2529" ht="20.100000000000001" customHeight="1"/>
    <row r="2530" ht="20.100000000000001" customHeight="1"/>
    <row r="2531" ht="20.100000000000001" customHeight="1"/>
    <row r="2532" ht="20.100000000000001" customHeight="1"/>
    <row r="2533" ht="20.100000000000001" customHeight="1"/>
    <row r="2534" ht="20.100000000000001" customHeight="1"/>
    <row r="2535" ht="20.100000000000001" customHeight="1"/>
    <row r="2536" ht="20.100000000000001" customHeight="1"/>
    <row r="2537" ht="20.100000000000001" customHeight="1"/>
    <row r="2538" ht="20.100000000000001" customHeight="1"/>
    <row r="2539" ht="20.100000000000001" customHeight="1"/>
    <row r="2540" ht="20.100000000000001" customHeight="1"/>
    <row r="2541" ht="20.100000000000001" customHeight="1"/>
    <row r="2542" ht="20.100000000000001" customHeight="1"/>
    <row r="2543" ht="20.100000000000001" customHeight="1"/>
    <row r="2544" ht="20.100000000000001" customHeight="1"/>
    <row r="2545" ht="20.100000000000001" customHeight="1"/>
    <row r="2546" ht="20.100000000000001" customHeight="1"/>
    <row r="2547" ht="20.100000000000001" customHeight="1"/>
    <row r="2548" ht="20.100000000000001" customHeight="1"/>
    <row r="2549" ht="20.100000000000001" customHeight="1"/>
    <row r="2550" ht="20.100000000000001" customHeight="1"/>
    <row r="2551" ht="20.100000000000001" customHeight="1"/>
    <row r="2552" ht="20.100000000000001" customHeight="1"/>
    <row r="2553" ht="20.100000000000001" customHeight="1"/>
    <row r="2554" ht="20.100000000000001" customHeight="1"/>
    <row r="2555" ht="20.100000000000001" customHeight="1"/>
    <row r="2556" ht="20.100000000000001" customHeight="1"/>
    <row r="2557" ht="20.100000000000001" customHeight="1"/>
    <row r="2558" ht="20.100000000000001" customHeight="1"/>
    <row r="2559" ht="20.100000000000001" customHeight="1"/>
    <row r="2560" ht="20.100000000000001" customHeight="1"/>
    <row r="2561" ht="20.100000000000001" customHeight="1"/>
    <row r="2562" ht="20.100000000000001" customHeight="1"/>
    <row r="2563" ht="20.100000000000001" customHeight="1"/>
    <row r="2564" ht="20.100000000000001" customHeight="1"/>
    <row r="2565" ht="20.100000000000001" customHeight="1"/>
    <row r="2566" ht="20.100000000000001" customHeight="1"/>
    <row r="2567" ht="20.100000000000001" customHeight="1"/>
    <row r="2568" ht="20.100000000000001" customHeight="1"/>
    <row r="2569" ht="20.100000000000001" customHeight="1"/>
    <row r="2570" ht="20.100000000000001" customHeight="1"/>
    <row r="2571" ht="20.100000000000001" customHeight="1"/>
    <row r="2572" ht="20.100000000000001" customHeight="1"/>
    <row r="2573" ht="20.100000000000001" customHeight="1"/>
    <row r="2574" ht="20.100000000000001" customHeight="1"/>
    <row r="2575" ht="20.100000000000001" customHeight="1"/>
    <row r="2576" ht="20.100000000000001" customHeight="1"/>
    <row r="2577" ht="20.100000000000001" customHeight="1"/>
    <row r="2578" ht="20.100000000000001" customHeight="1"/>
    <row r="2579" ht="20.100000000000001" customHeight="1"/>
    <row r="2580" ht="20.100000000000001" customHeight="1"/>
    <row r="2581" ht="20.100000000000001" customHeight="1"/>
    <row r="2582" ht="20.100000000000001" customHeight="1"/>
    <row r="2583" ht="20.100000000000001" customHeight="1"/>
    <row r="2584" ht="20.100000000000001" customHeight="1"/>
    <row r="2585" ht="20.100000000000001" customHeight="1"/>
    <row r="2586" ht="20.100000000000001" customHeight="1"/>
    <row r="2587" ht="20.100000000000001" customHeight="1"/>
    <row r="2588" ht="20.100000000000001" customHeight="1"/>
    <row r="2589" ht="20.100000000000001" customHeight="1"/>
    <row r="2590" ht="20.100000000000001" customHeight="1"/>
    <row r="2591" ht="20.100000000000001" customHeight="1"/>
    <row r="2592" ht="20.100000000000001" customHeight="1"/>
    <row r="2593" ht="20.100000000000001" customHeight="1"/>
    <row r="2594" ht="20.100000000000001" customHeight="1"/>
    <row r="2595" ht="20.100000000000001" customHeight="1"/>
    <row r="2596" ht="20.100000000000001" customHeight="1"/>
    <row r="2597" ht="20.100000000000001" customHeight="1"/>
    <row r="2598" ht="20.100000000000001" customHeight="1"/>
    <row r="2599" ht="20.100000000000001" customHeight="1"/>
    <row r="2600" ht="20.100000000000001" customHeight="1"/>
    <row r="2601" ht="20.100000000000001" customHeight="1"/>
    <row r="2602" ht="20.100000000000001" customHeight="1"/>
    <row r="2603" ht="20.100000000000001" customHeight="1"/>
    <row r="2604" ht="20.100000000000001" customHeight="1"/>
    <row r="2605" ht="20.100000000000001" customHeight="1"/>
    <row r="2606" ht="20.100000000000001" customHeight="1"/>
    <row r="2607" ht="20.100000000000001" customHeight="1"/>
    <row r="2608" ht="20.100000000000001" customHeight="1"/>
    <row r="2609" ht="20.100000000000001" customHeight="1"/>
    <row r="2610" ht="20.100000000000001" customHeight="1"/>
    <row r="2611" ht="20.100000000000001" customHeight="1"/>
    <row r="2612" ht="20.100000000000001" customHeight="1"/>
    <row r="2613" ht="20.100000000000001" customHeight="1"/>
    <row r="2614" ht="20.100000000000001" customHeight="1"/>
    <row r="2615" ht="20.100000000000001" customHeight="1"/>
    <row r="2616" ht="20.100000000000001" customHeight="1"/>
    <row r="2617" ht="20.100000000000001" customHeight="1"/>
    <row r="2618" ht="20.100000000000001" customHeight="1"/>
    <row r="2619" ht="20.100000000000001" customHeight="1"/>
    <row r="2620" ht="20.100000000000001" customHeight="1"/>
    <row r="2621" ht="20.100000000000001" customHeight="1"/>
    <row r="2622" ht="20.100000000000001" customHeight="1"/>
    <row r="2623" ht="20.100000000000001" customHeight="1"/>
    <row r="2624" ht="20.100000000000001" customHeight="1"/>
    <row r="2625" ht="20.100000000000001" customHeight="1"/>
    <row r="2626" ht="20.100000000000001" customHeight="1"/>
    <row r="2627" ht="20.100000000000001" customHeight="1"/>
    <row r="2628" ht="20.100000000000001" customHeight="1"/>
    <row r="2629" ht="20.100000000000001" customHeight="1"/>
    <row r="2630" ht="20.100000000000001" customHeight="1"/>
    <row r="2631" ht="20.100000000000001" customHeight="1"/>
    <row r="2632" ht="20.100000000000001" customHeight="1"/>
    <row r="2633" ht="20.100000000000001" customHeight="1"/>
    <row r="2634" ht="20.100000000000001" customHeight="1"/>
    <row r="2635" ht="20.100000000000001" customHeight="1"/>
    <row r="2636" ht="20.100000000000001" customHeight="1"/>
    <row r="2637" ht="20.100000000000001" customHeight="1"/>
    <row r="2638" ht="20.100000000000001" customHeight="1"/>
    <row r="2639" ht="20.100000000000001" customHeight="1"/>
    <row r="2640" ht="20.100000000000001" customHeight="1"/>
    <row r="2641" ht="20.100000000000001" customHeight="1"/>
    <row r="2642" ht="20.100000000000001" customHeight="1"/>
    <row r="2643" ht="20.100000000000001" customHeight="1"/>
    <row r="2644" ht="20.100000000000001" customHeight="1"/>
    <row r="2645" ht="20.100000000000001" customHeight="1"/>
    <row r="2646" ht="20.100000000000001" customHeight="1"/>
    <row r="2647" ht="20.100000000000001" customHeight="1"/>
    <row r="2648" ht="20.100000000000001" customHeight="1"/>
    <row r="2649" ht="20.100000000000001" customHeight="1"/>
    <row r="2650" ht="20.100000000000001" customHeight="1"/>
    <row r="2651" ht="20.100000000000001" customHeight="1"/>
    <row r="2652" ht="20.100000000000001" customHeight="1"/>
    <row r="2653" ht="20.100000000000001" customHeight="1"/>
    <row r="2654" ht="20.100000000000001" customHeight="1"/>
    <row r="2655" ht="20.100000000000001" customHeight="1"/>
    <row r="2656" ht="20.100000000000001" customHeight="1"/>
    <row r="2657" ht="20.100000000000001" customHeight="1"/>
    <row r="2658" ht="20.100000000000001" customHeight="1"/>
    <row r="2659" ht="20.100000000000001" customHeight="1"/>
    <row r="2660" ht="20.100000000000001" customHeight="1"/>
    <row r="2661" ht="20.100000000000001" customHeight="1"/>
    <row r="2662" ht="20.100000000000001" customHeight="1"/>
    <row r="2663" ht="20.100000000000001" customHeight="1"/>
    <row r="2664" ht="20.100000000000001" customHeight="1"/>
    <row r="2665" ht="20.100000000000001" customHeight="1"/>
    <row r="2666" ht="20.100000000000001" customHeight="1"/>
    <row r="2667" ht="20.100000000000001" customHeight="1"/>
    <row r="2668" ht="20.100000000000001" customHeight="1"/>
    <row r="2669" ht="20.100000000000001" customHeight="1"/>
    <row r="2670" ht="20.100000000000001" customHeight="1"/>
    <row r="2671" ht="20.100000000000001" customHeight="1"/>
    <row r="2672" ht="20.100000000000001" customHeight="1"/>
    <row r="2673" ht="20.100000000000001" customHeight="1"/>
    <row r="2674" ht="20.100000000000001" customHeight="1"/>
    <row r="2675" ht="20.100000000000001" customHeight="1"/>
    <row r="2676" ht="20.100000000000001" customHeight="1"/>
    <row r="2677" ht="20.100000000000001" customHeight="1"/>
    <row r="2678" ht="20.100000000000001" customHeight="1"/>
    <row r="2679" ht="20.100000000000001" customHeight="1"/>
    <row r="2680" ht="20.100000000000001" customHeight="1"/>
    <row r="2681" ht="20.100000000000001" customHeight="1"/>
    <row r="2682" ht="20.100000000000001" customHeight="1"/>
    <row r="2683" ht="20.100000000000001" customHeight="1"/>
    <row r="2684" ht="20.100000000000001" customHeight="1"/>
    <row r="2685" ht="20.100000000000001" customHeight="1"/>
    <row r="2686" ht="20.100000000000001" customHeight="1"/>
    <row r="2687" ht="20.100000000000001" customHeight="1"/>
    <row r="2688" ht="20.100000000000001" customHeight="1"/>
    <row r="2689" ht="20.100000000000001" customHeight="1"/>
    <row r="2690" ht="20.100000000000001" customHeight="1"/>
    <row r="2691" ht="20.100000000000001" customHeight="1"/>
    <row r="2692" ht="20.100000000000001" customHeight="1"/>
    <row r="2693" ht="20.100000000000001" customHeight="1"/>
    <row r="2694" ht="20.100000000000001" customHeight="1"/>
    <row r="2695" ht="20.100000000000001" customHeight="1"/>
    <row r="2696" ht="20.100000000000001" customHeight="1"/>
    <row r="2697" ht="20.100000000000001" customHeight="1"/>
    <row r="2698" ht="20.100000000000001" customHeight="1"/>
    <row r="2699" ht="20.100000000000001" customHeight="1"/>
    <row r="2700" ht="20.100000000000001" customHeight="1"/>
    <row r="2701" ht="20.100000000000001" customHeight="1"/>
    <row r="2702" ht="20.100000000000001" customHeight="1"/>
    <row r="2703" ht="20.100000000000001" customHeight="1"/>
    <row r="2704" ht="20.100000000000001" customHeight="1"/>
    <row r="2705" ht="20.100000000000001" customHeight="1"/>
    <row r="2706" ht="20.100000000000001" customHeight="1"/>
    <row r="2707" ht="20.100000000000001" customHeight="1"/>
    <row r="2708" ht="20.100000000000001" customHeight="1"/>
    <row r="2709" ht="20.100000000000001" customHeight="1"/>
    <row r="2710" ht="20.100000000000001" customHeight="1"/>
    <row r="2711" ht="20.100000000000001" customHeight="1"/>
    <row r="2712" ht="20.100000000000001" customHeight="1"/>
    <row r="2713" ht="20.100000000000001" customHeight="1"/>
    <row r="2714" ht="20.100000000000001" customHeight="1"/>
    <row r="2715" ht="20.100000000000001" customHeight="1"/>
    <row r="2716" ht="20.100000000000001" customHeight="1"/>
    <row r="2717" ht="20.100000000000001" customHeight="1"/>
    <row r="2718" ht="20.100000000000001" customHeight="1"/>
    <row r="2719" ht="20.100000000000001" customHeight="1"/>
    <row r="2720" ht="20.100000000000001" customHeight="1"/>
    <row r="2721" ht="20.100000000000001" customHeight="1"/>
    <row r="2722" ht="20.100000000000001" customHeight="1"/>
    <row r="2723" ht="20.100000000000001" customHeight="1"/>
    <row r="2724" ht="20.100000000000001" customHeight="1"/>
    <row r="2725" ht="20.100000000000001" customHeight="1"/>
    <row r="2726" ht="20.100000000000001" customHeight="1"/>
    <row r="2727" ht="20.100000000000001" customHeight="1"/>
    <row r="2728" ht="20.100000000000001" customHeight="1"/>
  </sheetData>
  <mergeCells count="7">
    <mergeCell ref="D4:E5"/>
    <mergeCell ref="N6:O6"/>
    <mergeCell ref="F4:F5"/>
    <mergeCell ref="G4:G5"/>
    <mergeCell ref="H4:H5"/>
    <mergeCell ref="I4:I5"/>
    <mergeCell ref="J4:J5"/>
  </mergeCells>
  <phoneticPr fontId="6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  <rowBreaks count="2" manualBreakCount="2">
    <brk id="96" max="9" man="1"/>
    <brk id="28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5"/>
  <sheetViews>
    <sheetView view="pageBreakPreview" zoomScaleNormal="100" zoomScaleSheetLayoutView="100" workbookViewId="0">
      <selection activeCell="B1" sqref="B1"/>
    </sheetView>
  </sheetViews>
  <sheetFormatPr defaultColWidth="19.625" defaultRowHeight="12"/>
  <cols>
    <col min="1" max="1" width="0.875" style="379" customWidth="1"/>
    <col min="2" max="2" width="10.625" style="379" customWidth="1"/>
    <col min="3" max="3" width="0.875" style="379" customWidth="1"/>
    <col min="4" max="4" width="4.125" style="380" customWidth="1"/>
    <col min="5" max="5" width="24" style="540" customWidth="1"/>
    <col min="6" max="6" width="4.625" style="381" customWidth="1"/>
    <col min="7" max="18" width="8.625" style="381" customWidth="1"/>
    <col min="19" max="19" width="10.625" style="382" customWidth="1"/>
    <col min="20" max="20" width="11.625" style="383" customWidth="1"/>
    <col min="21" max="21" width="4.625" style="366" bestFit="1" customWidth="1"/>
    <col min="22" max="22" width="9" style="379" bestFit="1" customWidth="1"/>
    <col min="23" max="16384" width="19.625" style="379"/>
  </cols>
  <sheetData>
    <row r="1" spans="1:24" ht="21.75" customHeight="1"/>
    <row r="2" spans="1:24" s="7" customFormat="1" ht="21.75" customHeight="1">
      <c r="A2" s="7" t="s">
        <v>518</v>
      </c>
      <c r="D2" s="25"/>
      <c r="E2" s="540"/>
      <c r="F2" s="14"/>
      <c r="G2" s="14"/>
      <c r="H2" s="14"/>
      <c r="I2" s="14"/>
      <c r="J2" s="14"/>
      <c r="K2" s="14"/>
      <c r="L2" s="7" t="s">
        <v>715</v>
      </c>
      <c r="M2" s="14"/>
      <c r="N2" s="14"/>
      <c r="O2" s="14"/>
      <c r="P2" s="14"/>
      <c r="Q2" s="14"/>
      <c r="R2" s="14"/>
      <c r="S2" s="27"/>
      <c r="T2" s="20"/>
      <c r="U2" s="12"/>
    </row>
    <row r="3" spans="1:24" s="3" customFormat="1" ht="20.25" customHeight="1">
      <c r="D3" s="26"/>
      <c r="E3" s="540"/>
      <c r="F3" s="15"/>
      <c r="G3" s="15"/>
      <c r="H3" s="15"/>
      <c r="I3" s="15"/>
      <c r="J3" s="15"/>
      <c r="K3" s="37" t="s">
        <v>4</v>
      </c>
      <c r="L3" s="38"/>
      <c r="M3" s="38"/>
      <c r="N3" s="38"/>
      <c r="O3" s="38"/>
      <c r="P3" s="38"/>
      <c r="Q3" s="38"/>
      <c r="R3" s="38"/>
      <c r="S3" s="39"/>
      <c r="T3" s="37" t="s">
        <v>4</v>
      </c>
      <c r="U3" s="13"/>
    </row>
    <row r="4" spans="1:24" s="387" customFormat="1" ht="20.100000000000001" customHeight="1">
      <c r="A4" s="384"/>
      <c r="B4" s="583" t="s">
        <v>702</v>
      </c>
      <c r="C4" s="385"/>
      <c r="D4" s="585" t="s">
        <v>675</v>
      </c>
      <c r="E4" s="586"/>
      <c r="F4" s="581" t="s">
        <v>43</v>
      </c>
      <c r="G4" s="589" t="s">
        <v>519</v>
      </c>
      <c r="H4" s="590"/>
      <c r="I4" s="591"/>
      <c r="J4" s="590"/>
      <c r="K4" s="592"/>
      <c r="L4" s="593" t="s">
        <v>520</v>
      </c>
      <c r="M4" s="590"/>
      <c r="N4" s="590"/>
      <c r="O4" s="590"/>
      <c r="P4" s="590"/>
      <c r="Q4" s="590"/>
      <c r="R4" s="594"/>
      <c r="S4" s="595" t="s">
        <v>27</v>
      </c>
      <c r="T4" s="579" t="s">
        <v>45</v>
      </c>
      <c r="U4" s="386"/>
    </row>
    <row r="5" spans="1:24" s="387" customFormat="1" ht="20.100000000000001" customHeight="1">
      <c r="A5" s="388"/>
      <c r="B5" s="584"/>
      <c r="C5" s="389"/>
      <c r="D5" s="587"/>
      <c r="E5" s="588"/>
      <c r="F5" s="582"/>
      <c r="G5" s="390" t="s">
        <v>30</v>
      </c>
      <c r="H5" s="391" t="s">
        <v>31</v>
      </c>
      <c r="I5" s="390" t="s">
        <v>32</v>
      </c>
      <c r="J5" s="391" t="s">
        <v>33</v>
      </c>
      <c r="K5" s="392" t="s">
        <v>34</v>
      </c>
      <c r="L5" s="391" t="s">
        <v>35</v>
      </c>
      <c r="M5" s="393" t="s">
        <v>36</v>
      </c>
      <c r="N5" s="391" t="s">
        <v>37</v>
      </c>
      <c r="O5" s="393" t="s">
        <v>38</v>
      </c>
      <c r="P5" s="391" t="s">
        <v>39</v>
      </c>
      <c r="Q5" s="393" t="s">
        <v>40</v>
      </c>
      <c r="R5" s="391" t="s">
        <v>41</v>
      </c>
      <c r="S5" s="596"/>
      <c r="T5" s="580"/>
      <c r="U5" s="386"/>
    </row>
    <row r="6" spans="1:24" s="387" customFormat="1" ht="15" customHeight="1">
      <c r="A6" s="394"/>
      <c r="B6" s="395" t="s">
        <v>8</v>
      </c>
      <c r="C6" s="396"/>
      <c r="D6" s="163" t="s">
        <v>921</v>
      </c>
      <c r="E6" s="541" t="s">
        <v>47</v>
      </c>
      <c r="F6" s="168"/>
      <c r="G6" s="169">
        <v>469</v>
      </c>
      <c r="H6" s="170">
        <v>185</v>
      </c>
      <c r="I6" s="169">
        <v>354</v>
      </c>
      <c r="J6" s="170">
        <v>35</v>
      </c>
      <c r="K6" s="171">
        <v>0</v>
      </c>
      <c r="L6" s="170">
        <v>74</v>
      </c>
      <c r="M6" s="169">
        <v>406</v>
      </c>
      <c r="N6" s="170">
        <v>847</v>
      </c>
      <c r="O6" s="169">
        <v>1323</v>
      </c>
      <c r="P6" s="170">
        <v>1772</v>
      </c>
      <c r="Q6" s="169">
        <v>2015</v>
      </c>
      <c r="R6" s="170">
        <v>390</v>
      </c>
      <c r="S6" s="170">
        <v>7870</v>
      </c>
      <c r="T6" s="397" t="s">
        <v>193</v>
      </c>
      <c r="U6" s="386"/>
      <c r="W6" s="387" t="str">
        <f>IF(E6='（1）ウ_観光地点別'!E6,"","NG")</f>
        <v/>
      </c>
      <c r="X6" s="387" t="str">
        <f>IF(D6='（1）ウ_観光地点別'!D6,"","NG")</f>
        <v/>
      </c>
    </row>
    <row r="7" spans="1:24" s="387" customFormat="1" ht="15" customHeight="1">
      <c r="A7" s="394"/>
      <c r="B7" s="398"/>
      <c r="C7" s="398"/>
      <c r="D7" s="167" t="s">
        <v>48</v>
      </c>
      <c r="E7" s="542" t="s">
        <v>49</v>
      </c>
      <c r="F7" s="172"/>
      <c r="G7" s="173">
        <v>20448</v>
      </c>
      <c r="H7" s="174">
        <v>20531</v>
      </c>
      <c r="I7" s="173">
        <v>22499</v>
      </c>
      <c r="J7" s="174">
        <v>2763</v>
      </c>
      <c r="K7" s="175">
        <v>0</v>
      </c>
      <c r="L7" s="174">
        <v>5185</v>
      </c>
      <c r="M7" s="173">
        <v>13309</v>
      </c>
      <c r="N7" s="174">
        <v>15942</v>
      </c>
      <c r="O7" s="173">
        <v>19647</v>
      </c>
      <c r="P7" s="174">
        <v>29671</v>
      </c>
      <c r="Q7" s="173">
        <v>41882</v>
      </c>
      <c r="R7" s="174">
        <v>18085</v>
      </c>
      <c r="S7" s="174">
        <v>209962</v>
      </c>
      <c r="T7" s="373" t="s">
        <v>194</v>
      </c>
      <c r="U7" s="386"/>
      <c r="W7" s="387" t="str">
        <f>IF(E7='（1）ウ_観光地点別'!E7,"","NG")</f>
        <v/>
      </c>
      <c r="X7" s="387" t="str">
        <f>IF(D7='（1）ウ_観光地点別'!D7,"","NG")</f>
        <v/>
      </c>
    </row>
    <row r="8" spans="1:24" s="387" customFormat="1" ht="15" customHeight="1">
      <c r="A8" s="394"/>
      <c r="B8" s="398"/>
      <c r="C8" s="398"/>
      <c r="D8" s="167" t="s">
        <v>50</v>
      </c>
      <c r="E8" s="542" t="s">
        <v>51</v>
      </c>
      <c r="F8" s="172"/>
      <c r="G8" s="173">
        <v>23004</v>
      </c>
      <c r="H8" s="174">
        <v>23097</v>
      </c>
      <c r="I8" s="173">
        <v>25311</v>
      </c>
      <c r="J8" s="174">
        <v>3108</v>
      </c>
      <c r="K8" s="175">
        <v>0</v>
      </c>
      <c r="L8" s="174">
        <v>5833</v>
      </c>
      <c r="M8" s="173">
        <v>14973</v>
      </c>
      <c r="N8" s="174">
        <v>17935</v>
      </c>
      <c r="O8" s="173">
        <v>22103</v>
      </c>
      <c r="P8" s="174">
        <v>33380</v>
      </c>
      <c r="Q8" s="173">
        <v>47117</v>
      </c>
      <c r="R8" s="174">
        <v>20346</v>
      </c>
      <c r="S8" s="174">
        <v>236207</v>
      </c>
      <c r="T8" s="373" t="s">
        <v>194</v>
      </c>
      <c r="U8" s="386"/>
      <c r="W8" s="387" t="str">
        <f>IF(E8='（1）ウ_観光地点別'!E8,"","NG")</f>
        <v/>
      </c>
      <c r="X8" s="387" t="str">
        <f>IF(D8='（1）ウ_観光地点別'!D8,"","NG")</f>
        <v/>
      </c>
    </row>
    <row r="9" spans="1:24" s="387" customFormat="1" ht="15" customHeight="1">
      <c r="A9" s="394"/>
      <c r="B9" s="398"/>
      <c r="C9" s="398"/>
      <c r="D9" s="167" t="s">
        <v>52</v>
      </c>
      <c r="E9" s="542" t="s">
        <v>53</v>
      </c>
      <c r="F9" s="172"/>
      <c r="G9" s="173">
        <v>11193</v>
      </c>
      <c r="H9" s="174">
        <v>9264</v>
      </c>
      <c r="I9" s="173">
        <v>10098</v>
      </c>
      <c r="J9" s="174">
        <v>2655</v>
      </c>
      <c r="K9" s="175">
        <v>0</v>
      </c>
      <c r="L9" s="174">
        <v>4951</v>
      </c>
      <c r="M9" s="173">
        <v>6811</v>
      </c>
      <c r="N9" s="174">
        <v>6021</v>
      </c>
      <c r="O9" s="173">
        <v>8848</v>
      </c>
      <c r="P9" s="174">
        <v>9388</v>
      </c>
      <c r="Q9" s="173">
        <v>11033</v>
      </c>
      <c r="R9" s="174">
        <v>6831</v>
      </c>
      <c r="S9" s="174">
        <v>87093</v>
      </c>
      <c r="T9" s="373" t="s">
        <v>195</v>
      </c>
      <c r="U9" s="386"/>
      <c r="W9" s="387" t="str">
        <f>IF(E9='（1）ウ_観光地点別'!E9,"","NG")</f>
        <v/>
      </c>
      <c r="X9" s="387" t="str">
        <f>IF(D9='（1）ウ_観光地点別'!D9,"","NG")</f>
        <v/>
      </c>
    </row>
    <row r="10" spans="1:24" s="387" customFormat="1" ht="15" customHeight="1">
      <c r="A10" s="394"/>
      <c r="B10" s="398"/>
      <c r="C10" s="398"/>
      <c r="D10" s="167" t="s">
        <v>54</v>
      </c>
      <c r="E10" s="542" t="s">
        <v>55</v>
      </c>
      <c r="F10" s="172"/>
      <c r="G10" s="173">
        <v>3279</v>
      </c>
      <c r="H10" s="174">
        <v>3479</v>
      </c>
      <c r="I10" s="173">
        <v>3777</v>
      </c>
      <c r="J10" s="174">
        <v>416</v>
      </c>
      <c r="K10" s="175">
        <v>0</v>
      </c>
      <c r="L10" s="174">
        <v>903</v>
      </c>
      <c r="M10" s="173">
        <v>2509</v>
      </c>
      <c r="N10" s="174">
        <v>2966</v>
      </c>
      <c r="O10" s="173">
        <v>3557</v>
      </c>
      <c r="P10" s="174">
        <v>5750</v>
      </c>
      <c r="Q10" s="173">
        <v>7503</v>
      </c>
      <c r="R10" s="174">
        <v>3133</v>
      </c>
      <c r="S10" s="174">
        <v>37272</v>
      </c>
      <c r="T10" s="373" t="s">
        <v>195</v>
      </c>
      <c r="U10" s="386"/>
      <c r="W10" s="387" t="str">
        <f>IF(E10='（1）ウ_観光地点別'!E10,"","NG")</f>
        <v/>
      </c>
      <c r="X10" s="387" t="str">
        <f>IF(D10='（1）ウ_観光地点別'!D10,"","NG")</f>
        <v/>
      </c>
    </row>
    <row r="11" spans="1:24" s="387" customFormat="1" ht="15" customHeight="1">
      <c r="A11" s="394"/>
      <c r="B11" s="398"/>
      <c r="C11" s="398"/>
      <c r="D11" s="167" t="s">
        <v>56</v>
      </c>
      <c r="E11" s="542" t="s">
        <v>57</v>
      </c>
      <c r="F11" s="172"/>
      <c r="G11" s="173">
        <v>3106</v>
      </c>
      <c r="H11" s="174">
        <v>3105</v>
      </c>
      <c r="I11" s="173">
        <v>3193</v>
      </c>
      <c r="J11" s="174">
        <v>342</v>
      </c>
      <c r="K11" s="175">
        <v>0</v>
      </c>
      <c r="L11" s="174">
        <v>741</v>
      </c>
      <c r="M11" s="173">
        <v>2179</v>
      </c>
      <c r="N11" s="174">
        <v>2344</v>
      </c>
      <c r="O11" s="173">
        <v>3400</v>
      </c>
      <c r="P11" s="174">
        <v>5144</v>
      </c>
      <c r="Q11" s="173">
        <v>6330</v>
      </c>
      <c r="R11" s="174">
        <v>2720</v>
      </c>
      <c r="S11" s="174">
        <v>32604</v>
      </c>
      <c r="T11" s="373" t="s">
        <v>195</v>
      </c>
      <c r="U11" s="386"/>
      <c r="W11" s="387" t="str">
        <f>IF(E11='（1）ウ_観光地点別'!E11,"","NG")</f>
        <v/>
      </c>
      <c r="X11" s="387" t="str">
        <f>IF(D11='（1）ウ_観光地点別'!D11,"","NG")</f>
        <v/>
      </c>
    </row>
    <row r="12" spans="1:24" s="387" customFormat="1" ht="15" customHeight="1">
      <c r="A12" s="394"/>
      <c r="B12" s="398"/>
      <c r="C12" s="398"/>
      <c r="D12" s="167" t="s">
        <v>58</v>
      </c>
      <c r="E12" s="542" t="s">
        <v>59</v>
      </c>
      <c r="F12" s="172"/>
      <c r="G12" s="173">
        <v>803</v>
      </c>
      <c r="H12" s="174">
        <v>755</v>
      </c>
      <c r="I12" s="173">
        <v>849</v>
      </c>
      <c r="J12" s="174">
        <v>191</v>
      </c>
      <c r="K12" s="175">
        <v>0</v>
      </c>
      <c r="L12" s="174">
        <v>368</v>
      </c>
      <c r="M12" s="173">
        <v>651</v>
      </c>
      <c r="N12" s="174">
        <v>454</v>
      </c>
      <c r="O12" s="173">
        <v>639</v>
      </c>
      <c r="P12" s="174">
        <v>2815</v>
      </c>
      <c r="Q12" s="173">
        <v>1247</v>
      </c>
      <c r="R12" s="174">
        <v>401</v>
      </c>
      <c r="S12" s="174">
        <v>9173</v>
      </c>
      <c r="T12" s="373" t="s">
        <v>195</v>
      </c>
      <c r="U12" s="386"/>
      <c r="W12" s="387" t="str">
        <f>IF(E12='（1）ウ_観光地点別'!E12,"","NG")</f>
        <v/>
      </c>
      <c r="X12" s="387" t="str">
        <f>IF(D12='（1）ウ_観光地点別'!D12,"","NG")</f>
        <v/>
      </c>
    </row>
    <row r="13" spans="1:24" s="387" customFormat="1" ht="15" customHeight="1">
      <c r="A13" s="394"/>
      <c r="B13" s="398"/>
      <c r="C13" s="398"/>
      <c r="D13" s="167" t="s">
        <v>60</v>
      </c>
      <c r="E13" s="542" t="s">
        <v>61</v>
      </c>
      <c r="F13" s="172"/>
      <c r="G13" s="173">
        <v>360</v>
      </c>
      <c r="H13" s="174">
        <v>467</v>
      </c>
      <c r="I13" s="173">
        <v>673</v>
      </c>
      <c r="J13" s="174">
        <v>257</v>
      </c>
      <c r="K13" s="175">
        <v>0</v>
      </c>
      <c r="L13" s="174">
        <v>452</v>
      </c>
      <c r="M13" s="173">
        <v>345</v>
      </c>
      <c r="N13" s="174">
        <v>363</v>
      </c>
      <c r="O13" s="173">
        <v>564</v>
      </c>
      <c r="P13" s="174">
        <v>658</v>
      </c>
      <c r="Q13" s="173">
        <v>827</v>
      </c>
      <c r="R13" s="174">
        <v>395</v>
      </c>
      <c r="S13" s="174">
        <v>5361</v>
      </c>
      <c r="T13" s="373" t="s">
        <v>195</v>
      </c>
      <c r="U13" s="386"/>
      <c r="W13" s="387" t="str">
        <f>IF(E13='（1）ウ_観光地点別'!E13,"","NG")</f>
        <v/>
      </c>
      <c r="X13" s="387" t="str">
        <f>IF(D13='（1）ウ_観光地点別'!D13,"","NG")</f>
        <v/>
      </c>
    </row>
    <row r="14" spans="1:24" s="387" customFormat="1" ht="15" customHeight="1">
      <c r="A14" s="394"/>
      <c r="B14" s="398"/>
      <c r="C14" s="398"/>
      <c r="D14" s="167" t="s">
        <v>62</v>
      </c>
      <c r="E14" s="542" t="s">
        <v>63</v>
      </c>
      <c r="F14" s="172"/>
      <c r="G14" s="173">
        <v>2405</v>
      </c>
      <c r="H14" s="174">
        <v>2568</v>
      </c>
      <c r="I14" s="173">
        <v>2907</v>
      </c>
      <c r="J14" s="174">
        <v>755</v>
      </c>
      <c r="K14" s="175">
        <v>595</v>
      </c>
      <c r="L14" s="174">
        <v>1924</v>
      </c>
      <c r="M14" s="173">
        <v>2625</v>
      </c>
      <c r="N14" s="174">
        <v>2900</v>
      </c>
      <c r="O14" s="173">
        <v>2264</v>
      </c>
      <c r="P14" s="174">
        <v>6083</v>
      </c>
      <c r="Q14" s="173">
        <v>3411</v>
      </c>
      <c r="R14" s="174">
        <v>3662</v>
      </c>
      <c r="S14" s="174">
        <v>32099</v>
      </c>
      <c r="T14" s="373" t="s">
        <v>195</v>
      </c>
      <c r="U14" s="386"/>
      <c r="W14" s="387" t="str">
        <f>IF(E14='（1）ウ_観光地点別'!E14,"","NG")</f>
        <v/>
      </c>
      <c r="X14" s="387" t="str">
        <f>IF(D14='（1）ウ_観光地点別'!D14,"","NG")</f>
        <v/>
      </c>
    </row>
    <row r="15" spans="1:24" s="387" customFormat="1" ht="15" customHeight="1">
      <c r="A15" s="394"/>
      <c r="B15" s="398"/>
      <c r="C15" s="398"/>
      <c r="D15" s="167" t="s">
        <v>64</v>
      </c>
      <c r="E15" s="542" t="s">
        <v>65</v>
      </c>
      <c r="F15" s="172"/>
      <c r="G15" s="173">
        <v>16779</v>
      </c>
      <c r="H15" s="174">
        <v>18631</v>
      </c>
      <c r="I15" s="173">
        <v>16718</v>
      </c>
      <c r="J15" s="174">
        <v>4172</v>
      </c>
      <c r="K15" s="175">
        <v>2785</v>
      </c>
      <c r="L15" s="174">
        <v>5800</v>
      </c>
      <c r="M15" s="173">
        <v>10974</v>
      </c>
      <c r="N15" s="174">
        <v>13285</v>
      </c>
      <c r="O15" s="173">
        <v>13440</v>
      </c>
      <c r="P15" s="174">
        <v>19023</v>
      </c>
      <c r="Q15" s="173">
        <v>22604</v>
      </c>
      <c r="R15" s="174">
        <v>14639</v>
      </c>
      <c r="S15" s="174">
        <v>158850</v>
      </c>
      <c r="T15" s="373" t="s">
        <v>196</v>
      </c>
      <c r="U15" s="386"/>
      <c r="W15" s="387" t="str">
        <f>IF(E15='（1）ウ_観光地点別'!E15,"","NG")</f>
        <v/>
      </c>
      <c r="X15" s="387" t="str">
        <f>IF(D15='（1）ウ_観光地点別'!D15,"","NG")</f>
        <v/>
      </c>
    </row>
    <row r="16" spans="1:24" s="387" customFormat="1" ht="15" customHeight="1">
      <c r="A16" s="394"/>
      <c r="B16" s="398"/>
      <c r="C16" s="398"/>
      <c r="D16" s="167" t="s">
        <v>66</v>
      </c>
      <c r="E16" s="542" t="s">
        <v>67</v>
      </c>
      <c r="F16" s="172"/>
      <c r="G16" s="173">
        <v>9059</v>
      </c>
      <c r="H16" s="174">
        <v>9216</v>
      </c>
      <c r="I16" s="173">
        <v>9999</v>
      </c>
      <c r="J16" s="174">
        <v>1841</v>
      </c>
      <c r="K16" s="175">
        <v>0</v>
      </c>
      <c r="L16" s="174">
        <v>2124</v>
      </c>
      <c r="M16" s="173">
        <v>5214</v>
      </c>
      <c r="N16" s="174">
        <v>5435</v>
      </c>
      <c r="O16" s="173">
        <v>6926</v>
      </c>
      <c r="P16" s="174">
        <v>9511</v>
      </c>
      <c r="Q16" s="173">
        <v>12007</v>
      </c>
      <c r="R16" s="174">
        <v>6581</v>
      </c>
      <c r="S16" s="174">
        <v>77913</v>
      </c>
      <c r="T16" s="373" t="s">
        <v>197</v>
      </c>
      <c r="U16" s="386"/>
      <c r="W16" s="387" t="str">
        <f>IF(E16='（1）ウ_観光地点別'!E16,"","NG")</f>
        <v/>
      </c>
      <c r="X16" s="387" t="str">
        <f>IF(D16='（1）ウ_観光地点別'!D16,"","NG")</f>
        <v/>
      </c>
    </row>
    <row r="17" spans="1:24" s="387" customFormat="1" ht="15" customHeight="1">
      <c r="A17" s="394"/>
      <c r="B17" s="398"/>
      <c r="C17" s="398"/>
      <c r="D17" s="167" t="s">
        <v>68</v>
      </c>
      <c r="E17" s="542" t="s">
        <v>69</v>
      </c>
      <c r="F17" s="172"/>
      <c r="G17" s="173">
        <v>9620</v>
      </c>
      <c r="H17" s="174">
        <v>9683</v>
      </c>
      <c r="I17" s="173">
        <v>9698</v>
      </c>
      <c r="J17" s="174">
        <v>1145</v>
      </c>
      <c r="K17" s="175">
        <v>0</v>
      </c>
      <c r="L17" s="174">
        <v>2469</v>
      </c>
      <c r="M17" s="173">
        <v>6306</v>
      </c>
      <c r="N17" s="174">
        <v>8334</v>
      </c>
      <c r="O17" s="173">
        <v>10190</v>
      </c>
      <c r="P17" s="174">
        <v>16114</v>
      </c>
      <c r="Q17" s="173">
        <v>20110</v>
      </c>
      <c r="R17" s="174">
        <v>7895</v>
      </c>
      <c r="S17" s="174">
        <v>101564</v>
      </c>
      <c r="T17" s="373" t="s">
        <v>198</v>
      </c>
      <c r="U17" s="386"/>
      <c r="W17" s="387" t="str">
        <f>IF(E17='（1）ウ_観光地点別'!E17,"","NG")</f>
        <v/>
      </c>
      <c r="X17" s="387" t="str">
        <f>IF(D17='（1）ウ_観光地点別'!D17,"","NG")</f>
        <v/>
      </c>
    </row>
    <row r="18" spans="1:24" s="387" customFormat="1" ht="15" customHeight="1">
      <c r="A18" s="394"/>
      <c r="B18" s="398"/>
      <c r="C18" s="398"/>
      <c r="D18" s="167" t="s">
        <v>70</v>
      </c>
      <c r="E18" s="542" t="s">
        <v>71</v>
      </c>
      <c r="F18" s="172"/>
      <c r="G18" s="173">
        <v>8673</v>
      </c>
      <c r="H18" s="174">
        <v>5345</v>
      </c>
      <c r="I18" s="173">
        <v>2614</v>
      </c>
      <c r="J18" s="174">
        <v>387</v>
      </c>
      <c r="K18" s="175">
        <v>0</v>
      </c>
      <c r="L18" s="174">
        <v>868</v>
      </c>
      <c r="M18" s="173">
        <v>1482</v>
      </c>
      <c r="N18" s="174">
        <v>1956</v>
      </c>
      <c r="O18" s="173">
        <v>2932</v>
      </c>
      <c r="P18" s="174">
        <v>4140</v>
      </c>
      <c r="Q18" s="173">
        <v>6619</v>
      </c>
      <c r="R18" s="174">
        <v>3415</v>
      </c>
      <c r="S18" s="174">
        <v>38431</v>
      </c>
      <c r="T18" s="373" t="s">
        <v>199</v>
      </c>
      <c r="U18" s="386"/>
      <c r="W18" s="387" t="str">
        <f>IF(E18='（1）ウ_観光地点別'!E18,"","NG")</f>
        <v/>
      </c>
      <c r="X18" s="387" t="str">
        <f>IF(D18='（1）ウ_観光地点別'!D18,"","NG")</f>
        <v/>
      </c>
    </row>
    <row r="19" spans="1:24" s="387" customFormat="1" ht="15" customHeight="1">
      <c r="A19" s="394"/>
      <c r="B19" s="398"/>
      <c r="C19" s="398"/>
      <c r="D19" s="167" t="s">
        <v>72</v>
      </c>
      <c r="E19" s="542" t="s">
        <v>73</v>
      </c>
      <c r="F19" s="172"/>
      <c r="G19" s="173">
        <v>128</v>
      </c>
      <c r="H19" s="174">
        <v>233</v>
      </c>
      <c r="I19" s="173">
        <v>185</v>
      </c>
      <c r="J19" s="174">
        <v>108</v>
      </c>
      <c r="K19" s="175">
        <v>126</v>
      </c>
      <c r="L19" s="174">
        <v>542</v>
      </c>
      <c r="M19" s="173">
        <v>1147</v>
      </c>
      <c r="N19" s="174">
        <v>941</v>
      </c>
      <c r="O19" s="173">
        <v>1375</v>
      </c>
      <c r="P19" s="174">
        <v>1432</v>
      </c>
      <c r="Q19" s="173">
        <v>424</v>
      </c>
      <c r="R19" s="174">
        <v>82</v>
      </c>
      <c r="S19" s="174">
        <v>6723</v>
      </c>
      <c r="T19" s="373" t="s">
        <v>200</v>
      </c>
      <c r="U19" s="386"/>
      <c r="W19" s="387" t="str">
        <f>IF(E19='（1）ウ_観光地点別'!E19,"","NG")</f>
        <v/>
      </c>
      <c r="X19" s="387" t="str">
        <f>IF(D19='（1）ウ_観光地点別'!D19,"","NG")</f>
        <v/>
      </c>
    </row>
    <row r="20" spans="1:24" s="387" customFormat="1" ht="15" customHeight="1">
      <c r="A20" s="394"/>
      <c r="B20" s="398"/>
      <c r="C20" s="398"/>
      <c r="D20" s="167" t="s">
        <v>74</v>
      </c>
      <c r="E20" s="542" t="s">
        <v>75</v>
      </c>
      <c r="F20" s="172"/>
      <c r="G20" s="173">
        <v>20434</v>
      </c>
      <c r="H20" s="174">
        <v>19728</v>
      </c>
      <c r="I20" s="173">
        <v>16479</v>
      </c>
      <c r="J20" s="174">
        <v>2389</v>
      </c>
      <c r="K20" s="175">
        <v>0</v>
      </c>
      <c r="L20" s="174">
        <v>19114</v>
      </c>
      <c r="M20" s="173">
        <v>8590</v>
      </c>
      <c r="N20" s="174">
        <v>4046</v>
      </c>
      <c r="O20" s="173">
        <v>10384</v>
      </c>
      <c r="P20" s="174">
        <v>13253</v>
      </c>
      <c r="Q20" s="173">
        <v>12544</v>
      </c>
      <c r="R20" s="174">
        <v>9949</v>
      </c>
      <c r="S20" s="174">
        <v>136910</v>
      </c>
      <c r="T20" s="373" t="s">
        <v>201</v>
      </c>
      <c r="U20" s="386"/>
      <c r="W20" s="387" t="str">
        <f>IF(E20='（1）ウ_観光地点別'!E20,"","NG")</f>
        <v/>
      </c>
      <c r="X20" s="387" t="str">
        <f>IF(D20='（1）ウ_観光地点別'!D20,"","NG")</f>
        <v/>
      </c>
    </row>
    <row r="21" spans="1:24" s="387" customFormat="1" ht="15" customHeight="1">
      <c r="A21" s="394"/>
      <c r="B21" s="398"/>
      <c r="C21" s="398"/>
      <c r="D21" s="167" t="s">
        <v>76</v>
      </c>
      <c r="E21" s="542" t="s">
        <v>77</v>
      </c>
      <c r="F21" s="172"/>
      <c r="G21" s="173">
        <v>16744</v>
      </c>
      <c r="H21" s="174">
        <v>20458</v>
      </c>
      <c r="I21" s="173">
        <v>19363</v>
      </c>
      <c r="J21" s="174">
        <v>9212</v>
      </c>
      <c r="K21" s="175">
        <v>8226</v>
      </c>
      <c r="L21" s="174">
        <v>10884</v>
      </c>
      <c r="M21" s="173">
        <v>17325</v>
      </c>
      <c r="N21" s="174">
        <v>17275</v>
      </c>
      <c r="O21" s="173">
        <v>18475</v>
      </c>
      <c r="P21" s="174">
        <v>18703</v>
      </c>
      <c r="Q21" s="173">
        <v>21725</v>
      </c>
      <c r="R21" s="174">
        <v>14704</v>
      </c>
      <c r="S21" s="174">
        <v>193094</v>
      </c>
      <c r="T21" s="373" t="s">
        <v>202</v>
      </c>
      <c r="U21" s="386"/>
      <c r="W21" s="387" t="str">
        <f>IF(E21='（1）ウ_観光地点別'!E21,"","NG")</f>
        <v/>
      </c>
      <c r="X21" s="387" t="str">
        <f>IF(D21='（1）ウ_観光地点別'!D21,"","NG")</f>
        <v/>
      </c>
    </row>
    <row r="22" spans="1:24" s="387" customFormat="1" ht="15" customHeight="1">
      <c r="A22" s="394"/>
      <c r="B22" s="398"/>
      <c r="C22" s="398"/>
      <c r="D22" s="167" t="s">
        <v>78</v>
      </c>
      <c r="E22" s="542" t="s">
        <v>79</v>
      </c>
      <c r="F22" s="172"/>
      <c r="G22" s="173">
        <v>0</v>
      </c>
      <c r="H22" s="174">
        <v>0</v>
      </c>
      <c r="I22" s="173">
        <v>0</v>
      </c>
      <c r="J22" s="174">
        <v>0</v>
      </c>
      <c r="K22" s="175">
        <v>0</v>
      </c>
      <c r="L22" s="174">
        <v>0</v>
      </c>
      <c r="M22" s="173">
        <v>0</v>
      </c>
      <c r="N22" s="174">
        <v>0</v>
      </c>
      <c r="O22" s="173">
        <v>0</v>
      </c>
      <c r="P22" s="174">
        <v>0</v>
      </c>
      <c r="Q22" s="173">
        <v>0</v>
      </c>
      <c r="R22" s="174">
        <v>0</v>
      </c>
      <c r="S22" s="174">
        <v>0</v>
      </c>
      <c r="T22" s="373" t="s">
        <v>203</v>
      </c>
      <c r="U22" s="386"/>
      <c r="W22" s="387" t="str">
        <f>IF(E22='（1）ウ_観光地点別'!E22,"","NG")</f>
        <v/>
      </c>
      <c r="X22" s="387" t="str">
        <f>IF(D22='（1）ウ_観光地点別'!D22,"","NG")</f>
        <v/>
      </c>
    </row>
    <row r="23" spans="1:24" s="387" customFormat="1" ht="15" customHeight="1">
      <c r="A23" s="394"/>
      <c r="B23" s="398"/>
      <c r="C23" s="398"/>
      <c r="D23" s="167" t="s">
        <v>80</v>
      </c>
      <c r="E23" s="542" t="s">
        <v>81</v>
      </c>
      <c r="F23" s="172"/>
      <c r="G23" s="173">
        <v>11259</v>
      </c>
      <c r="H23" s="174">
        <v>7624</v>
      </c>
      <c r="I23" s="173">
        <v>7793</v>
      </c>
      <c r="J23" s="174">
        <v>866</v>
      </c>
      <c r="K23" s="175">
        <v>0</v>
      </c>
      <c r="L23" s="174">
        <v>5696</v>
      </c>
      <c r="M23" s="173">
        <v>9604</v>
      </c>
      <c r="N23" s="174">
        <v>9685</v>
      </c>
      <c r="O23" s="173">
        <v>11671</v>
      </c>
      <c r="P23" s="174">
        <v>12444</v>
      </c>
      <c r="Q23" s="173">
        <v>14525</v>
      </c>
      <c r="R23" s="174">
        <v>9519</v>
      </c>
      <c r="S23" s="174">
        <v>100686</v>
      </c>
      <c r="T23" s="373" t="s">
        <v>204</v>
      </c>
      <c r="U23" s="386"/>
      <c r="W23" s="387" t="str">
        <f>IF(E23='（1）ウ_観光地点別'!E23,"","NG")</f>
        <v/>
      </c>
      <c r="X23" s="387" t="str">
        <f>IF(D23='（1）ウ_観光地点別'!D23,"","NG")</f>
        <v/>
      </c>
    </row>
    <row r="24" spans="1:24" s="387" customFormat="1" ht="15" customHeight="1">
      <c r="A24" s="394"/>
      <c r="B24" s="398"/>
      <c r="C24" s="398"/>
      <c r="D24" s="167" t="s">
        <v>82</v>
      </c>
      <c r="E24" s="542" t="s">
        <v>83</v>
      </c>
      <c r="F24" s="172"/>
      <c r="G24" s="173">
        <v>588</v>
      </c>
      <c r="H24" s="174">
        <v>569</v>
      </c>
      <c r="I24" s="173">
        <v>521</v>
      </c>
      <c r="J24" s="174">
        <v>111</v>
      </c>
      <c r="K24" s="175">
        <v>0</v>
      </c>
      <c r="L24" s="174">
        <v>185</v>
      </c>
      <c r="M24" s="173">
        <v>202</v>
      </c>
      <c r="N24" s="174">
        <v>200</v>
      </c>
      <c r="O24" s="173">
        <v>392</v>
      </c>
      <c r="P24" s="174">
        <v>595</v>
      </c>
      <c r="Q24" s="173">
        <v>893</v>
      </c>
      <c r="R24" s="174">
        <v>352</v>
      </c>
      <c r="S24" s="174">
        <v>4608</v>
      </c>
      <c r="T24" s="373" t="s">
        <v>697</v>
      </c>
      <c r="U24" s="386"/>
      <c r="W24" s="387" t="str">
        <f>IF(E24='（1）ウ_観光地点別'!E24,"","NG")</f>
        <v/>
      </c>
      <c r="X24" s="387" t="str">
        <f>IF(D24='（1）ウ_観光地点別'!D24,"","NG")</f>
        <v/>
      </c>
    </row>
    <row r="25" spans="1:24" s="387" customFormat="1" ht="15" customHeight="1">
      <c r="A25" s="394"/>
      <c r="B25" s="398"/>
      <c r="C25" s="398"/>
      <c r="D25" s="167" t="s">
        <v>84</v>
      </c>
      <c r="E25" s="542" t="s">
        <v>973</v>
      </c>
      <c r="F25" s="172"/>
      <c r="G25" s="173">
        <v>2</v>
      </c>
      <c r="H25" s="174">
        <v>4</v>
      </c>
      <c r="I25" s="173">
        <v>46</v>
      </c>
      <c r="J25" s="174">
        <v>0</v>
      </c>
      <c r="K25" s="175">
        <v>0</v>
      </c>
      <c r="L25" s="174">
        <v>22</v>
      </c>
      <c r="M25" s="173">
        <v>3</v>
      </c>
      <c r="N25" s="174">
        <v>0</v>
      </c>
      <c r="O25" s="173">
        <v>0</v>
      </c>
      <c r="P25" s="174">
        <v>126</v>
      </c>
      <c r="Q25" s="173">
        <v>154</v>
      </c>
      <c r="R25" s="174">
        <v>15</v>
      </c>
      <c r="S25" s="174">
        <v>372</v>
      </c>
      <c r="T25" s="373" t="s">
        <v>205</v>
      </c>
      <c r="U25" s="386"/>
      <c r="W25" s="387" t="str">
        <f>IF(E25='（1）ウ_観光地点別'!E25,"","NG")</f>
        <v/>
      </c>
      <c r="X25" s="387" t="str">
        <f>IF(D25='（1）ウ_観光地点別'!D25,"","NG")</f>
        <v/>
      </c>
    </row>
    <row r="26" spans="1:24" ht="15" customHeight="1">
      <c r="A26" s="377"/>
      <c r="B26" s="398"/>
      <c r="C26" s="398"/>
      <c r="D26" s="167" t="s">
        <v>85</v>
      </c>
      <c r="E26" s="542" t="s">
        <v>86</v>
      </c>
      <c r="F26" s="172"/>
      <c r="G26" s="173">
        <v>323</v>
      </c>
      <c r="H26" s="174">
        <v>288</v>
      </c>
      <c r="I26" s="173">
        <v>389</v>
      </c>
      <c r="J26" s="174">
        <v>60</v>
      </c>
      <c r="K26" s="175">
        <v>0</v>
      </c>
      <c r="L26" s="174">
        <v>4908</v>
      </c>
      <c r="M26" s="173">
        <v>1562</v>
      </c>
      <c r="N26" s="174">
        <v>368</v>
      </c>
      <c r="O26" s="173">
        <v>452</v>
      </c>
      <c r="P26" s="174">
        <v>687</v>
      </c>
      <c r="Q26" s="173">
        <v>890</v>
      </c>
      <c r="R26" s="174">
        <v>263</v>
      </c>
      <c r="S26" s="174">
        <v>10190</v>
      </c>
      <c r="T26" s="373" t="s">
        <v>205</v>
      </c>
      <c r="W26" s="387" t="str">
        <f>IF(E26='（1）ウ_観光地点別'!E26,"","NG")</f>
        <v/>
      </c>
      <c r="X26" s="387" t="str">
        <f>IF(D26='（1）ウ_観光地点別'!D26,"","NG")</f>
        <v/>
      </c>
    </row>
    <row r="27" spans="1:24" ht="15" customHeight="1">
      <c r="A27" s="377"/>
      <c r="B27" s="398"/>
      <c r="C27" s="398"/>
      <c r="D27" s="167" t="s">
        <v>87</v>
      </c>
      <c r="E27" s="542" t="s">
        <v>88</v>
      </c>
      <c r="F27" s="172"/>
      <c r="G27" s="173">
        <v>184</v>
      </c>
      <c r="H27" s="174">
        <v>91</v>
      </c>
      <c r="I27" s="173">
        <v>191</v>
      </c>
      <c r="J27" s="174">
        <v>56</v>
      </c>
      <c r="K27" s="175">
        <v>0</v>
      </c>
      <c r="L27" s="174">
        <v>180</v>
      </c>
      <c r="M27" s="173">
        <v>221</v>
      </c>
      <c r="N27" s="174">
        <v>204</v>
      </c>
      <c r="O27" s="173">
        <v>218</v>
      </c>
      <c r="P27" s="174">
        <v>324</v>
      </c>
      <c r="Q27" s="173">
        <v>320</v>
      </c>
      <c r="R27" s="174">
        <v>131</v>
      </c>
      <c r="S27" s="174">
        <v>2120</v>
      </c>
      <c r="T27" s="373" t="s">
        <v>201</v>
      </c>
      <c r="W27" s="387" t="str">
        <f>IF(E27='（1）ウ_観光地点別'!E27,"","NG")</f>
        <v/>
      </c>
      <c r="X27" s="387" t="str">
        <f>IF(D27='（1）ウ_観光地点別'!D27,"","NG")</f>
        <v/>
      </c>
    </row>
    <row r="28" spans="1:24" ht="15" customHeight="1">
      <c r="A28" s="377"/>
      <c r="B28" s="398"/>
      <c r="C28" s="398"/>
      <c r="D28" s="167" t="s">
        <v>89</v>
      </c>
      <c r="E28" s="542" t="s">
        <v>90</v>
      </c>
      <c r="F28" s="172"/>
      <c r="G28" s="173">
        <v>9133</v>
      </c>
      <c r="H28" s="174">
        <v>8882</v>
      </c>
      <c r="I28" s="173">
        <v>9936</v>
      </c>
      <c r="J28" s="174">
        <v>4238</v>
      </c>
      <c r="K28" s="175">
        <v>388</v>
      </c>
      <c r="L28" s="174">
        <v>6886</v>
      </c>
      <c r="M28" s="173">
        <v>8768</v>
      </c>
      <c r="N28" s="174">
        <v>8294</v>
      </c>
      <c r="O28" s="173">
        <v>9346</v>
      </c>
      <c r="P28" s="174">
        <v>12469</v>
      </c>
      <c r="Q28" s="173">
        <v>16165</v>
      </c>
      <c r="R28" s="174">
        <v>13389</v>
      </c>
      <c r="S28" s="174">
        <v>107894</v>
      </c>
      <c r="T28" s="373" t="s">
        <v>202</v>
      </c>
      <c r="W28" s="387" t="str">
        <f>IF(E28='（1）ウ_観光地点別'!E28,"","NG")</f>
        <v/>
      </c>
      <c r="X28" s="387" t="str">
        <f>IF(D28='（1）ウ_観光地点別'!D28,"","NG")</f>
        <v/>
      </c>
    </row>
    <row r="29" spans="1:24" ht="15" customHeight="1">
      <c r="A29" s="377"/>
      <c r="B29" s="398"/>
      <c r="C29" s="398"/>
      <c r="D29" s="167" t="s">
        <v>91</v>
      </c>
      <c r="E29" s="542" t="s">
        <v>92</v>
      </c>
      <c r="F29" s="172"/>
      <c r="G29" s="173">
        <v>5930</v>
      </c>
      <c r="H29" s="174">
        <v>5242</v>
      </c>
      <c r="I29" s="173">
        <v>0</v>
      </c>
      <c r="J29" s="174">
        <v>0</v>
      </c>
      <c r="K29" s="175">
        <v>0</v>
      </c>
      <c r="L29" s="174">
        <v>6329</v>
      </c>
      <c r="M29" s="173">
        <v>6314</v>
      </c>
      <c r="N29" s="174">
        <v>6252</v>
      </c>
      <c r="O29" s="173">
        <v>5460</v>
      </c>
      <c r="P29" s="174">
        <v>5456</v>
      </c>
      <c r="Q29" s="173">
        <v>5281</v>
      </c>
      <c r="R29" s="174">
        <v>5736</v>
      </c>
      <c r="S29" s="174">
        <v>52000</v>
      </c>
      <c r="T29" s="373" t="s">
        <v>206</v>
      </c>
      <c r="W29" s="387" t="str">
        <f>IF(E29='（1）ウ_観光地点別'!E29,"","NG")</f>
        <v/>
      </c>
      <c r="X29" s="387" t="str">
        <f>IF(D29='（1）ウ_観光地点別'!D29,"","NG")</f>
        <v/>
      </c>
    </row>
    <row r="30" spans="1:24" ht="15" customHeight="1">
      <c r="A30" s="377"/>
      <c r="B30" s="398"/>
      <c r="C30" s="398"/>
      <c r="D30" s="167" t="s">
        <v>93</v>
      </c>
      <c r="E30" s="542" t="s">
        <v>94</v>
      </c>
      <c r="F30" s="172"/>
      <c r="G30" s="173">
        <v>0</v>
      </c>
      <c r="H30" s="174">
        <v>0</v>
      </c>
      <c r="I30" s="173">
        <v>0</v>
      </c>
      <c r="J30" s="174">
        <v>28</v>
      </c>
      <c r="K30" s="175">
        <v>0</v>
      </c>
      <c r="L30" s="174">
        <v>129</v>
      </c>
      <c r="M30" s="173">
        <v>192</v>
      </c>
      <c r="N30" s="174">
        <v>458</v>
      </c>
      <c r="O30" s="173">
        <v>273</v>
      </c>
      <c r="P30" s="174">
        <v>270</v>
      </c>
      <c r="Q30" s="173">
        <v>213</v>
      </c>
      <c r="R30" s="174">
        <v>0</v>
      </c>
      <c r="S30" s="174">
        <v>1563</v>
      </c>
      <c r="T30" s="373" t="s">
        <v>207</v>
      </c>
      <c r="W30" s="387" t="str">
        <f>IF(E30='（1）ウ_観光地点別'!E30,"","NG")</f>
        <v/>
      </c>
      <c r="X30" s="387" t="str">
        <f>IF(D30='（1）ウ_観光地点別'!D30,"","NG")</f>
        <v/>
      </c>
    </row>
    <row r="31" spans="1:24" ht="15" customHeight="1">
      <c r="A31" s="377"/>
      <c r="B31" s="398"/>
      <c r="C31" s="398"/>
      <c r="D31" s="167" t="s">
        <v>95</v>
      </c>
      <c r="E31" s="542" t="s">
        <v>96</v>
      </c>
      <c r="F31" s="172"/>
      <c r="G31" s="173">
        <v>93</v>
      </c>
      <c r="H31" s="174">
        <v>84</v>
      </c>
      <c r="I31" s="173">
        <v>257</v>
      </c>
      <c r="J31" s="174">
        <v>29</v>
      </c>
      <c r="K31" s="175">
        <v>25</v>
      </c>
      <c r="L31" s="174">
        <v>124</v>
      </c>
      <c r="M31" s="173">
        <v>175</v>
      </c>
      <c r="N31" s="174">
        <v>105</v>
      </c>
      <c r="O31" s="173">
        <v>210</v>
      </c>
      <c r="P31" s="174">
        <v>255</v>
      </c>
      <c r="Q31" s="173">
        <v>200</v>
      </c>
      <c r="R31" s="174">
        <v>120</v>
      </c>
      <c r="S31" s="174">
        <v>1677</v>
      </c>
      <c r="T31" s="373" t="s">
        <v>208</v>
      </c>
      <c r="W31" s="387" t="str">
        <f>IF(E31='（1）ウ_観光地点別'!E31,"","NG")</f>
        <v/>
      </c>
      <c r="X31" s="387" t="str">
        <f>IF(D31='（1）ウ_観光地点別'!D31,"","NG")</f>
        <v/>
      </c>
    </row>
    <row r="32" spans="1:24" ht="15" customHeight="1">
      <c r="A32" s="377"/>
      <c r="B32" s="398"/>
      <c r="C32" s="398"/>
      <c r="D32" s="167" t="s">
        <v>97</v>
      </c>
      <c r="E32" s="542" t="s">
        <v>98</v>
      </c>
      <c r="F32" s="172"/>
      <c r="G32" s="173">
        <v>89448</v>
      </c>
      <c r="H32" s="174">
        <v>16792</v>
      </c>
      <c r="I32" s="173">
        <v>16032</v>
      </c>
      <c r="J32" s="174">
        <v>3760</v>
      </c>
      <c r="K32" s="175">
        <v>3516</v>
      </c>
      <c r="L32" s="174">
        <v>5839</v>
      </c>
      <c r="M32" s="173">
        <v>9928</v>
      </c>
      <c r="N32" s="174">
        <v>9901</v>
      </c>
      <c r="O32" s="173">
        <v>11777</v>
      </c>
      <c r="P32" s="174">
        <v>18114</v>
      </c>
      <c r="Q32" s="173">
        <v>31609</v>
      </c>
      <c r="R32" s="174">
        <v>13800</v>
      </c>
      <c r="S32" s="174">
        <v>230516</v>
      </c>
      <c r="T32" s="373" t="s">
        <v>205</v>
      </c>
      <c r="W32" s="387" t="str">
        <f>IF(E32='（1）ウ_観光地点別'!E32,"","NG")</f>
        <v/>
      </c>
      <c r="X32" s="387" t="str">
        <f>IF(D32='（1）ウ_観光地点別'!D32,"","NG")</f>
        <v/>
      </c>
    </row>
    <row r="33" spans="1:24" ht="15" customHeight="1">
      <c r="A33" s="377"/>
      <c r="B33" s="398"/>
      <c r="C33" s="398"/>
      <c r="D33" s="167" t="s">
        <v>99</v>
      </c>
      <c r="E33" s="542" t="s">
        <v>100</v>
      </c>
      <c r="F33" s="172"/>
      <c r="G33" s="173">
        <v>0</v>
      </c>
      <c r="H33" s="174">
        <v>0</v>
      </c>
      <c r="I33" s="173">
        <v>0</v>
      </c>
      <c r="J33" s="174">
        <v>1030</v>
      </c>
      <c r="K33" s="175">
        <v>0</v>
      </c>
      <c r="L33" s="174">
        <v>21340</v>
      </c>
      <c r="M33" s="173">
        <v>8049</v>
      </c>
      <c r="N33" s="174">
        <v>8733</v>
      </c>
      <c r="O33" s="173">
        <v>14502</v>
      </c>
      <c r="P33" s="174">
        <v>6942</v>
      </c>
      <c r="Q33" s="173">
        <v>9800</v>
      </c>
      <c r="R33" s="174">
        <v>0</v>
      </c>
      <c r="S33" s="174">
        <v>70396</v>
      </c>
      <c r="T33" s="373" t="s">
        <v>209</v>
      </c>
      <c r="W33" s="387" t="str">
        <f>IF(E33='（1）ウ_観光地点別'!E33,"","NG")</f>
        <v/>
      </c>
      <c r="X33" s="387" t="str">
        <f>IF(D33='（1）ウ_観光地点別'!D33,"","NG")</f>
        <v/>
      </c>
    </row>
    <row r="34" spans="1:24" ht="15" customHeight="1">
      <c r="A34" s="377"/>
      <c r="B34" s="398"/>
      <c r="C34" s="398"/>
      <c r="D34" s="167" t="s">
        <v>101</v>
      </c>
      <c r="E34" s="542" t="s">
        <v>102</v>
      </c>
      <c r="F34" s="172"/>
      <c r="G34" s="173">
        <v>0</v>
      </c>
      <c r="H34" s="174">
        <v>0</v>
      </c>
      <c r="I34" s="173">
        <v>0</v>
      </c>
      <c r="J34" s="174">
        <v>244</v>
      </c>
      <c r="K34" s="175">
        <v>0</v>
      </c>
      <c r="L34" s="174">
        <v>5058</v>
      </c>
      <c r="M34" s="173">
        <v>1908</v>
      </c>
      <c r="N34" s="174">
        <v>2070</v>
      </c>
      <c r="O34" s="173">
        <v>3437</v>
      </c>
      <c r="P34" s="174">
        <v>1646</v>
      </c>
      <c r="Q34" s="173">
        <v>2323</v>
      </c>
      <c r="R34" s="174">
        <v>0</v>
      </c>
      <c r="S34" s="174">
        <v>16686</v>
      </c>
      <c r="T34" s="373" t="s">
        <v>209</v>
      </c>
      <c r="W34" s="387" t="str">
        <f>IF(E34='（1）ウ_観光地点別'!E34,"","NG")</f>
        <v/>
      </c>
      <c r="X34" s="387" t="str">
        <f>IF(D34='（1）ウ_観光地点別'!D34,"","NG")</f>
        <v/>
      </c>
    </row>
    <row r="35" spans="1:24" ht="15" customHeight="1">
      <c r="A35" s="377"/>
      <c r="B35" s="398"/>
      <c r="C35" s="398"/>
      <c r="D35" s="167" t="s">
        <v>103</v>
      </c>
      <c r="E35" s="542" t="s">
        <v>104</v>
      </c>
      <c r="F35" s="172"/>
      <c r="G35" s="173">
        <v>0</v>
      </c>
      <c r="H35" s="174">
        <v>0</v>
      </c>
      <c r="I35" s="173">
        <v>0</v>
      </c>
      <c r="J35" s="174">
        <v>183</v>
      </c>
      <c r="K35" s="175">
        <v>0</v>
      </c>
      <c r="L35" s="174">
        <v>3794</v>
      </c>
      <c r="M35" s="173">
        <v>1431</v>
      </c>
      <c r="N35" s="174">
        <v>1553</v>
      </c>
      <c r="O35" s="173">
        <v>2578</v>
      </c>
      <c r="P35" s="174">
        <v>1234</v>
      </c>
      <c r="Q35" s="173">
        <v>1742</v>
      </c>
      <c r="R35" s="174">
        <v>0</v>
      </c>
      <c r="S35" s="174">
        <v>12515</v>
      </c>
      <c r="T35" s="373" t="s">
        <v>209</v>
      </c>
      <c r="W35" s="387" t="str">
        <f>IF(E35='（1）ウ_観光地点別'!E35,"","NG")</f>
        <v/>
      </c>
      <c r="X35" s="387" t="str">
        <f>IF(D35='（1）ウ_観光地点別'!D35,"","NG")</f>
        <v/>
      </c>
    </row>
    <row r="36" spans="1:24" ht="15" customHeight="1">
      <c r="A36" s="377"/>
      <c r="B36" s="398"/>
      <c r="C36" s="398"/>
      <c r="D36" s="167" t="s">
        <v>105</v>
      </c>
      <c r="E36" s="542" t="s">
        <v>106</v>
      </c>
      <c r="F36" s="172"/>
      <c r="G36" s="173">
        <v>200331</v>
      </c>
      <c r="H36" s="174">
        <v>31903</v>
      </c>
      <c r="I36" s="173">
        <v>34102</v>
      </c>
      <c r="J36" s="174">
        <v>14128</v>
      </c>
      <c r="K36" s="175">
        <v>12012</v>
      </c>
      <c r="L36" s="174">
        <v>17417</v>
      </c>
      <c r="M36" s="173">
        <v>19416</v>
      </c>
      <c r="N36" s="174">
        <v>74733</v>
      </c>
      <c r="O36" s="173">
        <v>21302</v>
      </c>
      <c r="P36" s="174">
        <v>35235</v>
      </c>
      <c r="Q36" s="173">
        <v>50785</v>
      </c>
      <c r="R36" s="174">
        <v>33037</v>
      </c>
      <c r="S36" s="174">
        <v>544401</v>
      </c>
      <c r="T36" s="373" t="s">
        <v>205</v>
      </c>
      <c r="W36" s="387" t="str">
        <f>IF(E36='（1）ウ_観光地点別'!E36,"","NG")</f>
        <v/>
      </c>
      <c r="X36" s="387" t="str">
        <f>IF(D36='（1）ウ_観光地点別'!D36,"","NG")</f>
        <v/>
      </c>
    </row>
    <row r="37" spans="1:24" ht="15" customHeight="1">
      <c r="A37" s="377"/>
      <c r="B37" s="378"/>
      <c r="C37" s="378"/>
      <c r="D37" s="167" t="s">
        <v>107</v>
      </c>
      <c r="E37" s="542" t="s">
        <v>108</v>
      </c>
      <c r="F37" s="172"/>
      <c r="G37" s="173">
        <v>65000</v>
      </c>
      <c r="H37" s="174">
        <v>1200</v>
      </c>
      <c r="I37" s="173">
        <v>1200</v>
      </c>
      <c r="J37" s="174">
        <v>500</v>
      </c>
      <c r="K37" s="175">
        <v>500</v>
      </c>
      <c r="L37" s="174">
        <v>1200</v>
      </c>
      <c r="M37" s="173">
        <v>1500</v>
      </c>
      <c r="N37" s="174">
        <v>2000</v>
      </c>
      <c r="O37" s="173">
        <v>3000</v>
      </c>
      <c r="P37" s="174">
        <v>3000</v>
      </c>
      <c r="Q37" s="173">
        <v>32000</v>
      </c>
      <c r="R37" s="174">
        <v>3000</v>
      </c>
      <c r="S37" s="174">
        <v>114100</v>
      </c>
      <c r="T37" s="373" t="s">
        <v>205</v>
      </c>
      <c r="W37" s="387" t="str">
        <f>IF(E37='（1）ウ_観光地点別'!E37,"","NG")</f>
        <v/>
      </c>
      <c r="X37" s="387" t="str">
        <f>IF(D37='（1）ウ_観光地点別'!D37,"","NG")</f>
        <v/>
      </c>
    </row>
    <row r="38" spans="1:24" ht="15" customHeight="1">
      <c r="A38" s="377"/>
      <c r="B38" s="378"/>
      <c r="C38" s="378"/>
      <c r="D38" s="167" t="s">
        <v>109</v>
      </c>
      <c r="E38" s="542" t="s">
        <v>110</v>
      </c>
      <c r="F38" s="172"/>
      <c r="G38" s="173">
        <v>3343</v>
      </c>
      <c r="H38" s="174">
        <v>3734</v>
      </c>
      <c r="I38" s="173">
        <v>2781</v>
      </c>
      <c r="J38" s="174">
        <v>963</v>
      </c>
      <c r="K38" s="175">
        <v>3</v>
      </c>
      <c r="L38" s="174">
        <v>1062</v>
      </c>
      <c r="M38" s="173">
        <v>2150</v>
      </c>
      <c r="N38" s="174">
        <v>2241</v>
      </c>
      <c r="O38" s="173">
        <v>2472</v>
      </c>
      <c r="P38" s="174">
        <v>2049</v>
      </c>
      <c r="Q38" s="173">
        <v>2508</v>
      </c>
      <c r="R38" s="174">
        <v>1174</v>
      </c>
      <c r="S38" s="174">
        <v>24480</v>
      </c>
      <c r="T38" s="373" t="s">
        <v>195</v>
      </c>
      <c r="W38" s="387" t="str">
        <f>IF(E38='（1）ウ_観光地点別'!E38,"","NG")</f>
        <v/>
      </c>
      <c r="X38" s="387" t="str">
        <f>IF(D38='（1）ウ_観光地点別'!D38,"","NG")</f>
        <v/>
      </c>
    </row>
    <row r="39" spans="1:24" ht="15" customHeight="1">
      <c r="A39" s="377"/>
      <c r="B39" s="378"/>
      <c r="C39" s="378"/>
      <c r="D39" s="167" t="s">
        <v>111</v>
      </c>
      <c r="E39" s="542" t="s">
        <v>112</v>
      </c>
      <c r="F39" s="172"/>
      <c r="G39" s="173">
        <v>700</v>
      </c>
      <c r="H39" s="174">
        <v>300</v>
      </c>
      <c r="I39" s="173">
        <v>1000</v>
      </c>
      <c r="J39" s="174">
        <v>1700</v>
      </c>
      <c r="K39" s="175">
        <v>2800</v>
      </c>
      <c r="L39" s="174">
        <v>2000</v>
      </c>
      <c r="M39" s="173">
        <v>2500</v>
      </c>
      <c r="N39" s="174">
        <v>1800</v>
      </c>
      <c r="O39" s="173">
        <v>3000</v>
      </c>
      <c r="P39" s="174">
        <v>4000</v>
      </c>
      <c r="Q39" s="173">
        <v>2000</v>
      </c>
      <c r="R39" s="174">
        <v>1500</v>
      </c>
      <c r="S39" s="174">
        <v>23300</v>
      </c>
      <c r="T39" s="399" t="s">
        <v>593</v>
      </c>
      <c r="W39" s="387" t="str">
        <f>IF(E39='（1）ウ_観光地点別'!E39,"","NG")</f>
        <v/>
      </c>
      <c r="X39" s="387" t="str">
        <f>IF(D39='（1）ウ_観光地点別'!D39,"","NG")</f>
        <v/>
      </c>
    </row>
    <row r="40" spans="1:24" ht="15" customHeight="1">
      <c r="A40" s="377"/>
      <c r="B40" s="378"/>
      <c r="C40" s="378"/>
      <c r="D40" s="164" t="s">
        <v>113</v>
      </c>
      <c r="E40" s="543" t="s">
        <v>114</v>
      </c>
      <c r="F40" s="176"/>
      <c r="G40" s="177">
        <v>0</v>
      </c>
      <c r="H40" s="178">
        <v>0</v>
      </c>
      <c r="I40" s="177">
        <v>0</v>
      </c>
      <c r="J40" s="178">
        <v>0</v>
      </c>
      <c r="K40" s="179">
        <v>0</v>
      </c>
      <c r="L40" s="178">
        <v>0</v>
      </c>
      <c r="M40" s="177">
        <v>133</v>
      </c>
      <c r="N40" s="178">
        <v>1669</v>
      </c>
      <c r="O40" s="177">
        <v>0</v>
      </c>
      <c r="P40" s="178">
        <v>0</v>
      </c>
      <c r="Q40" s="177">
        <v>0</v>
      </c>
      <c r="R40" s="178">
        <v>0</v>
      </c>
      <c r="S40" s="178">
        <v>1802</v>
      </c>
      <c r="T40" s="355" t="s">
        <v>210</v>
      </c>
      <c r="W40" s="387" t="str">
        <f>IF(E40='（1）ウ_観光地点別'!E40,"","NG")</f>
        <v/>
      </c>
      <c r="X40" s="387" t="str">
        <f>IF(D40='（1）ウ_観光地点別'!D40,"","NG")</f>
        <v/>
      </c>
    </row>
    <row r="41" spans="1:24" ht="15" customHeight="1">
      <c r="A41" s="377"/>
      <c r="B41" s="378"/>
      <c r="C41" s="378"/>
      <c r="D41" s="164" t="s">
        <v>115</v>
      </c>
      <c r="E41" s="543" t="s">
        <v>116</v>
      </c>
      <c r="F41" s="176"/>
      <c r="G41" s="177">
        <v>17647</v>
      </c>
      <c r="H41" s="178">
        <v>15640</v>
      </c>
      <c r="I41" s="177">
        <v>13608</v>
      </c>
      <c r="J41" s="178">
        <v>3438</v>
      </c>
      <c r="K41" s="179">
        <v>1579</v>
      </c>
      <c r="L41" s="178">
        <v>6244</v>
      </c>
      <c r="M41" s="177">
        <v>7666</v>
      </c>
      <c r="N41" s="178">
        <v>7904</v>
      </c>
      <c r="O41" s="177">
        <v>8709</v>
      </c>
      <c r="P41" s="178">
        <v>9078</v>
      </c>
      <c r="Q41" s="177">
        <v>10554</v>
      </c>
      <c r="R41" s="178">
        <v>10507</v>
      </c>
      <c r="S41" s="178">
        <v>112574</v>
      </c>
      <c r="T41" s="355" t="s">
        <v>196</v>
      </c>
      <c r="W41" s="387" t="str">
        <f>IF(E41='（1）ウ_観光地点別'!E41,"","NG")</f>
        <v/>
      </c>
      <c r="X41" s="387" t="str">
        <f>IF(D41='（1）ウ_観光地点別'!D41,"","NG")</f>
        <v/>
      </c>
    </row>
    <row r="42" spans="1:24" ht="15" customHeight="1">
      <c r="A42" s="377"/>
      <c r="B42" s="378"/>
      <c r="C42" s="378"/>
      <c r="D42" s="164" t="s">
        <v>117</v>
      </c>
      <c r="E42" s="543" t="s">
        <v>819</v>
      </c>
      <c r="F42" s="176"/>
      <c r="G42" s="177">
        <v>20</v>
      </c>
      <c r="H42" s="178">
        <v>20</v>
      </c>
      <c r="I42" s="177">
        <v>150</v>
      </c>
      <c r="J42" s="178">
        <v>20</v>
      </c>
      <c r="K42" s="179">
        <v>1500</v>
      </c>
      <c r="L42" s="178">
        <v>1700</v>
      </c>
      <c r="M42" s="177">
        <v>2700</v>
      </c>
      <c r="N42" s="178">
        <v>2800</v>
      </c>
      <c r="O42" s="177">
        <v>2900</v>
      </c>
      <c r="P42" s="178">
        <v>3100</v>
      </c>
      <c r="Q42" s="177">
        <v>2700</v>
      </c>
      <c r="R42" s="178">
        <v>500</v>
      </c>
      <c r="S42" s="178">
        <v>18110</v>
      </c>
      <c r="T42" s="355" t="s">
        <v>211</v>
      </c>
      <c r="W42" s="387" t="str">
        <f>IF(E42='（1）ウ_観光地点別'!E42,"","NG")</f>
        <v/>
      </c>
      <c r="X42" s="387" t="str">
        <f>IF(D42='（1）ウ_観光地点別'!D42,"","NG")</f>
        <v/>
      </c>
    </row>
    <row r="43" spans="1:24" ht="15" customHeight="1">
      <c r="A43" s="377"/>
      <c r="B43" s="378"/>
      <c r="C43" s="378"/>
      <c r="D43" s="164" t="s">
        <v>119</v>
      </c>
      <c r="E43" s="543" t="s">
        <v>120</v>
      </c>
      <c r="F43" s="176"/>
      <c r="G43" s="177">
        <v>0</v>
      </c>
      <c r="H43" s="178">
        <v>0</v>
      </c>
      <c r="I43" s="177">
        <v>83</v>
      </c>
      <c r="J43" s="178">
        <v>16</v>
      </c>
      <c r="K43" s="179">
        <v>0</v>
      </c>
      <c r="L43" s="178">
        <v>240</v>
      </c>
      <c r="M43" s="177">
        <v>272</v>
      </c>
      <c r="N43" s="178">
        <v>680</v>
      </c>
      <c r="O43" s="177">
        <v>430</v>
      </c>
      <c r="P43" s="178">
        <v>592</v>
      </c>
      <c r="Q43" s="177">
        <v>225</v>
      </c>
      <c r="R43" s="178">
        <v>0</v>
      </c>
      <c r="S43" s="178">
        <v>2538</v>
      </c>
      <c r="T43" s="355" t="s">
        <v>212</v>
      </c>
      <c r="W43" s="387" t="str">
        <f>IF(E43='（1）ウ_観光地点別'!E43,"","NG")</f>
        <v/>
      </c>
      <c r="X43" s="387" t="str">
        <f>IF(D43='（1）ウ_観光地点別'!D43,"","NG")</f>
        <v/>
      </c>
    </row>
    <row r="44" spans="1:24" ht="15" customHeight="1">
      <c r="A44" s="377"/>
      <c r="B44" s="378"/>
      <c r="C44" s="378"/>
      <c r="D44" s="164" t="s">
        <v>121</v>
      </c>
      <c r="E44" s="543" t="s">
        <v>820</v>
      </c>
      <c r="F44" s="176"/>
      <c r="G44" s="177">
        <v>0</v>
      </c>
      <c r="H44" s="178">
        <v>0</v>
      </c>
      <c r="I44" s="177">
        <v>0</v>
      </c>
      <c r="J44" s="178">
        <v>0</v>
      </c>
      <c r="K44" s="179">
        <v>0</v>
      </c>
      <c r="L44" s="178">
        <v>0</v>
      </c>
      <c r="M44" s="177">
        <v>20</v>
      </c>
      <c r="N44" s="178">
        <v>50</v>
      </c>
      <c r="O44" s="177">
        <v>0</v>
      </c>
      <c r="P44" s="178">
        <v>0</v>
      </c>
      <c r="Q44" s="177">
        <v>0</v>
      </c>
      <c r="R44" s="178">
        <v>0</v>
      </c>
      <c r="S44" s="178">
        <v>70</v>
      </c>
      <c r="T44" s="355" t="s">
        <v>210</v>
      </c>
      <c r="W44" s="387" t="str">
        <f>IF(E44='（1）ウ_観光地点別'!E44,"","NG")</f>
        <v/>
      </c>
      <c r="X44" s="387" t="str">
        <f>IF(D44='（1）ウ_観光地点別'!D44,"","NG")</f>
        <v/>
      </c>
    </row>
    <row r="45" spans="1:24" ht="15" customHeight="1">
      <c r="A45" s="377"/>
      <c r="B45" s="378"/>
      <c r="C45" s="378"/>
      <c r="D45" s="164" t="s">
        <v>123</v>
      </c>
      <c r="E45" s="543" t="s">
        <v>124</v>
      </c>
      <c r="F45" s="176"/>
      <c r="G45" s="177">
        <v>0</v>
      </c>
      <c r="H45" s="178">
        <v>0</v>
      </c>
      <c r="I45" s="177">
        <v>0</v>
      </c>
      <c r="J45" s="178">
        <v>0</v>
      </c>
      <c r="K45" s="179">
        <v>0</v>
      </c>
      <c r="L45" s="178">
        <v>0</v>
      </c>
      <c r="M45" s="177">
        <v>50</v>
      </c>
      <c r="N45" s="178">
        <v>100</v>
      </c>
      <c r="O45" s="177">
        <v>0</v>
      </c>
      <c r="P45" s="178">
        <v>0</v>
      </c>
      <c r="Q45" s="177">
        <v>0</v>
      </c>
      <c r="R45" s="178">
        <v>0</v>
      </c>
      <c r="S45" s="178">
        <v>150</v>
      </c>
      <c r="T45" s="355" t="s">
        <v>210</v>
      </c>
      <c r="W45" s="387" t="str">
        <f>IF(E45='（1）ウ_観光地点別'!E45,"","NG")</f>
        <v/>
      </c>
      <c r="X45" s="387" t="str">
        <f>IF(D45='（1）ウ_観光地点別'!D45,"","NG")</f>
        <v/>
      </c>
    </row>
    <row r="46" spans="1:24" ht="15" customHeight="1">
      <c r="A46" s="377"/>
      <c r="B46" s="378"/>
      <c r="C46" s="378"/>
      <c r="D46" s="164" t="s">
        <v>125</v>
      </c>
      <c r="E46" s="543" t="s">
        <v>126</v>
      </c>
      <c r="F46" s="176"/>
      <c r="G46" s="177">
        <v>0</v>
      </c>
      <c r="H46" s="178">
        <v>0</v>
      </c>
      <c r="I46" s="177">
        <v>0</v>
      </c>
      <c r="J46" s="178">
        <v>0</v>
      </c>
      <c r="K46" s="179">
        <v>0</v>
      </c>
      <c r="L46" s="178">
        <v>0</v>
      </c>
      <c r="M46" s="177">
        <v>2500</v>
      </c>
      <c r="N46" s="178">
        <v>5800</v>
      </c>
      <c r="O46" s="177">
        <v>0</v>
      </c>
      <c r="P46" s="178">
        <v>0</v>
      </c>
      <c r="Q46" s="177">
        <v>0</v>
      </c>
      <c r="R46" s="178">
        <v>0</v>
      </c>
      <c r="S46" s="178">
        <v>8300</v>
      </c>
      <c r="T46" s="355" t="s">
        <v>210</v>
      </c>
      <c r="W46" s="387" t="str">
        <f>IF(E46='（1）ウ_観光地点別'!E46,"","NG")</f>
        <v/>
      </c>
      <c r="X46" s="387" t="str">
        <f>IF(D46='（1）ウ_観光地点別'!D46,"","NG")</f>
        <v/>
      </c>
    </row>
    <row r="47" spans="1:24" ht="15" customHeight="1">
      <c r="A47" s="377"/>
      <c r="B47" s="378"/>
      <c r="C47" s="378"/>
      <c r="D47" s="164" t="s">
        <v>127</v>
      </c>
      <c r="E47" s="543" t="s">
        <v>128</v>
      </c>
      <c r="F47" s="176"/>
      <c r="G47" s="177">
        <v>0</v>
      </c>
      <c r="H47" s="178">
        <v>0</v>
      </c>
      <c r="I47" s="177">
        <v>0</v>
      </c>
      <c r="J47" s="178">
        <v>0</v>
      </c>
      <c r="K47" s="179">
        <v>0</v>
      </c>
      <c r="L47" s="178">
        <v>0</v>
      </c>
      <c r="M47" s="177">
        <v>0</v>
      </c>
      <c r="N47" s="178">
        <v>0</v>
      </c>
      <c r="O47" s="177">
        <v>0</v>
      </c>
      <c r="P47" s="178">
        <v>0</v>
      </c>
      <c r="Q47" s="177">
        <v>0</v>
      </c>
      <c r="R47" s="178">
        <v>0</v>
      </c>
      <c r="S47" s="178">
        <v>0</v>
      </c>
      <c r="T47" s="355" t="s">
        <v>207</v>
      </c>
      <c r="W47" s="387" t="str">
        <f>IF(E47='（1）ウ_観光地点別'!E47,"","NG")</f>
        <v/>
      </c>
      <c r="X47" s="387" t="str">
        <f>IF(D47='（1）ウ_観光地点別'!D47,"","NG")</f>
        <v/>
      </c>
    </row>
    <row r="48" spans="1:24" ht="15" customHeight="1">
      <c r="A48" s="377"/>
      <c r="B48" s="378"/>
      <c r="C48" s="378"/>
      <c r="D48" s="164" t="s">
        <v>129</v>
      </c>
      <c r="E48" s="543" t="s">
        <v>130</v>
      </c>
      <c r="F48" s="176"/>
      <c r="G48" s="177">
        <v>0</v>
      </c>
      <c r="H48" s="178">
        <v>0</v>
      </c>
      <c r="I48" s="177">
        <v>0</v>
      </c>
      <c r="J48" s="178">
        <v>0</v>
      </c>
      <c r="K48" s="179">
        <v>0</v>
      </c>
      <c r="L48" s="178">
        <v>0</v>
      </c>
      <c r="M48" s="177">
        <v>0</v>
      </c>
      <c r="N48" s="178">
        <v>0</v>
      </c>
      <c r="O48" s="177">
        <v>0</v>
      </c>
      <c r="P48" s="178">
        <v>0</v>
      </c>
      <c r="Q48" s="177">
        <v>0</v>
      </c>
      <c r="R48" s="178">
        <v>0</v>
      </c>
      <c r="S48" s="178">
        <v>0</v>
      </c>
      <c r="T48" s="355" t="s">
        <v>207</v>
      </c>
      <c r="W48" s="387" t="str">
        <f>IF(E48='（1）ウ_観光地点別'!E48,"","NG")</f>
        <v/>
      </c>
      <c r="X48" s="387" t="str">
        <f>IF(D48='（1）ウ_観光地点別'!D48,"","NG")</f>
        <v/>
      </c>
    </row>
    <row r="49" spans="1:24" ht="15" customHeight="1">
      <c r="A49" s="377"/>
      <c r="B49" s="378"/>
      <c r="C49" s="378"/>
      <c r="D49" s="164" t="s">
        <v>131</v>
      </c>
      <c r="E49" s="543" t="s">
        <v>132</v>
      </c>
      <c r="F49" s="176"/>
      <c r="G49" s="177">
        <v>150</v>
      </c>
      <c r="H49" s="178">
        <v>170</v>
      </c>
      <c r="I49" s="177">
        <v>1500</v>
      </c>
      <c r="J49" s="178">
        <v>100</v>
      </c>
      <c r="K49" s="179">
        <v>7000</v>
      </c>
      <c r="L49" s="178">
        <v>7300</v>
      </c>
      <c r="M49" s="177">
        <v>7500</v>
      </c>
      <c r="N49" s="178">
        <v>7800</v>
      </c>
      <c r="O49" s="177">
        <v>8000</v>
      </c>
      <c r="P49" s="178">
        <v>8500</v>
      </c>
      <c r="Q49" s="177">
        <v>7500</v>
      </c>
      <c r="R49" s="178">
        <v>4000</v>
      </c>
      <c r="S49" s="178">
        <v>59520</v>
      </c>
      <c r="T49" s="355" t="s">
        <v>213</v>
      </c>
      <c r="W49" s="387" t="str">
        <f>IF(E49='（1）ウ_観光地点別'!E49,"","NG")</f>
        <v/>
      </c>
      <c r="X49" s="387" t="str">
        <f>IF(D49='（1）ウ_観光地点別'!D49,"","NG")</f>
        <v/>
      </c>
    </row>
    <row r="50" spans="1:24" ht="15" customHeight="1">
      <c r="A50" s="377"/>
      <c r="B50" s="378"/>
      <c r="C50" s="378"/>
      <c r="D50" s="164" t="s">
        <v>133</v>
      </c>
      <c r="E50" s="543" t="s">
        <v>926</v>
      </c>
      <c r="F50" s="311"/>
      <c r="G50" s="312">
        <v>119</v>
      </c>
      <c r="H50" s="313">
        <v>67</v>
      </c>
      <c r="I50" s="312">
        <v>20</v>
      </c>
      <c r="J50" s="313">
        <v>67</v>
      </c>
      <c r="K50" s="314">
        <v>15</v>
      </c>
      <c r="L50" s="313">
        <v>87</v>
      </c>
      <c r="M50" s="312">
        <v>241</v>
      </c>
      <c r="N50" s="313">
        <v>39</v>
      </c>
      <c r="O50" s="312">
        <v>46</v>
      </c>
      <c r="P50" s="313">
        <v>81</v>
      </c>
      <c r="Q50" s="312">
        <v>0</v>
      </c>
      <c r="R50" s="313">
        <v>71</v>
      </c>
      <c r="S50" s="335">
        <v>853</v>
      </c>
      <c r="T50" s="336" t="s">
        <v>206</v>
      </c>
      <c r="W50" s="387" t="str">
        <f>IF(E50='（1）ウ_観光地点別'!E50,"","NG")</f>
        <v/>
      </c>
      <c r="X50" s="387" t="str">
        <f>IF(D50='（1）ウ_観光地点別'!D50,"","NG")</f>
        <v/>
      </c>
    </row>
    <row r="51" spans="1:24" ht="15" customHeight="1">
      <c r="A51" s="400"/>
      <c r="B51" s="401"/>
      <c r="C51" s="402"/>
      <c r="D51" s="331" t="s">
        <v>134</v>
      </c>
      <c r="E51" s="544" t="s">
        <v>136</v>
      </c>
      <c r="F51" s="306"/>
      <c r="G51" s="307">
        <v>246</v>
      </c>
      <c r="H51" s="308">
        <v>183</v>
      </c>
      <c r="I51" s="307">
        <v>701</v>
      </c>
      <c r="J51" s="308">
        <v>171</v>
      </c>
      <c r="K51" s="309">
        <v>0</v>
      </c>
      <c r="L51" s="308">
        <v>441</v>
      </c>
      <c r="M51" s="307">
        <v>642</v>
      </c>
      <c r="N51" s="308">
        <v>1131</v>
      </c>
      <c r="O51" s="307">
        <v>733</v>
      </c>
      <c r="P51" s="308">
        <v>669</v>
      </c>
      <c r="Q51" s="307">
        <v>580</v>
      </c>
      <c r="R51" s="308">
        <v>323</v>
      </c>
      <c r="S51" s="403">
        <v>5820</v>
      </c>
      <c r="T51" s="404"/>
      <c r="W51" s="387" t="str">
        <f>IF(E51='（1）ウ_観光地点別'!E51,"","NG")</f>
        <v/>
      </c>
      <c r="X51" s="387" t="str">
        <f>IF(D51='（1）ウ_観光地点別'!D51,"","NG")</f>
        <v/>
      </c>
    </row>
    <row r="52" spans="1:24" ht="15" customHeight="1">
      <c r="A52" s="377"/>
      <c r="B52" s="378"/>
      <c r="C52" s="378"/>
      <c r="D52" s="167"/>
      <c r="E52" s="542" t="s">
        <v>184</v>
      </c>
      <c r="F52" s="172"/>
      <c r="G52" s="173">
        <v>232</v>
      </c>
      <c r="H52" s="174">
        <v>177</v>
      </c>
      <c r="I52" s="173">
        <v>465</v>
      </c>
      <c r="J52" s="174">
        <v>116</v>
      </c>
      <c r="K52" s="175">
        <v>0</v>
      </c>
      <c r="L52" s="174">
        <v>220</v>
      </c>
      <c r="M52" s="173">
        <v>442</v>
      </c>
      <c r="N52" s="174">
        <v>812</v>
      </c>
      <c r="O52" s="173">
        <v>495</v>
      </c>
      <c r="P52" s="174">
        <v>383</v>
      </c>
      <c r="Q52" s="173">
        <v>338</v>
      </c>
      <c r="R52" s="174">
        <v>248</v>
      </c>
      <c r="S52" s="341">
        <v>3928</v>
      </c>
      <c r="T52" s="342" t="s">
        <v>207</v>
      </c>
      <c r="W52" s="387" t="str">
        <f>IF(E52='（1）ウ_観光地点別'!E52,"","NG")</f>
        <v/>
      </c>
      <c r="X52" s="387" t="str">
        <f>IF(D52='（1）ウ_観光地点別'!D52,"","NG")</f>
        <v/>
      </c>
    </row>
    <row r="53" spans="1:24" ht="15" customHeight="1">
      <c r="A53" s="377"/>
      <c r="B53" s="378"/>
      <c r="C53" s="378"/>
      <c r="D53" s="167"/>
      <c r="E53" s="542" t="s">
        <v>185</v>
      </c>
      <c r="F53" s="172"/>
      <c r="G53" s="173">
        <v>14</v>
      </c>
      <c r="H53" s="174">
        <v>6</v>
      </c>
      <c r="I53" s="173">
        <v>236</v>
      </c>
      <c r="J53" s="174">
        <v>55</v>
      </c>
      <c r="K53" s="175">
        <v>0</v>
      </c>
      <c r="L53" s="174">
        <v>221</v>
      </c>
      <c r="M53" s="173">
        <v>200</v>
      </c>
      <c r="N53" s="174">
        <v>319</v>
      </c>
      <c r="O53" s="173">
        <v>238</v>
      </c>
      <c r="P53" s="174">
        <v>286</v>
      </c>
      <c r="Q53" s="173">
        <v>242</v>
      </c>
      <c r="R53" s="174">
        <v>75</v>
      </c>
      <c r="S53" s="341">
        <v>1892</v>
      </c>
      <c r="T53" s="342" t="s">
        <v>206</v>
      </c>
      <c r="W53" s="387" t="str">
        <f>IF(E53='（1）ウ_観光地点別'!E53,"","NG")</f>
        <v/>
      </c>
      <c r="X53" s="387" t="str">
        <f>IF(D53='（1）ウ_観光地点別'!D53,"","NG")</f>
        <v/>
      </c>
    </row>
    <row r="54" spans="1:24" ht="15" customHeight="1">
      <c r="A54" s="377"/>
      <c r="B54" s="378"/>
      <c r="C54" s="378"/>
      <c r="D54" s="167" t="s">
        <v>911</v>
      </c>
      <c r="E54" s="542" t="s">
        <v>138</v>
      </c>
      <c r="F54" s="172"/>
      <c r="G54" s="173">
        <v>167404</v>
      </c>
      <c r="H54" s="174">
        <v>45986</v>
      </c>
      <c r="I54" s="173">
        <v>47088</v>
      </c>
      <c r="J54" s="174">
        <v>41260</v>
      </c>
      <c r="K54" s="175">
        <v>35269</v>
      </c>
      <c r="L54" s="174">
        <v>65337</v>
      </c>
      <c r="M54" s="173">
        <v>52494</v>
      </c>
      <c r="N54" s="174">
        <v>58039</v>
      </c>
      <c r="O54" s="173">
        <v>54669</v>
      </c>
      <c r="P54" s="174">
        <v>68023</v>
      </c>
      <c r="Q54" s="173">
        <v>88561</v>
      </c>
      <c r="R54" s="174">
        <v>64604</v>
      </c>
      <c r="S54" s="341">
        <v>788734</v>
      </c>
      <c r="T54" s="342"/>
      <c r="W54" s="387" t="str">
        <f>IF(E54='（1）ウ_観光地点別'!E54,"","NG")</f>
        <v/>
      </c>
      <c r="X54" s="387" t="str">
        <f>IF(D54='（1）ウ_観光地点別'!D54,"","NG")</f>
        <v/>
      </c>
    </row>
    <row r="55" spans="1:24" ht="15" customHeight="1">
      <c r="A55" s="377"/>
      <c r="B55" s="378"/>
      <c r="C55" s="378"/>
      <c r="D55" s="167"/>
      <c r="E55" s="542" t="s">
        <v>821</v>
      </c>
      <c r="F55" s="172"/>
      <c r="G55" s="173">
        <v>138800</v>
      </c>
      <c r="H55" s="174">
        <v>29800</v>
      </c>
      <c r="I55" s="173">
        <v>30900</v>
      </c>
      <c r="J55" s="174">
        <v>14600</v>
      </c>
      <c r="K55" s="175">
        <v>15800</v>
      </c>
      <c r="L55" s="174">
        <v>21000</v>
      </c>
      <c r="M55" s="173">
        <v>24100</v>
      </c>
      <c r="N55" s="174">
        <v>29900</v>
      </c>
      <c r="O55" s="173">
        <v>28200</v>
      </c>
      <c r="P55" s="174">
        <v>40900</v>
      </c>
      <c r="Q55" s="173">
        <v>61000</v>
      </c>
      <c r="R55" s="174">
        <v>34500</v>
      </c>
      <c r="S55" s="341">
        <v>469500</v>
      </c>
      <c r="T55" s="342" t="s">
        <v>205</v>
      </c>
      <c r="W55" s="387" t="str">
        <f>IF(E55='（1）ウ_観光地点別'!E55,"","NG")</f>
        <v/>
      </c>
      <c r="X55" s="387" t="str">
        <f>IF(D55='（1）ウ_観光地点別'!D55,"","NG")</f>
        <v/>
      </c>
    </row>
    <row r="56" spans="1:24" ht="15" customHeight="1">
      <c r="A56" s="377"/>
      <c r="B56" s="378"/>
      <c r="C56" s="378"/>
      <c r="D56" s="167"/>
      <c r="E56" s="542" t="s">
        <v>822</v>
      </c>
      <c r="F56" s="172"/>
      <c r="G56" s="173">
        <v>28604</v>
      </c>
      <c r="H56" s="174">
        <v>16186</v>
      </c>
      <c r="I56" s="173">
        <v>16188</v>
      </c>
      <c r="J56" s="174">
        <v>26660</v>
      </c>
      <c r="K56" s="175">
        <v>19469</v>
      </c>
      <c r="L56" s="174">
        <v>44337</v>
      </c>
      <c r="M56" s="173">
        <v>28394</v>
      </c>
      <c r="N56" s="174">
        <v>28139</v>
      </c>
      <c r="O56" s="173">
        <v>26469</v>
      </c>
      <c r="P56" s="174">
        <v>27123</v>
      </c>
      <c r="Q56" s="173">
        <v>27561</v>
      </c>
      <c r="R56" s="174">
        <v>30104</v>
      </c>
      <c r="S56" s="341">
        <v>319234</v>
      </c>
      <c r="T56" s="342" t="s">
        <v>211</v>
      </c>
      <c r="W56" s="387" t="str">
        <f>IF(E56='（1）ウ_観光地点別'!E56,"","NG")</f>
        <v/>
      </c>
      <c r="X56" s="387" t="str">
        <f>IF(D56='（1）ウ_観光地点別'!D56,"","NG")</f>
        <v/>
      </c>
    </row>
    <row r="57" spans="1:24" ht="15" customHeight="1">
      <c r="A57" s="377"/>
      <c r="B57" s="378"/>
      <c r="C57" s="378"/>
      <c r="D57" s="167" t="s">
        <v>137</v>
      </c>
      <c r="E57" s="542" t="s">
        <v>139</v>
      </c>
      <c r="F57" s="172"/>
      <c r="G57" s="173">
        <v>0</v>
      </c>
      <c r="H57" s="174">
        <v>0</v>
      </c>
      <c r="I57" s="173">
        <v>0</v>
      </c>
      <c r="J57" s="174">
        <v>0</v>
      </c>
      <c r="K57" s="175">
        <v>0</v>
      </c>
      <c r="L57" s="174">
        <v>0</v>
      </c>
      <c r="M57" s="173">
        <v>5219</v>
      </c>
      <c r="N57" s="174">
        <v>16959</v>
      </c>
      <c r="O57" s="173">
        <v>0</v>
      </c>
      <c r="P57" s="174">
        <v>0</v>
      </c>
      <c r="Q57" s="173">
        <v>0</v>
      </c>
      <c r="R57" s="174">
        <v>0</v>
      </c>
      <c r="S57" s="341">
        <v>22178</v>
      </c>
      <c r="T57" s="342" t="s">
        <v>210</v>
      </c>
      <c r="W57" s="387" t="str">
        <f>IF(E57='（1）ウ_観光地点別'!E57,"","NG")</f>
        <v/>
      </c>
      <c r="X57" s="387" t="str">
        <f>IF(D57='（1）ウ_観光地点別'!D57,"","NG")</f>
        <v/>
      </c>
    </row>
    <row r="58" spans="1:24" ht="15" customHeight="1">
      <c r="A58" s="377"/>
      <c r="B58" s="378"/>
      <c r="C58" s="378"/>
      <c r="D58" s="167" t="s">
        <v>330</v>
      </c>
      <c r="E58" s="542" t="s">
        <v>823</v>
      </c>
      <c r="F58" s="172"/>
      <c r="G58" s="173">
        <v>1313</v>
      </c>
      <c r="H58" s="174">
        <v>1361</v>
      </c>
      <c r="I58" s="173">
        <v>1613</v>
      </c>
      <c r="J58" s="174">
        <v>375</v>
      </c>
      <c r="K58" s="175">
        <v>146</v>
      </c>
      <c r="L58" s="174">
        <v>1111</v>
      </c>
      <c r="M58" s="173">
        <v>1354</v>
      </c>
      <c r="N58" s="174">
        <v>1547</v>
      </c>
      <c r="O58" s="173">
        <v>1117</v>
      </c>
      <c r="P58" s="174">
        <v>1613</v>
      </c>
      <c r="Q58" s="173">
        <v>1181</v>
      </c>
      <c r="R58" s="174">
        <v>1041</v>
      </c>
      <c r="S58" s="341">
        <v>13772</v>
      </c>
      <c r="T58" s="342" t="s">
        <v>948</v>
      </c>
      <c r="W58" s="387" t="str">
        <f>IF(E58='（1）ウ_観光地点別'!E58,"","NG")</f>
        <v/>
      </c>
      <c r="X58" s="387" t="str">
        <f>IF(D58='（1）ウ_観光地点別'!D58,"","NG")</f>
        <v/>
      </c>
    </row>
    <row r="59" spans="1:24" ht="15" customHeight="1">
      <c r="A59" s="377"/>
      <c r="B59" s="378"/>
      <c r="C59" s="378"/>
      <c r="D59" s="167" t="s">
        <v>140</v>
      </c>
      <c r="E59" s="542" t="s">
        <v>143</v>
      </c>
      <c r="F59" s="172"/>
      <c r="G59" s="173">
        <v>3880</v>
      </c>
      <c r="H59" s="174">
        <v>4490</v>
      </c>
      <c r="I59" s="173">
        <v>5670</v>
      </c>
      <c r="J59" s="174">
        <v>6870</v>
      </c>
      <c r="K59" s="175">
        <v>9060</v>
      </c>
      <c r="L59" s="174">
        <v>8490</v>
      </c>
      <c r="M59" s="173">
        <v>8090</v>
      </c>
      <c r="N59" s="174">
        <v>10100</v>
      </c>
      <c r="O59" s="173">
        <v>10170</v>
      </c>
      <c r="P59" s="174">
        <v>10590</v>
      </c>
      <c r="Q59" s="173">
        <v>8670</v>
      </c>
      <c r="R59" s="174">
        <v>5740</v>
      </c>
      <c r="S59" s="341">
        <v>91820</v>
      </c>
      <c r="T59" s="342" t="s">
        <v>213</v>
      </c>
      <c r="W59" s="387" t="str">
        <f>IF(E59='（1）ウ_観光地点別'!E59,"","NG")</f>
        <v/>
      </c>
      <c r="X59" s="387" t="str">
        <f>IF(D59='（1）ウ_観光地点別'!D59,"","NG")</f>
        <v/>
      </c>
    </row>
    <row r="60" spans="1:24" ht="15" customHeight="1">
      <c r="A60" s="377"/>
      <c r="B60" s="378"/>
      <c r="C60" s="378"/>
      <c r="D60" s="167" t="s">
        <v>142</v>
      </c>
      <c r="E60" s="542" t="s">
        <v>824</v>
      </c>
      <c r="F60" s="172"/>
      <c r="G60" s="173">
        <v>160000</v>
      </c>
      <c r="H60" s="174">
        <v>5500</v>
      </c>
      <c r="I60" s="173">
        <v>2000</v>
      </c>
      <c r="J60" s="174">
        <v>500</v>
      </c>
      <c r="K60" s="175">
        <v>500</v>
      </c>
      <c r="L60" s="174">
        <v>3000</v>
      </c>
      <c r="M60" s="173">
        <v>2000</v>
      </c>
      <c r="N60" s="174">
        <v>1500</v>
      </c>
      <c r="O60" s="173">
        <v>7000</v>
      </c>
      <c r="P60" s="174">
        <v>8000</v>
      </c>
      <c r="Q60" s="173">
        <v>8000</v>
      </c>
      <c r="R60" s="174">
        <v>6000</v>
      </c>
      <c r="S60" s="341">
        <v>204000</v>
      </c>
      <c r="T60" s="342" t="s">
        <v>205</v>
      </c>
      <c r="W60" s="387" t="str">
        <f>IF(E60='（1）ウ_観光地点別'!E60,"","NG")</f>
        <v/>
      </c>
      <c r="X60" s="387" t="str">
        <f>IF(D60='（1）ウ_観光地点別'!D60,"","NG")</f>
        <v/>
      </c>
    </row>
    <row r="61" spans="1:24" ht="15" customHeight="1">
      <c r="A61" s="377"/>
      <c r="B61" s="378"/>
      <c r="C61" s="378"/>
      <c r="D61" s="167" t="s">
        <v>144</v>
      </c>
      <c r="E61" s="542" t="s">
        <v>825</v>
      </c>
      <c r="F61" s="172"/>
      <c r="G61" s="173">
        <v>77</v>
      </c>
      <c r="H61" s="174">
        <v>170</v>
      </c>
      <c r="I61" s="173">
        <v>82</v>
      </c>
      <c r="J61" s="174">
        <v>32</v>
      </c>
      <c r="K61" s="175">
        <v>7</v>
      </c>
      <c r="L61" s="174">
        <v>43</v>
      </c>
      <c r="M61" s="173">
        <v>86</v>
      </c>
      <c r="N61" s="174">
        <v>95</v>
      </c>
      <c r="O61" s="173">
        <v>41</v>
      </c>
      <c r="P61" s="174">
        <v>330</v>
      </c>
      <c r="Q61" s="173">
        <v>299</v>
      </c>
      <c r="R61" s="174">
        <v>41</v>
      </c>
      <c r="S61" s="341">
        <v>1303</v>
      </c>
      <c r="T61" s="342" t="s">
        <v>195</v>
      </c>
      <c r="W61" s="387" t="str">
        <f>IF(E61='（1）ウ_観光地点別'!E61,"","NG")</f>
        <v/>
      </c>
      <c r="X61" s="387" t="str">
        <f>IF(D61='（1）ウ_観光地点別'!D61,"","NG")</f>
        <v/>
      </c>
    </row>
    <row r="62" spans="1:24" ht="15" customHeight="1">
      <c r="A62" s="377"/>
      <c r="B62" s="378"/>
      <c r="C62" s="378"/>
      <c r="D62" s="167" t="s">
        <v>146</v>
      </c>
      <c r="E62" s="542" t="s">
        <v>150</v>
      </c>
      <c r="F62" s="172"/>
      <c r="G62" s="173">
        <v>16052</v>
      </c>
      <c r="H62" s="174">
        <v>14914</v>
      </c>
      <c r="I62" s="173">
        <v>11865</v>
      </c>
      <c r="J62" s="174">
        <v>2714</v>
      </c>
      <c r="K62" s="175">
        <v>1900</v>
      </c>
      <c r="L62" s="174">
        <v>7450</v>
      </c>
      <c r="M62" s="173">
        <v>8334</v>
      </c>
      <c r="N62" s="174">
        <v>6819</v>
      </c>
      <c r="O62" s="173">
        <v>7863</v>
      </c>
      <c r="P62" s="174">
        <v>9503</v>
      </c>
      <c r="Q62" s="173">
        <v>11020</v>
      </c>
      <c r="R62" s="174">
        <v>10979</v>
      </c>
      <c r="S62" s="341">
        <v>109413</v>
      </c>
      <c r="T62" s="342" t="s">
        <v>196</v>
      </c>
      <c r="W62" s="387" t="str">
        <f>IF(E62='（1）ウ_観光地点別'!E62,"","NG")</f>
        <v/>
      </c>
      <c r="X62" s="387" t="str">
        <f>IF(D62='（1）ウ_観光地点別'!D62,"","NG")</f>
        <v/>
      </c>
    </row>
    <row r="63" spans="1:24" ht="15" customHeight="1">
      <c r="A63" s="377"/>
      <c r="B63" s="378"/>
      <c r="C63" s="378"/>
      <c r="D63" s="167" t="s">
        <v>148</v>
      </c>
      <c r="E63" s="542" t="s">
        <v>826</v>
      </c>
      <c r="F63" s="172"/>
      <c r="G63" s="173">
        <v>2825</v>
      </c>
      <c r="H63" s="174">
        <v>2909</v>
      </c>
      <c r="I63" s="173">
        <v>3128</v>
      </c>
      <c r="J63" s="174">
        <v>1426</v>
      </c>
      <c r="K63" s="175">
        <v>0</v>
      </c>
      <c r="L63" s="174">
        <v>2510</v>
      </c>
      <c r="M63" s="173">
        <v>3115</v>
      </c>
      <c r="N63" s="174">
        <v>2210</v>
      </c>
      <c r="O63" s="173">
        <v>3622</v>
      </c>
      <c r="P63" s="174">
        <v>2816</v>
      </c>
      <c r="Q63" s="173">
        <v>2806</v>
      </c>
      <c r="R63" s="174">
        <v>2759</v>
      </c>
      <c r="S63" s="341">
        <v>30126</v>
      </c>
      <c r="T63" s="342" t="s">
        <v>206</v>
      </c>
      <c r="W63" s="387" t="str">
        <f>IF(E63='（1）ウ_観光地点別'!E63,"","NG")</f>
        <v/>
      </c>
      <c r="X63" s="387" t="str">
        <f>IF(D63='（1）ウ_観光地点別'!D63,"","NG")</f>
        <v/>
      </c>
    </row>
    <row r="64" spans="1:24" ht="15" customHeight="1">
      <c r="A64" s="377"/>
      <c r="B64" s="378"/>
      <c r="C64" s="378"/>
      <c r="D64" s="167" t="s">
        <v>149</v>
      </c>
      <c r="E64" s="542" t="s">
        <v>827</v>
      </c>
      <c r="F64" s="172"/>
      <c r="G64" s="173">
        <v>40931</v>
      </c>
      <c r="H64" s="174">
        <v>39903</v>
      </c>
      <c r="I64" s="173">
        <v>38502</v>
      </c>
      <c r="J64" s="174">
        <v>5971</v>
      </c>
      <c r="K64" s="175">
        <v>1933</v>
      </c>
      <c r="L64" s="174">
        <v>8846</v>
      </c>
      <c r="M64" s="173">
        <v>23468</v>
      </c>
      <c r="N64" s="174">
        <v>32652</v>
      </c>
      <c r="O64" s="173">
        <v>31451</v>
      </c>
      <c r="P64" s="174">
        <v>49300</v>
      </c>
      <c r="Q64" s="173">
        <v>60608</v>
      </c>
      <c r="R64" s="174">
        <v>40894</v>
      </c>
      <c r="S64" s="341">
        <v>374459</v>
      </c>
      <c r="T64" s="342" t="s">
        <v>196</v>
      </c>
      <c r="W64" s="387" t="str">
        <f>IF(E64='（1）ウ_観光地点別'!E64,"","NG")</f>
        <v/>
      </c>
      <c r="X64" s="387" t="str">
        <f>IF(D64='（1）ウ_観光地点別'!D64,"","NG")</f>
        <v/>
      </c>
    </row>
    <row r="65" spans="1:24" ht="15" customHeight="1">
      <c r="A65" s="377"/>
      <c r="B65" s="378"/>
      <c r="C65" s="378"/>
      <c r="D65" s="167" t="s">
        <v>151</v>
      </c>
      <c r="E65" s="542" t="s">
        <v>156</v>
      </c>
      <c r="F65" s="172"/>
      <c r="G65" s="173">
        <v>18777</v>
      </c>
      <c r="H65" s="174">
        <v>15357</v>
      </c>
      <c r="I65" s="173">
        <v>14424</v>
      </c>
      <c r="J65" s="174">
        <v>3098</v>
      </c>
      <c r="K65" s="175">
        <v>996</v>
      </c>
      <c r="L65" s="174">
        <v>5852</v>
      </c>
      <c r="M65" s="173">
        <v>7865</v>
      </c>
      <c r="N65" s="174">
        <v>7122</v>
      </c>
      <c r="O65" s="173">
        <v>8519</v>
      </c>
      <c r="P65" s="174">
        <v>9460</v>
      </c>
      <c r="Q65" s="173">
        <v>11236</v>
      </c>
      <c r="R65" s="174">
        <v>10187</v>
      </c>
      <c r="S65" s="341">
        <v>112893</v>
      </c>
      <c r="T65" s="342" t="s">
        <v>196</v>
      </c>
      <c r="W65" s="387" t="str">
        <f>IF(E65='（1）ウ_観光地点別'!E65,"","NG")</f>
        <v/>
      </c>
      <c r="X65" s="387" t="str">
        <f>IF(D65='（1）ウ_観光地点別'!D65,"","NG")</f>
        <v/>
      </c>
    </row>
    <row r="66" spans="1:24" ht="15" customHeight="1">
      <c r="A66" s="377"/>
      <c r="B66" s="378"/>
      <c r="C66" s="378"/>
      <c r="D66" s="167" t="s">
        <v>153</v>
      </c>
      <c r="E66" s="542" t="s">
        <v>158</v>
      </c>
      <c r="F66" s="172"/>
      <c r="G66" s="173">
        <v>279</v>
      </c>
      <c r="H66" s="174">
        <v>172</v>
      </c>
      <c r="I66" s="173">
        <v>263</v>
      </c>
      <c r="J66" s="174">
        <v>189</v>
      </c>
      <c r="K66" s="175">
        <v>0</v>
      </c>
      <c r="L66" s="174">
        <v>362</v>
      </c>
      <c r="M66" s="173">
        <v>265</v>
      </c>
      <c r="N66" s="174">
        <v>203</v>
      </c>
      <c r="O66" s="173">
        <v>279</v>
      </c>
      <c r="P66" s="174">
        <v>320</v>
      </c>
      <c r="Q66" s="173">
        <v>402</v>
      </c>
      <c r="R66" s="174">
        <v>224</v>
      </c>
      <c r="S66" s="341">
        <v>2958</v>
      </c>
      <c r="T66" s="342" t="s">
        <v>195</v>
      </c>
      <c r="W66" s="387" t="str">
        <f>IF(E66='（1）ウ_観光地点別'!E66,"","NG")</f>
        <v/>
      </c>
      <c r="X66" s="387" t="str">
        <f>IF(D66='（1）ウ_観光地点別'!D66,"","NG")</f>
        <v/>
      </c>
    </row>
    <row r="67" spans="1:24" ht="15" customHeight="1">
      <c r="A67" s="377"/>
      <c r="B67" s="378"/>
      <c r="C67" s="378"/>
      <c r="D67" s="167" t="s">
        <v>155</v>
      </c>
      <c r="E67" s="542" t="s">
        <v>160</v>
      </c>
      <c r="F67" s="172"/>
      <c r="G67" s="173">
        <v>14227</v>
      </c>
      <c r="H67" s="174">
        <v>8526</v>
      </c>
      <c r="I67" s="173">
        <v>7956</v>
      </c>
      <c r="J67" s="174">
        <v>970</v>
      </c>
      <c r="K67" s="175">
        <v>372</v>
      </c>
      <c r="L67" s="174">
        <v>1591</v>
      </c>
      <c r="M67" s="173">
        <v>3241</v>
      </c>
      <c r="N67" s="174">
        <v>4136</v>
      </c>
      <c r="O67" s="173">
        <v>5004</v>
      </c>
      <c r="P67" s="174">
        <v>7837</v>
      </c>
      <c r="Q67" s="173">
        <v>11494</v>
      </c>
      <c r="R67" s="174">
        <v>6019</v>
      </c>
      <c r="S67" s="341">
        <v>71373</v>
      </c>
      <c r="T67" s="342" t="s">
        <v>205</v>
      </c>
      <c r="W67" s="387" t="str">
        <f>IF(E67='（1）ウ_観光地点別'!E67,"","NG")</f>
        <v/>
      </c>
      <c r="X67" s="387" t="str">
        <f>IF(D67='（1）ウ_観光地点別'!D67,"","NG")</f>
        <v/>
      </c>
    </row>
    <row r="68" spans="1:24" ht="15" customHeight="1">
      <c r="A68" s="377"/>
      <c r="B68" s="378"/>
      <c r="C68" s="378"/>
      <c r="D68" s="167" t="s">
        <v>157</v>
      </c>
      <c r="E68" s="542" t="s">
        <v>828</v>
      </c>
      <c r="F68" s="172"/>
      <c r="G68" s="173">
        <v>3802</v>
      </c>
      <c r="H68" s="174">
        <v>3767</v>
      </c>
      <c r="I68" s="173">
        <v>9511</v>
      </c>
      <c r="J68" s="174">
        <v>2359</v>
      </c>
      <c r="K68" s="175">
        <v>0</v>
      </c>
      <c r="L68" s="174">
        <v>1998</v>
      </c>
      <c r="M68" s="173">
        <v>7336</v>
      </c>
      <c r="N68" s="174">
        <v>13672</v>
      </c>
      <c r="O68" s="173">
        <v>8671</v>
      </c>
      <c r="P68" s="174">
        <v>0</v>
      </c>
      <c r="Q68" s="173">
        <v>0</v>
      </c>
      <c r="R68" s="174">
        <v>0</v>
      </c>
      <c r="S68" s="341">
        <v>51116</v>
      </c>
      <c r="T68" s="342"/>
      <c r="W68" s="387" t="str">
        <f>IF(E68='（1）ウ_観光地点別'!E68,"","NG")</f>
        <v/>
      </c>
      <c r="X68" s="387" t="str">
        <f>IF(D68='（1）ウ_観光地点別'!D68,"","NG")</f>
        <v/>
      </c>
    </row>
    <row r="69" spans="1:24" ht="15" customHeight="1">
      <c r="A69" s="377"/>
      <c r="B69" s="378"/>
      <c r="C69" s="378"/>
      <c r="D69" s="167"/>
      <c r="E69" s="542" t="s">
        <v>188</v>
      </c>
      <c r="F69" s="172"/>
      <c r="G69" s="173">
        <v>817</v>
      </c>
      <c r="H69" s="174">
        <v>868</v>
      </c>
      <c r="I69" s="173">
        <v>2560</v>
      </c>
      <c r="J69" s="174">
        <v>754</v>
      </c>
      <c r="K69" s="175">
        <v>0</v>
      </c>
      <c r="L69" s="174">
        <v>338</v>
      </c>
      <c r="M69" s="173">
        <v>2312</v>
      </c>
      <c r="N69" s="174">
        <v>4083</v>
      </c>
      <c r="O69" s="173">
        <v>2537</v>
      </c>
      <c r="P69" s="174">
        <v>0</v>
      </c>
      <c r="Q69" s="173">
        <v>0</v>
      </c>
      <c r="R69" s="174">
        <v>0</v>
      </c>
      <c r="S69" s="341">
        <v>14269</v>
      </c>
      <c r="T69" s="342" t="s">
        <v>207</v>
      </c>
      <c r="W69" s="387" t="str">
        <f>IF(E69='（1）ウ_観光地点別'!E69,"","NG")</f>
        <v/>
      </c>
      <c r="X69" s="387" t="str">
        <f>IF(D69='（1）ウ_観光地点別'!D69,"","NG")</f>
        <v/>
      </c>
    </row>
    <row r="70" spans="1:24" ht="15" customHeight="1">
      <c r="A70" s="377"/>
      <c r="B70" s="378"/>
      <c r="C70" s="378"/>
      <c r="D70" s="167"/>
      <c r="E70" s="542" t="s">
        <v>829</v>
      </c>
      <c r="F70" s="172"/>
      <c r="G70" s="173">
        <v>940</v>
      </c>
      <c r="H70" s="174">
        <v>936</v>
      </c>
      <c r="I70" s="173">
        <v>1936</v>
      </c>
      <c r="J70" s="174">
        <v>342</v>
      </c>
      <c r="K70" s="175">
        <v>0</v>
      </c>
      <c r="L70" s="174">
        <v>606</v>
      </c>
      <c r="M70" s="173">
        <v>928</v>
      </c>
      <c r="N70" s="174">
        <v>1916</v>
      </c>
      <c r="O70" s="173">
        <v>1338</v>
      </c>
      <c r="P70" s="174">
        <v>0</v>
      </c>
      <c r="Q70" s="173">
        <v>0</v>
      </c>
      <c r="R70" s="174">
        <v>0</v>
      </c>
      <c r="S70" s="341">
        <v>8942</v>
      </c>
      <c r="T70" s="342" t="s">
        <v>207</v>
      </c>
      <c r="W70" s="387" t="str">
        <f>IF(E70='（1）ウ_観光地点別'!E70,"","NG")</f>
        <v/>
      </c>
      <c r="X70" s="387" t="str">
        <f>IF(D70='（1）ウ_観光地点別'!D70,"","NG")</f>
        <v/>
      </c>
    </row>
    <row r="71" spans="1:24" ht="15" customHeight="1">
      <c r="A71" s="377"/>
      <c r="B71" s="378"/>
      <c r="C71" s="378"/>
      <c r="D71" s="167"/>
      <c r="E71" s="542" t="s">
        <v>190</v>
      </c>
      <c r="F71" s="172"/>
      <c r="G71" s="173">
        <v>2045</v>
      </c>
      <c r="H71" s="174">
        <v>1963</v>
      </c>
      <c r="I71" s="173">
        <v>5015</v>
      </c>
      <c r="J71" s="174">
        <v>1263</v>
      </c>
      <c r="K71" s="175">
        <v>0</v>
      </c>
      <c r="L71" s="174">
        <v>1054</v>
      </c>
      <c r="M71" s="173">
        <v>4096</v>
      </c>
      <c r="N71" s="174">
        <v>7673</v>
      </c>
      <c r="O71" s="173">
        <v>4796</v>
      </c>
      <c r="P71" s="174">
        <v>0</v>
      </c>
      <c r="Q71" s="173">
        <v>0</v>
      </c>
      <c r="R71" s="174">
        <v>0</v>
      </c>
      <c r="S71" s="174">
        <v>27905</v>
      </c>
      <c r="T71" s="373" t="s">
        <v>200</v>
      </c>
      <c r="W71" s="387" t="str">
        <f>IF(E71='（1）ウ_観光地点別'!E71,"","NG")</f>
        <v/>
      </c>
      <c r="X71" s="387" t="str">
        <f>IF(D71='（1）ウ_観光地点別'!D71,"","NG")</f>
        <v/>
      </c>
    </row>
    <row r="72" spans="1:24" ht="15" customHeight="1">
      <c r="A72" s="377"/>
      <c r="B72" s="378"/>
      <c r="C72" s="378"/>
      <c r="D72" s="167" t="s">
        <v>159</v>
      </c>
      <c r="E72" s="542" t="s">
        <v>830</v>
      </c>
      <c r="F72" s="172"/>
      <c r="G72" s="173">
        <v>1891</v>
      </c>
      <c r="H72" s="174">
        <v>1529</v>
      </c>
      <c r="I72" s="173">
        <v>2905</v>
      </c>
      <c r="J72" s="174">
        <v>2227</v>
      </c>
      <c r="K72" s="175">
        <v>2695</v>
      </c>
      <c r="L72" s="174">
        <v>2835</v>
      </c>
      <c r="M72" s="173">
        <v>2945</v>
      </c>
      <c r="N72" s="174">
        <v>2689</v>
      </c>
      <c r="O72" s="173">
        <v>3004</v>
      </c>
      <c r="P72" s="174">
        <v>3530</v>
      </c>
      <c r="Q72" s="173">
        <v>3432</v>
      </c>
      <c r="R72" s="174">
        <v>2350</v>
      </c>
      <c r="S72" s="174">
        <v>32032</v>
      </c>
      <c r="T72" s="373" t="s">
        <v>214</v>
      </c>
      <c r="W72" s="387" t="str">
        <f>IF(E72='（1）ウ_観光地点別'!E72,"","NG")</f>
        <v/>
      </c>
      <c r="X72" s="387" t="str">
        <f>IF(D72='（1）ウ_観光地点別'!D72,"","NG")</f>
        <v/>
      </c>
    </row>
    <row r="73" spans="1:24" ht="15" customHeight="1">
      <c r="A73" s="377"/>
      <c r="B73" s="378"/>
      <c r="C73" s="378"/>
      <c r="D73" s="167" t="s">
        <v>987</v>
      </c>
      <c r="E73" s="542" t="s">
        <v>760</v>
      </c>
      <c r="F73" s="172"/>
      <c r="G73" s="173">
        <v>1276</v>
      </c>
      <c r="H73" s="174">
        <v>1015</v>
      </c>
      <c r="I73" s="173">
        <v>559</v>
      </c>
      <c r="J73" s="174">
        <v>97</v>
      </c>
      <c r="K73" s="175">
        <v>0</v>
      </c>
      <c r="L73" s="174">
        <v>445</v>
      </c>
      <c r="M73" s="173">
        <v>1905</v>
      </c>
      <c r="N73" s="174">
        <v>2581</v>
      </c>
      <c r="O73" s="173">
        <v>1464</v>
      </c>
      <c r="P73" s="174">
        <v>1558</v>
      </c>
      <c r="Q73" s="173">
        <v>1088</v>
      </c>
      <c r="R73" s="174">
        <v>784</v>
      </c>
      <c r="S73" s="174">
        <v>12772</v>
      </c>
      <c r="T73" s="373" t="s">
        <v>195</v>
      </c>
      <c r="W73" s="387" t="str">
        <f>IF(E73='（1）ウ_観光地点別'!E73,"","NG")</f>
        <v/>
      </c>
      <c r="X73" s="387" t="str">
        <f>IF(D73='（1）ウ_観光地点別'!D73,"","NG")</f>
        <v/>
      </c>
    </row>
    <row r="74" spans="1:24" ht="15" customHeight="1">
      <c r="A74" s="377"/>
      <c r="B74" s="378"/>
      <c r="C74" s="378"/>
      <c r="D74" s="167" t="s">
        <v>919</v>
      </c>
      <c r="E74" s="542" t="s">
        <v>162</v>
      </c>
      <c r="F74" s="172"/>
      <c r="G74" s="173">
        <v>9688</v>
      </c>
      <c r="H74" s="174">
        <v>8260</v>
      </c>
      <c r="I74" s="173">
        <v>7496</v>
      </c>
      <c r="J74" s="174">
        <v>1877</v>
      </c>
      <c r="K74" s="175">
        <v>1210</v>
      </c>
      <c r="L74" s="174">
        <v>4189</v>
      </c>
      <c r="M74" s="173">
        <v>5245</v>
      </c>
      <c r="N74" s="174">
        <v>5741</v>
      </c>
      <c r="O74" s="173">
        <v>5435</v>
      </c>
      <c r="P74" s="174">
        <v>5505</v>
      </c>
      <c r="Q74" s="173">
        <v>5024</v>
      </c>
      <c r="R74" s="174">
        <v>0</v>
      </c>
      <c r="S74" s="174">
        <v>59670</v>
      </c>
      <c r="T74" s="373" t="s">
        <v>196</v>
      </c>
      <c r="W74" s="387" t="str">
        <f>IF(E74='（1）ウ_観光地点別'!E74,"","NG")</f>
        <v/>
      </c>
      <c r="X74" s="387" t="str">
        <f>IF(D74='（1）ウ_観光地点別'!D74,"","NG")</f>
        <v/>
      </c>
    </row>
    <row r="75" spans="1:24" ht="15" customHeight="1">
      <c r="A75" s="377"/>
      <c r="B75" s="378"/>
      <c r="C75" s="378"/>
      <c r="D75" s="167" t="s">
        <v>988</v>
      </c>
      <c r="E75" s="542" t="s">
        <v>163</v>
      </c>
      <c r="F75" s="172"/>
      <c r="G75" s="173">
        <v>19302</v>
      </c>
      <c r="H75" s="174">
        <v>12572</v>
      </c>
      <c r="I75" s="173">
        <v>7008</v>
      </c>
      <c r="J75" s="174">
        <v>2306</v>
      </c>
      <c r="K75" s="175">
        <v>1312</v>
      </c>
      <c r="L75" s="174">
        <v>3183</v>
      </c>
      <c r="M75" s="173">
        <v>3725</v>
      </c>
      <c r="N75" s="174">
        <v>8177</v>
      </c>
      <c r="O75" s="173">
        <v>7342</v>
      </c>
      <c r="P75" s="174">
        <v>25095</v>
      </c>
      <c r="Q75" s="173">
        <v>35888</v>
      </c>
      <c r="R75" s="174">
        <v>23980</v>
      </c>
      <c r="S75" s="174">
        <v>149890</v>
      </c>
      <c r="T75" s="373"/>
      <c r="W75" s="387" t="str">
        <f>IF(E75='（1）ウ_観光地点別'!E75,"","NG")</f>
        <v/>
      </c>
      <c r="X75" s="387" t="str">
        <f>IF(D75='（1）ウ_観光地点別'!D75,"","NG")</f>
        <v/>
      </c>
    </row>
    <row r="76" spans="1:24" ht="15" customHeight="1">
      <c r="A76" s="377"/>
      <c r="B76" s="378"/>
      <c r="C76" s="378"/>
      <c r="D76" s="167"/>
      <c r="E76" s="542" t="s">
        <v>191</v>
      </c>
      <c r="F76" s="172"/>
      <c r="G76" s="173">
        <v>19281</v>
      </c>
      <c r="H76" s="174">
        <v>12546</v>
      </c>
      <c r="I76" s="173">
        <v>6984</v>
      </c>
      <c r="J76" s="174">
        <v>2297</v>
      </c>
      <c r="K76" s="175">
        <v>1312</v>
      </c>
      <c r="L76" s="174">
        <v>3177</v>
      </c>
      <c r="M76" s="173">
        <v>3698</v>
      </c>
      <c r="N76" s="174">
        <v>8052</v>
      </c>
      <c r="O76" s="173">
        <v>7318</v>
      </c>
      <c r="P76" s="174">
        <v>25045</v>
      </c>
      <c r="Q76" s="173">
        <v>35761</v>
      </c>
      <c r="R76" s="174">
        <v>23886</v>
      </c>
      <c r="S76" s="174">
        <v>149357</v>
      </c>
      <c r="T76" s="373" t="s">
        <v>203</v>
      </c>
      <c r="W76" s="387" t="str">
        <f>IF(E76='（1）ウ_観光地点別'!E76,"","NG")</f>
        <v/>
      </c>
      <c r="X76" s="387" t="str">
        <f>IF(D76='（1）ウ_観光地点別'!D76,"","NG")</f>
        <v/>
      </c>
    </row>
    <row r="77" spans="1:24" ht="15" customHeight="1">
      <c r="A77" s="377"/>
      <c r="B77" s="378"/>
      <c r="C77" s="378"/>
      <c r="D77" s="167"/>
      <c r="E77" s="542" t="s">
        <v>192</v>
      </c>
      <c r="F77" s="172"/>
      <c r="G77" s="173">
        <v>21</v>
      </c>
      <c r="H77" s="174">
        <v>26</v>
      </c>
      <c r="I77" s="173">
        <v>24</v>
      </c>
      <c r="J77" s="174">
        <v>9</v>
      </c>
      <c r="K77" s="175">
        <v>0</v>
      </c>
      <c r="L77" s="174">
        <v>6</v>
      </c>
      <c r="M77" s="173">
        <v>27</v>
      </c>
      <c r="N77" s="174">
        <v>125</v>
      </c>
      <c r="O77" s="173">
        <v>24</v>
      </c>
      <c r="P77" s="174">
        <v>50</v>
      </c>
      <c r="Q77" s="173">
        <v>127</v>
      </c>
      <c r="R77" s="174">
        <v>94</v>
      </c>
      <c r="S77" s="174">
        <v>533</v>
      </c>
      <c r="T77" s="373" t="s">
        <v>212</v>
      </c>
      <c r="W77" s="387" t="str">
        <f>IF(E77='（1）ウ_観光地点別'!E77,"","NG")</f>
        <v/>
      </c>
      <c r="X77" s="387" t="str">
        <f>IF(D77='（1）ウ_観光地点別'!D77,"","NG")</f>
        <v/>
      </c>
    </row>
    <row r="78" spans="1:24" ht="15" customHeight="1">
      <c r="A78" s="377"/>
      <c r="B78" s="378"/>
      <c r="C78" s="378"/>
      <c r="D78" s="167" t="s">
        <v>929</v>
      </c>
      <c r="E78" s="542" t="s">
        <v>164</v>
      </c>
      <c r="F78" s="172"/>
      <c r="G78" s="173">
        <v>1209</v>
      </c>
      <c r="H78" s="174">
        <v>1098</v>
      </c>
      <c r="I78" s="173">
        <v>1118</v>
      </c>
      <c r="J78" s="174">
        <v>333</v>
      </c>
      <c r="K78" s="175">
        <v>0</v>
      </c>
      <c r="L78" s="174">
        <v>0</v>
      </c>
      <c r="M78" s="173">
        <v>0</v>
      </c>
      <c r="N78" s="174">
        <v>0</v>
      </c>
      <c r="O78" s="173">
        <v>0</v>
      </c>
      <c r="P78" s="174">
        <v>0</v>
      </c>
      <c r="Q78" s="173">
        <v>0</v>
      </c>
      <c r="R78" s="174">
        <v>0</v>
      </c>
      <c r="S78" s="174">
        <v>3758</v>
      </c>
      <c r="T78" s="373" t="s">
        <v>195</v>
      </c>
      <c r="W78" s="387" t="str">
        <f>IF(E78='（1）ウ_観光地点別'!E78,"","NG")</f>
        <v/>
      </c>
      <c r="X78" s="387" t="str">
        <f>IF(D78='（1）ウ_観光地点別'!D78,"","NG")</f>
        <v/>
      </c>
    </row>
    <row r="79" spans="1:24" ht="15" customHeight="1">
      <c r="A79" s="377"/>
      <c r="B79" s="378"/>
      <c r="C79" s="378"/>
      <c r="D79" s="167" t="s">
        <v>989</v>
      </c>
      <c r="E79" s="545" t="s">
        <v>516</v>
      </c>
      <c r="F79" s="172"/>
      <c r="G79" s="173">
        <v>0</v>
      </c>
      <c r="H79" s="174">
        <v>0</v>
      </c>
      <c r="I79" s="173">
        <v>0</v>
      </c>
      <c r="J79" s="174">
        <v>0</v>
      </c>
      <c r="K79" s="175">
        <v>0</v>
      </c>
      <c r="L79" s="174">
        <v>0</v>
      </c>
      <c r="M79" s="173">
        <v>0</v>
      </c>
      <c r="N79" s="174">
        <v>0</v>
      </c>
      <c r="O79" s="173">
        <v>0</v>
      </c>
      <c r="P79" s="174">
        <v>0</v>
      </c>
      <c r="Q79" s="173">
        <v>0</v>
      </c>
      <c r="R79" s="174">
        <v>0</v>
      </c>
      <c r="S79" s="174">
        <v>0</v>
      </c>
      <c r="T79" s="373" t="s">
        <v>215</v>
      </c>
      <c r="W79" s="387" t="str">
        <f>IF(E79='（1）ウ_観光地点別'!E79,"","NG")</f>
        <v/>
      </c>
      <c r="X79" s="387" t="str">
        <f>IF(D79='（1）ウ_観光地点別'!D79,"","NG")</f>
        <v/>
      </c>
    </row>
    <row r="80" spans="1:24" ht="15" customHeight="1">
      <c r="A80" s="377"/>
      <c r="B80" s="378"/>
      <c r="C80" s="378"/>
      <c r="D80" s="167" t="s">
        <v>918</v>
      </c>
      <c r="E80" s="542" t="s">
        <v>761</v>
      </c>
      <c r="F80" s="172"/>
      <c r="G80" s="173">
        <v>0</v>
      </c>
      <c r="H80" s="174">
        <v>0</v>
      </c>
      <c r="I80" s="173">
        <v>0</v>
      </c>
      <c r="J80" s="174">
        <v>0</v>
      </c>
      <c r="K80" s="175">
        <v>0</v>
      </c>
      <c r="L80" s="174">
        <v>0</v>
      </c>
      <c r="M80" s="173">
        <v>0</v>
      </c>
      <c r="N80" s="174">
        <v>0</v>
      </c>
      <c r="O80" s="173">
        <v>0</v>
      </c>
      <c r="P80" s="174">
        <v>0</v>
      </c>
      <c r="Q80" s="173">
        <v>0</v>
      </c>
      <c r="R80" s="174">
        <v>0</v>
      </c>
      <c r="S80" s="174">
        <v>0</v>
      </c>
      <c r="T80" s="373" t="s">
        <v>215</v>
      </c>
      <c r="W80" s="387" t="str">
        <f>IF(E80='（1）ウ_観光地点別'!E80,"","NG")</f>
        <v/>
      </c>
      <c r="X80" s="387" t="str">
        <f>IF(D80='（1）ウ_観光地点別'!D80,"","NG")</f>
        <v/>
      </c>
    </row>
    <row r="81" spans="1:24" ht="15" customHeight="1">
      <c r="A81" s="377"/>
      <c r="B81" s="378"/>
      <c r="C81" s="378"/>
      <c r="D81" s="167" t="s">
        <v>165</v>
      </c>
      <c r="E81" s="542" t="s">
        <v>762</v>
      </c>
      <c r="F81" s="172"/>
      <c r="G81" s="173">
        <v>0</v>
      </c>
      <c r="H81" s="174">
        <v>0</v>
      </c>
      <c r="I81" s="173">
        <v>0</v>
      </c>
      <c r="J81" s="174">
        <v>0</v>
      </c>
      <c r="K81" s="175">
        <v>0</v>
      </c>
      <c r="L81" s="174">
        <v>0</v>
      </c>
      <c r="M81" s="173">
        <v>0</v>
      </c>
      <c r="N81" s="174">
        <v>0</v>
      </c>
      <c r="O81" s="173">
        <v>0</v>
      </c>
      <c r="P81" s="174">
        <v>0</v>
      </c>
      <c r="Q81" s="173">
        <v>0</v>
      </c>
      <c r="R81" s="174">
        <v>0</v>
      </c>
      <c r="S81" s="174">
        <v>0</v>
      </c>
      <c r="T81" s="373" t="s">
        <v>216</v>
      </c>
      <c r="W81" s="387" t="str">
        <f>IF(E81='（1）ウ_観光地点別'!E81,"","NG")</f>
        <v/>
      </c>
      <c r="X81" s="387" t="str">
        <f>IF(D81='（1）ウ_観光地点別'!D81,"","NG")</f>
        <v/>
      </c>
    </row>
    <row r="82" spans="1:24" ht="15" customHeight="1">
      <c r="A82" s="377"/>
      <c r="B82" s="378"/>
      <c r="C82" s="378"/>
      <c r="D82" s="167" t="s">
        <v>166</v>
      </c>
      <c r="E82" s="542" t="s">
        <v>169</v>
      </c>
      <c r="F82" s="172"/>
      <c r="G82" s="173">
        <v>0</v>
      </c>
      <c r="H82" s="174">
        <v>0</v>
      </c>
      <c r="I82" s="173">
        <v>0</v>
      </c>
      <c r="J82" s="174">
        <v>0</v>
      </c>
      <c r="K82" s="175">
        <v>0</v>
      </c>
      <c r="L82" s="174">
        <v>0</v>
      </c>
      <c r="M82" s="173">
        <v>0</v>
      </c>
      <c r="N82" s="174">
        <v>0</v>
      </c>
      <c r="O82" s="173">
        <v>0</v>
      </c>
      <c r="P82" s="174">
        <v>0</v>
      </c>
      <c r="Q82" s="173">
        <v>0</v>
      </c>
      <c r="R82" s="174">
        <v>0</v>
      </c>
      <c r="S82" s="174">
        <v>0</v>
      </c>
      <c r="T82" s="373" t="s">
        <v>215</v>
      </c>
      <c r="W82" s="387" t="str">
        <f>IF(E82='（1）ウ_観光地点別'!E82,"","NG")</f>
        <v/>
      </c>
      <c r="X82" s="387" t="str">
        <f>IF(D82='（1）ウ_観光地点別'!D82,"","NG")</f>
        <v/>
      </c>
    </row>
    <row r="83" spans="1:24" ht="15" customHeight="1">
      <c r="A83" s="377"/>
      <c r="B83" s="378"/>
      <c r="C83" s="378"/>
      <c r="D83" s="167" t="s">
        <v>167</v>
      </c>
      <c r="E83" s="542" t="s">
        <v>831</v>
      </c>
      <c r="F83" s="172"/>
      <c r="G83" s="173">
        <v>0</v>
      </c>
      <c r="H83" s="174">
        <v>0</v>
      </c>
      <c r="I83" s="173">
        <v>0</v>
      </c>
      <c r="J83" s="174">
        <v>0</v>
      </c>
      <c r="K83" s="175">
        <v>0</v>
      </c>
      <c r="L83" s="174">
        <v>0</v>
      </c>
      <c r="M83" s="173">
        <v>0</v>
      </c>
      <c r="N83" s="174">
        <v>0</v>
      </c>
      <c r="O83" s="173">
        <v>0</v>
      </c>
      <c r="P83" s="174">
        <v>0</v>
      </c>
      <c r="Q83" s="173">
        <v>0</v>
      </c>
      <c r="R83" s="174">
        <v>0</v>
      </c>
      <c r="S83" s="174">
        <v>0</v>
      </c>
      <c r="T83" s="373" t="s">
        <v>217</v>
      </c>
      <c r="W83" s="387" t="str">
        <f>IF(E83='（1）ウ_観光地点別'!E83,"","NG")</f>
        <v/>
      </c>
      <c r="X83" s="387" t="str">
        <f>IF(D83='（1）ウ_観光地点別'!D83,"","NG")</f>
        <v/>
      </c>
    </row>
    <row r="84" spans="1:24" ht="15" customHeight="1">
      <c r="A84" s="377"/>
      <c r="B84" s="378"/>
      <c r="C84" s="378"/>
      <c r="D84" s="167" t="s">
        <v>168</v>
      </c>
      <c r="E84" s="542" t="s">
        <v>173</v>
      </c>
      <c r="F84" s="172"/>
      <c r="G84" s="173">
        <v>0</v>
      </c>
      <c r="H84" s="174">
        <v>0</v>
      </c>
      <c r="I84" s="173">
        <v>0</v>
      </c>
      <c r="J84" s="174">
        <v>0</v>
      </c>
      <c r="K84" s="175">
        <v>0</v>
      </c>
      <c r="L84" s="174">
        <v>0</v>
      </c>
      <c r="M84" s="173">
        <v>0</v>
      </c>
      <c r="N84" s="174">
        <v>0</v>
      </c>
      <c r="O84" s="173">
        <v>0</v>
      </c>
      <c r="P84" s="174">
        <v>0</v>
      </c>
      <c r="Q84" s="173">
        <v>0</v>
      </c>
      <c r="R84" s="174">
        <v>0</v>
      </c>
      <c r="S84" s="174">
        <v>0</v>
      </c>
      <c r="T84" s="373" t="s">
        <v>215</v>
      </c>
      <c r="W84" s="387" t="str">
        <f>IF(E84='（1）ウ_観光地点別'!E84,"","NG")</f>
        <v/>
      </c>
      <c r="X84" s="387" t="str">
        <f>IF(D84='（1）ウ_観光地点別'!D84,"","NG")</f>
        <v/>
      </c>
    </row>
    <row r="85" spans="1:24" ht="15" customHeight="1">
      <c r="A85" s="377"/>
      <c r="B85" s="378"/>
      <c r="C85" s="378"/>
      <c r="D85" s="167" t="s">
        <v>170</v>
      </c>
      <c r="E85" s="542" t="s">
        <v>832</v>
      </c>
      <c r="F85" s="172"/>
      <c r="G85" s="173">
        <v>0</v>
      </c>
      <c r="H85" s="174">
        <v>0</v>
      </c>
      <c r="I85" s="173">
        <v>0</v>
      </c>
      <c r="J85" s="174">
        <v>0</v>
      </c>
      <c r="K85" s="175">
        <v>0</v>
      </c>
      <c r="L85" s="174">
        <v>0</v>
      </c>
      <c r="M85" s="173">
        <v>0</v>
      </c>
      <c r="N85" s="174">
        <v>0</v>
      </c>
      <c r="O85" s="173">
        <v>0</v>
      </c>
      <c r="P85" s="174">
        <v>0</v>
      </c>
      <c r="Q85" s="173">
        <v>0</v>
      </c>
      <c r="R85" s="174">
        <v>0</v>
      </c>
      <c r="S85" s="174">
        <v>0</v>
      </c>
      <c r="T85" s="373" t="s">
        <v>218</v>
      </c>
      <c r="W85" s="387" t="str">
        <f>IF(E85='（1）ウ_観光地点別'!E85,"","NG")</f>
        <v/>
      </c>
      <c r="X85" s="387" t="str">
        <f>IF(D85='（1）ウ_観光地点別'!D85,"","NG")</f>
        <v/>
      </c>
    </row>
    <row r="86" spans="1:24" ht="15" customHeight="1">
      <c r="A86" s="377"/>
      <c r="B86" s="378"/>
      <c r="C86" s="378"/>
      <c r="D86" s="167" t="s">
        <v>171</v>
      </c>
      <c r="E86" s="542" t="s">
        <v>833</v>
      </c>
      <c r="F86" s="172"/>
      <c r="G86" s="173">
        <v>0</v>
      </c>
      <c r="H86" s="174">
        <v>0</v>
      </c>
      <c r="I86" s="173">
        <v>0</v>
      </c>
      <c r="J86" s="174">
        <v>0</v>
      </c>
      <c r="K86" s="175">
        <v>0</v>
      </c>
      <c r="L86" s="174">
        <v>0</v>
      </c>
      <c r="M86" s="173">
        <v>0</v>
      </c>
      <c r="N86" s="174">
        <v>0</v>
      </c>
      <c r="O86" s="173">
        <v>0</v>
      </c>
      <c r="P86" s="174">
        <v>0</v>
      </c>
      <c r="Q86" s="173">
        <v>0</v>
      </c>
      <c r="R86" s="174">
        <v>0</v>
      </c>
      <c r="S86" s="174">
        <v>0</v>
      </c>
      <c r="T86" s="373" t="s">
        <v>215</v>
      </c>
      <c r="W86" s="387" t="str">
        <f>IF(E86='（1）ウ_観光地点別'!E86,"","NG")</f>
        <v/>
      </c>
      <c r="X86" s="387" t="str">
        <f>IF(D86='（1）ウ_観光地点別'!D86,"","NG")</f>
        <v/>
      </c>
    </row>
    <row r="87" spans="1:24" ht="15" customHeight="1">
      <c r="A87" s="377"/>
      <c r="B87" s="378"/>
      <c r="C87" s="378"/>
      <c r="D87" s="167" t="s">
        <v>172</v>
      </c>
      <c r="E87" s="542" t="s">
        <v>949</v>
      </c>
      <c r="F87" s="172"/>
      <c r="G87" s="173">
        <v>0</v>
      </c>
      <c r="H87" s="174">
        <v>0</v>
      </c>
      <c r="I87" s="173">
        <v>0</v>
      </c>
      <c r="J87" s="174">
        <v>0</v>
      </c>
      <c r="K87" s="175">
        <v>0</v>
      </c>
      <c r="L87" s="174">
        <v>0</v>
      </c>
      <c r="M87" s="173">
        <v>0</v>
      </c>
      <c r="N87" s="174">
        <v>0</v>
      </c>
      <c r="O87" s="173">
        <v>0</v>
      </c>
      <c r="P87" s="174">
        <v>0</v>
      </c>
      <c r="Q87" s="173">
        <v>0</v>
      </c>
      <c r="R87" s="174">
        <v>0</v>
      </c>
      <c r="S87" s="174">
        <v>0</v>
      </c>
      <c r="T87" s="373" t="s">
        <v>215</v>
      </c>
      <c r="W87" s="387" t="str">
        <f>IF(E87='（1）ウ_観光地点別'!E87,"","NG")</f>
        <v/>
      </c>
      <c r="X87" s="387" t="str">
        <f>IF(D87='（1）ウ_観光地点別'!D87,"","NG")</f>
        <v/>
      </c>
    </row>
    <row r="88" spans="1:24" ht="15" customHeight="1">
      <c r="A88" s="377"/>
      <c r="B88" s="378"/>
      <c r="C88" s="378"/>
      <c r="D88" s="167" t="s">
        <v>174</v>
      </c>
      <c r="E88" s="542" t="s">
        <v>177</v>
      </c>
      <c r="F88" s="172"/>
      <c r="G88" s="173">
        <v>452</v>
      </c>
      <c r="H88" s="174">
        <v>381</v>
      </c>
      <c r="I88" s="173">
        <v>402</v>
      </c>
      <c r="J88" s="174">
        <v>88</v>
      </c>
      <c r="K88" s="175">
        <v>0</v>
      </c>
      <c r="L88" s="174">
        <v>192</v>
      </c>
      <c r="M88" s="173">
        <v>320</v>
      </c>
      <c r="N88" s="174">
        <v>359</v>
      </c>
      <c r="O88" s="173">
        <v>473</v>
      </c>
      <c r="P88" s="174">
        <v>758</v>
      </c>
      <c r="Q88" s="173">
        <v>988</v>
      </c>
      <c r="R88" s="174">
        <v>276</v>
      </c>
      <c r="S88" s="174">
        <v>4689</v>
      </c>
      <c r="T88" s="373" t="s">
        <v>931</v>
      </c>
      <c r="W88" s="387" t="str">
        <f>IF(E88='（1）ウ_観光地点別'!E88,"","NG")</f>
        <v/>
      </c>
      <c r="X88" s="387" t="str">
        <f>IF(D88='（1）ウ_観光地点別'!D88,"","NG")</f>
        <v/>
      </c>
    </row>
    <row r="89" spans="1:24" ht="15" customHeight="1">
      <c r="A89" s="377"/>
      <c r="B89" s="378"/>
      <c r="C89" s="378"/>
      <c r="D89" s="167" t="s">
        <v>175</v>
      </c>
      <c r="E89" s="542" t="s">
        <v>766</v>
      </c>
      <c r="F89" s="172"/>
      <c r="G89" s="173">
        <v>250</v>
      </c>
      <c r="H89" s="174">
        <v>200</v>
      </c>
      <c r="I89" s="173">
        <v>200</v>
      </c>
      <c r="J89" s="174">
        <v>100</v>
      </c>
      <c r="K89" s="175">
        <v>50</v>
      </c>
      <c r="L89" s="174">
        <v>50</v>
      </c>
      <c r="M89" s="173">
        <v>100</v>
      </c>
      <c r="N89" s="174">
        <v>100</v>
      </c>
      <c r="O89" s="173">
        <v>250</v>
      </c>
      <c r="P89" s="174">
        <v>250</v>
      </c>
      <c r="Q89" s="173">
        <v>250</v>
      </c>
      <c r="R89" s="174">
        <v>100</v>
      </c>
      <c r="S89" s="174">
        <v>1900</v>
      </c>
      <c r="T89" s="373" t="s">
        <v>930</v>
      </c>
      <c r="W89" s="387" t="str">
        <f>IF(E89='（1）ウ_観光地点別'!E89,"","NG")</f>
        <v/>
      </c>
      <c r="X89" s="387" t="str">
        <f>IF(D89='（1）ウ_観光地点別'!D89,"","NG")</f>
        <v/>
      </c>
    </row>
    <row r="90" spans="1:24" ht="15" customHeight="1">
      <c r="A90" s="377"/>
      <c r="B90" s="378"/>
      <c r="C90" s="378"/>
      <c r="D90" s="167" t="s">
        <v>176</v>
      </c>
      <c r="E90" s="542" t="s">
        <v>180</v>
      </c>
      <c r="F90" s="172"/>
      <c r="G90" s="173">
        <v>261</v>
      </c>
      <c r="H90" s="174">
        <v>310</v>
      </c>
      <c r="I90" s="173">
        <v>83</v>
      </c>
      <c r="J90" s="174">
        <v>0</v>
      </c>
      <c r="K90" s="175">
        <v>0</v>
      </c>
      <c r="L90" s="174">
        <v>411</v>
      </c>
      <c r="M90" s="173">
        <v>366</v>
      </c>
      <c r="N90" s="174">
        <v>355</v>
      </c>
      <c r="O90" s="173">
        <v>343</v>
      </c>
      <c r="P90" s="174">
        <v>391</v>
      </c>
      <c r="Q90" s="173">
        <v>524</v>
      </c>
      <c r="R90" s="174">
        <v>380</v>
      </c>
      <c r="S90" s="174">
        <v>3424</v>
      </c>
      <c r="T90" s="373" t="s">
        <v>220</v>
      </c>
      <c r="W90" s="387" t="str">
        <f>IF(E90='（1）ウ_観光地点別'!E90,"","NG")</f>
        <v/>
      </c>
      <c r="X90" s="387" t="str">
        <f>IF(D90='（1）ウ_観光地点別'!D90,"","NG")</f>
        <v/>
      </c>
    </row>
    <row r="91" spans="1:24" ht="15" customHeight="1">
      <c r="A91" s="377"/>
      <c r="B91" s="378"/>
      <c r="C91" s="378"/>
      <c r="D91" s="167" t="s">
        <v>178</v>
      </c>
      <c r="E91" s="542" t="s">
        <v>768</v>
      </c>
      <c r="F91" s="172"/>
      <c r="G91" s="173">
        <v>11746</v>
      </c>
      <c r="H91" s="174">
        <v>11186</v>
      </c>
      <c r="I91" s="173">
        <v>16313</v>
      </c>
      <c r="J91" s="174">
        <v>3476</v>
      </c>
      <c r="K91" s="175">
        <v>0</v>
      </c>
      <c r="L91" s="174">
        <v>5912</v>
      </c>
      <c r="M91" s="173">
        <v>9063</v>
      </c>
      <c r="N91" s="174">
        <v>10274</v>
      </c>
      <c r="O91" s="173">
        <v>12526</v>
      </c>
      <c r="P91" s="174">
        <v>15444</v>
      </c>
      <c r="Q91" s="173">
        <v>19866</v>
      </c>
      <c r="R91" s="174">
        <v>10969</v>
      </c>
      <c r="S91" s="174">
        <v>126775</v>
      </c>
      <c r="T91" s="373" t="s">
        <v>221</v>
      </c>
      <c r="W91" s="387" t="str">
        <f>IF(E91='（1）ウ_観光地点別'!E91,"","NG")</f>
        <v/>
      </c>
      <c r="X91" s="387" t="str">
        <f>IF(D91='（1）ウ_観光地点別'!D91,"","NG")</f>
        <v/>
      </c>
    </row>
    <row r="92" spans="1:24" ht="15" customHeight="1">
      <c r="A92" s="377"/>
      <c r="B92" s="378"/>
      <c r="C92" s="378"/>
      <c r="D92" s="167" t="s">
        <v>179</v>
      </c>
      <c r="E92" s="542" t="s">
        <v>769</v>
      </c>
      <c r="F92" s="172"/>
      <c r="G92" s="173">
        <v>57800</v>
      </c>
      <c r="H92" s="174">
        <v>11100</v>
      </c>
      <c r="I92" s="173">
        <v>19700</v>
      </c>
      <c r="J92" s="174">
        <v>3400</v>
      </c>
      <c r="K92" s="175">
        <v>2200</v>
      </c>
      <c r="L92" s="174">
        <v>2300</v>
      </c>
      <c r="M92" s="173">
        <v>2700</v>
      </c>
      <c r="N92" s="174">
        <v>3800</v>
      </c>
      <c r="O92" s="173">
        <v>3900</v>
      </c>
      <c r="P92" s="174">
        <v>5300</v>
      </c>
      <c r="Q92" s="173">
        <v>7900</v>
      </c>
      <c r="R92" s="174">
        <v>7700</v>
      </c>
      <c r="S92" s="174">
        <v>127800</v>
      </c>
      <c r="T92" s="373" t="s">
        <v>205</v>
      </c>
      <c r="W92" s="387" t="str">
        <f>IF(E92='（1）ウ_観光地点別'!E92,"","NG")</f>
        <v/>
      </c>
      <c r="X92" s="387" t="str">
        <f>IF(D92='（1）ウ_観光地点別'!D92,"","NG")</f>
        <v/>
      </c>
    </row>
    <row r="93" spans="1:24" ht="15" customHeight="1">
      <c r="A93" s="377"/>
      <c r="B93" s="378"/>
      <c r="C93" s="378"/>
      <c r="D93" s="167" t="s">
        <v>181</v>
      </c>
      <c r="E93" s="542" t="s">
        <v>770</v>
      </c>
      <c r="F93" s="172"/>
      <c r="G93" s="173">
        <v>4938</v>
      </c>
      <c r="H93" s="174">
        <v>6341</v>
      </c>
      <c r="I93" s="173">
        <v>7353</v>
      </c>
      <c r="J93" s="174">
        <v>6582</v>
      </c>
      <c r="K93" s="175">
        <v>3339</v>
      </c>
      <c r="L93" s="174">
        <v>6028</v>
      </c>
      <c r="M93" s="173">
        <v>5979</v>
      </c>
      <c r="N93" s="174">
        <v>6070</v>
      </c>
      <c r="O93" s="173">
        <v>6825</v>
      </c>
      <c r="P93" s="174">
        <v>9005</v>
      </c>
      <c r="Q93" s="173">
        <v>9736</v>
      </c>
      <c r="R93" s="174">
        <v>8148</v>
      </c>
      <c r="S93" s="174">
        <v>80344</v>
      </c>
      <c r="T93" s="373" t="s">
        <v>197</v>
      </c>
      <c r="W93" s="387" t="str">
        <f>IF(E93='（1）ウ_観光地点別'!E93,"","NG")</f>
        <v/>
      </c>
      <c r="X93" s="387" t="str">
        <f>IF(D93='（1）ウ_観光地点別'!D93,"","NG")</f>
        <v/>
      </c>
    </row>
    <row r="94" spans="1:24" s="387" customFormat="1" ht="15" customHeight="1">
      <c r="A94" s="394"/>
      <c r="B94" s="398"/>
      <c r="C94" s="398"/>
      <c r="D94" s="167" t="s">
        <v>990</v>
      </c>
      <c r="E94" s="542" t="s">
        <v>909</v>
      </c>
      <c r="F94" s="172"/>
      <c r="G94" s="173">
        <v>0</v>
      </c>
      <c r="H94" s="174">
        <v>0</v>
      </c>
      <c r="I94" s="173">
        <v>0</v>
      </c>
      <c r="J94" s="174">
        <v>0</v>
      </c>
      <c r="K94" s="175">
        <v>0</v>
      </c>
      <c r="L94" s="174">
        <v>0</v>
      </c>
      <c r="M94" s="173">
        <v>0</v>
      </c>
      <c r="N94" s="174">
        <v>0</v>
      </c>
      <c r="O94" s="173">
        <v>0</v>
      </c>
      <c r="P94" s="174">
        <v>0</v>
      </c>
      <c r="Q94" s="173">
        <v>0</v>
      </c>
      <c r="R94" s="174">
        <v>0</v>
      </c>
      <c r="S94" s="341">
        <v>0</v>
      </c>
      <c r="T94" s="373" t="s">
        <v>215</v>
      </c>
      <c r="U94" s="386"/>
      <c r="W94" s="387" t="str">
        <f>IF(E94='（1）ウ_観光地点別'!E94,"","NG")</f>
        <v/>
      </c>
      <c r="X94" s="387" t="str">
        <f>IF(D94='（1）ウ_観光地点別'!D94,"","NG")</f>
        <v/>
      </c>
    </row>
    <row r="95" spans="1:24" s="387" customFormat="1" ht="15" customHeight="1">
      <c r="A95" s="416"/>
      <c r="B95" s="417"/>
      <c r="C95" s="417"/>
      <c r="D95" s="167" t="s">
        <v>182</v>
      </c>
      <c r="E95" s="542" t="s">
        <v>183</v>
      </c>
      <c r="F95" s="172"/>
      <c r="G95" s="173">
        <v>0</v>
      </c>
      <c r="H95" s="174">
        <v>0</v>
      </c>
      <c r="I95" s="173">
        <v>0</v>
      </c>
      <c r="J95" s="174">
        <v>0</v>
      </c>
      <c r="K95" s="175">
        <v>0</v>
      </c>
      <c r="L95" s="174">
        <v>0</v>
      </c>
      <c r="M95" s="173">
        <v>0</v>
      </c>
      <c r="N95" s="174">
        <v>0</v>
      </c>
      <c r="O95" s="173">
        <v>0</v>
      </c>
      <c r="P95" s="174">
        <v>0</v>
      </c>
      <c r="Q95" s="173">
        <v>0</v>
      </c>
      <c r="R95" s="174">
        <v>0</v>
      </c>
      <c r="S95" s="341">
        <v>0</v>
      </c>
      <c r="T95" s="373" t="s">
        <v>222</v>
      </c>
      <c r="U95" s="386"/>
      <c r="W95" s="387" t="str">
        <f>IF(E95='（1）ウ_観光地点別'!E95,"","NG")</f>
        <v/>
      </c>
      <c r="X95" s="387" t="str">
        <f>IF(D95='（1）ウ_観光地点別'!D95,"","NG")</f>
        <v/>
      </c>
    </row>
    <row r="96" spans="1:24" ht="15" customHeight="1">
      <c r="A96" s="516"/>
      <c r="B96" s="408"/>
      <c r="C96" s="408"/>
      <c r="D96" s="409"/>
      <c r="E96" s="546" t="s">
        <v>676</v>
      </c>
      <c r="F96" s="410"/>
      <c r="G96" s="413">
        <v>1089400</v>
      </c>
      <c r="H96" s="412">
        <v>436585</v>
      </c>
      <c r="I96" s="413">
        <v>440266</v>
      </c>
      <c r="J96" s="412">
        <v>147734</v>
      </c>
      <c r="K96" s="411">
        <v>102059</v>
      </c>
      <c r="L96" s="412">
        <v>292548</v>
      </c>
      <c r="M96" s="413">
        <v>345708</v>
      </c>
      <c r="N96" s="412">
        <v>452814</v>
      </c>
      <c r="O96" s="413">
        <v>416943</v>
      </c>
      <c r="P96" s="412">
        <v>538331</v>
      </c>
      <c r="Q96" s="413">
        <v>699338</v>
      </c>
      <c r="R96" s="412">
        <v>413840</v>
      </c>
      <c r="S96" s="412">
        <v>5375566</v>
      </c>
      <c r="T96" s="414"/>
      <c r="W96" s="387"/>
      <c r="X96" s="387" t="str">
        <f>IF(D96='（1）ウ_観光地点別'!D96,"","NG")</f>
        <v/>
      </c>
    </row>
    <row r="97" spans="1:24" ht="15" customHeight="1">
      <c r="A97" s="377"/>
      <c r="B97" s="395" t="s">
        <v>6</v>
      </c>
      <c r="C97" s="396"/>
      <c r="D97" s="167" t="s">
        <v>46</v>
      </c>
      <c r="E97" s="542" t="s">
        <v>947</v>
      </c>
      <c r="F97" s="172"/>
      <c r="G97" s="173">
        <v>25846</v>
      </c>
      <c r="H97" s="174">
        <v>25251</v>
      </c>
      <c r="I97" s="173">
        <v>18619</v>
      </c>
      <c r="J97" s="174">
        <v>2966</v>
      </c>
      <c r="K97" s="175">
        <v>1768</v>
      </c>
      <c r="L97" s="174">
        <v>5386</v>
      </c>
      <c r="M97" s="173">
        <v>11902</v>
      </c>
      <c r="N97" s="174">
        <v>13770</v>
      </c>
      <c r="O97" s="173">
        <v>19735</v>
      </c>
      <c r="P97" s="174">
        <v>39277</v>
      </c>
      <c r="Q97" s="173">
        <v>65474</v>
      </c>
      <c r="R97" s="174">
        <v>26812</v>
      </c>
      <c r="S97" s="341">
        <v>256806</v>
      </c>
      <c r="T97" s="373" t="s">
        <v>201</v>
      </c>
      <c r="W97" s="387" t="str">
        <f>IF(E97='（1）ウ_観光地点別'!E97,"","NG")</f>
        <v/>
      </c>
      <c r="X97" s="387" t="str">
        <f>IF(D97='（1）ウ_観光地点別'!D97,"","NG")</f>
        <v/>
      </c>
    </row>
    <row r="98" spans="1:24" ht="15" customHeight="1">
      <c r="A98" s="377"/>
      <c r="B98" s="398"/>
      <c r="C98" s="398"/>
      <c r="D98" s="164" t="s">
        <v>48</v>
      </c>
      <c r="E98" s="543" t="s">
        <v>902</v>
      </c>
      <c r="F98" s="176"/>
      <c r="G98" s="177">
        <v>480</v>
      </c>
      <c r="H98" s="178">
        <v>667</v>
      </c>
      <c r="I98" s="177">
        <v>492</v>
      </c>
      <c r="J98" s="178">
        <v>77</v>
      </c>
      <c r="K98" s="179">
        <v>0</v>
      </c>
      <c r="L98" s="178">
        <v>214</v>
      </c>
      <c r="M98" s="177">
        <v>400</v>
      </c>
      <c r="N98" s="178">
        <v>439</v>
      </c>
      <c r="O98" s="177">
        <v>501</v>
      </c>
      <c r="P98" s="178">
        <v>738</v>
      </c>
      <c r="Q98" s="177">
        <v>1106</v>
      </c>
      <c r="R98" s="178">
        <v>403</v>
      </c>
      <c r="S98" s="178">
        <v>5517</v>
      </c>
      <c r="T98" s="355" t="s">
        <v>195</v>
      </c>
      <c r="W98" s="387" t="str">
        <f>IF(E98='（1）ウ_観光地点別'!E98,"","NG")</f>
        <v/>
      </c>
      <c r="X98" s="387" t="str">
        <f>IF(D98='（1）ウ_観光地点別'!D98,"","NG")</f>
        <v/>
      </c>
    </row>
    <row r="99" spans="1:24" s="387" customFormat="1" ht="15" customHeight="1">
      <c r="A99" s="377"/>
      <c r="B99" s="378"/>
      <c r="C99" s="378"/>
      <c r="D99" s="167" t="s">
        <v>932</v>
      </c>
      <c r="E99" s="542" t="s">
        <v>933</v>
      </c>
      <c r="F99" s="172"/>
      <c r="G99" s="173">
        <v>41200</v>
      </c>
      <c r="H99" s="174">
        <v>19800</v>
      </c>
      <c r="I99" s="173">
        <v>16200</v>
      </c>
      <c r="J99" s="174">
        <v>15000</v>
      </c>
      <c r="K99" s="175">
        <v>4800</v>
      </c>
      <c r="L99" s="174">
        <v>4135</v>
      </c>
      <c r="M99" s="173">
        <v>4100</v>
      </c>
      <c r="N99" s="174">
        <v>4300</v>
      </c>
      <c r="O99" s="173">
        <v>5100</v>
      </c>
      <c r="P99" s="174">
        <v>8840</v>
      </c>
      <c r="Q99" s="173">
        <v>18900</v>
      </c>
      <c r="R99" s="174">
        <v>6000</v>
      </c>
      <c r="S99" s="341">
        <v>148375</v>
      </c>
      <c r="T99" s="342" t="s">
        <v>205</v>
      </c>
      <c r="U99" s="386"/>
      <c r="W99" s="387" t="str">
        <f>IF(E99='（1）ウ_観光地点別'!E99,"","NG")</f>
        <v/>
      </c>
      <c r="X99" s="387" t="str">
        <f>IF(D99='（1）ウ_観光地点別'!D99,"","NG")</f>
        <v/>
      </c>
    </row>
    <row r="100" spans="1:24" s="387" customFormat="1" ht="15" customHeight="1">
      <c r="A100" s="377"/>
      <c r="B100" s="378"/>
      <c r="C100" s="378"/>
      <c r="D100" s="167" t="s">
        <v>52</v>
      </c>
      <c r="E100" s="542" t="s">
        <v>934</v>
      </c>
      <c r="F100" s="172"/>
      <c r="G100" s="173">
        <v>12956</v>
      </c>
      <c r="H100" s="174">
        <v>11046</v>
      </c>
      <c r="I100" s="173">
        <v>11065</v>
      </c>
      <c r="J100" s="174">
        <v>4840</v>
      </c>
      <c r="K100" s="175">
        <v>140</v>
      </c>
      <c r="L100" s="174">
        <v>3833</v>
      </c>
      <c r="M100" s="173">
        <v>7831</v>
      </c>
      <c r="N100" s="174">
        <v>7059</v>
      </c>
      <c r="O100" s="173">
        <v>7555</v>
      </c>
      <c r="P100" s="174">
        <v>8819</v>
      </c>
      <c r="Q100" s="173">
        <v>9153</v>
      </c>
      <c r="R100" s="174">
        <v>7446</v>
      </c>
      <c r="S100" s="341">
        <v>91743</v>
      </c>
      <c r="T100" s="342" t="s">
        <v>196</v>
      </c>
      <c r="U100" s="386"/>
      <c r="V100" s="415"/>
      <c r="W100" s="387" t="str">
        <f>IF(E100='（1）ウ_観光地点別'!E100,"","NG")</f>
        <v/>
      </c>
      <c r="X100" s="387" t="str">
        <f>IF(D100='（1）ウ_観光地点別'!D100,"","NG")</f>
        <v/>
      </c>
    </row>
    <row r="101" spans="1:24" s="387" customFormat="1" ht="15" customHeight="1">
      <c r="A101" s="377"/>
      <c r="B101" s="378"/>
      <c r="C101" s="378"/>
      <c r="D101" s="167" t="s">
        <v>226</v>
      </c>
      <c r="E101" s="542" t="s">
        <v>935</v>
      </c>
      <c r="F101" s="172"/>
      <c r="G101" s="173">
        <v>9202</v>
      </c>
      <c r="H101" s="174">
        <v>7924</v>
      </c>
      <c r="I101" s="173">
        <v>9043</v>
      </c>
      <c r="J101" s="174">
        <v>3526</v>
      </c>
      <c r="K101" s="175">
        <v>0</v>
      </c>
      <c r="L101" s="174">
        <v>2639</v>
      </c>
      <c r="M101" s="173">
        <v>5196</v>
      </c>
      <c r="N101" s="174">
        <v>6575</v>
      </c>
      <c r="O101" s="173">
        <v>5874</v>
      </c>
      <c r="P101" s="174">
        <v>6073</v>
      </c>
      <c r="Q101" s="173">
        <v>6051</v>
      </c>
      <c r="R101" s="174">
        <v>6520</v>
      </c>
      <c r="S101" s="341">
        <v>68623</v>
      </c>
      <c r="T101" s="342" t="s">
        <v>196</v>
      </c>
      <c r="U101" s="386"/>
      <c r="W101" s="387" t="str">
        <f>IF(E101='（1）ウ_観光地点別'!E101,"","NG")</f>
        <v/>
      </c>
      <c r="X101" s="387" t="str">
        <f>IF(D101='（1）ウ_観光地点別'!D101,"","NG")</f>
        <v/>
      </c>
    </row>
    <row r="102" spans="1:24" s="387" customFormat="1" ht="15" customHeight="1">
      <c r="A102" s="377"/>
      <c r="B102" s="378"/>
      <c r="C102" s="378"/>
      <c r="D102" s="167" t="s">
        <v>719</v>
      </c>
      <c r="E102" s="542" t="s">
        <v>936</v>
      </c>
      <c r="F102" s="172"/>
      <c r="G102" s="173">
        <v>3654</v>
      </c>
      <c r="H102" s="174">
        <v>3131</v>
      </c>
      <c r="I102" s="173">
        <v>645</v>
      </c>
      <c r="J102" s="174">
        <v>338</v>
      </c>
      <c r="K102" s="175">
        <v>21</v>
      </c>
      <c r="L102" s="174">
        <v>1302</v>
      </c>
      <c r="M102" s="173">
        <v>1846</v>
      </c>
      <c r="N102" s="174">
        <v>1812</v>
      </c>
      <c r="O102" s="173">
        <v>2453</v>
      </c>
      <c r="P102" s="174">
        <v>4945</v>
      </c>
      <c r="Q102" s="173">
        <v>7174</v>
      </c>
      <c r="R102" s="174">
        <v>2312</v>
      </c>
      <c r="S102" s="341">
        <v>29633</v>
      </c>
      <c r="T102" s="342" t="s">
        <v>195</v>
      </c>
      <c r="U102" s="386"/>
      <c r="W102" s="387" t="str">
        <f>IF(E102='（1）ウ_観光地点別'!E102,"","NG")</f>
        <v/>
      </c>
      <c r="X102" s="387" t="str">
        <f>IF(D102='（1）ウ_観光地点別'!D102,"","NG")</f>
        <v/>
      </c>
    </row>
    <row r="103" spans="1:24" s="387" customFormat="1" ht="15" customHeight="1">
      <c r="A103" s="377"/>
      <c r="B103" s="378"/>
      <c r="C103" s="378"/>
      <c r="D103" s="167" t="s">
        <v>58</v>
      </c>
      <c r="E103" s="542" t="s">
        <v>937</v>
      </c>
      <c r="F103" s="172"/>
      <c r="G103" s="173">
        <v>1641</v>
      </c>
      <c r="H103" s="174">
        <v>1856</v>
      </c>
      <c r="I103" s="173">
        <v>3141</v>
      </c>
      <c r="J103" s="174">
        <v>1395</v>
      </c>
      <c r="K103" s="175">
        <v>1948</v>
      </c>
      <c r="L103" s="174">
        <v>3965</v>
      </c>
      <c r="M103" s="173">
        <v>2348</v>
      </c>
      <c r="N103" s="174">
        <v>2688</v>
      </c>
      <c r="O103" s="173">
        <v>3139</v>
      </c>
      <c r="P103" s="174">
        <v>3578</v>
      </c>
      <c r="Q103" s="173">
        <v>4285</v>
      </c>
      <c r="R103" s="174">
        <v>1712</v>
      </c>
      <c r="S103" s="341">
        <v>31696</v>
      </c>
      <c r="T103" s="342" t="s">
        <v>195</v>
      </c>
      <c r="U103" s="386"/>
      <c r="V103" s="415"/>
      <c r="W103" s="387" t="str">
        <f>IF(E103='（1）ウ_観光地点別'!E103,"","NG")</f>
        <v/>
      </c>
      <c r="X103" s="387" t="str">
        <f>IF(D103='（1）ウ_観光地点別'!D103,"","NG")</f>
        <v/>
      </c>
    </row>
    <row r="104" spans="1:24" s="387" customFormat="1" ht="15" customHeight="1">
      <c r="A104" s="377"/>
      <c r="B104" s="378"/>
      <c r="C104" s="378"/>
      <c r="D104" s="167" t="s">
        <v>60</v>
      </c>
      <c r="E104" s="542" t="s">
        <v>938</v>
      </c>
      <c r="F104" s="172"/>
      <c r="G104" s="173">
        <v>206</v>
      </c>
      <c r="H104" s="174">
        <v>196</v>
      </c>
      <c r="I104" s="173">
        <v>364</v>
      </c>
      <c r="J104" s="174">
        <v>88</v>
      </c>
      <c r="K104" s="175">
        <v>0</v>
      </c>
      <c r="L104" s="174">
        <v>302</v>
      </c>
      <c r="M104" s="173">
        <v>346</v>
      </c>
      <c r="N104" s="174">
        <v>524</v>
      </c>
      <c r="O104" s="173">
        <v>448</v>
      </c>
      <c r="P104" s="174">
        <v>764</v>
      </c>
      <c r="Q104" s="173">
        <v>866</v>
      </c>
      <c r="R104" s="174">
        <v>317</v>
      </c>
      <c r="S104" s="341">
        <v>4421</v>
      </c>
      <c r="T104" s="342" t="s">
        <v>195</v>
      </c>
      <c r="U104" s="386"/>
      <c r="W104" s="387" t="str">
        <f>IF(E104='（1）ウ_観光地点別'!E104,"","NG")</f>
        <v/>
      </c>
      <c r="X104" s="387" t="str">
        <f>IF(D104='（1）ウ_観光地点別'!D104,"","NG")</f>
        <v/>
      </c>
    </row>
    <row r="105" spans="1:24" s="387" customFormat="1" ht="15" customHeight="1">
      <c r="A105" s="377"/>
      <c r="B105" s="378"/>
      <c r="C105" s="378"/>
      <c r="D105" s="167" t="s">
        <v>62</v>
      </c>
      <c r="E105" s="542" t="s">
        <v>939</v>
      </c>
      <c r="F105" s="172"/>
      <c r="G105" s="173">
        <v>1468</v>
      </c>
      <c r="H105" s="174">
        <v>1234</v>
      </c>
      <c r="I105" s="173">
        <v>1428</v>
      </c>
      <c r="J105" s="174">
        <v>517</v>
      </c>
      <c r="K105" s="175">
        <v>0</v>
      </c>
      <c r="L105" s="174">
        <v>1105</v>
      </c>
      <c r="M105" s="173">
        <v>0</v>
      </c>
      <c r="N105" s="174">
        <v>0</v>
      </c>
      <c r="O105" s="173">
        <v>0</v>
      </c>
      <c r="P105" s="174">
        <v>0</v>
      </c>
      <c r="Q105" s="173">
        <v>0</v>
      </c>
      <c r="R105" s="174">
        <v>0</v>
      </c>
      <c r="S105" s="341">
        <v>5752</v>
      </c>
      <c r="T105" s="342" t="s">
        <v>196</v>
      </c>
      <c r="U105" s="386"/>
      <c r="W105" s="387" t="str">
        <f>IF(E105='（1）ウ_観光地点別'!E105,"","NG")</f>
        <v/>
      </c>
      <c r="X105" s="387" t="str">
        <f>IF(D105='（1）ウ_観光地点別'!D105,"","NG")</f>
        <v/>
      </c>
    </row>
    <row r="106" spans="1:24" s="387" customFormat="1" ht="15" customHeight="1">
      <c r="A106" s="377"/>
      <c r="B106" s="378"/>
      <c r="C106" s="378"/>
      <c r="D106" s="167" t="s">
        <v>64</v>
      </c>
      <c r="E106" s="542" t="s">
        <v>940</v>
      </c>
      <c r="F106" s="172"/>
      <c r="G106" s="173">
        <v>4465</v>
      </c>
      <c r="H106" s="174">
        <v>4006</v>
      </c>
      <c r="I106" s="173">
        <v>4362</v>
      </c>
      <c r="J106" s="174">
        <v>986</v>
      </c>
      <c r="K106" s="175">
        <v>0</v>
      </c>
      <c r="L106" s="174">
        <v>0</v>
      </c>
      <c r="M106" s="173">
        <v>865</v>
      </c>
      <c r="N106" s="174">
        <v>1608</v>
      </c>
      <c r="O106" s="173">
        <v>1602</v>
      </c>
      <c r="P106" s="174">
        <v>1873</v>
      </c>
      <c r="Q106" s="173">
        <v>2078</v>
      </c>
      <c r="R106" s="174">
        <v>1882</v>
      </c>
      <c r="S106" s="341">
        <v>23727</v>
      </c>
      <c r="T106" s="342" t="s">
        <v>196</v>
      </c>
      <c r="U106" s="386"/>
      <c r="W106" s="387" t="str">
        <f>IF(E106='（1）ウ_観光地点別'!E106,"","NG")</f>
        <v/>
      </c>
      <c r="X106" s="387" t="str">
        <f>IF(D106='（1）ウ_観光地点別'!D106,"","NG")</f>
        <v/>
      </c>
    </row>
    <row r="107" spans="1:24" s="387" customFormat="1" ht="15" customHeight="1">
      <c r="A107" s="377"/>
      <c r="B107" s="378"/>
      <c r="C107" s="378"/>
      <c r="D107" s="167" t="s">
        <v>66</v>
      </c>
      <c r="E107" s="542" t="s">
        <v>941</v>
      </c>
      <c r="F107" s="172"/>
      <c r="G107" s="173">
        <v>64</v>
      </c>
      <c r="H107" s="174">
        <v>114</v>
      </c>
      <c r="I107" s="173">
        <v>172</v>
      </c>
      <c r="J107" s="174">
        <v>302</v>
      </c>
      <c r="K107" s="175">
        <v>188</v>
      </c>
      <c r="L107" s="174">
        <v>278</v>
      </c>
      <c r="M107" s="173">
        <v>298</v>
      </c>
      <c r="N107" s="174">
        <v>497</v>
      </c>
      <c r="O107" s="173">
        <v>610</v>
      </c>
      <c r="P107" s="174">
        <v>490</v>
      </c>
      <c r="Q107" s="173">
        <v>458</v>
      </c>
      <c r="R107" s="174">
        <v>240</v>
      </c>
      <c r="S107" s="341">
        <v>3711</v>
      </c>
      <c r="T107" s="342" t="s">
        <v>212</v>
      </c>
      <c r="U107" s="386"/>
      <c r="W107" s="387" t="str">
        <f>IF(E107='（1）ウ_観光地点別'!E107,"","NG")</f>
        <v/>
      </c>
      <c r="X107" s="387" t="str">
        <f>IF(D107='（1）ウ_観光地点別'!D107,"","NG")</f>
        <v/>
      </c>
    </row>
    <row r="108" spans="1:24" s="387" customFormat="1" ht="15" customHeight="1">
      <c r="A108" s="377"/>
      <c r="B108" s="378"/>
      <c r="C108" s="378"/>
      <c r="D108" s="167" t="s">
        <v>68</v>
      </c>
      <c r="E108" s="542" t="s">
        <v>942</v>
      </c>
      <c r="F108" s="172"/>
      <c r="G108" s="173">
        <v>3370</v>
      </c>
      <c r="H108" s="174">
        <v>2803</v>
      </c>
      <c r="I108" s="173">
        <v>3095</v>
      </c>
      <c r="J108" s="174">
        <v>1190</v>
      </c>
      <c r="K108" s="175">
        <v>0</v>
      </c>
      <c r="L108" s="174">
        <v>858</v>
      </c>
      <c r="M108" s="173">
        <v>1638</v>
      </c>
      <c r="N108" s="174">
        <v>1558</v>
      </c>
      <c r="O108" s="173">
        <v>1964</v>
      </c>
      <c r="P108" s="174">
        <v>1877</v>
      </c>
      <c r="Q108" s="173">
        <v>2359</v>
      </c>
      <c r="R108" s="174">
        <v>1866</v>
      </c>
      <c r="S108" s="341">
        <v>22578</v>
      </c>
      <c r="T108" s="342" t="s">
        <v>196</v>
      </c>
      <c r="U108" s="386"/>
      <c r="W108" s="387" t="str">
        <f>IF(E108='（1）ウ_観光地点別'!E108,"","NG")</f>
        <v/>
      </c>
      <c r="X108" s="387" t="str">
        <f>IF(D108='（1）ウ_観光地点別'!D108,"","NG")</f>
        <v/>
      </c>
    </row>
    <row r="109" spans="1:24" s="387" customFormat="1" ht="15" customHeight="1">
      <c r="A109" s="377"/>
      <c r="B109" s="378"/>
      <c r="C109" s="378"/>
      <c r="D109" s="167" t="s">
        <v>70</v>
      </c>
      <c r="E109" s="542" t="s">
        <v>943</v>
      </c>
      <c r="F109" s="172"/>
      <c r="G109" s="173">
        <v>0</v>
      </c>
      <c r="H109" s="174">
        <v>0</v>
      </c>
      <c r="I109" s="173">
        <v>0</v>
      </c>
      <c r="J109" s="174">
        <v>1</v>
      </c>
      <c r="K109" s="175">
        <v>0</v>
      </c>
      <c r="L109" s="174">
        <v>38</v>
      </c>
      <c r="M109" s="173">
        <v>49</v>
      </c>
      <c r="N109" s="174">
        <v>98</v>
      </c>
      <c r="O109" s="173">
        <v>84</v>
      </c>
      <c r="P109" s="174">
        <v>231</v>
      </c>
      <c r="Q109" s="173">
        <v>197</v>
      </c>
      <c r="R109" s="174">
        <v>0</v>
      </c>
      <c r="S109" s="341">
        <v>698</v>
      </c>
      <c r="T109" s="342" t="s">
        <v>195</v>
      </c>
      <c r="U109" s="386"/>
      <c r="W109" s="387" t="str">
        <f>IF(E109='（1）ウ_観光地点別'!E109,"","NG")</f>
        <v/>
      </c>
      <c r="X109" s="387" t="str">
        <f>IF(D109='（1）ウ_観光地点別'!D109,"","NG")</f>
        <v/>
      </c>
    </row>
    <row r="110" spans="1:24" s="387" customFormat="1" ht="15" customHeight="1">
      <c r="A110" s="377"/>
      <c r="B110" s="378"/>
      <c r="C110" s="378"/>
      <c r="D110" s="167" t="s">
        <v>72</v>
      </c>
      <c r="E110" s="542" t="s">
        <v>944</v>
      </c>
      <c r="F110" s="172"/>
      <c r="G110" s="173">
        <v>0</v>
      </c>
      <c r="H110" s="174">
        <v>0</v>
      </c>
      <c r="I110" s="173">
        <v>0</v>
      </c>
      <c r="J110" s="174">
        <v>0</v>
      </c>
      <c r="K110" s="175">
        <v>0</v>
      </c>
      <c r="L110" s="174">
        <v>0</v>
      </c>
      <c r="M110" s="173">
        <v>0</v>
      </c>
      <c r="N110" s="174">
        <v>0</v>
      </c>
      <c r="O110" s="173">
        <v>0</v>
      </c>
      <c r="P110" s="174">
        <v>0</v>
      </c>
      <c r="Q110" s="173">
        <v>0</v>
      </c>
      <c r="R110" s="174">
        <v>0</v>
      </c>
      <c r="S110" s="341">
        <v>0</v>
      </c>
      <c r="T110" s="342" t="s">
        <v>222</v>
      </c>
      <c r="U110" s="386"/>
      <c r="W110" s="387" t="str">
        <f>IF(E110='（1）ウ_観光地点別'!E110,"","NG")</f>
        <v/>
      </c>
      <c r="X110" s="387" t="str">
        <f>IF(D110='（1）ウ_観光地点別'!D110,"","NG")</f>
        <v/>
      </c>
    </row>
    <row r="111" spans="1:24" s="387" customFormat="1" ht="15" customHeight="1">
      <c r="A111" s="377"/>
      <c r="B111" s="378"/>
      <c r="C111" s="378"/>
      <c r="D111" s="167" t="s">
        <v>74</v>
      </c>
      <c r="E111" s="542" t="s">
        <v>945</v>
      </c>
      <c r="F111" s="172"/>
      <c r="G111" s="173">
        <v>100</v>
      </c>
      <c r="H111" s="174">
        <v>100</v>
      </c>
      <c r="I111" s="173">
        <v>712</v>
      </c>
      <c r="J111" s="174">
        <v>231</v>
      </c>
      <c r="K111" s="175">
        <v>0</v>
      </c>
      <c r="L111" s="174">
        <v>334</v>
      </c>
      <c r="M111" s="173">
        <v>842</v>
      </c>
      <c r="N111" s="174">
        <v>1245</v>
      </c>
      <c r="O111" s="173">
        <v>794</v>
      </c>
      <c r="P111" s="174">
        <v>763</v>
      </c>
      <c r="Q111" s="173">
        <v>715</v>
      </c>
      <c r="R111" s="174">
        <v>0</v>
      </c>
      <c r="S111" s="341">
        <v>5836</v>
      </c>
      <c r="T111" s="342"/>
      <c r="U111" s="386"/>
      <c r="W111" s="387" t="str">
        <f>IF(E111='（1）ウ_観光地点別'!E111,"","NG")</f>
        <v/>
      </c>
      <c r="X111" s="387" t="str">
        <f>IF(D111='（1）ウ_観光地点別'!D111,"","NG")</f>
        <v/>
      </c>
    </row>
    <row r="112" spans="1:24" s="387" customFormat="1" ht="15" customHeight="1">
      <c r="A112" s="377"/>
      <c r="B112" s="378"/>
      <c r="C112" s="378"/>
      <c r="D112" s="167"/>
      <c r="E112" s="542" t="s">
        <v>946</v>
      </c>
      <c r="F112" s="172"/>
      <c r="G112" s="173">
        <v>0</v>
      </c>
      <c r="H112" s="174">
        <v>0</v>
      </c>
      <c r="I112" s="173">
        <v>0</v>
      </c>
      <c r="J112" s="174">
        <v>0</v>
      </c>
      <c r="K112" s="175">
        <v>0</v>
      </c>
      <c r="L112" s="174">
        <v>0</v>
      </c>
      <c r="M112" s="173">
        <v>0</v>
      </c>
      <c r="N112" s="174">
        <v>0</v>
      </c>
      <c r="O112" s="173">
        <v>0</v>
      </c>
      <c r="P112" s="174">
        <v>0</v>
      </c>
      <c r="Q112" s="173">
        <v>0</v>
      </c>
      <c r="R112" s="174">
        <v>0</v>
      </c>
      <c r="S112" s="341">
        <v>0</v>
      </c>
      <c r="T112" s="342" t="s">
        <v>207</v>
      </c>
      <c r="U112" s="386"/>
      <c r="W112" s="387" t="str">
        <f>IF(E112='（1）ウ_観光地点別'!E112,"","NG")</f>
        <v/>
      </c>
      <c r="X112" s="387" t="str">
        <f>IF(D112='（1）ウ_観光地点別'!D112,"","NG")</f>
        <v/>
      </c>
    </row>
    <row r="113" spans="1:24" s="387" customFormat="1" ht="15" customHeight="1">
      <c r="A113" s="394"/>
      <c r="B113" s="398"/>
      <c r="C113" s="398"/>
      <c r="D113" s="167"/>
      <c r="E113" s="542" t="s">
        <v>241</v>
      </c>
      <c r="F113" s="172"/>
      <c r="G113" s="173">
        <v>100</v>
      </c>
      <c r="H113" s="174">
        <v>100</v>
      </c>
      <c r="I113" s="173">
        <v>712</v>
      </c>
      <c r="J113" s="174">
        <v>231</v>
      </c>
      <c r="K113" s="175">
        <v>0</v>
      </c>
      <c r="L113" s="174">
        <v>334</v>
      </c>
      <c r="M113" s="173">
        <v>842</v>
      </c>
      <c r="N113" s="174">
        <v>1245</v>
      </c>
      <c r="O113" s="173">
        <v>794</v>
      </c>
      <c r="P113" s="174">
        <v>763</v>
      </c>
      <c r="Q113" s="173">
        <v>715</v>
      </c>
      <c r="R113" s="174">
        <v>0</v>
      </c>
      <c r="S113" s="341">
        <v>5836</v>
      </c>
      <c r="T113" s="373" t="s">
        <v>200</v>
      </c>
      <c r="U113" s="386"/>
      <c r="W113" s="387" t="str">
        <f>IF(E113='（1）ウ_観光地点別'!E113,"","NG")</f>
        <v/>
      </c>
      <c r="X113" s="387" t="str">
        <f>IF(D113='（1）ウ_観光地点別'!D113,"","NG")</f>
        <v/>
      </c>
    </row>
    <row r="114" spans="1:24" s="387" customFormat="1" ht="15" customHeight="1">
      <c r="A114" s="394"/>
      <c r="B114" s="398"/>
      <c r="C114" s="398"/>
      <c r="D114" s="167" t="s">
        <v>76</v>
      </c>
      <c r="E114" s="542" t="s">
        <v>238</v>
      </c>
      <c r="F114" s="172"/>
      <c r="G114" s="173">
        <v>0</v>
      </c>
      <c r="H114" s="174">
        <v>0</v>
      </c>
      <c r="I114" s="173">
        <v>0</v>
      </c>
      <c r="J114" s="174">
        <v>0</v>
      </c>
      <c r="K114" s="175">
        <v>0</v>
      </c>
      <c r="L114" s="174">
        <v>0</v>
      </c>
      <c r="M114" s="173">
        <v>0</v>
      </c>
      <c r="N114" s="174">
        <v>0</v>
      </c>
      <c r="O114" s="173">
        <v>0</v>
      </c>
      <c r="P114" s="174">
        <v>0</v>
      </c>
      <c r="Q114" s="173">
        <v>0</v>
      </c>
      <c r="R114" s="174">
        <v>0</v>
      </c>
      <c r="S114" s="341">
        <v>0</v>
      </c>
      <c r="T114" s="373" t="s">
        <v>215</v>
      </c>
      <c r="U114" s="386"/>
      <c r="W114" s="387" t="str">
        <f>IF(E114='（1）ウ_観光地点別'!E114,"","NG")</f>
        <v/>
      </c>
      <c r="X114" s="387" t="str">
        <f>IF(D114='（1）ウ_観光地点別'!D114,"","NG")</f>
        <v/>
      </c>
    </row>
    <row r="115" spans="1:24" s="387" customFormat="1" ht="15" customHeight="1">
      <c r="A115" s="394"/>
      <c r="B115" s="398"/>
      <c r="C115" s="398"/>
      <c r="D115" s="167" t="s">
        <v>78</v>
      </c>
      <c r="E115" s="542" t="s">
        <v>239</v>
      </c>
      <c r="F115" s="172"/>
      <c r="G115" s="173">
        <v>0</v>
      </c>
      <c r="H115" s="174">
        <v>0</v>
      </c>
      <c r="I115" s="173">
        <v>0</v>
      </c>
      <c r="J115" s="174">
        <v>0</v>
      </c>
      <c r="K115" s="175">
        <v>0</v>
      </c>
      <c r="L115" s="174">
        <v>0</v>
      </c>
      <c r="M115" s="173">
        <v>0</v>
      </c>
      <c r="N115" s="174">
        <v>0</v>
      </c>
      <c r="O115" s="173">
        <v>0</v>
      </c>
      <c r="P115" s="174">
        <v>0</v>
      </c>
      <c r="Q115" s="173">
        <v>0</v>
      </c>
      <c r="R115" s="174">
        <v>0</v>
      </c>
      <c r="S115" s="341">
        <v>0</v>
      </c>
      <c r="T115" s="373" t="s">
        <v>215</v>
      </c>
      <c r="U115" s="386"/>
      <c r="W115" s="387" t="str">
        <f>IF(E115='（1）ウ_観光地点別'!E115,"","NG")</f>
        <v/>
      </c>
      <c r="X115" s="387" t="str">
        <f>IF(D115='（1）ウ_観光地点別'!D115,"","NG")</f>
        <v/>
      </c>
    </row>
    <row r="116" spans="1:24" s="387" customFormat="1" ht="15" customHeight="1">
      <c r="A116" s="394"/>
      <c r="B116" s="398"/>
      <c r="C116" s="398"/>
      <c r="D116" s="167" t="s">
        <v>80</v>
      </c>
      <c r="E116" s="542" t="s">
        <v>955</v>
      </c>
      <c r="F116" s="172" t="s">
        <v>873</v>
      </c>
      <c r="G116" s="173">
        <v>889</v>
      </c>
      <c r="H116" s="174">
        <v>1212</v>
      </c>
      <c r="I116" s="173">
        <v>903</v>
      </c>
      <c r="J116" s="174">
        <v>321</v>
      </c>
      <c r="K116" s="175">
        <v>0</v>
      </c>
      <c r="L116" s="174">
        <v>1001</v>
      </c>
      <c r="M116" s="173">
        <v>941</v>
      </c>
      <c r="N116" s="174">
        <v>553</v>
      </c>
      <c r="O116" s="173">
        <v>722</v>
      </c>
      <c r="P116" s="174">
        <v>0</v>
      </c>
      <c r="Q116" s="173">
        <v>0</v>
      </c>
      <c r="R116" s="174">
        <v>0</v>
      </c>
      <c r="S116" s="341">
        <v>6542</v>
      </c>
      <c r="T116" s="373" t="s">
        <v>201</v>
      </c>
      <c r="U116" s="386"/>
      <c r="W116" s="387" t="str">
        <f>IF(E116='（1）ウ_観光地点別'!E116,"","NG")</f>
        <v/>
      </c>
      <c r="X116" s="387" t="str">
        <f>IF(D116='（1）ウ_観光地点別'!D116,"","NG")</f>
        <v/>
      </c>
    </row>
    <row r="117" spans="1:24" s="387" customFormat="1" ht="15" customHeight="1">
      <c r="A117" s="394"/>
      <c r="B117" s="398"/>
      <c r="C117" s="398"/>
      <c r="D117" s="167" t="s">
        <v>82</v>
      </c>
      <c r="E117" s="542" t="s">
        <v>956</v>
      </c>
      <c r="F117" s="172" t="s">
        <v>957</v>
      </c>
      <c r="G117" s="173">
        <v>1214</v>
      </c>
      <c r="H117" s="174">
        <v>1215</v>
      </c>
      <c r="I117" s="173">
        <v>1914</v>
      </c>
      <c r="J117" s="174">
        <v>1715</v>
      </c>
      <c r="K117" s="175">
        <v>1678</v>
      </c>
      <c r="L117" s="174">
        <v>799</v>
      </c>
      <c r="M117" s="173">
        <v>1179</v>
      </c>
      <c r="N117" s="174">
        <v>1378</v>
      </c>
      <c r="O117" s="173">
        <v>1929</v>
      </c>
      <c r="P117" s="174">
        <v>2508</v>
      </c>
      <c r="Q117" s="173">
        <v>2770</v>
      </c>
      <c r="R117" s="174">
        <v>1094</v>
      </c>
      <c r="S117" s="341">
        <v>19393</v>
      </c>
      <c r="T117" s="373" t="s">
        <v>219</v>
      </c>
      <c r="U117" s="386"/>
      <c r="W117" s="387" t="str">
        <f>IF(E117='（1）ウ_観光地点別'!E117,"","NG")</f>
        <v/>
      </c>
      <c r="X117" s="387" t="str">
        <f>IF(D117='（1）ウ_観光地点別'!D117,"","NG")</f>
        <v/>
      </c>
    </row>
    <row r="118" spans="1:24" s="387" customFormat="1" ht="15" customHeight="1">
      <c r="A118" s="394"/>
      <c r="B118" s="398"/>
      <c r="C118" s="398"/>
      <c r="D118" s="167" t="s">
        <v>84</v>
      </c>
      <c r="E118" s="542" t="s">
        <v>958</v>
      </c>
      <c r="F118" s="172" t="s">
        <v>957</v>
      </c>
      <c r="G118" s="173">
        <v>2175</v>
      </c>
      <c r="H118" s="174">
        <v>2059</v>
      </c>
      <c r="I118" s="173">
        <v>1612</v>
      </c>
      <c r="J118" s="174">
        <v>636</v>
      </c>
      <c r="K118" s="175">
        <v>0</v>
      </c>
      <c r="L118" s="174">
        <v>1044</v>
      </c>
      <c r="M118" s="173">
        <v>1171</v>
      </c>
      <c r="N118" s="174">
        <v>1214</v>
      </c>
      <c r="O118" s="173">
        <v>1402</v>
      </c>
      <c r="P118" s="174">
        <v>1979</v>
      </c>
      <c r="Q118" s="173">
        <v>2362</v>
      </c>
      <c r="R118" s="174">
        <v>1709</v>
      </c>
      <c r="S118" s="341">
        <v>17363</v>
      </c>
      <c r="T118" s="373" t="s">
        <v>197</v>
      </c>
      <c r="U118" s="386"/>
      <c r="W118" s="387" t="str">
        <f>IF(E118='（1）ウ_観光地点別'!E118,"","NG")</f>
        <v/>
      </c>
      <c r="X118" s="387" t="str">
        <f>IF(D118='（1）ウ_観光地点別'!D118,"","NG")</f>
        <v/>
      </c>
    </row>
    <row r="119" spans="1:24" s="387" customFormat="1" ht="15" customHeight="1">
      <c r="A119" s="405"/>
      <c r="B119" s="406"/>
      <c r="C119" s="406"/>
      <c r="D119" s="167" t="s">
        <v>85</v>
      </c>
      <c r="E119" s="542" t="s">
        <v>959</v>
      </c>
      <c r="F119" s="172" t="s">
        <v>957</v>
      </c>
      <c r="G119" s="173">
        <v>15458</v>
      </c>
      <c r="H119" s="174">
        <v>15089</v>
      </c>
      <c r="I119" s="173">
        <v>21346</v>
      </c>
      <c r="J119" s="174">
        <v>10081</v>
      </c>
      <c r="K119" s="175">
        <v>10439</v>
      </c>
      <c r="L119" s="174">
        <v>14966</v>
      </c>
      <c r="M119" s="173">
        <v>15858</v>
      </c>
      <c r="N119" s="174">
        <v>20131</v>
      </c>
      <c r="O119" s="173">
        <v>21349</v>
      </c>
      <c r="P119" s="174">
        <v>21045</v>
      </c>
      <c r="Q119" s="173">
        <v>20640</v>
      </c>
      <c r="R119" s="174">
        <v>15255</v>
      </c>
      <c r="S119" s="341">
        <v>201657</v>
      </c>
      <c r="T119" s="373" t="s">
        <v>197</v>
      </c>
      <c r="U119" s="386"/>
      <c r="W119" s="387" t="str">
        <f>IF(E119='（1）ウ_観光地点別'!E119,"","NG")</f>
        <v/>
      </c>
      <c r="X119" s="387" t="str">
        <f>IF(D119='（1）ウ_観光地点別'!D119,"","NG")</f>
        <v/>
      </c>
    </row>
    <row r="120" spans="1:24" ht="15" customHeight="1">
      <c r="A120" s="418"/>
      <c r="B120" s="419"/>
      <c r="C120" s="419"/>
      <c r="D120" s="367"/>
      <c r="E120" s="547" t="s">
        <v>677</v>
      </c>
      <c r="F120" s="420"/>
      <c r="G120" s="421">
        <v>124388</v>
      </c>
      <c r="H120" s="422">
        <v>97703</v>
      </c>
      <c r="I120" s="422">
        <v>95113</v>
      </c>
      <c r="J120" s="422">
        <v>44210</v>
      </c>
      <c r="K120" s="422">
        <v>20982</v>
      </c>
      <c r="L120" s="422">
        <v>42199</v>
      </c>
      <c r="M120" s="422">
        <v>56810</v>
      </c>
      <c r="N120" s="422">
        <v>65449</v>
      </c>
      <c r="O120" s="422">
        <v>75261</v>
      </c>
      <c r="P120" s="422">
        <v>103800</v>
      </c>
      <c r="Q120" s="422">
        <v>144588</v>
      </c>
      <c r="R120" s="422">
        <v>73568</v>
      </c>
      <c r="S120" s="422">
        <v>944071</v>
      </c>
      <c r="T120" s="424"/>
      <c r="W120" s="387"/>
      <c r="X120" s="387" t="str">
        <f>IF(D120='（1）ウ_観光地点別'!D120,"","NG")</f>
        <v/>
      </c>
    </row>
    <row r="121" spans="1:24" ht="15" customHeight="1">
      <c r="A121" s="377"/>
      <c r="B121" s="395" t="s">
        <v>242</v>
      </c>
      <c r="C121" s="396"/>
      <c r="D121" s="164" t="s">
        <v>46</v>
      </c>
      <c r="E121" s="543" t="s">
        <v>243</v>
      </c>
      <c r="F121" s="176"/>
      <c r="G121" s="177">
        <v>15</v>
      </c>
      <c r="H121" s="178">
        <v>30</v>
      </c>
      <c r="I121" s="177">
        <v>75</v>
      </c>
      <c r="J121" s="178">
        <v>635</v>
      </c>
      <c r="K121" s="179">
        <v>919</v>
      </c>
      <c r="L121" s="178">
        <v>1450</v>
      </c>
      <c r="M121" s="177">
        <v>1805</v>
      </c>
      <c r="N121" s="178">
        <v>4901</v>
      </c>
      <c r="O121" s="177">
        <v>2362</v>
      </c>
      <c r="P121" s="178">
        <v>1438</v>
      </c>
      <c r="Q121" s="177">
        <v>1072</v>
      </c>
      <c r="R121" s="178">
        <v>511</v>
      </c>
      <c r="S121" s="425">
        <v>15213</v>
      </c>
      <c r="T121" s="355"/>
      <c r="W121" s="387" t="str">
        <f>IF(E121='（1）ウ_観光地点別'!E121,"","NG")</f>
        <v/>
      </c>
      <c r="X121" s="387" t="str">
        <f>IF(D121='（1）ウ_観光地点別'!D121,"","NG")</f>
        <v/>
      </c>
    </row>
    <row r="122" spans="1:24" ht="15" customHeight="1">
      <c r="A122" s="377"/>
      <c r="B122" s="398"/>
      <c r="C122" s="398"/>
      <c r="D122" s="164"/>
      <c r="E122" s="543" t="s">
        <v>268</v>
      </c>
      <c r="F122" s="176"/>
      <c r="G122" s="177">
        <v>15</v>
      </c>
      <c r="H122" s="178">
        <v>30</v>
      </c>
      <c r="I122" s="177">
        <v>75</v>
      </c>
      <c r="J122" s="178">
        <v>86</v>
      </c>
      <c r="K122" s="179">
        <v>126</v>
      </c>
      <c r="L122" s="178">
        <v>354</v>
      </c>
      <c r="M122" s="177">
        <v>635</v>
      </c>
      <c r="N122" s="178">
        <v>1024</v>
      </c>
      <c r="O122" s="177">
        <v>386</v>
      </c>
      <c r="P122" s="178">
        <v>814</v>
      </c>
      <c r="Q122" s="177">
        <v>570</v>
      </c>
      <c r="R122" s="178">
        <v>313</v>
      </c>
      <c r="S122" s="178">
        <v>4428</v>
      </c>
      <c r="T122" s="355" t="s">
        <v>207</v>
      </c>
      <c r="W122" s="387" t="str">
        <f>IF(E122='（1）ウ_観光地点別'!E122,"","NG")</f>
        <v/>
      </c>
      <c r="X122" s="387" t="str">
        <f>IF(D122='（1）ウ_観光地点別'!D122,"","NG")</f>
        <v/>
      </c>
    </row>
    <row r="123" spans="1:24" ht="15" customHeight="1">
      <c r="A123" s="377"/>
      <c r="B123" s="398"/>
      <c r="C123" s="398"/>
      <c r="D123" s="164"/>
      <c r="E123" s="543" t="s">
        <v>241</v>
      </c>
      <c r="F123" s="176"/>
      <c r="G123" s="177">
        <v>0</v>
      </c>
      <c r="H123" s="178">
        <v>0</v>
      </c>
      <c r="I123" s="177">
        <v>0</v>
      </c>
      <c r="J123" s="178">
        <v>549</v>
      </c>
      <c r="K123" s="179">
        <v>793</v>
      </c>
      <c r="L123" s="178">
        <v>1096</v>
      </c>
      <c r="M123" s="177">
        <v>1170</v>
      </c>
      <c r="N123" s="178">
        <v>3877</v>
      </c>
      <c r="O123" s="177">
        <v>1976</v>
      </c>
      <c r="P123" s="178">
        <v>624</v>
      </c>
      <c r="Q123" s="177">
        <v>502</v>
      </c>
      <c r="R123" s="178">
        <v>198</v>
      </c>
      <c r="S123" s="178">
        <v>10785</v>
      </c>
      <c r="T123" s="355" t="s">
        <v>200</v>
      </c>
      <c r="W123" s="387" t="str">
        <f>IF(E123='（1）ウ_観光地点別'!E123,"","NG")</f>
        <v/>
      </c>
      <c r="X123" s="387" t="str">
        <f>IF(D123='（1）ウ_観光地点別'!D123,"","NG")</f>
        <v/>
      </c>
    </row>
    <row r="124" spans="1:24" ht="15" customHeight="1">
      <c r="A124" s="377"/>
      <c r="B124" s="398"/>
      <c r="C124" s="398"/>
      <c r="D124" s="164" t="s">
        <v>48</v>
      </c>
      <c r="E124" s="543" t="s">
        <v>244</v>
      </c>
      <c r="F124" s="176"/>
      <c r="G124" s="177">
        <v>29604</v>
      </c>
      <c r="H124" s="178">
        <v>25286</v>
      </c>
      <c r="I124" s="177">
        <v>25102</v>
      </c>
      <c r="J124" s="178">
        <v>12825</v>
      </c>
      <c r="K124" s="179">
        <v>11369</v>
      </c>
      <c r="L124" s="178">
        <v>22358</v>
      </c>
      <c r="M124" s="177">
        <v>17804</v>
      </c>
      <c r="N124" s="178">
        <v>18452</v>
      </c>
      <c r="O124" s="177">
        <v>19119</v>
      </c>
      <c r="P124" s="178">
        <v>20680</v>
      </c>
      <c r="Q124" s="177">
        <v>22052</v>
      </c>
      <c r="R124" s="178">
        <v>18528</v>
      </c>
      <c r="S124" s="178">
        <v>243179</v>
      </c>
      <c r="T124" s="355"/>
      <c r="V124" s="38"/>
      <c r="W124" s="387" t="str">
        <f>IF(E124='（1）ウ_観光地点別'!E124,"","NG")</f>
        <v/>
      </c>
      <c r="X124" s="387" t="str">
        <f>IF(D124='（1）ウ_観光地点別'!D124,"","NG")</f>
        <v/>
      </c>
    </row>
    <row r="125" spans="1:24" ht="15" customHeight="1">
      <c r="A125" s="377"/>
      <c r="B125" s="398"/>
      <c r="C125" s="398"/>
      <c r="D125" s="164"/>
      <c r="E125" s="543" t="s">
        <v>269</v>
      </c>
      <c r="F125" s="176"/>
      <c r="G125" s="177">
        <v>8457</v>
      </c>
      <c r="H125" s="178">
        <v>7660</v>
      </c>
      <c r="I125" s="177">
        <v>7692</v>
      </c>
      <c r="J125" s="178">
        <v>3652</v>
      </c>
      <c r="K125" s="179">
        <v>1974</v>
      </c>
      <c r="L125" s="178">
        <v>5002</v>
      </c>
      <c r="M125" s="177">
        <v>5631</v>
      </c>
      <c r="N125" s="178">
        <v>5430</v>
      </c>
      <c r="O125" s="177">
        <v>5143</v>
      </c>
      <c r="P125" s="178">
        <v>6316</v>
      </c>
      <c r="Q125" s="177">
        <v>6917</v>
      </c>
      <c r="R125" s="178">
        <v>6626</v>
      </c>
      <c r="S125" s="178">
        <v>70500</v>
      </c>
      <c r="T125" s="355" t="s">
        <v>196</v>
      </c>
      <c r="V125" s="426"/>
      <c r="W125" s="387" t="str">
        <f>IF(E125='（1）ウ_観光地点別'!E125,"","NG")</f>
        <v/>
      </c>
      <c r="X125" s="387" t="str">
        <f>IF(D125='（1）ウ_観光地点別'!D125,"","NG")</f>
        <v/>
      </c>
    </row>
    <row r="126" spans="1:24" ht="15" customHeight="1">
      <c r="A126" s="377"/>
      <c r="B126" s="398"/>
      <c r="C126" s="398"/>
      <c r="D126" s="164"/>
      <c r="E126" s="543" t="s">
        <v>270</v>
      </c>
      <c r="F126" s="176"/>
      <c r="G126" s="177">
        <v>9440</v>
      </c>
      <c r="H126" s="178">
        <v>8714</v>
      </c>
      <c r="I126" s="177">
        <v>8413</v>
      </c>
      <c r="J126" s="178">
        <v>3440</v>
      </c>
      <c r="K126" s="179">
        <v>5088</v>
      </c>
      <c r="L126" s="178">
        <v>10852</v>
      </c>
      <c r="M126" s="177">
        <v>5917</v>
      </c>
      <c r="N126" s="178">
        <v>6231</v>
      </c>
      <c r="O126" s="177">
        <v>6658</v>
      </c>
      <c r="P126" s="178">
        <v>6925</v>
      </c>
      <c r="Q126" s="177">
        <v>7167</v>
      </c>
      <c r="R126" s="178">
        <v>5725</v>
      </c>
      <c r="S126" s="178">
        <v>84570</v>
      </c>
      <c r="T126" s="355" t="s">
        <v>196</v>
      </c>
      <c r="V126" s="426"/>
      <c r="W126" s="387" t="str">
        <f>IF(E126='（1）ウ_観光地点別'!E126,"","NG")</f>
        <v/>
      </c>
      <c r="X126" s="387" t="str">
        <f>IF(D126='（1）ウ_観光地点別'!D126,"","NG")</f>
        <v/>
      </c>
    </row>
    <row r="127" spans="1:24" ht="15" customHeight="1">
      <c r="A127" s="377"/>
      <c r="B127" s="398"/>
      <c r="C127" s="398"/>
      <c r="D127" s="164"/>
      <c r="E127" s="543" t="s">
        <v>271</v>
      </c>
      <c r="F127" s="176"/>
      <c r="G127" s="177">
        <v>947</v>
      </c>
      <c r="H127" s="178">
        <v>802</v>
      </c>
      <c r="I127" s="177">
        <v>927</v>
      </c>
      <c r="J127" s="178">
        <v>440</v>
      </c>
      <c r="K127" s="179">
        <v>280</v>
      </c>
      <c r="L127" s="178">
        <v>604</v>
      </c>
      <c r="M127" s="177">
        <v>652</v>
      </c>
      <c r="N127" s="178">
        <v>773</v>
      </c>
      <c r="O127" s="177">
        <v>703</v>
      </c>
      <c r="P127" s="178">
        <v>734</v>
      </c>
      <c r="Q127" s="177">
        <v>896</v>
      </c>
      <c r="R127" s="178">
        <v>728</v>
      </c>
      <c r="S127" s="178">
        <v>8486</v>
      </c>
      <c r="T127" s="355" t="s">
        <v>196</v>
      </c>
      <c r="V127" s="426"/>
      <c r="W127" s="387" t="str">
        <f>IF(E127='（1）ウ_観光地点別'!E127,"","NG")</f>
        <v/>
      </c>
      <c r="X127" s="387" t="str">
        <f>IF(D127='（1）ウ_観光地点別'!D127,"","NG")</f>
        <v/>
      </c>
    </row>
    <row r="128" spans="1:24" ht="15" customHeight="1">
      <c r="A128" s="377"/>
      <c r="B128" s="398"/>
      <c r="C128" s="398"/>
      <c r="D128" s="164"/>
      <c r="E128" s="543" t="s">
        <v>925</v>
      </c>
      <c r="F128" s="176"/>
      <c r="G128" s="177">
        <v>8491</v>
      </c>
      <c r="H128" s="178">
        <v>6255</v>
      </c>
      <c r="I128" s="177">
        <v>6076</v>
      </c>
      <c r="J128" s="178">
        <v>4354</v>
      </c>
      <c r="K128" s="179">
        <v>3582</v>
      </c>
      <c r="L128" s="178">
        <v>4261</v>
      </c>
      <c r="M128" s="177">
        <v>3964</v>
      </c>
      <c r="N128" s="178">
        <v>4296</v>
      </c>
      <c r="O128" s="177">
        <v>4812</v>
      </c>
      <c r="P128" s="178">
        <v>4950</v>
      </c>
      <c r="Q128" s="177">
        <v>5475</v>
      </c>
      <c r="R128" s="178">
        <v>4125</v>
      </c>
      <c r="S128" s="178">
        <v>60641</v>
      </c>
      <c r="T128" s="355" t="s">
        <v>196</v>
      </c>
      <c r="V128" s="38"/>
      <c r="W128" s="387" t="str">
        <f>IF(E128='（1）ウ_観光地点別'!E128,"","NG")</f>
        <v/>
      </c>
      <c r="X128" s="387" t="str">
        <f>IF(D128='（1）ウ_観光地点別'!D128,"","NG")</f>
        <v/>
      </c>
    </row>
    <row r="129" spans="1:24" ht="15" customHeight="1">
      <c r="A129" s="377"/>
      <c r="B129" s="398"/>
      <c r="C129" s="398"/>
      <c r="D129" s="164"/>
      <c r="E129" s="543" t="s">
        <v>272</v>
      </c>
      <c r="F129" s="176"/>
      <c r="G129" s="177">
        <v>2269</v>
      </c>
      <c r="H129" s="178">
        <v>1855</v>
      </c>
      <c r="I129" s="177">
        <v>1994</v>
      </c>
      <c r="J129" s="178">
        <v>939</v>
      </c>
      <c r="K129" s="179">
        <v>445</v>
      </c>
      <c r="L129" s="178">
        <v>1639</v>
      </c>
      <c r="M129" s="177">
        <v>1640</v>
      </c>
      <c r="N129" s="178">
        <v>1722</v>
      </c>
      <c r="O129" s="177">
        <v>1803</v>
      </c>
      <c r="P129" s="178">
        <v>1755</v>
      </c>
      <c r="Q129" s="177">
        <v>1597</v>
      </c>
      <c r="R129" s="178">
        <v>1324</v>
      </c>
      <c r="S129" s="178">
        <v>18982</v>
      </c>
      <c r="T129" s="355" t="s">
        <v>196</v>
      </c>
      <c r="W129" s="387" t="str">
        <f>IF(E129='（1）ウ_観光地点別'!E129,"","NG")</f>
        <v/>
      </c>
      <c r="X129" s="387" t="str">
        <f>IF(D129='（1）ウ_観光地点別'!D129,"","NG")</f>
        <v/>
      </c>
    </row>
    <row r="130" spans="1:24" ht="15" customHeight="1">
      <c r="A130" s="377"/>
      <c r="B130" s="398"/>
      <c r="C130" s="398"/>
      <c r="D130" s="164" t="s">
        <v>50</v>
      </c>
      <c r="E130" s="543" t="s">
        <v>245</v>
      </c>
      <c r="F130" s="176"/>
      <c r="G130" s="177">
        <v>428</v>
      </c>
      <c r="H130" s="178">
        <v>1697</v>
      </c>
      <c r="I130" s="177">
        <v>0</v>
      </c>
      <c r="J130" s="178">
        <v>0</v>
      </c>
      <c r="K130" s="179">
        <v>0</v>
      </c>
      <c r="L130" s="178">
        <v>51</v>
      </c>
      <c r="M130" s="177">
        <v>53</v>
      </c>
      <c r="N130" s="178">
        <v>158</v>
      </c>
      <c r="O130" s="177">
        <v>231</v>
      </c>
      <c r="P130" s="178">
        <v>575</v>
      </c>
      <c r="Q130" s="177">
        <v>573</v>
      </c>
      <c r="R130" s="178">
        <v>395</v>
      </c>
      <c r="S130" s="178">
        <v>4161</v>
      </c>
      <c r="T130" s="355" t="s">
        <v>195</v>
      </c>
      <c r="W130" s="387" t="str">
        <f>IF(E130='（1）ウ_観光地点別'!E130,"","NG")</f>
        <v/>
      </c>
      <c r="X130" s="387" t="str">
        <f>IF(D130='（1）ウ_観光地点別'!D130,"","NG")</f>
        <v/>
      </c>
    </row>
    <row r="131" spans="1:24" ht="15" customHeight="1">
      <c r="A131" s="377"/>
      <c r="B131" s="398"/>
      <c r="C131" s="398"/>
      <c r="D131" s="164" t="s">
        <v>52</v>
      </c>
      <c r="E131" s="543" t="s">
        <v>872</v>
      </c>
      <c r="F131" s="176"/>
      <c r="G131" s="177">
        <v>0</v>
      </c>
      <c r="H131" s="178">
        <v>0</v>
      </c>
      <c r="I131" s="177">
        <v>4390</v>
      </c>
      <c r="J131" s="178">
        <v>200</v>
      </c>
      <c r="K131" s="179">
        <v>200</v>
      </c>
      <c r="L131" s="178">
        <v>200</v>
      </c>
      <c r="M131" s="177">
        <v>2000</v>
      </c>
      <c r="N131" s="178">
        <v>2000</v>
      </c>
      <c r="O131" s="177">
        <v>2750</v>
      </c>
      <c r="P131" s="178">
        <v>4445</v>
      </c>
      <c r="Q131" s="177">
        <v>3428</v>
      </c>
      <c r="R131" s="178">
        <v>0</v>
      </c>
      <c r="S131" s="178">
        <v>19613</v>
      </c>
      <c r="T131" s="356" t="s">
        <v>890</v>
      </c>
      <c r="W131" s="387" t="str">
        <f>IF(E131='（1）ウ_観光地点別'!E131,"","NG")</f>
        <v/>
      </c>
      <c r="X131" s="387" t="str">
        <f>IF(D131='（1）ウ_観光地点別'!D131,"","NG")</f>
        <v/>
      </c>
    </row>
    <row r="132" spans="1:24" ht="15" customHeight="1">
      <c r="A132" s="377"/>
      <c r="B132" s="398"/>
      <c r="C132" s="398"/>
      <c r="D132" s="164" t="s">
        <v>226</v>
      </c>
      <c r="E132" s="543" t="s">
        <v>246</v>
      </c>
      <c r="F132" s="176"/>
      <c r="G132" s="177">
        <v>5835</v>
      </c>
      <c r="H132" s="178">
        <v>6753</v>
      </c>
      <c r="I132" s="177">
        <v>3004</v>
      </c>
      <c r="J132" s="178">
        <v>1404</v>
      </c>
      <c r="K132" s="179">
        <v>481</v>
      </c>
      <c r="L132" s="178">
        <v>2875</v>
      </c>
      <c r="M132" s="177">
        <v>4029</v>
      </c>
      <c r="N132" s="178">
        <v>4667</v>
      </c>
      <c r="O132" s="177">
        <v>4592</v>
      </c>
      <c r="P132" s="178">
        <v>5559</v>
      </c>
      <c r="Q132" s="177">
        <v>4780</v>
      </c>
      <c r="R132" s="178">
        <v>4294</v>
      </c>
      <c r="S132" s="178">
        <v>48273</v>
      </c>
      <c r="T132" s="355" t="s">
        <v>206</v>
      </c>
      <c r="W132" s="387" t="str">
        <f>IF(E132='（1）ウ_観光地点別'!E132,"","NG")</f>
        <v/>
      </c>
      <c r="X132" s="387" t="str">
        <f>IF(D132='（1）ウ_観光地点別'!D132,"","NG")</f>
        <v/>
      </c>
    </row>
    <row r="133" spans="1:24" ht="15" customHeight="1">
      <c r="A133" s="377"/>
      <c r="B133" s="398"/>
      <c r="C133" s="398"/>
      <c r="D133" s="164" t="s">
        <v>56</v>
      </c>
      <c r="E133" s="543" t="s">
        <v>247</v>
      </c>
      <c r="F133" s="176"/>
      <c r="G133" s="177">
        <v>108</v>
      </c>
      <c r="H133" s="178">
        <v>159</v>
      </c>
      <c r="I133" s="177">
        <v>353</v>
      </c>
      <c r="J133" s="178">
        <v>93</v>
      </c>
      <c r="K133" s="179">
        <v>60</v>
      </c>
      <c r="L133" s="178">
        <v>147</v>
      </c>
      <c r="M133" s="177">
        <v>219</v>
      </c>
      <c r="N133" s="178">
        <v>232</v>
      </c>
      <c r="O133" s="177">
        <v>281</v>
      </c>
      <c r="P133" s="178">
        <v>324</v>
      </c>
      <c r="Q133" s="177">
        <v>389</v>
      </c>
      <c r="R133" s="178">
        <v>175</v>
      </c>
      <c r="S133" s="178">
        <v>2540</v>
      </c>
      <c r="T133" s="355" t="s">
        <v>219</v>
      </c>
      <c r="W133" s="387" t="str">
        <f>IF(E133='（1）ウ_観光地点別'!E133,"","NG")</f>
        <v/>
      </c>
      <c r="X133" s="387" t="str">
        <f>IF(D133='（1）ウ_観光地点別'!D133,"","NG")</f>
        <v/>
      </c>
    </row>
    <row r="134" spans="1:24" ht="15" customHeight="1">
      <c r="A134" s="377"/>
      <c r="B134" s="398"/>
      <c r="C134" s="398"/>
      <c r="D134" s="164" t="s">
        <v>58</v>
      </c>
      <c r="E134" s="543" t="s">
        <v>248</v>
      </c>
      <c r="F134" s="176"/>
      <c r="G134" s="177">
        <v>0</v>
      </c>
      <c r="H134" s="178">
        <v>0</v>
      </c>
      <c r="I134" s="177">
        <v>0</v>
      </c>
      <c r="J134" s="178">
        <v>40000</v>
      </c>
      <c r="K134" s="179">
        <v>0</v>
      </c>
      <c r="L134" s="178">
        <v>0</v>
      </c>
      <c r="M134" s="177">
        <v>0</v>
      </c>
      <c r="N134" s="178">
        <v>0</v>
      </c>
      <c r="O134" s="177">
        <v>0</v>
      </c>
      <c r="P134" s="178">
        <v>0</v>
      </c>
      <c r="Q134" s="177">
        <v>0</v>
      </c>
      <c r="R134" s="178">
        <v>0</v>
      </c>
      <c r="S134" s="178">
        <v>40000</v>
      </c>
      <c r="T134" s="355" t="s">
        <v>212</v>
      </c>
      <c r="W134" s="387" t="str">
        <f>IF(E134='（1）ウ_観光地点別'!E134,"","NG")</f>
        <v/>
      </c>
      <c r="X134" s="387" t="str">
        <f>IF(D134='（1）ウ_観光地点別'!D134,"","NG")</f>
        <v/>
      </c>
    </row>
    <row r="135" spans="1:24" ht="15" customHeight="1">
      <c r="A135" s="377"/>
      <c r="B135" s="398"/>
      <c r="C135" s="398"/>
      <c r="D135" s="164" t="s">
        <v>60</v>
      </c>
      <c r="E135" s="543" t="s">
        <v>249</v>
      </c>
      <c r="F135" s="176"/>
      <c r="G135" s="177">
        <v>865</v>
      </c>
      <c r="H135" s="178">
        <v>1025</v>
      </c>
      <c r="I135" s="177">
        <v>1653</v>
      </c>
      <c r="J135" s="178">
        <v>1359</v>
      </c>
      <c r="K135" s="179">
        <v>1141</v>
      </c>
      <c r="L135" s="178">
        <v>1808</v>
      </c>
      <c r="M135" s="177">
        <v>2449</v>
      </c>
      <c r="N135" s="178">
        <v>2735</v>
      </c>
      <c r="O135" s="177">
        <v>2445</v>
      </c>
      <c r="P135" s="178">
        <v>3080</v>
      </c>
      <c r="Q135" s="177">
        <v>2312</v>
      </c>
      <c r="R135" s="178">
        <v>1295</v>
      </c>
      <c r="S135" s="178">
        <v>22167</v>
      </c>
      <c r="T135" s="355"/>
      <c r="W135" s="387" t="str">
        <f>IF(E135='（1）ウ_観光地点別'!E135,"","NG")</f>
        <v/>
      </c>
      <c r="X135" s="387" t="str">
        <f>IF(D135='（1）ウ_観光地点別'!D135,"","NG")</f>
        <v/>
      </c>
    </row>
    <row r="136" spans="1:24" ht="15" customHeight="1">
      <c r="A136" s="377"/>
      <c r="B136" s="398"/>
      <c r="C136" s="398"/>
      <c r="D136" s="164"/>
      <c r="E136" s="543" t="s">
        <v>266</v>
      </c>
      <c r="F136" s="176"/>
      <c r="G136" s="177">
        <v>95</v>
      </c>
      <c r="H136" s="178">
        <v>178</v>
      </c>
      <c r="I136" s="177">
        <v>428</v>
      </c>
      <c r="J136" s="178">
        <v>252</v>
      </c>
      <c r="K136" s="179">
        <v>268</v>
      </c>
      <c r="L136" s="178">
        <v>354</v>
      </c>
      <c r="M136" s="177">
        <v>240</v>
      </c>
      <c r="N136" s="178">
        <v>404</v>
      </c>
      <c r="O136" s="177">
        <v>571</v>
      </c>
      <c r="P136" s="178">
        <v>814</v>
      </c>
      <c r="Q136" s="177">
        <v>570</v>
      </c>
      <c r="R136" s="178">
        <v>313</v>
      </c>
      <c r="S136" s="178">
        <v>4487</v>
      </c>
      <c r="T136" s="355" t="s">
        <v>207</v>
      </c>
      <c r="W136" s="387" t="str">
        <f>IF(E136='（1）ウ_観光地点別'!E136,"","NG")</f>
        <v/>
      </c>
      <c r="X136" s="387" t="str">
        <f>IF(D136='（1）ウ_観光地点別'!D136,"","NG")</f>
        <v/>
      </c>
    </row>
    <row r="137" spans="1:24" ht="15" customHeight="1">
      <c r="A137" s="377"/>
      <c r="B137" s="398"/>
      <c r="C137" s="398"/>
      <c r="D137" s="164"/>
      <c r="E137" s="543" t="s">
        <v>267</v>
      </c>
      <c r="F137" s="176"/>
      <c r="G137" s="177">
        <v>770</v>
      </c>
      <c r="H137" s="178">
        <v>847</v>
      </c>
      <c r="I137" s="177">
        <v>1225</v>
      </c>
      <c r="J137" s="178">
        <v>1107</v>
      </c>
      <c r="K137" s="179">
        <v>873</v>
      </c>
      <c r="L137" s="178">
        <v>1454</v>
      </c>
      <c r="M137" s="177">
        <v>2209</v>
      </c>
      <c r="N137" s="178">
        <v>2331</v>
      </c>
      <c r="O137" s="177">
        <v>1874</v>
      </c>
      <c r="P137" s="178">
        <v>2266</v>
      </c>
      <c r="Q137" s="177">
        <v>1742</v>
      </c>
      <c r="R137" s="178">
        <v>982</v>
      </c>
      <c r="S137" s="178">
        <v>17680</v>
      </c>
      <c r="T137" s="355" t="s">
        <v>200</v>
      </c>
      <c r="W137" s="387" t="str">
        <f>IF(E137='（1）ウ_観光地点別'!E137,"","NG")</f>
        <v/>
      </c>
      <c r="X137" s="387" t="str">
        <f>IF(D137='（1）ウ_観光地点別'!D137,"","NG")</f>
        <v/>
      </c>
    </row>
    <row r="138" spans="1:24" ht="15" customHeight="1">
      <c r="A138" s="377"/>
      <c r="B138" s="398"/>
      <c r="C138" s="398"/>
      <c r="D138" s="164" t="s">
        <v>722</v>
      </c>
      <c r="E138" s="543" t="s">
        <v>250</v>
      </c>
      <c r="F138" s="176"/>
      <c r="G138" s="177">
        <v>887</v>
      </c>
      <c r="H138" s="178">
        <v>830</v>
      </c>
      <c r="I138" s="177">
        <v>1351</v>
      </c>
      <c r="J138" s="178">
        <v>610</v>
      </c>
      <c r="K138" s="179">
        <v>353</v>
      </c>
      <c r="L138" s="178">
        <v>1418</v>
      </c>
      <c r="M138" s="177">
        <v>2106</v>
      </c>
      <c r="N138" s="178">
        <v>1988</v>
      </c>
      <c r="O138" s="177">
        <v>2371</v>
      </c>
      <c r="P138" s="178">
        <v>3137</v>
      </c>
      <c r="Q138" s="177">
        <v>2665</v>
      </c>
      <c r="R138" s="178">
        <v>1728</v>
      </c>
      <c r="S138" s="178">
        <v>19444</v>
      </c>
      <c r="T138" s="355" t="s">
        <v>200</v>
      </c>
      <c r="W138" s="387" t="str">
        <f>IF(E138='（1）ウ_観光地点別'!E138,"","NG")</f>
        <v/>
      </c>
      <c r="X138" s="387" t="str">
        <f>IF(D138='（1）ウ_観光地点別'!D138,"","NG")</f>
        <v/>
      </c>
    </row>
    <row r="139" spans="1:24" ht="15" customHeight="1">
      <c r="A139" s="377"/>
      <c r="B139" s="398"/>
      <c r="C139" s="398"/>
      <c r="D139" s="164" t="s">
        <v>64</v>
      </c>
      <c r="E139" s="543" t="s">
        <v>251</v>
      </c>
      <c r="F139" s="176"/>
      <c r="G139" s="177">
        <v>0</v>
      </c>
      <c r="H139" s="178">
        <v>0</v>
      </c>
      <c r="I139" s="177">
        <v>0</v>
      </c>
      <c r="J139" s="178">
        <v>206</v>
      </c>
      <c r="K139" s="179">
        <v>322</v>
      </c>
      <c r="L139" s="178">
        <v>506</v>
      </c>
      <c r="M139" s="177">
        <v>692</v>
      </c>
      <c r="N139" s="178">
        <v>2295</v>
      </c>
      <c r="O139" s="177">
        <v>868</v>
      </c>
      <c r="P139" s="178">
        <v>381</v>
      </c>
      <c r="Q139" s="177">
        <v>0</v>
      </c>
      <c r="R139" s="178">
        <v>0</v>
      </c>
      <c r="S139" s="178">
        <v>5270</v>
      </c>
      <c r="T139" s="355" t="s">
        <v>198</v>
      </c>
      <c r="W139" s="387" t="str">
        <f>IF(E139='（1）ウ_観光地点別'!E139,"","NG")</f>
        <v/>
      </c>
      <c r="X139" s="387" t="str">
        <f>IF(D139='（1）ウ_観光地点別'!D139,"","NG")</f>
        <v/>
      </c>
    </row>
    <row r="140" spans="1:24" ht="15" customHeight="1">
      <c r="A140" s="377"/>
      <c r="B140" s="378"/>
      <c r="C140" s="378"/>
      <c r="D140" s="164" t="s">
        <v>66</v>
      </c>
      <c r="E140" s="543" t="s">
        <v>252</v>
      </c>
      <c r="F140" s="176"/>
      <c r="G140" s="343">
        <v>167</v>
      </c>
      <c r="H140" s="344">
        <v>223</v>
      </c>
      <c r="I140" s="343">
        <v>212</v>
      </c>
      <c r="J140" s="344">
        <v>70</v>
      </c>
      <c r="K140" s="345">
        <v>21</v>
      </c>
      <c r="L140" s="344">
        <v>132</v>
      </c>
      <c r="M140" s="343">
        <v>247</v>
      </c>
      <c r="N140" s="344">
        <v>232</v>
      </c>
      <c r="O140" s="343">
        <v>285</v>
      </c>
      <c r="P140" s="344">
        <v>288</v>
      </c>
      <c r="Q140" s="343">
        <v>299</v>
      </c>
      <c r="R140" s="344">
        <v>214</v>
      </c>
      <c r="S140" s="344">
        <v>2390</v>
      </c>
      <c r="T140" s="355" t="s">
        <v>195</v>
      </c>
      <c r="W140" s="387" t="str">
        <f>IF(E140='（1）ウ_観光地点別'!E140,"","NG")</f>
        <v/>
      </c>
      <c r="X140" s="387" t="str">
        <f>IF(D140='（1）ウ_観光地点別'!D140,"","NG")</f>
        <v/>
      </c>
    </row>
    <row r="141" spans="1:24" ht="15" customHeight="1">
      <c r="A141" s="377"/>
      <c r="B141" s="378"/>
      <c r="C141" s="378"/>
      <c r="D141" s="164" t="s">
        <v>68</v>
      </c>
      <c r="E141" s="543" t="s">
        <v>253</v>
      </c>
      <c r="F141" s="176"/>
      <c r="G141" s="177">
        <v>28</v>
      </c>
      <c r="H141" s="178">
        <v>32</v>
      </c>
      <c r="I141" s="177">
        <v>43</v>
      </c>
      <c r="J141" s="178">
        <v>12</v>
      </c>
      <c r="K141" s="179">
        <v>9</v>
      </c>
      <c r="L141" s="178">
        <v>64</v>
      </c>
      <c r="M141" s="177">
        <v>98</v>
      </c>
      <c r="N141" s="178">
        <v>91</v>
      </c>
      <c r="O141" s="177">
        <v>97</v>
      </c>
      <c r="P141" s="178">
        <v>125</v>
      </c>
      <c r="Q141" s="177">
        <v>216</v>
      </c>
      <c r="R141" s="178">
        <v>49</v>
      </c>
      <c r="S141" s="178">
        <v>864</v>
      </c>
      <c r="T141" s="355" t="s">
        <v>195</v>
      </c>
      <c r="W141" s="387" t="str">
        <f>IF(E141='（1）ウ_観光地点別'!E141,"","NG")</f>
        <v/>
      </c>
      <c r="X141" s="387" t="str">
        <f>IF(D141='（1）ウ_観光地点別'!D141,"","NG")</f>
        <v/>
      </c>
    </row>
    <row r="142" spans="1:24" ht="15" customHeight="1">
      <c r="A142" s="400"/>
      <c r="B142" s="401"/>
      <c r="C142" s="401"/>
      <c r="D142" s="331" t="s">
        <v>70</v>
      </c>
      <c r="E142" s="548" t="s">
        <v>254</v>
      </c>
      <c r="F142" s="357"/>
      <c r="G142" s="358">
        <v>259</v>
      </c>
      <c r="H142" s="359">
        <v>348</v>
      </c>
      <c r="I142" s="358">
        <v>389</v>
      </c>
      <c r="J142" s="359">
        <v>91</v>
      </c>
      <c r="K142" s="360">
        <v>29</v>
      </c>
      <c r="L142" s="359">
        <v>156</v>
      </c>
      <c r="M142" s="358">
        <v>332</v>
      </c>
      <c r="N142" s="359">
        <v>454</v>
      </c>
      <c r="O142" s="358">
        <v>518</v>
      </c>
      <c r="P142" s="359">
        <v>583</v>
      </c>
      <c r="Q142" s="358">
        <v>780</v>
      </c>
      <c r="R142" s="359">
        <v>256</v>
      </c>
      <c r="S142" s="359">
        <v>4195</v>
      </c>
      <c r="T142" s="427" t="s">
        <v>195</v>
      </c>
      <c r="W142" s="387" t="str">
        <f>IF(E142='（1）ウ_観光地点別'!E142,"","NG")</f>
        <v/>
      </c>
      <c r="X142" s="387" t="str">
        <f>IF(D142='（1）ウ_観光地点別'!D142,"","NG")</f>
        <v/>
      </c>
    </row>
    <row r="143" spans="1:24" ht="15" customHeight="1">
      <c r="A143" s="377"/>
      <c r="B143" s="378"/>
      <c r="C143" s="378"/>
      <c r="D143" s="167" t="s">
        <v>72</v>
      </c>
      <c r="E143" s="549" t="s">
        <v>255</v>
      </c>
      <c r="F143" s="348"/>
      <c r="G143" s="328">
        <v>4</v>
      </c>
      <c r="H143" s="329">
        <v>31</v>
      </c>
      <c r="I143" s="328">
        <v>83</v>
      </c>
      <c r="J143" s="329">
        <v>2</v>
      </c>
      <c r="K143" s="330">
        <v>1</v>
      </c>
      <c r="L143" s="329">
        <v>34</v>
      </c>
      <c r="M143" s="328">
        <v>258</v>
      </c>
      <c r="N143" s="329">
        <v>345</v>
      </c>
      <c r="O143" s="328">
        <v>295</v>
      </c>
      <c r="P143" s="329">
        <v>93</v>
      </c>
      <c r="Q143" s="328">
        <v>147</v>
      </c>
      <c r="R143" s="329">
        <v>0</v>
      </c>
      <c r="S143" s="329">
        <v>1293</v>
      </c>
      <c r="T143" s="428" t="s">
        <v>207</v>
      </c>
      <c r="W143" s="387" t="str">
        <f>IF(E143='（1）ウ_観光地点別'!E143,"","NG")</f>
        <v/>
      </c>
      <c r="X143" s="387" t="str">
        <f>IF(D143='（1）ウ_観光地点別'!D143,"","NG")</f>
        <v/>
      </c>
    </row>
    <row r="144" spans="1:24" ht="15" customHeight="1">
      <c r="A144" s="377"/>
      <c r="B144" s="378"/>
      <c r="C144" s="378"/>
      <c r="D144" s="164" t="s">
        <v>74</v>
      </c>
      <c r="E144" s="542" t="s">
        <v>256</v>
      </c>
      <c r="F144" s="176"/>
      <c r="G144" s="343">
        <v>20</v>
      </c>
      <c r="H144" s="344">
        <v>20</v>
      </c>
      <c r="I144" s="343">
        <v>80</v>
      </c>
      <c r="J144" s="344">
        <v>1400</v>
      </c>
      <c r="K144" s="345">
        <v>2800</v>
      </c>
      <c r="L144" s="344">
        <v>1600</v>
      </c>
      <c r="M144" s="343">
        <v>5240</v>
      </c>
      <c r="N144" s="344">
        <v>9320</v>
      </c>
      <c r="O144" s="343">
        <v>5960</v>
      </c>
      <c r="P144" s="344">
        <v>3360</v>
      </c>
      <c r="Q144" s="343">
        <v>640</v>
      </c>
      <c r="R144" s="344">
        <v>80</v>
      </c>
      <c r="S144" s="344">
        <v>30520</v>
      </c>
      <c r="T144" s="355" t="s">
        <v>198</v>
      </c>
      <c r="W144" s="387" t="str">
        <f>IF(E144='（1）ウ_観光地点別'!E144,"","NG")</f>
        <v/>
      </c>
      <c r="X144" s="387" t="str">
        <f>IF(D144='（1）ウ_観光地点別'!D144,"","NG")</f>
        <v/>
      </c>
    </row>
    <row r="145" spans="1:24" ht="15" customHeight="1">
      <c r="A145" s="377"/>
      <c r="B145" s="378"/>
      <c r="C145" s="378"/>
      <c r="D145" s="164" t="s">
        <v>76</v>
      </c>
      <c r="E145" s="542" t="s">
        <v>257</v>
      </c>
      <c r="F145" s="176"/>
      <c r="G145" s="177">
        <v>258</v>
      </c>
      <c r="H145" s="178">
        <v>0</v>
      </c>
      <c r="I145" s="177">
        <v>2396</v>
      </c>
      <c r="J145" s="178">
        <v>2082</v>
      </c>
      <c r="K145" s="179">
        <v>2960</v>
      </c>
      <c r="L145" s="178">
        <v>2671</v>
      </c>
      <c r="M145" s="177">
        <v>2325</v>
      </c>
      <c r="N145" s="178">
        <v>2869</v>
      </c>
      <c r="O145" s="177">
        <v>2753</v>
      </c>
      <c r="P145" s="178">
        <v>3129</v>
      </c>
      <c r="Q145" s="177">
        <v>3280</v>
      </c>
      <c r="R145" s="178">
        <v>1267</v>
      </c>
      <c r="S145" s="335">
        <v>25990</v>
      </c>
      <c r="T145" s="336" t="s">
        <v>214</v>
      </c>
      <c r="W145" s="387" t="str">
        <f>IF(E145='（1）ウ_観光地点別'!E145,"","NG")</f>
        <v/>
      </c>
      <c r="X145" s="387" t="str">
        <f>IF(D145='（1）ウ_観光地点別'!D145,"","NG")</f>
        <v/>
      </c>
    </row>
    <row r="146" spans="1:24" ht="15" customHeight="1">
      <c r="A146" s="377"/>
      <c r="B146" s="378"/>
      <c r="C146" s="378"/>
      <c r="D146" s="164" t="s">
        <v>78</v>
      </c>
      <c r="E146" s="542" t="s">
        <v>258</v>
      </c>
      <c r="F146" s="337"/>
      <c r="G146" s="338">
        <v>9875</v>
      </c>
      <c r="H146" s="339">
        <v>10282</v>
      </c>
      <c r="I146" s="338">
        <v>12649</v>
      </c>
      <c r="J146" s="339">
        <v>10669</v>
      </c>
      <c r="K146" s="340">
        <v>6421</v>
      </c>
      <c r="L146" s="339">
        <v>9616</v>
      </c>
      <c r="M146" s="338">
        <v>10672</v>
      </c>
      <c r="N146" s="339">
        <v>11110</v>
      </c>
      <c r="O146" s="338">
        <v>11854</v>
      </c>
      <c r="P146" s="339">
        <v>12885</v>
      </c>
      <c r="Q146" s="338">
        <v>12374</v>
      </c>
      <c r="R146" s="339">
        <v>9988</v>
      </c>
      <c r="S146" s="341">
        <v>128395</v>
      </c>
      <c r="T146" s="342" t="s">
        <v>197</v>
      </c>
      <c r="W146" s="387" t="str">
        <f>IF(E146='（1）ウ_観光地点別'!E146,"","NG")</f>
        <v/>
      </c>
      <c r="X146" s="387" t="str">
        <f>IF(D146='（1）ウ_観光地点別'!D146,"","NG")</f>
        <v/>
      </c>
    </row>
    <row r="147" spans="1:24" ht="15" customHeight="1">
      <c r="A147" s="377"/>
      <c r="B147" s="378"/>
      <c r="C147" s="378"/>
      <c r="D147" s="164" t="s">
        <v>80</v>
      </c>
      <c r="E147" s="542" t="s">
        <v>874</v>
      </c>
      <c r="F147" s="348"/>
      <c r="G147" s="328">
        <v>1208</v>
      </c>
      <c r="H147" s="329">
        <v>1096</v>
      </c>
      <c r="I147" s="328">
        <v>698</v>
      </c>
      <c r="J147" s="329">
        <v>748</v>
      </c>
      <c r="K147" s="330">
        <v>701</v>
      </c>
      <c r="L147" s="329">
        <v>683</v>
      </c>
      <c r="M147" s="328">
        <v>807</v>
      </c>
      <c r="N147" s="329">
        <v>1192</v>
      </c>
      <c r="O147" s="328">
        <v>1763</v>
      </c>
      <c r="P147" s="329">
        <v>2152</v>
      </c>
      <c r="Q147" s="328">
        <v>2955</v>
      </c>
      <c r="R147" s="329">
        <v>1024</v>
      </c>
      <c r="S147" s="329">
        <v>15027</v>
      </c>
      <c r="T147" s="428" t="s">
        <v>214</v>
      </c>
      <c r="W147" s="387" t="str">
        <f>IF(E147='（1）ウ_観光地点別'!E147,"","NG")</f>
        <v/>
      </c>
      <c r="X147" s="387" t="str">
        <f>IF(D147='（1）ウ_観光地点別'!D147,"","NG")</f>
        <v/>
      </c>
    </row>
    <row r="148" spans="1:24" ht="15" customHeight="1">
      <c r="A148" s="377"/>
      <c r="B148" s="378"/>
      <c r="C148" s="378"/>
      <c r="D148" s="164" t="s">
        <v>82</v>
      </c>
      <c r="E148" s="542" t="s">
        <v>875</v>
      </c>
      <c r="F148" s="176"/>
      <c r="G148" s="343">
        <v>0</v>
      </c>
      <c r="H148" s="344">
        <v>0</v>
      </c>
      <c r="I148" s="343">
        <v>12</v>
      </c>
      <c r="J148" s="344">
        <v>72</v>
      </c>
      <c r="K148" s="345">
        <v>313</v>
      </c>
      <c r="L148" s="344">
        <v>1212</v>
      </c>
      <c r="M148" s="343">
        <v>79</v>
      </c>
      <c r="N148" s="344">
        <v>128</v>
      </c>
      <c r="O148" s="343">
        <v>102</v>
      </c>
      <c r="P148" s="344">
        <v>76</v>
      </c>
      <c r="Q148" s="343">
        <v>719</v>
      </c>
      <c r="R148" s="344">
        <v>17</v>
      </c>
      <c r="S148" s="344">
        <v>2730</v>
      </c>
      <c r="T148" s="355" t="s">
        <v>205</v>
      </c>
      <c r="W148" s="387" t="str">
        <f>IF(E148='（1）ウ_観光地点別'!E148,"","NG")</f>
        <v/>
      </c>
      <c r="X148" s="387" t="str">
        <f>IF(D148='（1）ウ_観光地点別'!D148,"","NG")</f>
        <v/>
      </c>
    </row>
    <row r="149" spans="1:24" ht="15" customHeight="1">
      <c r="A149" s="377"/>
      <c r="B149" s="378"/>
      <c r="C149" s="378"/>
      <c r="D149" s="164" t="s">
        <v>84</v>
      </c>
      <c r="E149" s="542" t="s">
        <v>259</v>
      </c>
      <c r="F149" s="176"/>
      <c r="G149" s="177">
        <v>3255</v>
      </c>
      <c r="H149" s="178">
        <v>2807</v>
      </c>
      <c r="I149" s="177">
        <v>3788</v>
      </c>
      <c r="J149" s="178">
        <v>3499</v>
      </c>
      <c r="K149" s="179">
        <v>3249</v>
      </c>
      <c r="L149" s="178">
        <v>3407</v>
      </c>
      <c r="M149" s="177">
        <v>3434</v>
      </c>
      <c r="N149" s="178">
        <v>5526</v>
      </c>
      <c r="O149" s="177">
        <v>4795</v>
      </c>
      <c r="P149" s="178">
        <v>5660</v>
      </c>
      <c r="Q149" s="177">
        <v>5617</v>
      </c>
      <c r="R149" s="178">
        <v>3439</v>
      </c>
      <c r="S149" s="335">
        <v>48476</v>
      </c>
      <c r="T149" s="336" t="s">
        <v>197</v>
      </c>
      <c r="W149" s="387" t="str">
        <f>IF(E149='（1）ウ_観光地点別'!E149,"","NG")</f>
        <v/>
      </c>
      <c r="X149" s="387" t="str">
        <f>IF(D149='（1）ウ_観光地点別'!D149,"","NG")</f>
        <v/>
      </c>
    </row>
    <row r="150" spans="1:24" ht="15" customHeight="1">
      <c r="A150" s="377"/>
      <c r="B150" s="378"/>
      <c r="C150" s="378"/>
      <c r="D150" s="164" t="s">
        <v>85</v>
      </c>
      <c r="E150" s="542" t="s">
        <v>897</v>
      </c>
      <c r="F150" s="337"/>
      <c r="G150" s="338">
        <v>0</v>
      </c>
      <c r="H150" s="339">
        <v>0</v>
      </c>
      <c r="I150" s="338">
        <v>0</v>
      </c>
      <c r="J150" s="339">
        <v>0</v>
      </c>
      <c r="K150" s="340">
        <v>0</v>
      </c>
      <c r="L150" s="339">
        <v>0</v>
      </c>
      <c r="M150" s="338">
        <v>0</v>
      </c>
      <c r="N150" s="339">
        <v>0</v>
      </c>
      <c r="O150" s="338">
        <v>0</v>
      </c>
      <c r="P150" s="339">
        <v>0</v>
      </c>
      <c r="Q150" s="338">
        <v>0</v>
      </c>
      <c r="R150" s="339">
        <v>0</v>
      </c>
      <c r="S150" s="341">
        <v>0</v>
      </c>
      <c r="T150" s="342" t="s">
        <v>215</v>
      </c>
      <c r="W150" s="387" t="str">
        <f>IF(E150='（1）ウ_観光地点別'!E150,"","NG")</f>
        <v/>
      </c>
      <c r="X150" s="387" t="str">
        <f>IF(D150='（1）ウ_観光地点別'!D150,"","NG")</f>
        <v/>
      </c>
    </row>
    <row r="151" spans="1:24" ht="15" customHeight="1">
      <c r="A151" s="377"/>
      <c r="B151" s="378"/>
      <c r="C151" s="378"/>
      <c r="D151" s="164" t="s">
        <v>87</v>
      </c>
      <c r="E151" s="542" t="s">
        <v>903</v>
      </c>
      <c r="F151" s="337"/>
      <c r="G151" s="338">
        <v>0</v>
      </c>
      <c r="H151" s="339">
        <v>0</v>
      </c>
      <c r="I151" s="338">
        <v>0</v>
      </c>
      <c r="J151" s="339">
        <v>0</v>
      </c>
      <c r="K151" s="340">
        <v>0</v>
      </c>
      <c r="L151" s="339">
        <v>0</v>
      </c>
      <c r="M151" s="338">
        <v>0</v>
      </c>
      <c r="N151" s="339">
        <v>0</v>
      </c>
      <c r="O151" s="338">
        <v>0</v>
      </c>
      <c r="P151" s="339">
        <v>0</v>
      </c>
      <c r="Q151" s="338">
        <v>0</v>
      </c>
      <c r="R151" s="339">
        <v>0</v>
      </c>
      <c r="S151" s="341">
        <v>0</v>
      </c>
      <c r="T151" s="342" t="s">
        <v>215</v>
      </c>
      <c r="W151" s="387" t="str">
        <f>IF(E151='（1）ウ_観光地点別'!E151,"","NG")</f>
        <v/>
      </c>
      <c r="X151" s="387" t="str">
        <f>IF(D151='（1）ウ_観光地点別'!D151,"","NG")</f>
        <v/>
      </c>
    </row>
    <row r="152" spans="1:24" ht="15" customHeight="1">
      <c r="A152" s="377"/>
      <c r="B152" s="378"/>
      <c r="C152" s="378"/>
      <c r="D152" s="164" t="s">
        <v>89</v>
      </c>
      <c r="E152" s="542" t="s">
        <v>261</v>
      </c>
      <c r="F152" s="337"/>
      <c r="G152" s="338">
        <v>5500</v>
      </c>
      <c r="H152" s="339">
        <v>2500</v>
      </c>
      <c r="I152" s="338">
        <v>2000</v>
      </c>
      <c r="J152" s="339">
        <v>1000</v>
      </c>
      <c r="K152" s="340">
        <v>750</v>
      </c>
      <c r="L152" s="339">
        <v>1150</v>
      </c>
      <c r="M152" s="338">
        <v>1400</v>
      </c>
      <c r="N152" s="339">
        <v>1800</v>
      </c>
      <c r="O152" s="338">
        <v>1800</v>
      </c>
      <c r="P152" s="339">
        <v>2300</v>
      </c>
      <c r="Q152" s="338">
        <v>2850</v>
      </c>
      <c r="R152" s="339">
        <v>1500</v>
      </c>
      <c r="S152" s="341">
        <v>24550</v>
      </c>
      <c r="T152" s="342" t="s">
        <v>205</v>
      </c>
      <c r="W152" s="387" t="str">
        <f>IF(E152='（1）ウ_観光地点別'!E152,"","NG")</f>
        <v/>
      </c>
      <c r="X152" s="387" t="str">
        <f>IF(D152='（1）ウ_観光地点別'!D152,"","NG")</f>
        <v/>
      </c>
    </row>
    <row r="153" spans="1:24" ht="15" customHeight="1">
      <c r="A153" s="377"/>
      <c r="B153" s="378"/>
      <c r="C153" s="378"/>
      <c r="D153" s="164" t="s">
        <v>91</v>
      </c>
      <c r="E153" s="542" t="s">
        <v>262</v>
      </c>
      <c r="F153" s="337"/>
      <c r="G153" s="338">
        <v>623</v>
      </c>
      <c r="H153" s="339">
        <v>907</v>
      </c>
      <c r="I153" s="338">
        <v>1186</v>
      </c>
      <c r="J153" s="339">
        <v>419</v>
      </c>
      <c r="K153" s="340">
        <v>101</v>
      </c>
      <c r="L153" s="339">
        <v>382</v>
      </c>
      <c r="M153" s="338">
        <v>545</v>
      </c>
      <c r="N153" s="339">
        <v>814</v>
      </c>
      <c r="O153" s="338">
        <v>664</v>
      </c>
      <c r="P153" s="339">
        <v>750</v>
      </c>
      <c r="Q153" s="338">
        <v>1281</v>
      </c>
      <c r="R153" s="339">
        <v>707</v>
      </c>
      <c r="S153" s="341">
        <v>8379</v>
      </c>
      <c r="T153" s="342" t="s">
        <v>199</v>
      </c>
      <c r="W153" s="387" t="str">
        <f>IF(E153='（1）ウ_観光地点別'!E153,"","NG")</f>
        <v/>
      </c>
      <c r="X153" s="387" t="str">
        <f>IF(D153='（1）ウ_観光地点別'!D153,"","NG")</f>
        <v/>
      </c>
    </row>
    <row r="154" spans="1:24" ht="15" customHeight="1">
      <c r="A154" s="377"/>
      <c r="B154" s="378"/>
      <c r="C154" s="378"/>
      <c r="D154" s="164" t="s">
        <v>93</v>
      </c>
      <c r="E154" s="542" t="s">
        <v>263</v>
      </c>
      <c r="F154" s="337"/>
      <c r="G154" s="338">
        <v>1926</v>
      </c>
      <c r="H154" s="339">
        <v>2402</v>
      </c>
      <c r="I154" s="338">
        <v>3063</v>
      </c>
      <c r="J154" s="339">
        <v>1380</v>
      </c>
      <c r="K154" s="340">
        <v>0</v>
      </c>
      <c r="L154" s="339">
        <v>3030</v>
      </c>
      <c r="M154" s="338">
        <v>2688</v>
      </c>
      <c r="N154" s="339">
        <v>3557</v>
      </c>
      <c r="O154" s="338">
        <v>3813</v>
      </c>
      <c r="P154" s="339">
        <v>5015</v>
      </c>
      <c r="Q154" s="338">
        <v>6672</v>
      </c>
      <c r="R154" s="339">
        <v>1799</v>
      </c>
      <c r="S154" s="341">
        <v>35345</v>
      </c>
      <c r="T154" s="342" t="s">
        <v>197</v>
      </c>
      <c r="W154" s="387" t="str">
        <f>IF(E154='（1）ウ_観光地点別'!E154,"","NG")</f>
        <v/>
      </c>
      <c r="X154" s="387" t="str">
        <f>IF(D154='（1）ウ_観光地点別'!D154,"","NG")</f>
        <v/>
      </c>
    </row>
    <row r="155" spans="1:24" ht="15" customHeight="1">
      <c r="A155" s="377"/>
      <c r="B155" s="378"/>
      <c r="C155" s="378"/>
      <c r="D155" s="164" t="s">
        <v>95</v>
      </c>
      <c r="E155" s="542" t="s">
        <v>264</v>
      </c>
      <c r="F155" s="337"/>
      <c r="G155" s="338">
        <v>24130</v>
      </c>
      <c r="H155" s="339">
        <v>18727</v>
      </c>
      <c r="I155" s="338">
        <v>22812</v>
      </c>
      <c r="J155" s="339">
        <v>10105</v>
      </c>
      <c r="K155" s="340">
        <v>6530</v>
      </c>
      <c r="L155" s="339">
        <v>16003</v>
      </c>
      <c r="M155" s="338">
        <v>18914</v>
      </c>
      <c r="N155" s="339">
        <v>25466</v>
      </c>
      <c r="O155" s="338">
        <v>23839</v>
      </c>
      <c r="P155" s="339">
        <v>25624</v>
      </c>
      <c r="Q155" s="338">
        <v>30893</v>
      </c>
      <c r="R155" s="339">
        <v>14738</v>
      </c>
      <c r="S155" s="341">
        <v>237781</v>
      </c>
      <c r="T155" s="342" t="s">
        <v>197</v>
      </c>
      <c r="W155" s="387" t="str">
        <f>IF(E155='（1）ウ_観光地点別'!E155,"","NG")</f>
        <v/>
      </c>
      <c r="X155" s="387" t="str">
        <f>IF(D155='（1）ウ_観光地点別'!D155,"","NG")</f>
        <v/>
      </c>
    </row>
    <row r="156" spans="1:24" ht="15" customHeight="1">
      <c r="A156" s="429"/>
      <c r="B156" s="430"/>
      <c r="C156" s="430"/>
      <c r="D156" s="431"/>
      <c r="E156" s="547" t="s">
        <v>678</v>
      </c>
      <c r="F156" s="420"/>
      <c r="G156" s="421">
        <v>84995</v>
      </c>
      <c r="H156" s="422">
        <v>75155</v>
      </c>
      <c r="I156" s="421">
        <v>85339</v>
      </c>
      <c r="J156" s="422">
        <v>88881</v>
      </c>
      <c r="K156" s="423">
        <v>38730</v>
      </c>
      <c r="L156" s="422">
        <v>70953</v>
      </c>
      <c r="M156" s="421">
        <v>78196</v>
      </c>
      <c r="N156" s="422">
        <v>100332</v>
      </c>
      <c r="O156" s="421">
        <v>93557</v>
      </c>
      <c r="P156" s="422">
        <v>101659</v>
      </c>
      <c r="Q156" s="421">
        <v>105994</v>
      </c>
      <c r="R156" s="422">
        <v>62004</v>
      </c>
      <c r="S156" s="422">
        <v>985795</v>
      </c>
      <c r="T156" s="424"/>
      <c r="W156" s="387"/>
      <c r="X156" s="387" t="str">
        <f>IF(D156='（1）ウ_観光地点別'!D156,"","NG")</f>
        <v/>
      </c>
    </row>
    <row r="157" spans="1:24" ht="15" customHeight="1">
      <c r="A157" s="377"/>
      <c r="B157" s="395" t="s">
        <v>273</v>
      </c>
      <c r="C157" s="396"/>
      <c r="D157" s="164" t="s">
        <v>46</v>
      </c>
      <c r="E157" s="543" t="s">
        <v>274</v>
      </c>
      <c r="F157" s="176"/>
      <c r="G157" s="177">
        <v>28</v>
      </c>
      <c r="H157" s="178">
        <v>47</v>
      </c>
      <c r="I157" s="177">
        <v>144</v>
      </c>
      <c r="J157" s="178">
        <v>1946</v>
      </c>
      <c r="K157" s="179">
        <v>4928</v>
      </c>
      <c r="L157" s="178">
        <v>13353</v>
      </c>
      <c r="M157" s="177">
        <v>8515</v>
      </c>
      <c r="N157" s="178">
        <v>14267</v>
      </c>
      <c r="O157" s="177">
        <v>16036</v>
      </c>
      <c r="P157" s="178">
        <v>20236</v>
      </c>
      <c r="Q157" s="177">
        <v>19879</v>
      </c>
      <c r="R157" s="178">
        <v>1330</v>
      </c>
      <c r="S157" s="425">
        <v>100709</v>
      </c>
      <c r="T157" s="355" t="s">
        <v>198</v>
      </c>
      <c r="W157" s="387" t="str">
        <f>IF(E157='（1）ウ_観光地点別'!E157,"","NG")</f>
        <v/>
      </c>
      <c r="X157" s="387" t="str">
        <f>IF(D157='（1）ウ_観光地点別'!D157,"","NG")</f>
        <v/>
      </c>
    </row>
    <row r="158" spans="1:24" ht="15" customHeight="1">
      <c r="A158" s="377"/>
      <c r="B158" s="398"/>
      <c r="C158" s="398"/>
      <c r="D158" s="167" t="s">
        <v>48</v>
      </c>
      <c r="E158" s="542" t="s">
        <v>275</v>
      </c>
      <c r="F158" s="172"/>
      <c r="G158" s="173">
        <v>0</v>
      </c>
      <c r="H158" s="174">
        <v>0</v>
      </c>
      <c r="I158" s="173">
        <v>153</v>
      </c>
      <c r="J158" s="174">
        <v>73</v>
      </c>
      <c r="K158" s="175">
        <v>56</v>
      </c>
      <c r="L158" s="174">
        <v>163</v>
      </c>
      <c r="M158" s="173">
        <v>260</v>
      </c>
      <c r="N158" s="174">
        <v>319</v>
      </c>
      <c r="O158" s="173">
        <v>307</v>
      </c>
      <c r="P158" s="174">
        <v>717</v>
      </c>
      <c r="Q158" s="173">
        <v>3058</v>
      </c>
      <c r="R158" s="174">
        <v>105</v>
      </c>
      <c r="S158" s="174">
        <v>5211</v>
      </c>
      <c r="T158" s="373" t="s">
        <v>220</v>
      </c>
      <c r="W158" s="387" t="str">
        <f>IF(E158='（1）ウ_観光地点別'!E158,"","NG")</f>
        <v/>
      </c>
      <c r="X158" s="387" t="str">
        <f>IF(D158='（1）ウ_観光地点別'!D158,"","NG")</f>
        <v/>
      </c>
    </row>
    <row r="159" spans="1:24" ht="15" customHeight="1">
      <c r="A159" s="377"/>
      <c r="B159" s="398"/>
      <c r="C159" s="398"/>
      <c r="D159" s="167" t="s">
        <v>50</v>
      </c>
      <c r="E159" s="542" t="s">
        <v>276</v>
      </c>
      <c r="F159" s="172"/>
      <c r="G159" s="173">
        <v>1290</v>
      </c>
      <c r="H159" s="174">
        <v>1426</v>
      </c>
      <c r="I159" s="173">
        <v>1628</v>
      </c>
      <c r="J159" s="174">
        <v>339</v>
      </c>
      <c r="K159" s="175">
        <v>26</v>
      </c>
      <c r="L159" s="174">
        <v>930</v>
      </c>
      <c r="M159" s="173">
        <v>1710</v>
      </c>
      <c r="N159" s="174">
        <v>2987</v>
      </c>
      <c r="O159" s="173">
        <v>2252</v>
      </c>
      <c r="P159" s="174">
        <v>2143</v>
      </c>
      <c r="Q159" s="173">
        <v>2951</v>
      </c>
      <c r="R159" s="174">
        <v>837</v>
      </c>
      <c r="S159" s="174">
        <v>18519</v>
      </c>
      <c r="T159" s="373" t="s">
        <v>195</v>
      </c>
      <c r="W159" s="387" t="str">
        <f>IF(E159='（1）ウ_観光地点別'!E159,"","NG")</f>
        <v/>
      </c>
      <c r="X159" s="387" t="str">
        <f>IF(D159='（1）ウ_観光地点別'!D159,"","NG")</f>
        <v/>
      </c>
    </row>
    <row r="160" spans="1:24" ht="15" customHeight="1">
      <c r="A160" s="377"/>
      <c r="B160" s="398"/>
      <c r="C160" s="398"/>
      <c r="D160" s="164" t="s">
        <v>52</v>
      </c>
      <c r="E160" s="543" t="s">
        <v>834</v>
      </c>
      <c r="F160" s="176"/>
      <c r="G160" s="177">
        <v>10601</v>
      </c>
      <c r="H160" s="178">
        <v>6776</v>
      </c>
      <c r="I160" s="177">
        <v>8063</v>
      </c>
      <c r="J160" s="178">
        <v>2227</v>
      </c>
      <c r="K160" s="179">
        <v>1459</v>
      </c>
      <c r="L160" s="178">
        <v>5051</v>
      </c>
      <c r="M160" s="177">
        <v>5185</v>
      </c>
      <c r="N160" s="178">
        <v>5947</v>
      </c>
      <c r="O160" s="177">
        <v>6922</v>
      </c>
      <c r="P160" s="178">
        <v>7538</v>
      </c>
      <c r="Q160" s="177">
        <v>9479</v>
      </c>
      <c r="R160" s="178">
        <v>4765</v>
      </c>
      <c r="S160" s="178">
        <v>74013</v>
      </c>
      <c r="T160" s="355" t="s">
        <v>196</v>
      </c>
      <c r="V160" s="38"/>
      <c r="W160" s="387" t="str">
        <f>IF(E160='（1）ウ_観光地点別'!E160,"","NG")</f>
        <v/>
      </c>
      <c r="X160" s="387" t="str">
        <f>IF(D160='（1）ウ_観光地点別'!D160,"","NG")</f>
        <v/>
      </c>
    </row>
    <row r="161" spans="1:24" ht="15" customHeight="1">
      <c r="A161" s="377"/>
      <c r="B161" s="398"/>
      <c r="C161" s="398"/>
      <c r="D161" s="167" t="s">
        <v>226</v>
      </c>
      <c r="E161" s="542" t="s">
        <v>835</v>
      </c>
      <c r="F161" s="172"/>
      <c r="G161" s="173">
        <v>6009</v>
      </c>
      <c r="H161" s="174">
        <v>5255</v>
      </c>
      <c r="I161" s="173">
        <v>6640</v>
      </c>
      <c r="J161" s="174">
        <v>3570</v>
      </c>
      <c r="K161" s="175">
        <v>3677</v>
      </c>
      <c r="L161" s="174">
        <v>7122</v>
      </c>
      <c r="M161" s="173">
        <v>7047</v>
      </c>
      <c r="N161" s="174">
        <v>9373</v>
      </c>
      <c r="O161" s="173">
        <v>9471</v>
      </c>
      <c r="P161" s="174">
        <v>12434</v>
      </c>
      <c r="Q161" s="173">
        <v>16539</v>
      </c>
      <c r="R161" s="174">
        <v>6012</v>
      </c>
      <c r="S161" s="174">
        <v>93149</v>
      </c>
      <c r="T161" s="373" t="s">
        <v>197</v>
      </c>
      <c r="V161" s="426"/>
      <c r="W161" s="387" t="str">
        <f>IF(E161='（1）ウ_観光地点別'!E161,"","NG")</f>
        <v/>
      </c>
      <c r="X161" s="387" t="str">
        <f>IF(D161='（1）ウ_観光地点別'!D161,"","NG")</f>
        <v/>
      </c>
    </row>
    <row r="162" spans="1:24" ht="15" customHeight="1">
      <c r="A162" s="377"/>
      <c r="B162" s="398"/>
      <c r="C162" s="398"/>
      <c r="D162" s="167" t="s">
        <v>56</v>
      </c>
      <c r="E162" s="542" t="s">
        <v>836</v>
      </c>
      <c r="F162" s="172"/>
      <c r="G162" s="173">
        <v>196</v>
      </c>
      <c r="H162" s="174">
        <v>418</v>
      </c>
      <c r="I162" s="173">
        <v>282</v>
      </c>
      <c r="J162" s="174">
        <v>182</v>
      </c>
      <c r="K162" s="175">
        <v>100</v>
      </c>
      <c r="L162" s="174">
        <v>398</v>
      </c>
      <c r="M162" s="173">
        <v>520</v>
      </c>
      <c r="N162" s="174">
        <v>791</v>
      </c>
      <c r="O162" s="173">
        <v>908</v>
      </c>
      <c r="P162" s="174">
        <v>1841</v>
      </c>
      <c r="Q162" s="173">
        <v>4340</v>
      </c>
      <c r="R162" s="174">
        <v>420</v>
      </c>
      <c r="S162" s="174">
        <v>10396</v>
      </c>
      <c r="T162" s="373" t="s">
        <v>220</v>
      </c>
      <c r="V162" s="426"/>
      <c r="W162" s="387" t="str">
        <f>IF(E162='（1）ウ_観光地点別'!E162,"","NG")</f>
        <v/>
      </c>
      <c r="X162" s="387" t="str">
        <f>IF(D162='（1）ウ_観光地点別'!D162,"","NG")</f>
        <v/>
      </c>
    </row>
    <row r="163" spans="1:24" ht="15" customHeight="1">
      <c r="A163" s="377"/>
      <c r="B163" s="398"/>
      <c r="C163" s="398"/>
      <c r="D163" s="167" t="s">
        <v>58</v>
      </c>
      <c r="E163" s="542" t="s">
        <v>277</v>
      </c>
      <c r="F163" s="172"/>
      <c r="G163" s="173">
        <v>309</v>
      </c>
      <c r="H163" s="174">
        <v>434</v>
      </c>
      <c r="I163" s="173">
        <v>608</v>
      </c>
      <c r="J163" s="174">
        <v>97</v>
      </c>
      <c r="K163" s="175">
        <v>0</v>
      </c>
      <c r="L163" s="174">
        <v>265</v>
      </c>
      <c r="M163" s="173">
        <v>539</v>
      </c>
      <c r="N163" s="174">
        <v>1062</v>
      </c>
      <c r="O163" s="173">
        <v>954</v>
      </c>
      <c r="P163" s="174">
        <v>1994</v>
      </c>
      <c r="Q163" s="173">
        <v>3432</v>
      </c>
      <c r="R163" s="174">
        <v>495</v>
      </c>
      <c r="S163" s="174">
        <v>10189</v>
      </c>
      <c r="T163" s="373" t="s">
        <v>195</v>
      </c>
      <c r="V163" s="426"/>
      <c r="W163" s="387" t="str">
        <f>IF(E163='（1）ウ_観光地点別'!E163,"","NG")</f>
        <v/>
      </c>
      <c r="X163" s="387" t="str">
        <f>IF(D163='（1）ウ_観光地点別'!D163,"","NG")</f>
        <v/>
      </c>
    </row>
    <row r="164" spans="1:24" ht="15" customHeight="1">
      <c r="A164" s="377"/>
      <c r="B164" s="398"/>
      <c r="C164" s="398"/>
      <c r="D164" s="167" t="s">
        <v>60</v>
      </c>
      <c r="E164" s="542" t="s">
        <v>278</v>
      </c>
      <c r="F164" s="172"/>
      <c r="G164" s="173">
        <v>0</v>
      </c>
      <c r="H164" s="174">
        <v>0</v>
      </c>
      <c r="I164" s="173">
        <v>0</v>
      </c>
      <c r="J164" s="174">
        <v>0</v>
      </c>
      <c r="K164" s="175">
        <v>0</v>
      </c>
      <c r="L164" s="174">
        <v>0</v>
      </c>
      <c r="M164" s="173">
        <v>0</v>
      </c>
      <c r="N164" s="174">
        <v>0</v>
      </c>
      <c r="O164" s="173">
        <v>0</v>
      </c>
      <c r="P164" s="174">
        <v>0</v>
      </c>
      <c r="Q164" s="173">
        <v>0</v>
      </c>
      <c r="R164" s="174">
        <v>229</v>
      </c>
      <c r="S164" s="174">
        <v>229</v>
      </c>
      <c r="T164" s="373" t="s">
        <v>280</v>
      </c>
      <c r="V164" s="426"/>
      <c r="W164" s="387" t="str">
        <f>IF(E164='（1）ウ_観光地点別'!E164,"","NG")</f>
        <v/>
      </c>
      <c r="X164" s="387" t="str">
        <f>IF(D164='（1）ウ_観光地点別'!D164,"","NG")</f>
        <v/>
      </c>
    </row>
    <row r="165" spans="1:24" ht="15" customHeight="1">
      <c r="A165" s="377"/>
      <c r="B165" s="398"/>
      <c r="C165" s="398"/>
      <c r="D165" s="167" t="s">
        <v>62</v>
      </c>
      <c r="E165" s="542" t="s">
        <v>837</v>
      </c>
      <c r="F165" s="172"/>
      <c r="G165" s="173">
        <v>4203</v>
      </c>
      <c r="H165" s="174">
        <v>4245</v>
      </c>
      <c r="I165" s="173">
        <v>7122</v>
      </c>
      <c r="J165" s="174">
        <v>4281</v>
      </c>
      <c r="K165" s="175">
        <v>6621</v>
      </c>
      <c r="L165" s="174">
        <v>10938</v>
      </c>
      <c r="M165" s="173">
        <v>8751</v>
      </c>
      <c r="N165" s="174">
        <v>16599</v>
      </c>
      <c r="O165" s="173">
        <v>14568</v>
      </c>
      <c r="P165" s="174">
        <v>22197</v>
      </c>
      <c r="Q165" s="173">
        <v>34983</v>
      </c>
      <c r="R165" s="174">
        <v>5268</v>
      </c>
      <c r="S165" s="174">
        <v>139776</v>
      </c>
      <c r="T165" s="373" t="s">
        <v>197</v>
      </c>
      <c r="V165" s="426"/>
      <c r="W165" s="387" t="str">
        <f>IF(E165='（1）ウ_観光地点別'!E165,"","NG")</f>
        <v/>
      </c>
      <c r="X165" s="387" t="str">
        <f>IF(D165='（1）ウ_観光地点別'!D165,"","NG")</f>
        <v/>
      </c>
    </row>
    <row r="166" spans="1:24" ht="15" customHeight="1">
      <c r="A166" s="377"/>
      <c r="B166" s="398"/>
      <c r="C166" s="398"/>
      <c r="D166" s="167" t="s">
        <v>64</v>
      </c>
      <c r="E166" s="542" t="s">
        <v>838</v>
      </c>
      <c r="F166" s="172"/>
      <c r="G166" s="173">
        <v>0</v>
      </c>
      <c r="H166" s="174">
        <v>0</v>
      </c>
      <c r="I166" s="173">
        <v>474</v>
      </c>
      <c r="J166" s="174">
        <v>285</v>
      </c>
      <c r="K166" s="175">
        <v>0</v>
      </c>
      <c r="L166" s="174">
        <v>0</v>
      </c>
      <c r="M166" s="173">
        <v>583</v>
      </c>
      <c r="N166" s="174">
        <v>1107</v>
      </c>
      <c r="O166" s="173">
        <v>971</v>
      </c>
      <c r="P166" s="174">
        <v>1480</v>
      </c>
      <c r="Q166" s="173">
        <v>2332</v>
      </c>
      <c r="R166" s="174">
        <v>351</v>
      </c>
      <c r="S166" s="174">
        <v>7583</v>
      </c>
      <c r="T166" s="373" t="s">
        <v>281</v>
      </c>
      <c r="V166" s="426"/>
      <c r="W166" s="387" t="str">
        <f>IF(E166='（1）ウ_観光地点別'!E166,"","NG")</f>
        <v/>
      </c>
      <c r="X166" s="387" t="str">
        <f>IF(D166='（1）ウ_観光地点別'!D166,"","NG")</f>
        <v/>
      </c>
    </row>
    <row r="167" spans="1:24" ht="15" customHeight="1">
      <c r="A167" s="377"/>
      <c r="B167" s="398"/>
      <c r="C167" s="398"/>
      <c r="D167" s="167" t="s">
        <v>66</v>
      </c>
      <c r="E167" s="542" t="s">
        <v>279</v>
      </c>
      <c r="F167" s="172"/>
      <c r="G167" s="173">
        <v>2823</v>
      </c>
      <c r="H167" s="174">
        <v>2327</v>
      </c>
      <c r="I167" s="173">
        <v>2399</v>
      </c>
      <c r="J167" s="174">
        <v>698</v>
      </c>
      <c r="K167" s="175">
        <v>0</v>
      </c>
      <c r="L167" s="174">
        <v>1568</v>
      </c>
      <c r="M167" s="173">
        <v>1747</v>
      </c>
      <c r="N167" s="174">
        <v>2095</v>
      </c>
      <c r="O167" s="173">
        <v>2257</v>
      </c>
      <c r="P167" s="174">
        <v>2561</v>
      </c>
      <c r="Q167" s="173">
        <v>3236</v>
      </c>
      <c r="R167" s="174">
        <v>1807</v>
      </c>
      <c r="S167" s="174">
        <v>23518</v>
      </c>
      <c r="T167" s="373" t="s">
        <v>196</v>
      </c>
      <c r="V167" s="426"/>
      <c r="W167" s="387" t="str">
        <f>IF(E167='（1）ウ_観光地点別'!E167,"","NG")</f>
        <v/>
      </c>
      <c r="X167" s="387" t="str">
        <f>IF(D167='（1）ウ_観光地点別'!D167,"","NG")</f>
        <v/>
      </c>
    </row>
    <row r="168" spans="1:24" ht="15" customHeight="1">
      <c r="A168" s="377"/>
      <c r="B168" s="398"/>
      <c r="C168" s="398"/>
      <c r="D168" s="167" t="s">
        <v>68</v>
      </c>
      <c r="E168" s="542" t="s">
        <v>839</v>
      </c>
      <c r="F168" s="172"/>
      <c r="G168" s="173">
        <v>0</v>
      </c>
      <c r="H168" s="174">
        <v>0</v>
      </c>
      <c r="I168" s="173">
        <v>0</v>
      </c>
      <c r="J168" s="174">
        <v>0</v>
      </c>
      <c r="K168" s="175">
        <v>0</v>
      </c>
      <c r="L168" s="174">
        <v>0</v>
      </c>
      <c r="M168" s="173">
        <v>0</v>
      </c>
      <c r="N168" s="174">
        <v>0</v>
      </c>
      <c r="O168" s="173">
        <v>0</v>
      </c>
      <c r="P168" s="174">
        <v>0</v>
      </c>
      <c r="Q168" s="173">
        <v>0</v>
      </c>
      <c r="R168" s="174">
        <v>0</v>
      </c>
      <c r="S168" s="174">
        <v>0</v>
      </c>
      <c r="T168" s="373" t="s">
        <v>215</v>
      </c>
      <c r="V168" s="426"/>
      <c r="W168" s="387" t="str">
        <f>IF(E168='（1）ウ_観光地点別'!E168,"","NG")</f>
        <v/>
      </c>
      <c r="X168" s="387" t="str">
        <f>IF(D168='（1）ウ_観光地点別'!D168,"","NG")</f>
        <v/>
      </c>
    </row>
    <row r="169" spans="1:24" ht="15" customHeight="1">
      <c r="A169" s="377"/>
      <c r="B169" s="398"/>
      <c r="C169" s="398"/>
      <c r="D169" s="167" t="s">
        <v>70</v>
      </c>
      <c r="E169" s="542" t="s">
        <v>840</v>
      </c>
      <c r="F169" s="172"/>
      <c r="G169" s="173">
        <v>275</v>
      </c>
      <c r="H169" s="174">
        <v>145</v>
      </c>
      <c r="I169" s="173">
        <v>91</v>
      </c>
      <c r="J169" s="174">
        <v>1014</v>
      </c>
      <c r="K169" s="175">
        <v>1592</v>
      </c>
      <c r="L169" s="174">
        <v>1576</v>
      </c>
      <c r="M169" s="173">
        <v>814</v>
      </c>
      <c r="N169" s="174">
        <v>1180</v>
      </c>
      <c r="O169" s="173">
        <v>2503</v>
      </c>
      <c r="P169" s="174">
        <v>2819</v>
      </c>
      <c r="Q169" s="173">
        <v>856</v>
      </c>
      <c r="R169" s="174">
        <v>102</v>
      </c>
      <c r="S169" s="174">
        <v>12967</v>
      </c>
      <c r="T169" s="373" t="s">
        <v>209</v>
      </c>
      <c r="V169" s="426"/>
      <c r="W169" s="387" t="str">
        <f>IF(E169='（1）ウ_観光地点別'!E169,"","NG")</f>
        <v/>
      </c>
      <c r="X169" s="387" t="str">
        <f>IF(D169='（1）ウ_観光地点別'!D169,"","NG")</f>
        <v/>
      </c>
    </row>
    <row r="170" spans="1:24" ht="15" customHeight="1">
      <c r="A170" s="377"/>
      <c r="B170" s="398"/>
      <c r="C170" s="398"/>
      <c r="D170" s="167" t="s">
        <v>72</v>
      </c>
      <c r="E170" s="542" t="s">
        <v>841</v>
      </c>
      <c r="F170" s="172"/>
      <c r="G170" s="173">
        <v>9034</v>
      </c>
      <c r="H170" s="174">
        <v>12564</v>
      </c>
      <c r="I170" s="173">
        <v>5846</v>
      </c>
      <c r="J170" s="174">
        <v>3209</v>
      </c>
      <c r="K170" s="175">
        <v>3298</v>
      </c>
      <c r="L170" s="174">
        <v>13353</v>
      </c>
      <c r="M170" s="173">
        <v>11612</v>
      </c>
      <c r="N170" s="174">
        <v>17534</v>
      </c>
      <c r="O170" s="173">
        <v>20528</v>
      </c>
      <c r="P170" s="174">
        <v>21681</v>
      </c>
      <c r="Q170" s="173">
        <v>15292</v>
      </c>
      <c r="R170" s="174">
        <v>6649</v>
      </c>
      <c r="S170" s="174">
        <v>140600</v>
      </c>
      <c r="T170" s="373" t="s">
        <v>197</v>
      </c>
      <c r="V170" s="426"/>
      <c r="W170" s="387" t="str">
        <f>IF(E170='（1）ウ_観光地点別'!E170,"","NG")</f>
        <v/>
      </c>
      <c r="X170" s="387" t="str">
        <f>IF(D170='（1）ウ_観光地点別'!D170,"","NG")</f>
        <v/>
      </c>
    </row>
    <row r="171" spans="1:24" ht="15" customHeight="1">
      <c r="A171" s="377"/>
      <c r="B171" s="398"/>
      <c r="C171" s="398"/>
      <c r="D171" s="167" t="s">
        <v>74</v>
      </c>
      <c r="E171" s="542" t="s">
        <v>842</v>
      </c>
      <c r="F171" s="172"/>
      <c r="G171" s="173">
        <v>0</v>
      </c>
      <c r="H171" s="174">
        <v>0</v>
      </c>
      <c r="I171" s="173">
        <v>0</v>
      </c>
      <c r="J171" s="174">
        <v>0</v>
      </c>
      <c r="K171" s="175">
        <v>0</v>
      </c>
      <c r="L171" s="174">
        <v>0</v>
      </c>
      <c r="M171" s="173">
        <v>0</v>
      </c>
      <c r="N171" s="174">
        <v>0</v>
      </c>
      <c r="O171" s="173">
        <v>0</v>
      </c>
      <c r="P171" s="174">
        <v>0</v>
      </c>
      <c r="Q171" s="173">
        <v>0</v>
      </c>
      <c r="R171" s="174">
        <v>0</v>
      </c>
      <c r="S171" s="174">
        <v>0</v>
      </c>
      <c r="T171" s="373" t="s">
        <v>222</v>
      </c>
      <c r="V171" s="426"/>
      <c r="W171" s="387" t="str">
        <f>IF(E171='（1）ウ_観光地点別'!E171,"","NG")</f>
        <v/>
      </c>
      <c r="X171" s="387" t="str">
        <f>IF(D171='（1）ウ_観光地点別'!D171,"","NG")</f>
        <v/>
      </c>
    </row>
    <row r="172" spans="1:24" ht="15" customHeight="1">
      <c r="A172" s="377"/>
      <c r="B172" s="398"/>
      <c r="C172" s="398"/>
      <c r="D172" s="167" t="s">
        <v>76</v>
      </c>
      <c r="E172" s="542" t="s">
        <v>843</v>
      </c>
      <c r="F172" s="172"/>
      <c r="G172" s="173">
        <v>4187</v>
      </c>
      <c r="H172" s="174">
        <v>3886</v>
      </c>
      <c r="I172" s="173">
        <v>4287</v>
      </c>
      <c r="J172" s="174">
        <v>1828</v>
      </c>
      <c r="K172" s="175">
        <v>1626</v>
      </c>
      <c r="L172" s="174">
        <v>3149</v>
      </c>
      <c r="M172" s="173">
        <v>3351</v>
      </c>
      <c r="N172" s="174">
        <v>3888</v>
      </c>
      <c r="O172" s="173">
        <v>4216</v>
      </c>
      <c r="P172" s="174">
        <v>4335</v>
      </c>
      <c r="Q172" s="173">
        <v>4376</v>
      </c>
      <c r="R172" s="174">
        <v>2904</v>
      </c>
      <c r="S172" s="174">
        <v>42033</v>
      </c>
      <c r="T172" s="373" t="s">
        <v>196</v>
      </c>
      <c r="V172" s="426"/>
      <c r="W172" s="387" t="str">
        <f>IF(E172='（1）ウ_観光地点別'!E172,"","NG")</f>
        <v/>
      </c>
      <c r="X172" s="387" t="str">
        <f>IF(D172='（1）ウ_観光地点別'!D172,"","NG")</f>
        <v/>
      </c>
    </row>
    <row r="173" spans="1:24" ht="15" customHeight="1">
      <c r="A173" s="377"/>
      <c r="B173" s="398"/>
      <c r="C173" s="398"/>
      <c r="D173" s="167" t="s">
        <v>78</v>
      </c>
      <c r="E173" s="542" t="s">
        <v>844</v>
      </c>
      <c r="F173" s="172"/>
      <c r="G173" s="173">
        <v>0</v>
      </c>
      <c r="H173" s="174">
        <v>0</v>
      </c>
      <c r="I173" s="173">
        <v>0</v>
      </c>
      <c r="J173" s="174">
        <v>90</v>
      </c>
      <c r="K173" s="175">
        <v>0</v>
      </c>
      <c r="L173" s="174">
        <v>0</v>
      </c>
      <c r="M173" s="173">
        <v>0</v>
      </c>
      <c r="N173" s="174">
        <v>337</v>
      </c>
      <c r="O173" s="173">
        <v>544</v>
      </c>
      <c r="P173" s="174">
        <v>974</v>
      </c>
      <c r="Q173" s="173">
        <v>1231</v>
      </c>
      <c r="R173" s="174">
        <v>0</v>
      </c>
      <c r="S173" s="174">
        <v>3176</v>
      </c>
      <c r="T173" s="373" t="s">
        <v>197</v>
      </c>
      <c r="V173" s="426"/>
      <c r="W173" s="387" t="str">
        <f>IF(E173='（1）ウ_観光地点別'!E173,"","NG")</f>
        <v/>
      </c>
      <c r="X173" s="387" t="str">
        <f>IF(D173='（1）ウ_観光地点別'!D173,"","NG")</f>
        <v/>
      </c>
    </row>
    <row r="174" spans="1:24" ht="15" customHeight="1">
      <c r="A174" s="405"/>
      <c r="B174" s="417"/>
      <c r="C174" s="417"/>
      <c r="D174" s="167" t="s">
        <v>80</v>
      </c>
      <c r="E174" s="542" t="s">
        <v>968</v>
      </c>
      <c r="F174" s="172"/>
      <c r="G174" s="173">
        <v>0</v>
      </c>
      <c r="H174" s="174">
        <v>0</v>
      </c>
      <c r="I174" s="173">
        <v>0</v>
      </c>
      <c r="J174" s="174">
        <v>0</v>
      </c>
      <c r="K174" s="175">
        <v>0</v>
      </c>
      <c r="L174" s="174">
        <v>0</v>
      </c>
      <c r="M174" s="173">
        <v>0</v>
      </c>
      <c r="N174" s="174">
        <v>0</v>
      </c>
      <c r="O174" s="173">
        <v>0</v>
      </c>
      <c r="P174" s="174">
        <v>5000</v>
      </c>
      <c r="Q174" s="173">
        <v>15000</v>
      </c>
      <c r="R174" s="174">
        <v>0</v>
      </c>
      <c r="S174" s="174">
        <v>20000</v>
      </c>
      <c r="T174" s="373" t="s">
        <v>205</v>
      </c>
      <c r="V174" s="38"/>
      <c r="W174" s="387" t="str">
        <f>IF(E174='（1）ウ_観光地点別'!E174,"","NG")</f>
        <v/>
      </c>
      <c r="X174" s="387" t="str">
        <f>IF(D174='（1）ウ_観光地点別'!D174,"","NG")</f>
        <v/>
      </c>
    </row>
    <row r="175" spans="1:24" ht="15" customHeight="1">
      <c r="A175" s="429"/>
      <c r="B175" s="430"/>
      <c r="C175" s="430"/>
      <c r="D175" s="431"/>
      <c r="E175" s="547" t="s">
        <v>679</v>
      </c>
      <c r="F175" s="420"/>
      <c r="G175" s="432">
        <v>38955</v>
      </c>
      <c r="H175" s="433">
        <v>37523</v>
      </c>
      <c r="I175" s="432">
        <v>37737</v>
      </c>
      <c r="J175" s="433">
        <v>19839</v>
      </c>
      <c r="K175" s="434">
        <v>23383</v>
      </c>
      <c r="L175" s="433">
        <v>57866</v>
      </c>
      <c r="M175" s="432">
        <v>50634</v>
      </c>
      <c r="N175" s="433">
        <v>77486</v>
      </c>
      <c r="O175" s="432">
        <v>82437</v>
      </c>
      <c r="P175" s="433">
        <v>107950</v>
      </c>
      <c r="Q175" s="432">
        <v>136984</v>
      </c>
      <c r="R175" s="433">
        <v>31274</v>
      </c>
      <c r="S175" s="422">
        <v>702068</v>
      </c>
      <c r="T175" s="424"/>
      <c r="W175" s="387"/>
      <c r="X175" s="387" t="str">
        <f>IF(D175='（1）ウ_観光地点別'!D175,"","NG")</f>
        <v/>
      </c>
    </row>
    <row r="176" spans="1:24" ht="15" customHeight="1">
      <c r="A176" s="377"/>
      <c r="B176" s="395" t="s">
        <v>282</v>
      </c>
      <c r="C176" s="396"/>
      <c r="D176" s="167" t="s">
        <v>46</v>
      </c>
      <c r="E176" s="542" t="s">
        <v>283</v>
      </c>
      <c r="F176" s="172"/>
      <c r="G176" s="173">
        <v>0</v>
      </c>
      <c r="H176" s="174">
        <v>0</v>
      </c>
      <c r="I176" s="173">
        <v>0</v>
      </c>
      <c r="J176" s="174">
        <v>0</v>
      </c>
      <c r="K176" s="175">
        <v>0</v>
      </c>
      <c r="L176" s="174">
        <v>0</v>
      </c>
      <c r="M176" s="173">
        <v>0</v>
      </c>
      <c r="N176" s="174">
        <v>0</v>
      </c>
      <c r="O176" s="173">
        <v>0</v>
      </c>
      <c r="P176" s="174">
        <v>0</v>
      </c>
      <c r="Q176" s="173">
        <v>0</v>
      </c>
      <c r="R176" s="174">
        <v>0</v>
      </c>
      <c r="S176" s="174">
        <v>0</v>
      </c>
      <c r="T176" s="373" t="s">
        <v>222</v>
      </c>
      <c r="V176" s="38"/>
      <c r="W176" s="387" t="str">
        <f>IF(E176='（1）ウ_観光地点別'!E176,"","NG")</f>
        <v/>
      </c>
      <c r="X176" s="387" t="str">
        <f>IF(D176='（1）ウ_観光地点別'!D176,"","NG")</f>
        <v/>
      </c>
    </row>
    <row r="177" spans="1:24" ht="15" customHeight="1">
      <c r="A177" s="377"/>
      <c r="B177" s="398"/>
      <c r="C177" s="398"/>
      <c r="D177" s="164" t="s">
        <v>48</v>
      </c>
      <c r="E177" s="543" t="s">
        <v>284</v>
      </c>
      <c r="F177" s="176"/>
      <c r="G177" s="177">
        <v>7842</v>
      </c>
      <c r="H177" s="178">
        <v>7810</v>
      </c>
      <c r="I177" s="177">
        <v>148</v>
      </c>
      <c r="J177" s="178">
        <v>0</v>
      </c>
      <c r="K177" s="179">
        <v>0</v>
      </c>
      <c r="L177" s="178">
        <v>0</v>
      </c>
      <c r="M177" s="177">
        <v>0</v>
      </c>
      <c r="N177" s="178">
        <v>0</v>
      </c>
      <c r="O177" s="177">
        <v>0</v>
      </c>
      <c r="P177" s="178">
        <v>0</v>
      </c>
      <c r="Q177" s="177">
        <v>0</v>
      </c>
      <c r="R177" s="178">
        <v>1798</v>
      </c>
      <c r="S177" s="178">
        <v>17598</v>
      </c>
      <c r="T177" s="355" t="s">
        <v>280</v>
      </c>
      <c r="V177" s="426"/>
      <c r="W177" s="387" t="str">
        <f>IF(E177='（1）ウ_観光地点別'!E177,"","NG")</f>
        <v/>
      </c>
      <c r="X177" s="387" t="str">
        <f>IF(D177='（1）ウ_観光地点別'!D177,"","NG")</f>
        <v/>
      </c>
    </row>
    <row r="178" spans="1:24" ht="15" customHeight="1">
      <c r="A178" s="377"/>
      <c r="B178" s="398"/>
      <c r="C178" s="398"/>
      <c r="D178" s="164" t="s">
        <v>50</v>
      </c>
      <c r="E178" s="543" t="s">
        <v>285</v>
      </c>
      <c r="F178" s="176"/>
      <c r="G178" s="177">
        <v>43</v>
      </c>
      <c r="H178" s="178">
        <v>47</v>
      </c>
      <c r="I178" s="177">
        <v>19</v>
      </c>
      <c r="J178" s="178">
        <v>0</v>
      </c>
      <c r="K178" s="179">
        <v>116</v>
      </c>
      <c r="L178" s="178">
        <v>118</v>
      </c>
      <c r="M178" s="177">
        <v>238</v>
      </c>
      <c r="N178" s="178">
        <v>384</v>
      </c>
      <c r="O178" s="177">
        <v>322</v>
      </c>
      <c r="P178" s="178">
        <v>423</v>
      </c>
      <c r="Q178" s="177">
        <v>31</v>
      </c>
      <c r="R178" s="178">
        <v>0</v>
      </c>
      <c r="S178" s="178">
        <v>1741</v>
      </c>
      <c r="T178" s="355" t="s">
        <v>207</v>
      </c>
      <c r="V178" s="426"/>
      <c r="W178" s="387" t="str">
        <f>IF(E178='（1）ウ_観光地点別'!E178,"","NG")</f>
        <v/>
      </c>
      <c r="X178" s="387" t="str">
        <f>IF(D178='（1）ウ_観光地点別'!D178,"","NG")</f>
        <v/>
      </c>
    </row>
    <row r="179" spans="1:24" ht="15" customHeight="1">
      <c r="A179" s="377"/>
      <c r="B179" s="398"/>
      <c r="C179" s="398"/>
      <c r="D179" s="164" t="s">
        <v>52</v>
      </c>
      <c r="E179" s="543" t="s">
        <v>286</v>
      </c>
      <c r="F179" s="176"/>
      <c r="G179" s="177">
        <v>2317</v>
      </c>
      <c r="H179" s="178">
        <v>1806</v>
      </c>
      <c r="I179" s="177">
        <v>1199</v>
      </c>
      <c r="J179" s="178">
        <v>694</v>
      </c>
      <c r="K179" s="179">
        <v>510</v>
      </c>
      <c r="L179" s="178">
        <v>980</v>
      </c>
      <c r="M179" s="177">
        <v>1471</v>
      </c>
      <c r="N179" s="178">
        <v>1598</v>
      </c>
      <c r="O179" s="177">
        <v>1244</v>
      </c>
      <c r="P179" s="178">
        <v>1163</v>
      </c>
      <c r="Q179" s="177">
        <v>788</v>
      </c>
      <c r="R179" s="178">
        <v>614</v>
      </c>
      <c r="S179" s="178">
        <v>14384</v>
      </c>
      <c r="T179" s="355" t="s">
        <v>206</v>
      </c>
      <c r="V179" s="426"/>
      <c r="W179" s="387" t="str">
        <f>IF(E179='（1）ウ_観光地点別'!E179,"","NG")</f>
        <v/>
      </c>
      <c r="X179" s="387" t="str">
        <f>IF(D179='（1）ウ_観光地点別'!D179,"","NG")</f>
        <v/>
      </c>
    </row>
    <row r="180" spans="1:24" ht="15" customHeight="1">
      <c r="A180" s="377"/>
      <c r="B180" s="398"/>
      <c r="C180" s="398"/>
      <c r="D180" s="164" t="s">
        <v>226</v>
      </c>
      <c r="E180" s="543" t="s">
        <v>287</v>
      </c>
      <c r="F180" s="176"/>
      <c r="G180" s="177">
        <v>1858</v>
      </c>
      <c r="H180" s="178">
        <v>1922</v>
      </c>
      <c r="I180" s="177">
        <v>1638</v>
      </c>
      <c r="J180" s="178">
        <v>847</v>
      </c>
      <c r="K180" s="179">
        <v>821</v>
      </c>
      <c r="L180" s="178">
        <v>1189</v>
      </c>
      <c r="M180" s="177">
        <v>1540</v>
      </c>
      <c r="N180" s="178">
        <v>1913</v>
      </c>
      <c r="O180" s="177">
        <v>2171</v>
      </c>
      <c r="P180" s="178">
        <v>2030</v>
      </c>
      <c r="Q180" s="177">
        <v>2122</v>
      </c>
      <c r="R180" s="178">
        <v>1177</v>
      </c>
      <c r="S180" s="178">
        <v>19228</v>
      </c>
      <c r="T180" s="355" t="s">
        <v>197</v>
      </c>
      <c r="V180" s="426"/>
      <c r="W180" s="387" t="str">
        <f>IF(E180='（1）ウ_観光地点別'!E180,"","NG")</f>
        <v/>
      </c>
      <c r="X180" s="387" t="str">
        <f>IF(D180='（1）ウ_観光地点別'!D180,"","NG")</f>
        <v/>
      </c>
    </row>
    <row r="181" spans="1:24" ht="15" customHeight="1">
      <c r="A181" s="377"/>
      <c r="B181" s="398"/>
      <c r="C181" s="398"/>
      <c r="D181" s="164" t="s">
        <v>56</v>
      </c>
      <c r="E181" s="543" t="s">
        <v>288</v>
      </c>
      <c r="F181" s="176"/>
      <c r="G181" s="177">
        <v>0</v>
      </c>
      <c r="H181" s="178">
        <v>0</v>
      </c>
      <c r="I181" s="177">
        <v>0</v>
      </c>
      <c r="J181" s="178">
        <v>0</v>
      </c>
      <c r="K181" s="179">
        <v>100</v>
      </c>
      <c r="L181" s="178">
        <v>0</v>
      </c>
      <c r="M181" s="177">
        <v>0</v>
      </c>
      <c r="N181" s="178">
        <v>0</v>
      </c>
      <c r="O181" s="177">
        <v>0</v>
      </c>
      <c r="P181" s="178">
        <v>0</v>
      </c>
      <c r="Q181" s="177">
        <v>0</v>
      </c>
      <c r="R181" s="178">
        <v>0</v>
      </c>
      <c r="S181" s="178">
        <v>100</v>
      </c>
      <c r="T181" s="355" t="s">
        <v>204</v>
      </c>
      <c r="V181" s="426"/>
      <c r="W181" s="387" t="str">
        <f>IF(E181='（1）ウ_観光地点別'!E181,"","NG")</f>
        <v/>
      </c>
      <c r="X181" s="387" t="str">
        <f>IF(D181='（1）ウ_観光地点別'!D181,"","NG")</f>
        <v/>
      </c>
    </row>
    <row r="182" spans="1:24" ht="15" customHeight="1">
      <c r="A182" s="377"/>
      <c r="B182" s="398"/>
      <c r="C182" s="398"/>
      <c r="D182" s="164" t="s">
        <v>58</v>
      </c>
      <c r="E182" s="543" t="s">
        <v>845</v>
      </c>
      <c r="F182" s="176"/>
      <c r="G182" s="177">
        <v>0</v>
      </c>
      <c r="H182" s="178">
        <v>0</v>
      </c>
      <c r="I182" s="177">
        <v>34</v>
      </c>
      <c r="J182" s="178">
        <v>23</v>
      </c>
      <c r="K182" s="179">
        <v>0</v>
      </c>
      <c r="L182" s="178">
        <v>14</v>
      </c>
      <c r="M182" s="177">
        <v>119</v>
      </c>
      <c r="N182" s="178">
        <v>400</v>
      </c>
      <c r="O182" s="177">
        <v>199</v>
      </c>
      <c r="P182" s="178">
        <v>181</v>
      </c>
      <c r="Q182" s="177">
        <v>108</v>
      </c>
      <c r="R182" s="178">
        <v>0</v>
      </c>
      <c r="S182" s="178">
        <v>1078</v>
      </c>
      <c r="T182" s="355"/>
      <c r="V182" s="38"/>
      <c r="W182" s="387" t="str">
        <f>IF(E182='（1）ウ_観光地点別'!E182,"","NG")</f>
        <v/>
      </c>
      <c r="X182" s="387" t="str">
        <f>IF(D182='（1）ウ_観光地点別'!D182,"","NG")</f>
        <v/>
      </c>
    </row>
    <row r="183" spans="1:24" ht="15" customHeight="1">
      <c r="A183" s="377"/>
      <c r="B183" s="398"/>
      <c r="C183" s="398"/>
      <c r="D183" s="164"/>
      <c r="E183" s="543" t="s">
        <v>291</v>
      </c>
      <c r="F183" s="176"/>
      <c r="G183" s="177">
        <v>0</v>
      </c>
      <c r="H183" s="178">
        <v>0</v>
      </c>
      <c r="I183" s="177">
        <v>0</v>
      </c>
      <c r="J183" s="178">
        <v>0</v>
      </c>
      <c r="K183" s="179">
        <v>0</v>
      </c>
      <c r="L183" s="178">
        <v>0</v>
      </c>
      <c r="M183" s="177">
        <v>61</v>
      </c>
      <c r="N183" s="178">
        <v>312</v>
      </c>
      <c r="O183" s="177">
        <v>129</v>
      </c>
      <c r="P183" s="178">
        <v>19</v>
      </c>
      <c r="Q183" s="177">
        <v>26</v>
      </c>
      <c r="R183" s="178">
        <v>0</v>
      </c>
      <c r="S183" s="178">
        <v>547</v>
      </c>
      <c r="T183" s="355" t="s">
        <v>207</v>
      </c>
      <c r="V183" s="426"/>
      <c r="W183" s="387" t="str">
        <f>IF(E183='（1）ウ_観光地点別'!E183,"","NG")</f>
        <v/>
      </c>
      <c r="X183" s="387" t="str">
        <f>IF(D183='（1）ウ_観光地点別'!D183,"","NG")</f>
        <v/>
      </c>
    </row>
    <row r="184" spans="1:24" ht="15" customHeight="1">
      <c r="A184" s="377"/>
      <c r="B184" s="398"/>
      <c r="C184" s="398"/>
      <c r="D184" s="164"/>
      <c r="E184" s="543" t="s">
        <v>267</v>
      </c>
      <c r="F184" s="176"/>
      <c r="G184" s="177">
        <v>0</v>
      </c>
      <c r="H184" s="178">
        <v>0</v>
      </c>
      <c r="I184" s="177">
        <v>34</v>
      </c>
      <c r="J184" s="178">
        <v>23</v>
      </c>
      <c r="K184" s="179">
        <v>0</v>
      </c>
      <c r="L184" s="178">
        <v>14</v>
      </c>
      <c r="M184" s="177">
        <v>58</v>
      </c>
      <c r="N184" s="178">
        <v>88</v>
      </c>
      <c r="O184" s="177">
        <v>70</v>
      </c>
      <c r="P184" s="178">
        <v>162</v>
      </c>
      <c r="Q184" s="177">
        <v>82</v>
      </c>
      <c r="R184" s="178">
        <v>0</v>
      </c>
      <c r="S184" s="178">
        <v>531</v>
      </c>
      <c r="T184" s="355" t="s">
        <v>200</v>
      </c>
      <c r="V184" s="38"/>
      <c r="W184" s="387" t="str">
        <f>IF(E184='（1）ウ_観光地点別'!E184,"","NG")</f>
        <v/>
      </c>
      <c r="X184" s="387" t="str">
        <f>IF(D184='（1）ウ_観光地点別'!D184,"","NG")</f>
        <v/>
      </c>
    </row>
    <row r="185" spans="1:24" ht="15" customHeight="1">
      <c r="A185" s="377"/>
      <c r="B185" s="398"/>
      <c r="C185" s="398"/>
      <c r="D185" s="164" t="s">
        <v>60</v>
      </c>
      <c r="E185" s="543" t="s">
        <v>783</v>
      </c>
      <c r="F185" s="176"/>
      <c r="G185" s="177">
        <v>4800</v>
      </c>
      <c r="H185" s="178">
        <v>4950</v>
      </c>
      <c r="I185" s="177">
        <v>7540</v>
      </c>
      <c r="J185" s="178">
        <v>5368</v>
      </c>
      <c r="K185" s="179">
        <v>4793</v>
      </c>
      <c r="L185" s="178">
        <v>6947</v>
      </c>
      <c r="M185" s="177">
        <v>7540</v>
      </c>
      <c r="N185" s="178">
        <v>11697</v>
      </c>
      <c r="O185" s="177">
        <v>8850</v>
      </c>
      <c r="P185" s="178">
        <v>13880</v>
      </c>
      <c r="Q185" s="177">
        <v>9750</v>
      </c>
      <c r="R185" s="178">
        <v>6026</v>
      </c>
      <c r="S185" s="178">
        <v>92141</v>
      </c>
      <c r="T185" s="355" t="s">
        <v>197</v>
      </c>
      <c r="W185" s="387" t="str">
        <f>IF(E185='（1）ウ_観光地点別'!E185,"","NG")</f>
        <v/>
      </c>
      <c r="X185" s="387" t="str">
        <f>IF(D185='（1）ウ_観光地点別'!D185,"","NG")</f>
        <v/>
      </c>
    </row>
    <row r="186" spans="1:24" ht="15" customHeight="1">
      <c r="A186" s="377"/>
      <c r="B186" s="398"/>
      <c r="C186" s="398"/>
      <c r="D186" s="164" t="s">
        <v>62</v>
      </c>
      <c r="E186" s="543" t="s">
        <v>289</v>
      </c>
      <c r="F186" s="176"/>
      <c r="G186" s="177">
        <v>3371</v>
      </c>
      <c r="H186" s="178">
        <v>3029</v>
      </c>
      <c r="I186" s="177">
        <v>2644</v>
      </c>
      <c r="J186" s="178">
        <v>1281</v>
      </c>
      <c r="K186" s="179">
        <v>0</v>
      </c>
      <c r="L186" s="178">
        <v>1140</v>
      </c>
      <c r="M186" s="177">
        <v>1999</v>
      </c>
      <c r="N186" s="178">
        <v>2082</v>
      </c>
      <c r="O186" s="177">
        <v>2095</v>
      </c>
      <c r="P186" s="178">
        <v>2401</v>
      </c>
      <c r="Q186" s="177">
        <v>2818</v>
      </c>
      <c r="R186" s="178">
        <v>1954</v>
      </c>
      <c r="S186" s="178">
        <v>24814</v>
      </c>
      <c r="T186" s="355" t="s">
        <v>196</v>
      </c>
      <c r="V186" s="38"/>
      <c r="W186" s="387" t="str">
        <f>IF(E186='（1）ウ_観光地点別'!E186,"","NG")</f>
        <v/>
      </c>
      <c r="X186" s="387" t="str">
        <f>IF(D186='（1）ウ_観光地点別'!D186,"","NG")</f>
        <v/>
      </c>
    </row>
    <row r="187" spans="1:24" ht="15" customHeight="1">
      <c r="A187" s="400"/>
      <c r="B187" s="435"/>
      <c r="C187" s="435"/>
      <c r="D187" s="331" t="s">
        <v>64</v>
      </c>
      <c r="E187" s="544" t="s">
        <v>817</v>
      </c>
      <c r="F187" s="361"/>
      <c r="G187" s="362">
        <v>1395</v>
      </c>
      <c r="H187" s="363">
        <v>1681</v>
      </c>
      <c r="I187" s="362">
        <v>2377</v>
      </c>
      <c r="J187" s="363">
        <v>2656</v>
      </c>
      <c r="K187" s="364">
        <v>2382</v>
      </c>
      <c r="L187" s="363">
        <v>2984</v>
      </c>
      <c r="M187" s="362">
        <v>2637</v>
      </c>
      <c r="N187" s="363">
        <v>3114</v>
      </c>
      <c r="O187" s="362">
        <v>3428</v>
      </c>
      <c r="P187" s="363">
        <v>4606</v>
      </c>
      <c r="Q187" s="362">
        <v>4378</v>
      </c>
      <c r="R187" s="363">
        <v>2009</v>
      </c>
      <c r="S187" s="363">
        <v>33647</v>
      </c>
      <c r="T187" s="436" t="s">
        <v>199</v>
      </c>
      <c r="W187" s="387" t="str">
        <f>IF(E187='（1）ウ_観光地点別'!E187,"","NG")</f>
        <v/>
      </c>
      <c r="X187" s="387" t="str">
        <f>IF(D187='（1）ウ_観光地点別'!D187,"","NG")</f>
        <v/>
      </c>
    </row>
    <row r="188" spans="1:24" ht="15" customHeight="1">
      <c r="A188" s="377"/>
      <c r="B188" s="398"/>
      <c r="C188" s="398"/>
      <c r="D188" s="167" t="s">
        <v>66</v>
      </c>
      <c r="E188" s="542" t="s">
        <v>290</v>
      </c>
      <c r="F188" s="172"/>
      <c r="G188" s="173">
        <v>1995</v>
      </c>
      <c r="H188" s="174">
        <v>2191</v>
      </c>
      <c r="I188" s="173">
        <v>3609</v>
      </c>
      <c r="J188" s="174">
        <v>3576</v>
      </c>
      <c r="K188" s="175">
        <v>5314</v>
      </c>
      <c r="L188" s="174">
        <v>3677</v>
      </c>
      <c r="M188" s="173">
        <v>3266</v>
      </c>
      <c r="N188" s="174">
        <v>4888</v>
      </c>
      <c r="O188" s="173">
        <v>5179</v>
      </c>
      <c r="P188" s="174">
        <v>6404</v>
      </c>
      <c r="Q188" s="173">
        <v>5358</v>
      </c>
      <c r="R188" s="174">
        <v>2892</v>
      </c>
      <c r="S188" s="174">
        <v>48349</v>
      </c>
      <c r="T188" s="373" t="s">
        <v>281</v>
      </c>
      <c r="W188" s="387" t="str">
        <f>IF(E188='（1）ウ_観光地点別'!E188,"","NG")</f>
        <v/>
      </c>
      <c r="X188" s="387" t="str">
        <f>IF(D188='（1）ウ_観光地点別'!D188,"","NG")</f>
        <v/>
      </c>
    </row>
    <row r="189" spans="1:24" ht="15" customHeight="1">
      <c r="A189" s="377"/>
      <c r="B189" s="398"/>
      <c r="C189" s="398"/>
      <c r="D189" s="164" t="s">
        <v>966</v>
      </c>
      <c r="E189" s="543" t="s">
        <v>784</v>
      </c>
      <c r="F189" s="176"/>
      <c r="G189" s="177">
        <v>582</v>
      </c>
      <c r="H189" s="178">
        <v>321</v>
      </c>
      <c r="I189" s="177">
        <v>538</v>
      </c>
      <c r="J189" s="178">
        <v>151</v>
      </c>
      <c r="K189" s="179">
        <v>0</v>
      </c>
      <c r="L189" s="178">
        <v>280</v>
      </c>
      <c r="M189" s="177">
        <v>550</v>
      </c>
      <c r="N189" s="178">
        <v>677</v>
      </c>
      <c r="O189" s="177">
        <v>745</v>
      </c>
      <c r="P189" s="178">
        <v>1081</v>
      </c>
      <c r="Q189" s="177">
        <v>1102</v>
      </c>
      <c r="R189" s="178">
        <v>851</v>
      </c>
      <c r="S189" s="178">
        <v>6878</v>
      </c>
      <c r="T189" s="355" t="s">
        <v>208</v>
      </c>
      <c r="W189" s="387" t="str">
        <f>IF(E189='（1）ウ_観光地点別'!E189,"","NG")</f>
        <v/>
      </c>
      <c r="X189" s="387" t="str">
        <f>IF(D189='（1）ウ_観光地点別'!D189,"","NG")</f>
        <v/>
      </c>
    </row>
    <row r="190" spans="1:24" ht="15" customHeight="1">
      <c r="A190" s="377"/>
      <c r="B190" s="398"/>
      <c r="C190" s="398"/>
      <c r="D190" s="164" t="s">
        <v>70</v>
      </c>
      <c r="E190" s="543" t="s">
        <v>818</v>
      </c>
      <c r="F190" s="176"/>
      <c r="G190" s="177">
        <v>1844</v>
      </c>
      <c r="H190" s="178">
        <v>1658</v>
      </c>
      <c r="I190" s="177">
        <v>1599</v>
      </c>
      <c r="J190" s="178">
        <v>518</v>
      </c>
      <c r="K190" s="179">
        <v>0</v>
      </c>
      <c r="L190" s="178">
        <v>1337</v>
      </c>
      <c r="M190" s="177">
        <v>1388</v>
      </c>
      <c r="N190" s="178">
        <v>1734</v>
      </c>
      <c r="O190" s="177">
        <v>1517</v>
      </c>
      <c r="P190" s="178">
        <v>1699</v>
      </c>
      <c r="Q190" s="177">
        <v>1673</v>
      </c>
      <c r="R190" s="178">
        <v>1032</v>
      </c>
      <c r="S190" s="178">
        <v>15999</v>
      </c>
      <c r="T190" s="355" t="s">
        <v>196</v>
      </c>
      <c r="W190" s="387" t="str">
        <f>IF(E190='（1）ウ_観光地点別'!E190,"","NG")</f>
        <v/>
      </c>
      <c r="X190" s="387" t="str">
        <f>IF(D190='（1）ウ_観光地点別'!D190,"","NG")</f>
        <v/>
      </c>
    </row>
    <row r="191" spans="1:24" ht="15" customHeight="1">
      <c r="A191" s="377"/>
      <c r="B191" s="398"/>
      <c r="C191" s="398"/>
      <c r="D191" s="164" t="s">
        <v>72</v>
      </c>
      <c r="E191" s="543" t="s">
        <v>785</v>
      </c>
      <c r="F191" s="176"/>
      <c r="G191" s="177">
        <v>1184</v>
      </c>
      <c r="H191" s="178">
        <v>1321</v>
      </c>
      <c r="I191" s="177">
        <v>1620</v>
      </c>
      <c r="J191" s="178">
        <v>1228</v>
      </c>
      <c r="K191" s="179">
        <v>1306</v>
      </c>
      <c r="L191" s="178">
        <v>1433</v>
      </c>
      <c r="M191" s="177">
        <v>1334</v>
      </c>
      <c r="N191" s="178">
        <v>2666</v>
      </c>
      <c r="O191" s="177">
        <v>2039</v>
      </c>
      <c r="P191" s="178">
        <v>2014</v>
      </c>
      <c r="Q191" s="177">
        <v>1760</v>
      </c>
      <c r="R191" s="178">
        <v>1292</v>
      </c>
      <c r="S191" s="178">
        <v>19197</v>
      </c>
      <c r="T191" s="355" t="s">
        <v>281</v>
      </c>
      <c r="W191" s="387" t="str">
        <f>IF(E191='（1）ウ_観光地点別'!E191,"","NG")</f>
        <v/>
      </c>
      <c r="X191" s="387" t="str">
        <f>IF(D191='（1）ウ_観光地点別'!D191,"","NG")</f>
        <v/>
      </c>
    </row>
    <row r="192" spans="1:24" ht="15" customHeight="1">
      <c r="A192" s="377"/>
      <c r="B192" s="398"/>
      <c r="C192" s="398"/>
      <c r="D192" s="164" t="s">
        <v>74</v>
      </c>
      <c r="E192" s="543" t="s">
        <v>786</v>
      </c>
      <c r="F192" s="176"/>
      <c r="G192" s="177">
        <v>0</v>
      </c>
      <c r="H192" s="178">
        <v>0</v>
      </c>
      <c r="I192" s="177">
        <v>0</v>
      </c>
      <c r="J192" s="178">
        <v>0</v>
      </c>
      <c r="K192" s="179">
        <v>0</v>
      </c>
      <c r="L192" s="178">
        <v>0</v>
      </c>
      <c r="M192" s="177">
        <v>0</v>
      </c>
      <c r="N192" s="178">
        <v>494</v>
      </c>
      <c r="O192" s="177">
        <v>3864</v>
      </c>
      <c r="P192" s="178">
        <v>3880</v>
      </c>
      <c r="Q192" s="177">
        <v>1898</v>
      </c>
      <c r="R192" s="178">
        <v>0</v>
      </c>
      <c r="S192" s="178">
        <v>10136</v>
      </c>
      <c r="T192" s="355" t="s">
        <v>204</v>
      </c>
      <c r="W192" s="387" t="str">
        <f>IF(E192='（1）ウ_観光地点別'!E192,"","NG")</f>
        <v/>
      </c>
      <c r="X192" s="387" t="str">
        <f>IF(D192='（1）ウ_観光地点別'!D192,"","NG")</f>
        <v/>
      </c>
    </row>
    <row r="193" spans="1:24" ht="15" customHeight="1">
      <c r="A193" s="405"/>
      <c r="B193" s="417"/>
      <c r="C193" s="417"/>
      <c r="D193" s="167" t="s">
        <v>700</v>
      </c>
      <c r="E193" s="542" t="s">
        <v>889</v>
      </c>
      <c r="F193" s="172"/>
      <c r="G193" s="173">
        <v>1330</v>
      </c>
      <c r="H193" s="174">
        <v>1580</v>
      </c>
      <c r="I193" s="173">
        <v>2160</v>
      </c>
      <c r="J193" s="174">
        <v>2100</v>
      </c>
      <c r="K193" s="175">
        <v>1700</v>
      </c>
      <c r="L193" s="174">
        <v>2300</v>
      </c>
      <c r="M193" s="173">
        <v>2400</v>
      </c>
      <c r="N193" s="174">
        <v>3600</v>
      </c>
      <c r="O193" s="173">
        <v>3670</v>
      </c>
      <c r="P193" s="174">
        <v>4650</v>
      </c>
      <c r="Q193" s="173">
        <v>4020</v>
      </c>
      <c r="R193" s="174">
        <v>2010</v>
      </c>
      <c r="S193" s="174">
        <v>31520</v>
      </c>
      <c r="T193" s="373" t="s">
        <v>281</v>
      </c>
      <c r="W193" s="387" t="str">
        <f>IF(E193='（1）ウ_観光地点別'!E193,"","NG")</f>
        <v/>
      </c>
      <c r="X193" s="387" t="str">
        <f>IF(D193='（1）ウ_観光地点別'!D193,"","NG")</f>
        <v/>
      </c>
    </row>
    <row r="194" spans="1:24" ht="15" customHeight="1">
      <c r="A194" s="429"/>
      <c r="B194" s="430"/>
      <c r="C194" s="430"/>
      <c r="D194" s="431"/>
      <c r="E194" s="547" t="s">
        <v>680</v>
      </c>
      <c r="F194" s="420"/>
      <c r="G194" s="432">
        <v>28561</v>
      </c>
      <c r="H194" s="433">
        <v>28316</v>
      </c>
      <c r="I194" s="432">
        <v>25125</v>
      </c>
      <c r="J194" s="433">
        <v>18442</v>
      </c>
      <c r="K194" s="434">
        <v>17042</v>
      </c>
      <c r="L194" s="433">
        <v>22399</v>
      </c>
      <c r="M194" s="432">
        <v>24482</v>
      </c>
      <c r="N194" s="433">
        <v>35247</v>
      </c>
      <c r="O194" s="432">
        <v>35323</v>
      </c>
      <c r="P194" s="433">
        <v>44412</v>
      </c>
      <c r="Q194" s="432">
        <v>35806</v>
      </c>
      <c r="R194" s="433">
        <v>21655</v>
      </c>
      <c r="S194" s="422">
        <v>336810</v>
      </c>
      <c r="T194" s="424"/>
      <c r="W194" s="387"/>
      <c r="X194" s="387" t="str">
        <f>IF(D194='（1）ウ_観光地点別'!D194,"","NG")</f>
        <v/>
      </c>
    </row>
    <row r="195" spans="1:24" ht="15" customHeight="1">
      <c r="A195" s="377"/>
      <c r="B195" s="395" t="s">
        <v>7</v>
      </c>
      <c r="C195" s="396"/>
      <c r="D195" s="167" t="s">
        <v>46</v>
      </c>
      <c r="E195" s="542" t="s">
        <v>927</v>
      </c>
      <c r="F195" s="172"/>
      <c r="G195" s="173">
        <v>5784</v>
      </c>
      <c r="H195" s="174">
        <v>5964</v>
      </c>
      <c r="I195" s="173">
        <v>10380</v>
      </c>
      <c r="J195" s="174">
        <v>5100</v>
      </c>
      <c r="K195" s="175">
        <v>5064</v>
      </c>
      <c r="L195" s="174">
        <v>8340</v>
      </c>
      <c r="M195" s="173">
        <v>10080</v>
      </c>
      <c r="N195" s="174">
        <v>23640</v>
      </c>
      <c r="O195" s="173">
        <v>17748</v>
      </c>
      <c r="P195" s="174">
        <v>18840</v>
      </c>
      <c r="Q195" s="173">
        <v>20148</v>
      </c>
      <c r="R195" s="174">
        <v>9180</v>
      </c>
      <c r="S195" s="174">
        <v>140268</v>
      </c>
      <c r="T195" s="373" t="s">
        <v>198</v>
      </c>
      <c r="W195" s="387" t="str">
        <f>IF(E195='（1）ウ_観光地点別'!E195,"","NG")</f>
        <v/>
      </c>
      <c r="X195" s="387" t="str">
        <f>IF(D195='（1）ウ_観光地点別'!D195,"","NG")</f>
        <v/>
      </c>
    </row>
    <row r="196" spans="1:24" ht="15" customHeight="1">
      <c r="A196" s="377"/>
      <c r="B196" s="398"/>
      <c r="C196" s="398"/>
      <c r="D196" s="167" t="s">
        <v>48</v>
      </c>
      <c r="E196" s="542" t="s">
        <v>293</v>
      </c>
      <c r="F196" s="172"/>
      <c r="G196" s="173">
        <v>218</v>
      </c>
      <c r="H196" s="174">
        <v>289</v>
      </c>
      <c r="I196" s="173">
        <v>332</v>
      </c>
      <c r="J196" s="174">
        <v>36</v>
      </c>
      <c r="K196" s="175">
        <v>0</v>
      </c>
      <c r="L196" s="174">
        <v>0</v>
      </c>
      <c r="M196" s="173">
        <v>179</v>
      </c>
      <c r="N196" s="174">
        <v>286</v>
      </c>
      <c r="O196" s="173">
        <v>257</v>
      </c>
      <c r="P196" s="174">
        <v>302</v>
      </c>
      <c r="Q196" s="173">
        <v>384</v>
      </c>
      <c r="R196" s="174">
        <v>191</v>
      </c>
      <c r="S196" s="174">
        <v>2474</v>
      </c>
      <c r="T196" s="373" t="s">
        <v>195</v>
      </c>
      <c r="W196" s="387" t="str">
        <f>IF(E196='（1）ウ_観光地点別'!E196,"","NG")</f>
        <v/>
      </c>
      <c r="X196" s="387" t="str">
        <f>IF(D196='（1）ウ_観光地点別'!D196,"","NG")</f>
        <v/>
      </c>
    </row>
    <row r="197" spans="1:24" ht="15" customHeight="1">
      <c r="A197" s="377"/>
      <c r="B197" s="398"/>
      <c r="C197" s="398"/>
      <c r="D197" s="167" t="s">
        <v>50</v>
      </c>
      <c r="E197" s="542" t="s">
        <v>294</v>
      </c>
      <c r="F197" s="172"/>
      <c r="G197" s="173">
        <v>5955</v>
      </c>
      <c r="H197" s="174">
        <v>4434</v>
      </c>
      <c r="I197" s="173">
        <v>4916</v>
      </c>
      <c r="J197" s="174">
        <v>2359</v>
      </c>
      <c r="K197" s="175">
        <v>1164</v>
      </c>
      <c r="L197" s="174">
        <v>4602</v>
      </c>
      <c r="M197" s="173">
        <v>5396</v>
      </c>
      <c r="N197" s="174">
        <v>6278</v>
      </c>
      <c r="O197" s="173">
        <v>6063</v>
      </c>
      <c r="P197" s="174">
        <v>6548</v>
      </c>
      <c r="Q197" s="173">
        <v>8451</v>
      </c>
      <c r="R197" s="174">
        <v>3826</v>
      </c>
      <c r="S197" s="174">
        <v>59992</v>
      </c>
      <c r="T197" s="373" t="s">
        <v>195</v>
      </c>
      <c r="W197" s="387" t="str">
        <f>IF(E197='（1）ウ_観光地点別'!E197,"","NG")</f>
        <v/>
      </c>
      <c r="X197" s="387" t="str">
        <f>IF(D197='（1）ウ_観光地点別'!D197,"","NG")</f>
        <v/>
      </c>
    </row>
    <row r="198" spans="1:24" ht="15" customHeight="1">
      <c r="A198" s="377"/>
      <c r="B198" s="398"/>
      <c r="C198" s="398"/>
      <c r="D198" s="167" t="s">
        <v>52</v>
      </c>
      <c r="E198" s="542" t="s">
        <v>295</v>
      </c>
      <c r="F198" s="172"/>
      <c r="G198" s="173">
        <v>1544</v>
      </c>
      <c r="H198" s="174">
        <v>1250</v>
      </c>
      <c r="I198" s="173">
        <v>850</v>
      </c>
      <c r="J198" s="174">
        <v>435</v>
      </c>
      <c r="K198" s="175">
        <v>160</v>
      </c>
      <c r="L198" s="174">
        <v>749</v>
      </c>
      <c r="M198" s="173">
        <v>782</v>
      </c>
      <c r="N198" s="174">
        <v>1129</v>
      </c>
      <c r="O198" s="173">
        <v>2086</v>
      </c>
      <c r="P198" s="174">
        <v>1289</v>
      </c>
      <c r="Q198" s="173">
        <v>1400</v>
      </c>
      <c r="R198" s="174">
        <v>884</v>
      </c>
      <c r="S198" s="174">
        <v>12558</v>
      </c>
      <c r="T198" s="373" t="s">
        <v>195</v>
      </c>
      <c r="W198" s="387" t="str">
        <f>IF(E198='（1）ウ_観光地点別'!E198,"","NG")</f>
        <v/>
      </c>
      <c r="X198" s="387" t="str">
        <f>IF(D198='（1）ウ_観光地点別'!D198,"","NG")</f>
        <v/>
      </c>
    </row>
    <row r="199" spans="1:24" ht="15" customHeight="1">
      <c r="A199" s="377"/>
      <c r="B199" s="398"/>
      <c r="C199" s="398"/>
      <c r="D199" s="167" t="s">
        <v>226</v>
      </c>
      <c r="E199" s="542" t="s">
        <v>296</v>
      </c>
      <c r="F199" s="172"/>
      <c r="G199" s="173">
        <v>9300</v>
      </c>
      <c r="H199" s="174">
        <v>0</v>
      </c>
      <c r="I199" s="173">
        <v>7872</v>
      </c>
      <c r="J199" s="174">
        <v>4584</v>
      </c>
      <c r="K199" s="175">
        <v>4277</v>
      </c>
      <c r="L199" s="174">
        <v>10444</v>
      </c>
      <c r="M199" s="173">
        <v>12485</v>
      </c>
      <c r="N199" s="174">
        <v>15017</v>
      </c>
      <c r="O199" s="173">
        <v>11559</v>
      </c>
      <c r="P199" s="174">
        <v>9595</v>
      </c>
      <c r="Q199" s="173">
        <v>8869</v>
      </c>
      <c r="R199" s="174">
        <v>7539</v>
      </c>
      <c r="S199" s="174">
        <v>101541</v>
      </c>
      <c r="T199" s="373" t="s">
        <v>206</v>
      </c>
      <c r="W199" s="387" t="str">
        <f>IF(E199='（1）ウ_観光地点別'!E199,"","NG")</f>
        <v/>
      </c>
      <c r="X199" s="387" t="str">
        <f>IF(D199='（1）ウ_観光地点別'!D199,"","NG")</f>
        <v/>
      </c>
    </row>
    <row r="200" spans="1:24" ht="15" customHeight="1">
      <c r="A200" s="377"/>
      <c r="B200" s="398"/>
      <c r="C200" s="398"/>
      <c r="D200" s="167" t="s">
        <v>56</v>
      </c>
      <c r="E200" s="542" t="s">
        <v>297</v>
      </c>
      <c r="F200" s="172"/>
      <c r="G200" s="173">
        <v>9530</v>
      </c>
      <c r="H200" s="174">
        <v>11920</v>
      </c>
      <c r="I200" s="173">
        <v>5791</v>
      </c>
      <c r="J200" s="174">
        <v>1926</v>
      </c>
      <c r="K200" s="175">
        <v>0</v>
      </c>
      <c r="L200" s="174">
        <v>2967</v>
      </c>
      <c r="M200" s="173">
        <v>4944</v>
      </c>
      <c r="N200" s="174">
        <v>13227</v>
      </c>
      <c r="O200" s="173">
        <v>8300</v>
      </c>
      <c r="P200" s="174">
        <v>6464</v>
      </c>
      <c r="Q200" s="173">
        <v>7309</v>
      </c>
      <c r="R200" s="174">
        <v>3822</v>
      </c>
      <c r="S200" s="174">
        <v>76200</v>
      </c>
      <c r="T200" s="373" t="s">
        <v>195</v>
      </c>
      <c r="W200" s="387" t="str">
        <f>IF(E200='（1）ウ_観光地点別'!E200,"","NG")</f>
        <v/>
      </c>
      <c r="X200" s="387" t="str">
        <f>IF(D200='（1）ウ_観光地点別'!D200,"","NG")</f>
        <v/>
      </c>
    </row>
    <row r="201" spans="1:24" ht="15" customHeight="1">
      <c r="A201" s="377"/>
      <c r="B201" s="398"/>
      <c r="C201" s="398"/>
      <c r="D201" s="167" t="s">
        <v>58</v>
      </c>
      <c r="E201" s="542" t="s">
        <v>298</v>
      </c>
      <c r="F201" s="172"/>
      <c r="G201" s="173">
        <v>2695</v>
      </c>
      <c r="H201" s="174">
        <v>4124</v>
      </c>
      <c r="I201" s="173">
        <v>4687</v>
      </c>
      <c r="J201" s="174">
        <v>1207</v>
      </c>
      <c r="K201" s="175">
        <v>3257</v>
      </c>
      <c r="L201" s="174">
        <v>3143</v>
      </c>
      <c r="M201" s="173">
        <v>2683</v>
      </c>
      <c r="N201" s="174">
        <v>2278</v>
      </c>
      <c r="O201" s="173">
        <v>3795</v>
      </c>
      <c r="P201" s="174">
        <v>6341</v>
      </c>
      <c r="Q201" s="173">
        <v>5508</v>
      </c>
      <c r="R201" s="174">
        <v>1843</v>
      </c>
      <c r="S201" s="174">
        <v>41561</v>
      </c>
      <c r="T201" s="373" t="s">
        <v>204</v>
      </c>
      <c r="W201" s="387" t="str">
        <f>IF(E201='（1）ウ_観光地点別'!E201,"","NG")</f>
        <v/>
      </c>
      <c r="X201" s="387" t="str">
        <f>IF(D201='（1）ウ_観光地点別'!D201,"","NG")</f>
        <v/>
      </c>
    </row>
    <row r="202" spans="1:24" ht="15" customHeight="1">
      <c r="A202" s="377"/>
      <c r="B202" s="398"/>
      <c r="C202" s="398"/>
      <c r="D202" s="167" t="s">
        <v>60</v>
      </c>
      <c r="E202" s="542" t="s">
        <v>299</v>
      </c>
      <c r="F202" s="172"/>
      <c r="G202" s="173">
        <v>24813</v>
      </c>
      <c r="H202" s="174">
        <v>9131</v>
      </c>
      <c r="I202" s="173">
        <v>3384</v>
      </c>
      <c r="J202" s="174">
        <v>957</v>
      </c>
      <c r="K202" s="175">
        <v>740</v>
      </c>
      <c r="L202" s="174">
        <v>932</v>
      </c>
      <c r="M202" s="173">
        <v>995</v>
      </c>
      <c r="N202" s="174">
        <v>1633</v>
      </c>
      <c r="O202" s="173">
        <v>2077</v>
      </c>
      <c r="P202" s="174">
        <v>3403</v>
      </c>
      <c r="Q202" s="173">
        <v>3956</v>
      </c>
      <c r="R202" s="174">
        <v>1922</v>
      </c>
      <c r="S202" s="174">
        <v>53943</v>
      </c>
      <c r="T202" s="373" t="s">
        <v>205</v>
      </c>
      <c r="W202" s="387" t="str">
        <f>IF(E202='（1）ウ_観光地点別'!E202,"","NG")</f>
        <v/>
      </c>
      <c r="X202" s="387" t="str">
        <f>IF(D202='（1）ウ_観光地点別'!D202,"","NG")</f>
        <v/>
      </c>
    </row>
    <row r="203" spans="1:24" ht="15" customHeight="1">
      <c r="A203" s="377"/>
      <c r="B203" s="398"/>
      <c r="C203" s="398"/>
      <c r="D203" s="167" t="s">
        <v>62</v>
      </c>
      <c r="E203" s="542" t="s">
        <v>300</v>
      </c>
      <c r="F203" s="172"/>
      <c r="G203" s="173">
        <v>25000</v>
      </c>
      <c r="H203" s="174">
        <v>4000</v>
      </c>
      <c r="I203" s="173">
        <v>18000</v>
      </c>
      <c r="J203" s="174">
        <v>4000</v>
      </c>
      <c r="K203" s="175">
        <v>3000</v>
      </c>
      <c r="L203" s="174">
        <v>7500</v>
      </c>
      <c r="M203" s="173">
        <v>7000</v>
      </c>
      <c r="N203" s="174">
        <v>20000</v>
      </c>
      <c r="O203" s="173">
        <v>26000</v>
      </c>
      <c r="P203" s="174">
        <v>40000</v>
      </c>
      <c r="Q203" s="173">
        <v>28000</v>
      </c>
      <c r="R203" s="174">
        <v>2000</v>
      </c>
      <c r="S203" s="174">
        <v>184500</v>
      </c>
      <c r="T203" s="373" t="s">
        <v>205</v>
      </c>
      <c r="W203" s="387" t="str">
        <f>IF(E203='（1）ウ_観光地点別'!E203,"","NG")</f>
        <v/>
      </c>
      <c r="X203" s="387" t="str">
        <f>IF(D203='（1）ウ_観光地点別'!D203,"","NG")</f>
        <v/>
      </c>
    </row>
    <row r="204" spans="1:24" ht="15" customHeight="1">
      <c r="A204" s="377"/>
      <c r="B204" s="398"/>
      <c r="C204" s="398"/>
      <c r="D204" s="167" t="s">
        <v>64</v>
      </c>
      <c r="E204" s="542" t="s">
        <v>301</v>
      </c>
      <c r="F204" s="172"/>
      <c r="G204" s="173">
        <v>1677</v>
      </c>
      <c r="H204" s="174">
        <v>3058</v>
      </c>
      <c r="I204" s="173">
        <v>416</v>
      </c>
      <c r="J204" s="174">
        <v>216</v>
      </c>
      <c r="K204" s="175">
        <v>169</v>
      </c>
      <c r="L204" s="174">
        <v>498</v>
      </c>
      <c r="M204" s="173">
        <v>711</v>
      </c>
      <c r="N204" s="174">
        <v>820</v>
      </c>
      <c r="O204" s="173">
        <v>408</v>
      </c>
      <c r="P204" s="174">
        <v>459</v>
      </c>
      <c r="Q204" s="173">
        <v>521</v>
      </c>
      <c r="R204" s="174">
        <v>330</v>
      </c>
      <c r="S204" s="174">
        <v>9283</v>
      </c>
      <c r="T204" s="373" t="s">
        <v>195</v>
      </c>
      <c r="W204" s="387" t="str">
        <f>IF(E204='（1）ウ_観光地点別'!E204,"","NG")</f>
        <v/>
      </c>
      <c r="X204" s="387" t="str">
        <f>IF(D204='（1）ウ_観光地点別'!D204,"","NG")</f>
        <v/>
      </c>
    </row>
    <row r="205" spans="1:24" ht="15" customHeight="1">
      <c r="A205" s="377"/>
      <c r="B205" s="398"/>
      <c r="C205" s="398"/>
      <c r="D205" s="167" t="s">
        <v>66</v>
      </c>
      <c r="E205" s="542" t="s">
        <v>302</v>
      </c>
      <c r="F205" s="172"/>
      <c r="G205" s="173">
        <v>106</v>
      </c>
      <c r="H205" s="174">
        <v>113</v>
      </c>
      <c r="I205" s="173">
        <v>55</v>
      </c>
      <c r="J205" s="174">
        <v>8</v>
      </c>
      <c r="K205" s="175">
        <v>8</v>
      </c>
      <c r="L205" s="174">
        <v>39</v>
      </c>
      <c r="M205" s="173">
        <v>65</v>
      </c>
      <c r="N205" s="174">
        <v>51</v>
      </c>
      <c r="O205" s="173">
        <v>62</v>
      </c>
      <c r="P205" s="174">
        <v>118</v>
      </c>
      <c r="Q205" s="173">
        <v>183</v>
      </c>
      <c r="R205" s="174">
        <v>39</v>
      </c>
      <c r="S205" s="174">
        <v>847</v>
      </c>
      <c r="T205" s="373" t="s">
        <v>208</v>
      </c>
      <c r="V205" s="38"/>
      <c r="W205" s="387" t="str">
        <f>IF(E205='（1）ウ_観光地点別'!E205,"","NG")</f>
        <v/>
      </c>
      <c r="X205" s="387" t="str">
        <f>IF(D205='（1）ウ_観光地点別'!D205,"","NG")</f>
        <v/>
      </c>
    </row>
    <row r="206" spans="1:24" ht="15" customHeight="1">
      <c r="A206" s="377"/>
      <c r="B206" s="398"/>
      <c r="C206" s="398"/>
      <c r="D206" s="167" t="s">
        <v>68</v>
      </c>
      <c r="E206" s="542" t="s">
        <v>303</v>
      </c>
      <c r="F206" s="172"/>
      <c r="G206" s="173">
        <v>25</v>
      </c>
      <c r="H206" s="174">
        <v>236</v>
      </c>
      <c r="I206" s="173">
        <v>30</v>
      </c>
      <c r="J206" s="174">
        <v>85</v>
      </c>
      <c r="K206" s="175">
        <v>120</v>
      </c>
      <c r="L206" s="174">
        <v>433</v>
      </c>
      <c r="M206" s="173">
        <v>6879</v>
      </c>
      <c r="N206" s="174">
        <v>8325</v>
      </c>
      <c r="O206" s="173">
        <v>1569</v>
      </c>
      <c r="P206" s="174">
        <v>238</v>
      </c>
      <c r="Q206" s="173">
        <v>38</v>
      </c>
      <c r="R206" s="174">
        <v>124</v>
      </c>
      <c r="S206" s="174">
        <v>18102</v>
      </c>
      <c r="T206" s="373" t="s">
        <v>213</v>
      </c>
      <c r="W206" s="387" t="str">
        <f>IF(E206='（1）ウ_観光地点別'!E206,"","NG")</f>
        <v/>
      </c>
      <c r="X206" s="387" t="str">
        <f>IF(D206='（1）ウ_観光地点別'!D206,"","NG")</f>
        <v/>
      </c>
    </row>
    <row r="207" spans="1:24" ht="15" customHeight="1">
      <c r="A207" s="377"/>
      <c r="B207" s="398"/>
      <c r="C207" s="398"/>
      <c r="D207" s="167" t="s">
        <v>70</v>
      </c>
      <c r="E207" s="542" t="s">
        <v>304</v>
      </c>
      <c r="F207" s="172"/>
      <c r="G207" s="173">
        <v>2188</v>
      </c>
      <c r="H207" s="174">
        <v>2068</v>
      </c>
      <c r="I207" s="173">
        <v>2915</v>
      </c>
      <c r="J207" s="174">
        <v>2278</v>
      </c>
      <c r="K207" s="175">
        <v>3040</v>
      </c>
      <c r="L207" s="174">
        <v>2711</v>
      </c>
      <c r="M207" s="173">
        <v>3030</v>
      </c>
      <c r="N207" s="174">
        <v>3104</v>
      </c>
      <c r="O207" s="173">
        <v>3121</v>
      </c>
      <c r="P207" s="174">
        <v>3901</v>
      </c>
      <c r="Q207" s="173">
        <v>4004</v>
      </c>
      <c r="R207" s="174">
        <v>3170</v>
      </c>
      <c r="S207" s="174">
        <v>35530</v>
      </c>
      <c r="T207" s="373" t="s">
        <v>214</v>
      </c>
      <c r="W207" s="387" t="str">
        <f>IF(E207='（1）ウ_観光地点別'!E207,"","NG")</f>
        <v/>
      </c>
      <c r="X207" s="387" t="str">
        <f>IF(D207='（1）ウ_観光地点別'!D207,"","NG")</f>
        <v/>
      </c>
    </row>
    <row r="208" spans="1:24" ht="15" customHeight="1">
      <c r="A208" s="377"/>
      <c r="B208" s="398"/>
      <c r="C208" s="398"/>
      <c r="D208" s="167" t="s">
        <v>72</v>
      </c>
      <c r="E208" s="542" t="s">
        <v>305</v>
      </c>
      <c r="F208" s="172"/>
      <c r="G208" s="173">
        <v>11173</v>
      </c>
      <c r="H208" s="174">
        <v>10131</v>
      </c>
      <c r="I208" s="173">
        <v>5412</v>
      </c>
      <c r="J208" s="174">
        <v>1315</v>
      </c>
      <c r="K208" s="175">
        <v>0</v>
      </c>
      <c r="L208" s="174">
        <v>56</v>
      </c>
      <c r="M208" s="173">
        <v>105</v>
      </c>
      <c r="N208" s="174">
        <v>77</v>
      </c>
      <c r="O208" s="173">
        <v>10</v>
      </c>
      <c r="P208" s="174">
        <v>3299</v>
      </c>
      <c r="Q208" s="173">
        <v>4175</v>
      </c>
      <c r="R208" s="174">
        <v>4768</v>
      </c>
      <c r="S208" s="174">
        <v>40521</v>
      </c>
      <c r="T208" s="373" t="s">
        <v>214</v>
      </c>
      <c r="W208" s="387" t="str">
        <f>IF(E208='（1）ウ_観光地点別'!E208,"","NG")</f>
        <v/>
      </c>
      <c r="X208" s="387" t="str">
        <f>IF(D208='（1）ウ_観光地点別'!D208,"","NG")</f>
        <v/>
      </c>
    </row>
    <row r="209" spans="1:24" ht="15" customHeight="1">
      <c r="A209" s="377"/>
      <c r="B209" s="398"/>
      <c r="C209" s="398"/>
      <c r="D209" s="167" t="s">
        <v>74</v>
      </c>
      <c r="E209" s="542" t="s">
        <v>306</v>
      </c>
      <c r="F209" s="172"/>
      <c r="G209" s="173">
        <v>5834</v>
      </c>
      <c r="H209" s="174">
        <v>5389</v>
      </c>
      <c r="I209" s="173">
        <v>4079</v>
      </c>
      <c r="J209" s="174">
        <v>466</v>
      </c>
      <c r="K209" s="175">
        <v>1059</v>
      </c>
      <c r="L209" s="174">
        <v>2054</v>
      </c>
      <c r="M209" s="173">
        <v>3853</v>
      </c>
      <c r="N209" s="174">
        <v>4081</v>
      </c>
      <c r="O209" s="173">
        <v>3785</v>
      </c>
      <c r="P209" s="174">
        <v>3223</v>
      </c>
      <c r="Q209" s="173">
        <v>3968</v>
      </c>
      <c r="R209" s="174">
        <v>1849</v>
      </c>
      <c r="S209" s="174">
        <v>39640</v>
      </c>
      <c r="T209" s="373" t="s">
        <v>206</v>
      </c>
      <c r="W209" s="387" t="str">
        <f>IF(E209='（1）ウ_観光地点別'!E209,"","NG")</f>
        <v/>
      </c>
      <c r="X209" s="387" t="str">
        <f>IF(D209='（1）ウ_観光地点別'!D209,"","NG")</f>
        <v/>
      </c>
    </row>
    <row r="210" spans="1:24" ht="15" customHeight="1">
      <c r="A210" s="377"/>
      <c r="B210" s="398"/>
      <c r="C210" s="398"/>
      <c r="D210" s="167" t="s">
        <v>76</v>
      </c>
      <c r="E210" s="542" t="s">
        <v>307</v>
      </c>
      <c r="F210" s="172"/>
      <c r="G210" s="173">
        <v>11760</v>
      </c>
      <c r="H210" s="174">
        <v>8857</v>
      </c>
      <c r="I210" s="173">
        <v>7685</v>
      </c>
      <c r="J210" s="174">
        <v>932</v>
      </c>
      <c r="K210" s="175">
        <v>1748</v>
      </c>
      <c r="L210" s="174">
        <v>5044</v>
      </c>
      <c r="M210" s="173">
        <v>8590</v>
      </c>
      <c r="N210" s="174">
        <v>10012</v>
      </c>
      <c r="O210" s="173">
        <v>9605</v>
      </c>
      <c r="P210" s="174">
        <v>7397</v>
      </c>
      <c r="Q210" s="173">
        <v>8793</v>
      </c>
      <c r="R210" s="174">
        <v>3449</v>
      </c>
      <c r="S210" s="174">
        <v>83872</v>
      </c>
      <c r="T210" s="373" t="s">
        <v>195</v>
      </c>
      <c r="W210" s="387" t="str">
        <f>IF(E210='（1）ウ_観光地点別'!E210,"","NG")</f>
        <v/>
      </c>
      <c r="X210" s="387" t="str">
        <f>IF(D210='（1）ウ_観光地点別'!D210,"","NG")</f>
        <v/>
      </c>
    </row>
    <row r="211" spans="1:24" ht="15" customHeight="1">
      <c r="A211" s="377"/>
      <c r="B211" s="398"/>
      <c r="C211" s="398"/>
      <c r="D211" s="167" t="s">
        <v>78</v>
      </c>
      <c r="E211" s="542" t="s">
        <v>308</v>
      </c>
      <c r="F211" s="172"/>
      <c r="G211" s="173">
        <v>22755</v>
      </c>
      <c r="H211" s="174">
        <v>18473</v>
      </c>
      <c r="I211" s="173">
        <v>18243</v>
      </c>
      <c r="J211" s="174">
        <v>9447</v>
      </c>
      <c r="K211" s="175">
        <v>9577</v>
      </c>
      <c r="L211" s="174">
        <v>12012</v>
      </c>
      <c r="M211" s="173">
        <v>13182</v>
      </c>
      <c r="N211" s="174">
        <v>12788</v>
      </c>
      <c r="O211" s="173">
        <v>13572</v>
      </c>
      <c r="P211" s="174">
        <v>13164</v>
      </c>
      <c r="Q211" s="173">
        <v>14578</v>
      </c>
      <c r="R211" s="174">
        <v>12506</v>
      </c>
      <c r="S211" s="174">
        <v>170297</v>
      </c>
      <c r="T211" s="373" t="s">
        <v>196</v>
      </c>
      <c r="W211" s="387" t="str">
        <f>IF(E211='（1）ウ_観光地点別'!E211,"","NG")</f>
        <v/>
      </c>
      <c r="X211" s="387" t="str">
        <f>IF(D211='（1）ウ_観光地点別'!D211,"","NG")</f>
        <v/>
      </c>
    </row>
    <row r="212" spans="1:24" ht="15" customHeight="1">
      <c r="A212" s="377"/>
      <c r="B212" s="398"/>
      <c r="C212" s="398"/>
      <c r="D212" s="167" t="s">
        <v>80</v>
      </c>
      <c r="E212" s="542" t="s">
        <v>309</v>
      </c>
      <c r="F212" s="172"/>
      <c r="G212" s="173">
        <v>3268</v>
      </c>
      <c r="H212" s="174">
        <v>2194</v>
      </c>
      <c r="I212" s="173">
        <v>1960</v>
      </c>
      <c r="J212" s="174">
        <v>0</v>
      </c>
      <c r="K212" s="175">
        <v>0</v>
      </c>
      <c r="L212" s="174">
        <v>0</v>
      </c>
      <c r="M212" s="173">
        <v>131</v>
      </c>
      <c r="N212" s="174">
        <v>189</v>
      </c>
      <c r="O212" s="173">
        <v>196</v>
      </c>
      <c r="P212" s="174">
        <v>78</v>
      </c>
      <c r="Q212" s="173">
        <v>170</v>
      </c>
      <c r="R212" s="174">
        <v>120</v>
      </c>
      <c r="S212" s="174">
        <v>8306</v>
      </c>
      <c r="T212" s="373" t="s">
        <v>196</v>
      </c>
      <c r="W212" s="387" t="str">
        <f>IF(E212='（1）ウ_観光地点別'!E212,"","NG")</f>
        <v/>
      </c>
      <c r="X212" s="387" t="str">
        <f>IF(D212='（1）ウ_観光地点別'!D212,"","NG")</f>
        <v/>
      </c>
    </row>
    <row r="213" spans="1:24" ht="15" customHeight="1">
      <c r="A213" s="377"/>
      <c r="B213" s="378"/>
      <c r="C213" s="378"/>
      <c r="D213" s="167" t="s">
        <v>82</v>
      </c>
      <c r="E213" s="542" t="s">
        <v>310</v>
      </c>
      <c r="F213" s="172"/>
      <c r="G213" s="173">
        <v>0</v>
      </c>
      <c r="H213" s="174">
        <v>0</v>
      </c>
      <c r="I213" s="173">
        <v>705</v>
      </c>
      <c r="J213" s="174">
        <v>477</v>
      </c>
      <c r="K213" s="175">
        <v>695</v>
      </c>
      <c r="L213" s="174">
        <v>684</v>
      </c>
      <c r="M213" s="173">
        <v>879</v>
      </c>
      <c r="N213" s="174">
        <v>1649</v>
      </c>
      <c r="O213" s="173">
        <v>1156</v>
      </c>
      <c r="P213" s="174">
        <v>1335</v>
      </c>
      <c r="Q213" s="173">
        <v>914</v>
      </c>
      <c r="R213" s="174">
        <v>189</v>
      </c>
      <c r="S213" s="174">
        <v>8683</v>
      </c>
      <c r="T213" s="373" t="s">
        <v>200</v>
      </c>
      <c r="W213" s="387" t="str">
        <f>IF(E213='（1）ウ_観光地点別'!E213,"","NG")</f>
        <v/>
      </c>
      <c r="X213" s="387" t="str">
        <f>IF(D213='（1）ウ_観光地点別'!D213,"","NG")</f>
        <v/>
      </c>
    </row>
    <row r="214" spans="1:24" ht="15" customHeight="1">
      <c r="A214" s="377"/>
      <c r="B214" s="378"/>
      <c r="C214" s="378"/>
      <c r="D214" s="167" t="s">
        <v>84</v>
      </c>
      <c r="E214" s="542" t="s">
        <v>311</v>
      </c>
      <c r="F214" s="172"/>
      <c r="G214" s="173">
        <v>31100</v>
      </c>
      <c r="H214" s="174">
        <v>14800</v>
      </c>
      <c r="I214" s="173">
        <v>7700</v>
      </c>
      <c r="J214" s="174">
        <v>4200</v>
      </c>
      <c r="K214" s="175">
        <v>1400</v>
      </c>
      <c r="L214" s="174">
        <v>2700</v>
      </c>
      <c r="M214" s="173">
        <v>4700</v>
      </c>
      <c r="N214" s="174">
        <v>7400</v>
      </c>
      <c r="O214" s="173">
        <v>8000</v>
      </c>
      <c r="P214" s="174">
        <v>10800</v>
      </c>
      <c r="Q214" s="173">
        <v>11200</v>
      </c>
      <c r="R214" s="174">
        <v>17800</v>
      </c>
      <c r="S214" s="174">
        <v>121800</v>
      </c>
      <c r="T214" s="373" t="s">
        <v>205</v>
      </c>
      <c r="W214" s="387" t="str">
        <f>IF(E214='（1）ウ_観光地点別'!E214,"","NG")</f>
        <v/>
      </c>
      <c r="X214" s="387" t="str">
        <f>IF(D214='（1）ウ_観光地点別'!D214,"","NG")</f>
        <v/>
      </c>
    </row>
    <row r="215" spans="1:24" ht="15" customHeight="1">
      <c r="A215" s="377"/>
      <c r="B215" s="378"/>
      <c r="C215" s="378"/>
      <c r="D215" s="167" t="s">
        <v>85</v>
      </c>
      <c r="E215" s="542" t="s">
        <v>312</v>
      </c>
      <c r="F215" s="172"/>
      <c r="G215" s="173">
        <v>0</v>
      </c>
      <c r="H215" s="174">
        <v>0</v>
      </c>
      <c r="I215" s="173">
        <v>0</v>
      </c>
      <c r="J215" s="174">
        <v>0</v>
      </c>
      <c r="K215" s="175">
        <v>0</v>
      </c>
      <c r="L215" s="174">
        <v>0</v>
      </c>
      <c r="M215" s="173">
        <v>0</v>
      </c>
      <c r="N215" s="174">
        <v>0</v>
      </c>
      <c r="O215" s="173">
        <v>0</v>
      </c>
      <c r="P215" s="174">
        <v>0</v>
      </c>
      <c r="Q215" s="173">
        <v>0</v>
      </c>
      <c r="R215" s="174">
        <v>0</v>
      </c>
      <c r="S215" s="174">
        <v>0</v>
      </c>
      <c r="T215" s="373" t="s">
        <v>212</v>
      </c>
      <c r="W215" s="387" t="str">
        <f>IF(E215='（1）ウ_観光地点別'!E215,"","NG")</f>
        <v/>
      </c>
      <c r="X215" s="387" t="str">
        <f>IF(D215='（1）ウ_観光地点別'!D215,"","NG")</f>
        <v/>
      </c>
    </row>
    <row r="216" spans="1:24" ht="15" customHeight="1">
      <c r="A216" s="377"/>
      <c r="B216" s="378"/>
      <c r="C216" s="378"/>
      <c r="D216" s="167" t="s">
        <v>87</v>
      </c>
      <c r="E216" s="542" t="s">
        <v>313</v>
      </c>
      <c r="F216" s="172"/>
      <c r="G216" s="173">
        <v>10958</v>
      </c>
      <c r="H216" s="174">
        <v>8998</v>
      </c>
      <c r="I216" s="173">
        <v>7977</v>
      </c>
      <c r="J216" s="174">
        <v>3230</v>
      </c>
      <c r="K216" s="175">
        <v>2892</v>
      </c>
      <c r="L216" s="174">
        <v>4647</v>
      </c>
      <c r="M216" s="173">
        <v>5630</v>
      </c>
      <c r="N216" s="174">
        <v>6985</v>
      </c>
      <c r="O216" s="173">
        <v>6136</v>
      </c>
      <c r="P216" s="174">
        <v>6286</v>
      </c>
      <c r="Q216" s="173">
        <v>7173</v>
      </c>
      <c r="R216" s="174">
        <v>5352</v>
      </c>
      <c r="S216" s="174">
        <v>76264</v>
      </c>
      <c r="T216" s="373" t="s">
        <v>196</v>
      </c>
      <c r="W216" s="387" t="str">
        <f>IF(E216='（1）ウ_観光地点別'!E216,"","NG")</f>
        <v/>
      </c>
      <c r="X216" s="387" t="str">
        <f>IF(D216='（1）ウ_観光地点別'!D216,"","NG")</f>
        <v/>
      </c>
    </row>
    <row r="217" spans="1:24" ht="15" customHeight="1">
      <c r="A217" s="377"/>
      <c r="B217" s="378"/>
      <c r="C217" s="378"/>
      <c r="D217" s="167" t="s">
        <v>89</v>
      </c>
      <c r="E217" s="542" t="s">
        <v>314</v>
      </c>
      <c r="F217" s="172"/>
      <c r="G217" s="173">
        <v>14</v>
      </c>
      <c r="H217" s="174">
        <v>16</v>
      </c>
      <c r="I217" s="173">
        <v>19</v>
      </c>
      <c r="J217" s="174">
        <v>26</v>
      </c>
      <c r="K217" s="175">
        <v>36</v>
      </c>
      <c r="L217" s="174">
        <v>287</v>
      </c>
      <c r="M217" s="173">
        <v>338</v>
      </c>
      <c r="N217" s="174">
        <v>1503</v>
      </c>
      <c r="O217" s="173">
        <v>806</v>
      </c>
      <c r="P217" s="174">
        <v>388</v>
      </c>
      <c r="Q217" s="173">
        <v>141</v>
      </c>
      <c r="R217" s="174">
        <v>109</v>
      </c>
      <c r="S217" s="174">
        <v>3683</v>
      </c>
      <c r="T217" s="373"/>
      <c r="W217" s="387" t="str">
        <f>IF(E217='（1）ウ_観光地点別'!E217,"","NG")</f>
        <v/>
      </c>
      <c r="X217" s="387" t="str">
        <f>IF(D217='（1）ウ_観光地点別'!D217,"","NG")</f>
        <v/>
      </c>
    </row>
    <row r="218" spans="1:24" ht="15" customHeight="1">
      <c r="A218" s="377"/>
      <c r="B218" s="378"/>
      <c r="C218" s="378"/>
      <c r="D218" s="167"/>
      <c r="E218" s="542" t="s">
        <v>342</v>
      </c>
      <c r="F218" s="172"/>
      <c r="G218" s="173">
        <v>0</v>
      </c>
      <c r="H218" s="174">
        <v>0</v>
      </c>
      <c r="I218" s="173">
        <v>0</v>
      </c>
      <c r="J218" s="174">
        <v>0</v>
      </c>
      <c r="K218" s="175">
        <v>0</v>
      </c>
      <c r="L218" s="174">
        <v>0</v>
      </c>
      <c r="M218" s="173">
        <v>156</v>
      </c>
      <c r="N218" s="174">
        <v>1300</v>
      </c>
      <c r="O218" s="173">
        <v>0</v>
      </c>
      <c r="P218" s="174">
        <v>0</v>
      </c>
      <c r="Q218" s="173">
        <v>0</v>
      </c>
      <c r="R218" s="174">
        <v>0</v>
      </c>
      <c r="S218" s="174">
        <v>1456</v>
      </c>
      <c r="T218" s="373" t="s">
        <v>210</v>
      </c>
      <c r="W218" s="387" t="str">
        <f>IF(E218='（1）ウ_観光地点別'!E218,"","NG")</f>
        <v/>
      </c>
      <c r="X218" s="387" t="str">
        <f>IF(D218='（1）ウ_観光地点別'!D218,"","NG")</f>
        <v/>
      </c>
    </row>
    <row r="219" spans="1:24" ht="15" customHeight="1">
      <c r="A219" s="377"/>
      <c r="B219" s="378"/>
      <c r="C219" s="378"/>
      <c r="D219" s="167"/>
      <c r="E219" s="542" t="s">
        <v>241</v>
      </c>
      <c r="F219" s="172"/>
      <c r="G219" s="173">
        <v>14</v>
      </c>
      <c r="H219" s="174">
        <v>16</v>
      </c>
      <c r="I219" s="173">
        <v>19</v>
      </c>
      <c r="J219" s="174">
        <v>26</v>
      </c>
      <c r="K219" s="175">
        <v>36</v>
      </c>
      <c r="L219" s="174">
        <v>287</v>
      </c>
      <c r="M219" s="173">
        <v>182</v>
      </c>
      <c r="N219" s="174">
        <v>203</v>
      </c>
      <c r="O219" s="173">
        <v>806</v>
      </c>
      <c r="P219" s="174">
        <v>388</v>
      </c>
      <c r="Q219" s="173">
        <v>141</v>
      </c>
      <c r="R219" s="174">
        <v>109</v>
      </c>
      <c r="S219" s="174">
        <v>2227</v>
      </c>
      <c r="T219" s="373" t="s">
        <v>211</v>
      </c>
      <c r="W219" s="387" t="str">
        <f>IF(E219='（1）ウ_観光地点別'!E219,"","NG")</f>
        <v/>
      </c>
      <c r="X219" s="387" t="str">
        <f>IF(D219='（1）ウ_観光地点別'!D219,"","NG")</f>
        <v/>
      </c>
    </row>
    <row r="220" spans="1:24" ht="15" customHeight="1">
      <c r="A220" s="377"/>
      <c r="B220" s="378"/>
      <c r="C220" s="378"/>
      <c r="D220" s="167" t="s">
        <v>91</v>
      </c>
      <c r="E220" s="542" t="s">
        <v>315</v>
      </c>
      <c r="F220" s="172"/>
      <c r="G220" s="173">
        <v>41</v>
      </c>
      <c r="H220" s="174">
        <v>51</v>
      </c>
      <c r="I220" s="173">
        <v>70</v>
      </c>
      <c r="J220" s="174">
        <v>171</v>
      </c>
      <c r="K220" s="175">
        <v>197</v>
      </c>
      <c r="L220" s="174">
        <v>2783</v>
      </c>
      <c r="M220" s="173">
        <v>27696</v>
      </c>
      <c r="N220" s="174">
        <v>27910</v>
      </c>
      <c r="O220" s="173">
        <v>8936</v>
      </c>
      <c r="P220" s="174">
        <v>1261</v>
      </c>
      <c r="Q220" s="173">
        <v>553</v>
      </c>
      <c r="R220" s="174">
        <v>225</v>
      </c>
      <c r="S220" s="174">
        <v>69894</v>
      </c>
      <c r="T220" s="373"/>
      <c r="W220" s="387" t="str">
        <f>IF(E220='（1）ウ_観光地点別'!E220,"","NG")</f>
        <v/>
      </c>
      <c r="X220" s="387" t="str">
        <f>IF(D220='（1）ウ_観光地点別'!D220,"","NG")</f>
        <v/>
      </c>
    </row>
    <row r="221" spans="1:24" ht="15" customHeight="1">
      <c r="A221" s="377"/>
      <c r="B221" s="378"/>
      <c r="C221" s="378"/>
      <c r="D221" s="167"/>
      <c r="E221" s="542" t="s">
        <v>341</v>
      </c>
      <c r="F221" s="172"/>
      <c r="G221" s="173">
        <v>0</v>
      </c>
      <c r="H221" s="174">
        <v>0</v>
      </c>
      <c r="I221" s="173">
        <v>0</v>
      </c>
      <c r="J221" s="174">
        <v>0</v>
      </c>
      <c r="K221" s="175">
        <v>0</v>
      </c>
      <c r="L221" s="174">
        <v>59</v>
      </c>
      <c r="M221" s="173">
        <v>21792</v>
      </c>
      <c r="N221" s="174">
        <v>10826</v>
      </c>
      <c r="O221" s="173">
        <v>0</v>
      </c>
      <c r="P221" s="174">
        <v>0</v>
      </c>
      <c r="Q221" s="173">
        <v>0</v>
      </c>
      <c r="R221" s="174">
        <v>0</v>
      </c>
      <c r="S221" s="174">
        <v>32677</v>
      </c>
      <c r="T221" s="373" t="s">
        <v>210</v>
      </c>
      <c r="W221" s="387" t="str">
        <f>IF(E221='（1）ウ_観光地点別'!E221,"","NG")</f>
        <v/>
      </c>
      <c r="X221" s="387" t="str">
        <f>IF(D221='（1）ウ_観光地点別'!D221,"","NG")</f>
        <v/>
      </c>
    </row>
    <row r="222" spans="1:24" ht="15" customHeight="1">
      <c r="A222" s="377"/>
      <c r="B222" s="378"/>
      <c r="C222" s="378"/>
      <c r="D222" s="167"/>
      <c r="E222" s="542" t="s">
        <v>241</v>
      </c>
      <c r="F222" s="172"/>
      <c r="G222" s="173">
        <v>41</v>
      </c>
      <c r="H222" s="174">
        <v>51</v>
      </c>
      <c r="I222" s="173">
        <v>70</v>
      </c>
      <c r="J222" s="174">
        <v>171</v>
      </c>
      <c r="K222" s="175">
        <v>197</v>
      </c>
      <c r="L222" s="174">
        <v>2724</v>
      </c>
      <c r="M222" s="173">
        <v>5904</v>
      </c>
      <c r="N222" s="174">
        <v>17084</v>
      </c>
      <c r="O222" s="173">
        <v>8936</v>
      </c>
      <c r="P222" s="174">
        <v>1261</v>
      </c>
      <c r="Q222" s="173">
        <v>553</v>
      </c>
      <c r="R222" s="174">
        <v>225</v>
      </c>
      <c r="S222" s="174">
        <v>37217</v>
      </c>
      <c r="T222" s="373" t="s">
        <v>211</v>
      </c>
      <c r="W222" s="387" t="str">
        <f>IF(E222='（1）ウ_観光地点別'!E222,"","NG")</f>
        <v/>
      </c>
      <c r="X222" s="387" t="str">
        <f>IF(D222='（1）ウ_観光地点別'!D222,"","NG")</f>
        <v/>
      </c>
    </row>
    <row r="223" spans="1:24" ht="15" customHeight="1">
      <c r="A223" s="377"/>
      <c r="B223" s="378"/>
      <c r="C223" s="378"/>
      <c r="D223" s="167" t="s">
        <v>93</v>
      </c>
      <c r="E223" s="542" t="s">
        <v>316</v>
      </c>
      <c r="F223" s="172"/>
      <c r="G223" s="173">
        <v>114</v>
      </c>
      <c r="H223" s="174">
        <v>113</v>
      </c>
      <c r="I223" s="173">
        <v>263</v>
      </c>
      <c r="J223" s="174">
        <v>202</v>
      </c>
      <c r="K223" s="175">
        <v>143</v>
      </c>
      <c r="L223" s="174">
        <v>370</v>
      </c>
      <c r="M223" s="173">
        <v>259</v>
      </c>
      <c r="N223" s="174">
        <v>280</v>
      </c>
      <c r="O223" s="173">
        <v>532</v>
      </c>
      <c r="P223" s="174">
        <v>698</v>
      </c>
      <c r="Q223" s="173">
        <v>340</v>
      </c>
      <c r="R223" s="174">
        <v>183</v>
      </c>
      <c r="S223" s="174">
        <v>3497</v>
      </c>
      <c r="T223" s="373" t="s">
        <v>213</v>
      </c>
      <c r="W223" s="387" t="str">
        <f>IF(E223='（1）ウ_観光地点別'!E223,"","NG")</f>
        <v/>
      </c>
      <c r="X223" s="387" t="str">
        <f>IF(D223='（1）ウ_観光地点別'!D223,"","NG")</f>
        <v/>
      </c>
    </row>
    <row r="224" spans="1:24" ht="15" customHeight="1">
      <c r="A224" s="377"/>
      <c r="B224" s="378"/>
      <c r="C224" s="378"/>
      <c r="D224" s="167" t="s">
        <v>95</v>
      </c>
      <c r="E224" s="542" t="s">
        <v>317</v>
      </c>
      <c r="F224" s="172"/>
      <c r="G224" s="173">
        <v>767</v>
      </c>
      <c r="H224" s="174">
        <v>772</v>
      </c>
      <c r="I224" s="173">
        <v>1692</v>
      </c>
      <c r="J224" s="174">
        <v>696</v>
      </c>
      <c r="K224" s="175">
        <v>658</v>
      </c>
      <c r="L224" s="174">
        <v>1216</v>
      </c>
      <c r="M224" s="173">
        <v>2746</v>
      </c>
      <c r="N224" s="174">
        <v>4543</v>
      </c>
      <c r="O224" s="173">
        <v>2390</v>
      </c>
      <c r="P224" s="174">
        <v>1731</v>
      </c>
      <c r="Q224" s="173">
        <v>1540</v>
      </c>
      <c r="R224" s="174">
        <v>1130</v>
      </c>
      <c r="S224" s="174">
        <v>19881</v>
      </c>
      <c r="T224" s="373" t="s">
        <v>207</v>
      </c>
      <c r="W224" s="387" t="str">
        <f>IF(E224='（1）ウ_観光地点別'!E224,"","NG")</f>
        <v/>
      </c>
      <c r="X224" s="387" t="str">
        <f>IF(D224='（1）ウ_観光地点別'!D224,"","NG")</f>
        <v/>
      </c>
    </row>
    <row r="225" spans="1:24" ht="15" customHeight="1">
      <c r="A225" s="377"/>
      <c r="B225" s="378"/>
      <c r="C225" s="378"/>
      <c r="D225" s="167" t="s">
        <v>97</v>
      </c>
      <c r="E225" s="542" t="s">
        <v>846</v>
      </c>
      <c r="F225" s="172"/>
      <c r="G225" s="173">
        <v>29974</v>
      </c>
      <c r="H225" s="174">
        <v>25497</v>
      </c>
      <c r="I225" s="173">
        <v>31810</v>
      </c>
      <c r="J225" s="174">
        <v>14328</v>
      </c>
      <c r="K225" s="175">
        <v>12437</v>
      </c>
      <c r="L225" s="174">
        <v>23719</v>
      </c>
      <c r="M225" s="173">
        <v>27157</v>
      </c>
      <c r="N225" s="174">
        <v>39315</v>
      </c>
      <c r="O225" s="173">
        <v>39791</v>
      </c>
      <c r="P225" s="174">
        <v>36727</v>
      </c>
      <c r="Q225" s="173">
        <v>34137</v>
      </c>
      <c r="R225" s="174">
        <v>20789</v>
      </c>
      <c r="S225" s="174">
        <v>335681</v>
      </c>
      <c r="T225" s="373" t="s">
        <v>197</v>
      </c>
      <c r="W225" s="387" t="str">
        <f>IF(E225='（1）ウ_観光地点別'!E225,"","NG")</f>
        <v/>
      </c>
      <c r="X225" s="387" t="str">
        <f>IF(D225='（1）ウ_観光地点別'!D225,"","NG")</f>
        <v/>
      </c>
    </row>
    <row r="226" spans="1:24" ht="15" customHeight="1">
      <c r="A226" s="377"/>
      <c r="B226" s="378"/>
      <c r="C226" s="378"/>
      <c r="D226" s="167" t="s">
        <v>99</v>
      </c>
      <c r="E226" s="542" t="s">
        <v>847</v>
      </c>
      <c r="F226" s="172"/>
      <c r="G226" s="173">
        <v>5436</v>
      </c>
      <c r="H226" s="174">
        <v>6191</v>
      </c>
      <c r="I226" s="173">
        <v>5766</v>
      </c>
      <c r="J226" s="174">
        <v>2548</v>
      </c>
      <c r="K226" s="175">
        <v>2089</v>
      </c>
      <c r="L226" s="174">
        <v>4077</v>
      </c>
      <c r="M226" s="173">
        <v>4990</v>
      </c>
      <c r="N226" s="174">
        <v>6174</v>
      </c>
      <c r="O226" s="173">
        <v>5260</v>
      </c>
      <c r="P226" s="174">
        <v>5553</v>
      </c>
      <c r="Q226" s="173">
        <v>5826</v>
      </c>
      <c r="R226" s="174">
        <v>4505</v>
      </c>
      <c r="S226" s="174">
        <v>58415</v>
      </c>
      <c r="T226" s="373" t="s">
        <v>206</v>
      </c>
      <c r="W226" s="387" t="str">
        <f>IF(E226='（1）ウ_観光地点別'!E226,"","NG")</f>
        <v/>
      </c>
      <c r="X226" s="387" t="str">
        <f>IF(D226='（1）ウ_観光地点別'!D226,"","NG")</f>
        <v/>
      </c>
    </row>
    <row r="227" spans="1:24" ht="15" customHeight="1">
      <c r="A227" s="377"/>
      <c r="B227" s="378"/>
      <c r="C227" s="378"/>
      <c r="D227" s="167" t="s">
        <v>101</v>
      </c>
      <c r="E227" s="542" t="s">
        <v>318</v>
      </c>
      <c r="F227" s="172"/>
      <c r="G227" s="173">
        <v>843</v>
      </c>
      <c r="H227" s="174">
        <v>647</v>
      </c>
      <c r="I227" s="173">
        <v>571</v>
      </c>
      <c r="J227" s="174">
        <v>0</v>
      </c>
      <c r="K227" s="175">
        <v>0</v>
      </c>
      <c r="L227" s="174">
        <v>0</v>
      </c>
      <c r="M227" s="173">
        <v>276</v>
      </c>
      <c r="N227" s="174">
        <v>139</v>
      </c>
      <c r="O227" s="173">
        <v>194</v>
      </c>
      <c r="P227" s="174">
        <v>355</v>
      </c>
      <c r="Q227" s="173">
        <v>426</v>
      </c>
      <c r="R227" s="174">
        <v>273</v>
      </c>
      <c r="S227" s="174">
        <v>3724</v>
      </c>
      <c r="T227" s="373" t="s">
        <v>196</v>
      </c>
      <c r="W227" s="387" t="str">
        <f>IF(E227='（1）ウ_観光地点別'!E227,"","NG")</f>
        <v/>
      </c>
      <c r="X227" s="387" t="str">
        <f>IF(D227='（1）ウ_観光地点別'!D227,"","NG")</f>
        <v/>
      </c>
    </row>
    <row r="228" spans="1:24" ht="15" customHeight="1">
      <c r="A228" s="377"/>
      <c r="B228" s="378"/>
      <c r="C228" s="378"/>
      <c r="D228" s="167" t="s">
        <v>103</v>
      </c>
      <c r="E228" s="542" t="s">
        <v>319</v>
      </c>
      <c r="F228" s="172"/>
      <c r="G228" s="173">
        <v>2011</v>
      </c>
      <c r="H228" s="174">
        <v>2163</v>
      </c>
      <c r="I228" s="173">
        <v>2727</v>
      </c>
      <c r="J228" s="174">
        <v>2284</v>
      </c>
      <c r="K228" s="175">
        <v>2577</v>
      </c>
      <c r="L228" s="174">
        <v>2620</v>
      </c>
      <c r="M228" s="173">
        <v>2870</v>
      </c>
      <c r="N228" s="174">
        <v>3087</v>
      </c>
      <c r="O228" s="173">
        <v>2899</v>
      </c>
      <c r="P228" s="174">
        <v>3558</v>
      </c>
      <c r="Q228" s="173">
        <v>3697</v>
      </c>
      <c r="R228" s="174">
        <v>2872</v>
      </c>
      <c r="S228" s="174">
        <v>33365</v>
      </c>
      <c r="T228" s="373" t="s">
        <v>214</v>
      </c>
      <c r="W228" s="387" t="str">
        <f>IF(E228='（1）ウ_観光地点別'!E228,"","NG")</f>
        <v/>
      </c>
      <c r="X228" s="387" t="str">
        <f>IF(D228='（1）ウ_観光地点別'!D228,"","NG")</f>
        <v/>
      </c>
    </row>
    <row r="229" spans="1:24" ht="15" customHeight="1">
      <c r="A229" s="377"/>
      <c r="B229" s="378"/>
      <c r="C229" s="378"/>
      <c r="D229" s="167" t="s">
        <v>105</v>
      </c>
      <c r="E229" s="543" t="s">
        <v>848</v>
      </c>
      <c r="F229" s="176"/>
      <c r="G229" s="177">
        <v>63550</v>
      </c>
      <c r="H229" s="178">
        <v>49570</v>
      </c>
      <c r="I229" s="177">
        <v>72120</v>
      </c>
      <c r="J229" s="178">
        <v>25800</v>
      </c>
      <c r="K229" s="179">
        <v>29280</v>
      </c>
      <c r="L229" s="178">
        <v>45410</v>
      </c>
      <c r="M229" s="177">
        <v>55260</v>
      </c>
      <c r="N229" s="178">
        <v>108050</v>
      </c>
      <c r="O229" s="177">
        <v>89230</v>
      </c>
      <c r="P229" s="178">
        <v>93470</v>
      </c>
      <c r="Q229" s="177">
        <v>91880</v>
      </c>
      <c r="R229" s="178">
        <v>43230</v>
      </c>
      <c r="S229" s="178">
        <v>766850</v>
      </c>
      <c r="T229" s="355" t="s">
        <v>211</v>
      </c>
      <c r="W229" s="387" t="str">
        <f>IF(E229='（1）ウ_観光地点別'!E229,"","NG")</f>
        <v/>
      </c>
      <c r="X229" s="387" t="str">
        <f>IF(D229='（1）ウ_観光地点別'!D229,"","NG")</f>
        <v/>
      </c>
    </row>
    <row r="230" spans="1:24" ht="15" customHeight="1">
      <c r="A230" s="377"/>
      <c r="B230" s="378"/>
      <c r="C230" s="378"/>
      <c r="D230" s="167" t="s">
        <v>107</v>
      </c>
      <c r="E230" s="542" t="s">
        <v>320</v>
      </c>
      <c r="F230" s="172"/>
      <c r="G230" s="173">
        <v>1078000</v>
      </c>
      <c r="H230" s="174">
        <v>363000</v>
      </c>
      <c r="I230" s="173">
        <v>406000</v>
      </c>
      <c r="J230" s="174">
        <v>126000</v>
      </c>
      <c r="K230" s="175">
        <v>150000</v>
      </c>
      <c r="L230" s="174">
        <v>198000</v>
      </c>
      <c r="M230" s="173">
        <v>288000</v>
      </c>
      <c r="N230" s="174">
        <v>378000</v>
      </c>
      <c r="O230" s="173">
        <v>415000</v>
      </c>
      <c r="P230" s="174">
        <v>573000</v>
      </c>
      <c r="Q230" s="173">
        <v>651000</v>
      </c>
      <c r="R230" s="174">
        <v>329000</v>
      </c>
      <c r="S230" s="174">
        <v>4955000</v>
      </c>
      <c r="T230" s="373" t="s">
        <v>205</v>
      </c>
      <c r="W230" s="387" t="str">
        <f>IF(E230='（1）ウ_観光地点別'!E230,"","NG")</f>
        <v/>
      </c>
      <c r="X230" s="387" t="str">
        <f>IF(D230='（1）ウ_観光地点別'!D230,"","NG")</f>
        <v/>
      </c>
    </row>
    <row r="231" spans="1:24" ht="15" customHeight="1">
      <c r="A231" s="377"/>
      <c r="B231" s="378"/>
      <c r="C231" s="378"/>
      <c r="D231" s="167" t="s">
        <v>109</v>
      </c>
      <c r="E231" s="542" t="s">
        <v>849</v>
      </c>
      <c r="F231" s="172"/>
      <c r="G231" s="173">
        <v>4672</v>
      </c>
      <c r="H231" s="174">
        <v>2790</v>
      </c>
      <c r="I231" s="173">
        <v>3876</v>
      </c>
      <c r="J231" s="174">
        <v>1505</v>
      </c>
      <c r="K231" s="175">
        <v>1035</v>
      </c>
      <c r="L231" s="174">
        <v>2339</v>
      </c>
      <c r="M231" s="173">
        <v>4280</v>
      </c>
      <c r="N231" s="174">
        <v>6076</v>
      </c>
      <c r="O231" s="173">
        <v>6063</v>
      </c>
      <c r="P231" s="174">
        <v>7453</v>
      </c>
      <c r="Q231" s="173">
        <v>10469</v>
      </c>
      <c r="R231" s="174">
        <v>4356</v>
      </c>
      <c r="S231" s="174">
        <v>54914</v>
      </c>
      <c r="T231" s="373" t="s">
        <v>195</v>
      </c>
      <c r="W231" s="387" t="str">
        <f>IF(E231='（1）ウ_観光地点別'!E231,"","NG")</f>
        <v/>
      </c>
      <c r="X231" s="387" t="str">
        <f>IF(D231='（1）ウ_観光地点別'!D231,"","NG")</f>
        <v/>
      </c>
    </row>
    <row r="232" spans="1:24" ht="15" customHeight="1">
      <c r="A232" s="377"/>
      <c r="B232" s="378"/>
      <c r="C232" s="378"/>
      <c r="D232" s="167" t="s">
        <v>111</v>
      </c>
      <c r="E232" s="542" t="s">
        <v>867</v>
      </c>
      <c r="F232" s="172"/>
      <c r="G232" s="173">
        <v>5596</v>
      </c>
      <c r="H232" s="174">
        <v>3466</v>
      </c>
      <c r="I232" s="173">
        <v>5034</v>
      </c>
      <c r="J232" s="174">
        <v>1344</v>
      </c>
      <c r="K232" s="175">
        <v>772</v>
      </c>
      <c r="L232" s="174">
        <v>1867</v>
      </c>
      <c r="M232" s="173">
        <v>3468</v>
      </c>
      <c r="N232" s="174">
        <v>5394</v>
      </c>
      <c r="O232" s="173">
        <v>5851</v>
      </c>
      <c r="P232" s="174">
        <v>4424</v>
      </c>
      <c r="Q232" s="173">
        <v>7184</v>
      </c>
      <c r="R232" s="174">
        <v>1198</v>
      </c>
      <c r="S232" s="174">
        <v>45598</v>
      </c>
      <c r="T232" s="373" t="s">
        <v>866</v>
      </c>
      <c r="W232" s="387" t="str">
        <f>IF(E232='（1）ウ_観光地点別'!E232,"","NG")</f>
        <v/>
      </c>
      <c r="X232" s="387" t="str">
        <f>IF(D232='（1）ウ_観光地点別'!D232,"","NG")</f>
        <v/>
      </c>
    </row>
    <row r="233" spans="1:24" ht="15" customHeight="1">
      <c r="A233" s="400"/>
      <c r="B233" s="401"/>
      <c r="C233" s="401"/>
      <c r="D233" s="165" t="s">
        <v>113</v>
      </c>
      <c r="E233" s="550" t="s">
        <v>969</v>
      </c>
      <c r="F233" s="306"/>
      <c r="G233" s="307">
        <v>53</v>
      </c>
      <c r="H233" s="308">
        <v>56</v>
      </c>
      <c r="I233" s="307">
        <v>94</v>
      </c>
      <c r="J233" s="308">
        <v>13</v>
      </c>
      <c r="K233" s="309">
        <v>0</v>
      </c>
      <c r="L233" s="308">
        <v>30</v>
      </c>
      <c r="M233" s="307">
        <v>52</v>
      </c>
      <c r="N233" s="308">
        <v>48</v>
      </c>
      <c r="O233" s="307">
        <v>82</v>
      </c>
      <c r="P233" s="308">
        <v>81</v>
      </c>
      <c r="Q233" s="307">
        <v>78</v>
      </c>
      <c r="R233" s="308">
        <v>35</v>
      </c>
      <c r="S233" s="308">
        <v>622</v>
      </c>
      <c r="T233" s="376" t="s">
        <v>195</v>
      </c>
      <c r="W233" s="387" t="str">
        <f>IF(E233='（1）ウ_観光地点別'!E233,"","NG")</f>
        <v/>
      </c>
      <c r="X233" s="387" t="str">
        <f>IF(D233='（1）ウ_観光地点別'!D233,"","NG")</f>
        <v/>
      </c>
    </row>
    <row r="234" spans="1:24" ht="15" customHeight="1">
      <c r="A234" s="377"/>
      <c r="B234" s="378"/>
      <c r="C234" s="378"/>
      <c r="D234" s="167" t="s">
        <v>115</v>
      </c>
      <c r="E234" s="542" t="s">
        <v>806</v>
      </c>
      <c r="F234" s="172"/>
      <c r="G234" s="173">
        <v>77337</v>
      </c>
      <c r="H234" s="174">
        <v>49204</v>
      </c>
      <c r="I234" s="173">
        <v>26304</v>
      </c>
      <c r="J234" s="174">
        <v>4263</v>
      </c>
      <c r="K234" s="175">
        <v>2290</v>
      </c>
      <c r="L234" s="174">
        <v>9305</v>
      </c>
      <c r="M234" s="173">
        <v>18044</v>
      </c>
      <c r="N234" s="174">
        <v>26612</v>
      </c>
      <c r="O234" s="173">
        <v>26683</v>
      </c>
      <c r="P234" s="174">
        <v>31476</v>
      </c>
      <c r="Q234" s="173">
        <v>44973</v>
      </c>
      <c r="R234" s="174">
        <v>20979</v>
      </c>
      <c r="S234" s="174">
        <v>337470</v>
      </c>
      <c r="T234" s="373" t="s">
        <v>199</v>
      </c>
      <c r="W234" s="387" t="str">
        <f>IF(E234='（1）ウ_観光地点別'!E234,"","NG")</f>
        <v/>
      </c>
      <c r="X234" s="387" t="str">
        <f>IF(D234='（1）ウ_観光地点別'!D234,"","NG")</f>
        <v/>
      </c>
    </row>
    <row r="235" spans="1:24" ht="15" customHeight="1">
      <c r="A235" s="377"/>
      <c r="B235" s="378"/>
      <c r="C235" s="378"/>
      <c r="D235" s="167" t="s">
        <v>750</v>
      </c>
      <c r="E235" s="542" t="s">
        <v>321</v>
      </c>
      <c r="F235" s="438"/>
      <c r="G235" s="314">
        <v>0</v>
      </c>
      <c r="H235" s="313">
        <v>0</v>
      </c>
      <c r="I235" s="312">
        <v>0</v>
      </c>
      <c r="J235" s="313">
        <v>0</v>
      </c>
      <c r="K235" s="314">
        <v>0</v>
      </c>
      <c r="L235" s="313">
        <v>0</v>
      </c>
      <c r="M235" s="312">
        <v>56</v>
      </c>
      <c r="N235" s="313">
        <v>724</v>
      </c>
      <c r="O235" s="312">
        <v>0</v>
      </c>
      <c r="P235" s="313">
        <v>0</v>
      </c>
      <c r="Q235" s="312">
        <v>0</v>
      </c>
      <c r="R235" s="313">
        <v>0</v>
      </c>
      <c r="S235" s="335">
        <v>780</v>
      </c>
      <c r="T235" s="336" t="s">
        <v>210</v>
      </c>
      <c r="W235" s="387" t="str">
        <f>IF(E235='（1）ウ_観光地点別'!E235,"","NG")</f>
        <v/>
      </c>
      <c r="X235" s="387" t="str">
        <f>IF(D235='（1）ウ_観光地点別'!D235,"","NG")</f>
        <v/>
      </c>
    </row>
    <row r="236" spans="1:24" ht="15" customHeight="1">
      <c r="A236" s="377"/>
      <c r="B236" s="378"/>
      <c r="C236" s="378"/>
      <c r="D236" s="167" t="s">
        <v>119</v>
      </c>
      <c r="E236" s="542" t="s">
        <v>322</v>
      </c>
      <c r="F236" s="172"/>
      <c r="G236" s="173">
        <v>0</v>
      </c>
      <c r="H236" s="174">
        <v>0</v>
      </c>
      <c r="I236" s="173">
        <v>0</v>
      </c>
      <c r="J236" s="174">
        <v>0</v>
      </c>
      <c r="K236" s="175">
        <v>0</v>
      </c>
      <c r="L236" s="174">
        <v>0</v>
      </c>
      <c r="M236" s="173">
        <v>868</v>
      </c>
      <c r="N236" s="174">
        <v>1794</v>
      </c>
      <c r="O236" s="173">
        <v>0</v>
      </c>
      <c r="P236" s="174">
        <v>0</v>
      </c>
      <c r="Q236" s="173">
        <v>0</v>
      </c>
      <c r="R236" s="174">
        <v>0</v>
      </c>
      <c r="S236" s="174">
        <v>2662</v>
      </c>
      <c r="T236" s="373" t="s">
        <v>210</v>
      </c>
      <c r="W236" s="387" t="str">
        <f>IF(E236='（1）ウ_観光地点別'!E236,"","NG")</f>
        <v/>
      </c>
      <c r="X236" s="387" t="str">
        <f>IF(D236='（1）ウ_観光地点別'!D236,"","NG")</f>
        <v/>
      </c>
    </row>
    <row r="237" spans="1:24" ht="15" customHeight="1">
      <c r="A237" s="377"/>
      <c r="B237" s="378"/>
      <c r="C237" s="378"/>
      <c r="D237" s="167" t="s">
        <v>121</v>
      </c>
      <c r="E237" s="542" t="s">
        <v>323</v>
      </c>
      <c r="F237" s="172"/>
      <c r="G237" s="173">
        <v>1303</v>
      </c>
      <c r="H237" s="174">
        <v>1160</v>
      </c>
      <c r="I237" s="173">
        <v>2049</v>
      </c>
      <c r="J237" s="174">
        <v>1064</v>
      </c>
      <c r="K237" s="175">
        <v>819</v>
      </c>
      <c r="L237" s="174">
        <v>1616</v>
      </c>
      <c r="M237" s="173">
        <v>1504</v>
      </c>
      <c r="N237" s="174">
        <v>1773</v>
      </c>
      <c r="O237" s="173">
        <v>2943</v>
      </c>
      <c r="P237" s="174">
        <v>3754</v>
      </c>
      <c r="Q237" s="173">
        <v>2173</v>
      </c>
      <c r="R237" s="174">
        <v>1312</v>
      </c>
      <c r="S237" s="174">
        <v>21470</v>
      </c>
      <c r="T237" s="373" t="s">
        <v>213</v>
      </c>
      <c r="W237" s="387" t="str">
        <f>IF(E237='（1）ウ_観光地点別'!E237,"","NG")</f>
        <v/>
      </c>
      <c r="X237" s="387" t="str">
        <f>IF(D237='（1）ウ_観光地点別'!D237,"","NG")</f>
        <v/>
      </c>
    </row>
    <row r="238" spans="1:24" ht="15" customHeight="1">
      <c r="A238" s="377"/>
      <c r="B238" s="378"/>
      <c r="C238" s="378"/>
      <c r="D238" s="167" t="s">
        <v>123</v>
      </c>
      <c r="E238" s="542" t="s">
        <v>850</v>
      </c>
      <c r="F238" s="172"/>
      <c r="G238" s="173">
        <v>11489</v>
      </c>
      <c r="H238" s="174">
        <v>0</v>
      </c>
      <c r="I238" s="173">
        <v>0</v>
      </c>
      <c r="J238" s="174">
        <v>0</v>
      </c>
      <c r="K238" s="175">
        <v>0</v>
      </c>
      <c r="L238" s="174">
        <v>3652</v>
      </c>
      <c r="M238" s="173">
        <v>7597</v>
      </c>
      <c r="N238" s="174">
        <v>10103</v>
      </c>
      <c r="O238" s="173">
        <v>11095</v>
      </c>
      <c r="P238" s="174">
        <v>17181</v>
      </c>
      <c r="Q238" s="173">
        <v>18929</v>
      </c>
      <c r="R238" s="174">
        <v>8852</v>
      </c>
      <c r="S238" s="174">
        <v>88898</v>
      </c>
      <c r="T238" s="373" t="s">
        <v>195</v>
      </c>
      <c r="W238" s="387" t="str">
        <f>IF(E238='（1）ウ_観光地点別'!E238,"","NG")</f>
        <v/>
      </c>
      <c r="X238" s="387" t="str">
        <f>IF(D238='（1）ウ_観光地点別'!D238,"","NG")</f>
        <v/>
      </c>
    </row>
    <row r="239" spans="1:24" ht="15" customHeight="1">
      <c r="A239" s="377"/>
      <c r="B239" s="378"/>
      <c r="C239" s="378"/>
      <c r="D239" s="167" t="s">
        <v>125</v>
      </c>
      <c r="E239" s="542" t="s">
        <v>886</v>
      </c>
      <c r="F239" s="438"/>
      <c r="G239" s="314">
        <v>0</v>
      </c>
      <c r="H239" s="313">
        <v>0</v>
      </c>
      <c r="I239" s="312">
        <v>0</v>
      </c>
      <c r="J239" s="313">
        <v>0</v>
      </c>
      <c r="K239" s="314">
        <v>0</v>
      </c>
      <c r="L239" s="313">
        <v>0</v>
      </c>
      <c r="M239" s="312">
        <v>0</v>
      </c>
      <c r="N239" s="313">
        <v>0</v>
      </c>
      <c r="O239" s="312">
        <v>0</v>
      </c>
      <c r="P239" s="313">
        <v>0</v>
      </c>
      <c r="Q239" s="312">
        <v>0</v>
      </c>
      <c r="R239" s="313">
        <v>0</v>
      </c>
      <c r="S239" s="335">
        <v>0</v>
      </c>
      <c r="T239" s="336" t="s">
        <v>197</v>
      </c>
      <c r="W239" s="387" t="str">
        <f>IF(E239='（1）ウ_観光地点別'!E239,"","NG")</f>
        <v/>
      </c>
      <c r="X239" s="387" t="str">
        <f>IF(D239='（1）ウ_観光地点別'!D239,"","NG")</f>
        <v/>
      </c>
    </row>
    <row r="240" spans="1:24" ht="15" customHeight="1">
      <c r="A240" s="377"/>
      <c r="B240" s="378"/>
      <c r="C240" s="378"/>
      <c r="D240" s="167" t="s">
        <v>127</v>
      </c>
      <c r="E240" s="542" t="s">
        <v>904</v>
      </c>
      <c r="F240" s="172"/>
      <c r="G240" s="173">
        <v>1524</v>
      </c>
      <c r="H240" s="174">
        <v>1963</v>
      </c>
      <c r="I240" s="173">
        <v>1973</v>
      </c>
      <c r="J240" s="174">
        <v>1034</v>
      </c>
      <c r="K240" s="175">
        <v>614</v>
      </c>
      <c r="L240" s="174">
        <v>1751</v>
      </c>
      <c r="M240" s="173">
        <v>1820</v>
      </c>
      <c r="N240" s="174">
        <v>1943</v>
      </c>
      <c r="O240" s="173">
        <v>2091</v>
      </c>
      <c r="P240" s="174">
        <v>2613</v>
      </c>
      <c r="Q240" s="173">
        <v>2852</v>
      </c>
      <c r="R240" s="174">
        <v>1834</v>
      </c>
      <c r="S240" s="174">
        <v>22012</v>
      </c>
      <c r="T240" s="373" t="s">
        <v>195</v>
      </c>
      <c r="W240" s="387" t="str">
        <f>IF(E240='（1）ウ_観光地点別'!E240,"","NG")</f>
        <v/>
      </c>
      <c r="X240" s="387" t="str">
        <f>IF(D240='（1）ウ_観光地点別'!D240,"","NG")</f>
        <v/>
      </c>
    </row>
    <row r="241" spans="1:24" ht="15" customHeight="1">
      <c r="A241" s="377"/>
      <c r="B241" s="378"/>
      <c r="C241" s="378"/>
      <c r="D241" s="167" t="s">
        <v>129</v>
      </c>
      <c r="E241" s="542" t="s">
        <v>851</v>
      </c>
      <c r="F241" s="172"/>
      <c r="G241" s="173">
        <v>0</v>
      </c>
      <c r="H241" s="174">
        <v>0</v>
      </c>
      <c r="I241" s="173">
        <v>0</v>
      </c>
      <c r="J241" s="174">
        <v>0</v>
      </c>
      <c r="K241" s="175">
        <v>0</v>
      </c>
      <c r="L241" s="174">
        <v>0</v>
      </c>
      <c r="M241" s="173">
        <v>0</v>
      </c>
      <c r="N241" s="174">
        <v>0</v>
      </c>
      <c r="O241" s="173">
        <v>0</v>
      </c>
      <c r="P241" s="174">
        <v>0</v>
      </c>
      <c r="Q241" s="173">
        <v>0</v>
      </c>
      <c r="R241" s="174">
        <v>0</v>
      </c>
      <c r="S241" s="174">
        <v>0</v>
      </c>
      <c r="T241" s="373" t="s">
        <v>217</v>
      </c>
      <c r="W241" s="387" t="str">
        <f>IF(E241='（1）ウ_観光地点別'!E241,"","NG")</f>
        <v/>
      </c>
      <c r="X241" s="387" t="str">
        <f>IF(D241='（1）ウ_観光地点別'!D241,"","NG")</f>
        <v/>
      </c>
    </row>
    <row r="242" spans="1:24" ht="15" customHeight="1">
      <c r="A242" s="377"/>
      <c r="B242" s="378"/>
      <c r="C242" s="378"/>
      <c r="D242" s="167" t="s">
        <v>757</v>
      </c>
      <c r="E242" s="542" t="s">
        <v>852</v>
      </c>
      <c r="F242" s="172"/>
      <c r="G242" s="173">
        <v>0</v>
      </c>
      <c r="H242" s="174">
        <v>0</v>
      </c>
      <c r="I242" s="173">
        <v>0</v>
      </c>
      <c r="J242" s="174">
        <v>0</v>
      </c>
      <c r="K242" s="175">
        <v>0</v>
      </c>
      <c r="L242" s="174">
        <v>0</v>
      </c>
      <c r="M242" s="173">
        <v>0</v>
      </c>
      <c r="N242" s="174">
        <v>0</v>
      </c>
      <c r="O242" s="173">
        <v>0</v>
      </c>
      <c r="P242" s="174">
        <v>0</v>
      </c>
      <c r="Q242" s="173">
        <v>0</v>
      </c>
      <c r="R242" s="174">
        <v>0</v>
      </c>
      <c r="S242" s="174">
        <v>0</v>
      </c>
      <c r="T242" s="373" t="s">
        <v>215</v>
      </c>
      <c r="W242" s="387" t="str">
        <f>IF(E242='（1）ウ_観光地点別'!E242,"","NG")</f>
        <v/>
      </c>
      <c r="X242" s="387" t="str">
        <f>IF(D242='（1）ウ_観光地点別'!D242,"","NG")</f>
        <v/>
      </c>
    </row>
    <row r="243" spans="1:24" ht="15" customHeight="1">
      <c r="A243" s="377"/>
      <c r="B243" s="378"/>
      <c r="C243" s="378"/>
      <c r="D243" s="167" t="s">
        <v>133</v>
      </c>
      <c r="E243" s="542" t="s">
        <v>517</v>
      </c>
      <c r="F243" s="172"/>
      <c r="G243" s="173">
        <v>0</v>
      </c>
      <c r="H243" s="174">
        <v>0</v>
      </c>
      <c r="I243" s="173">
        <v>0</v>
      </c>
      <c r="J243" s="174">
        <v>0</v>
      </c>
      <c r="K243" s="175">
        <v>0</v>
      </c>
      <c r="L243" s="174">
        <v>0</v>
      </c>
      <c r="M243" s="173">
        <v>0</v>
      </c>
      <c r="N243" s="174">
        <v>0</v>
      </c>
      <c r="O243" s="173">
        <v>0</v>
      </c>
      <c r="P243" s="174">
        <v>0</v>
      </c>
      <c r="Q243" s="173">
        <v>0</v>
      </c>
      <c r="R243" s="174">
        <v>0</v>
      </c>
      <c r="S243" s="174">
        <v>0</v>
      </c>
      <c r="T243" s="373" t="s">
        <v>215</v>
      </c>
      <c r="W243" s="387" t="str">
        <f>IF(E243='（1）ウ_観光地点別'!E243,"","NG")</f>
        <v/>
      </c>
      <c r="X243" s="387" t="str">
        <f>IF(D243='（1）ウ_観光地点別'!D243,"","NG")</f>
        <v/>
      </c>
    </row>
    <row r="244" spans="1:24" ht="15" customHeight="1">
      <c r="A244" s="377"/>
      <c r="B244" s="378"/>
      <c r="C244" s="378"/>
      <c r="D244" s="167" t="s">
        <v>134</v>
      </c>
      <c r="E244" s="542" t="s">
        <v>905</v>
      </c>
      <c r="F244" s="172"/>
      <c r="G244" s="173">
        <v>1479</v>
      </c>
      <c r="H244" s="174">
        <v>2085</v>
      </c>
      <c r="I244" s="173">
        <v>2654</v>
      </c>
      <c r="J244" s="174">
        <v>1370</v>
      </c>
      <c r="K244" s="175">
        <v>1658</v>
      </c>
      <c r="L244" s="174">
        <v>3407</v>
      </c>
      <c r="M244" s="173">
        <v>3807</v>
      </c>
      <c r="N244" s="174">
        <v>2084</v>
      </c>
      <c r="O244" s="173">
        <v>2221</v>
      </c>
      <c r="P244" s="174">
        <v>2833</v>
      </c>
      <c r="Q244" s="173">
        <v>2472</v>
      </c>
      <c r="R244" s="174">
        <v>1095</v>
      </c>
      <c r="S244" s="174">
        <v>27165</v>
      </c>
      <c r="T244" s="373"/>
      <c r="W244" s="387" t="str">
        <f>IF(E244='（1）ウ_観光地点別'!E244,"","NG")</f>
        <v/>
      </c>
      <c r="X244" s="387" t="str">
        <f>IF(D244='（1）ウ_観光地点別'!D244,"","NG")</f>
        <v/>
      </c>
    </row>
    <row r="245" spans="1:24" ht="15" customHeight="1">
      <c r="A245" s="377"/>
      <c r="B245" s="378"/>
      <c r="C245" s="378"/>
      <c r="D245" s="167"/>
      <c r="E245" s="542" t="s">
        <v>340</v>
      </c>
      <c r="F245" s="172"/>
      <c r="G245" s="173">
        <v>447</v>
      </c>
      <c r="H245" s="174">
        <v>583</v>
      </c>
      <c r="I245" s="173">
        <v>540</v>
      </c>
      <c r="J245" s="174">
        <v>94</v>
      </c>
      <c r="K245" s="175">
        <v>72</v>
      </c>
      <c r="L245" s="174">
        <v>379</v>
      </c>
      <c r="M245" s="173">
        <v>853</v>
      </c>
      <c r="N245" s="174">
        <v>568</v>
      </c>
      <c r="O245" s="173">
        <v>504</v>
      </c>
      <c r="P245" s="174">
        <v>613</v>
      </c>
      <c r="Q245" s="173">
        <v>544</v>
      </c>
      <c r="R245" s="174">
        <v>253</v>
      </c>
      <c r="S245" s="174">
        <v>5450</v>
      </c>
      <c r="T245" s="373" t="s">
        <v>195</v>
      </c>
      <c r="W245" s="387" t="str">
        <f>IF(E245='（1）ウ_観光地点別'!E245,"","NG")</f>
        <v/>
      </c>
      <c r="X245" s="387" t="str">
        <f>IF(D245='（1）ウ_観光地点別'!D245,"","NG")</f>
        <v/>
      </c>
    </row>
    <row r="246" spans="1:24" ht="15" customHeight="1">
      <c r="A246" s="377"/>
      <c r="B246" s="378"/>
      <c r="C246" s="378"/>
      <c r="D246" s="167"/>
      <c r="E246" s="542" t="s">
        <v>339</v>
      </c>
      <c r="F246" s="172"/>
      <c r="G246" s="173">
        <v>1032</v>
      </c>
      <c r="H246" s="174">
        <v>1502</v>
      </c>
      <c r="I246" s="173">
        <v>2114</v>
      </c>
      <c r="J246" s="174">
        <v>1276</v>
      </c>
      <c r="K246" s="175">
        <v>1586</v>
      </c>
      <c r="L246" s="174">
        <v>3028</v>
      </c>
      <c r="M246" s="173">
        <v>2954</v>
      </c>
      <c r="N246" s="174">
        <v>1516</v>
      </c>
      <c r="O246" s="173">
        <v>1717</v>
      </c>
      <c r="P246" s="174">
        <v>2220</v>
      </c>
      <c r="Q246" s="173">
        <v>1928</v>
      </c>
      <c r="R246" s="174">
        <v>842</v>
      </c>
      <c r="S246" s="174">
        <v>21715</v>
      </c>
      <c r="T246" s="373" t="s">
        <v>219</v>
      </c>
      <c r="W246" s="387" t="str">
        <f>IF(E246='（1）ウ_観光地点別'!E246,"","NG")</f>
        <v/>
      </c>
      <c r="X246" s="387" t="str">
        <f>IF(D246='（1）ウ_観光地点別'!D246,"","NG")</f>
        <v/>
      </c>
    </row>
    <row r="247" spans="1:24" ht="15" customHeight="1">
      <c r="A247" s="377"/>
      <c r="B247" s="378"/>
      <c r="C247" s="378"/>
      <c r="D247" s="167" t="s">
        <v>911</v>
      </c>
      <c r="E247" s="542" t="s">
        <v>853</v>
      </c>
      <c r="F247" s="172"/>
      <c r="G247" s="173">
        <v>6143</v>
      </c>
      <c r="H247" s="174">
        <v>4250</v>
      </c>
      <c r="I247" s="173">
        <v>4540</v>
      </c>
      <c r="J247" s="174">
        <v>3070</v>
      </c>
      <c r="K247" s="175">
        <v>1850</v>
      </c>
      <c r="L247" s="174">
        <v>2695</v>
      </c>
      <c r="M247" s="173">
        <v>2989</v>
      </c>
      <c r="N247" s="174">
        <v>2733</v>
      </c>
      <c r="O247" s="173">
        <v>3463</v>
      </c>
      <c r="P247" s="174">
        <v>3280</v>
      </c>
      <c r="Q247" s="173">
        <v>3961</v>
      </c>
      <c r="R247" s="174">
        <v>3679</v>
      </c>
      <c r="S247" s="174">
        <v>42653</v>
      </c>
      <c r="T247" s="373" t="s">
        <v>196</v>
      </c>
      <c r="W247" s="387" t="str">
        <f>IF(E247='（1）ウ_観光地点別'!E247,"","NG")</f>
        <v/>
      </c>
      <c r="X247" s="387" t="str">
        <f>IF(D247='（1）ウ_観光地点別'!D247,"","NG")</f>
        <v/>
      </c>
    </row>
    <row r="248" spans="1:24" ht="15" customHeight="1">
      <c r="A248" s="377"/>
      <c r="B248" s="378"/>
      <c r="C248" s="378"/>
      <c r="D248" s="167" t="s">
        <v>328</v>
      </c>
      <c r="E248" s="542" t="s">
        <v>854</v>
      </c>
      <c r="F248" s="172"/>
      <c r="G248" s="173">
        <v>7500</v>
      </c>
      <c r="H248" s="174">
        <v>3050</v>
      </c>
      <c r="I248" s="173">
        <v>2100</v>
      </c>
      <c r="J248" s="174">
        <v>1100</v>
      </c>
      <c r="K248" s="175">
        <v>1300</v>
      </c>
      <c r="L248" s="174">
        <v>1330</v>
      </c>
      <c r="M248" s="173">
        <v>1600</v>
      </c>
      <c r="N248" s="174">
        <v>2500</v>
      </c>
      <c r="O248" s="173">
        <v>2100</v>
      </c>
      <c r="P248" s="174">
        <v>5820</v>
      </c>
      <c r="Q248" s="173">
        <v>11500</v>
      </c>
      <c r="R248" s="174">
        <v>17100</v>
      </c>
      <c r="S248" s="174">
        <v>57000</v>
      </c>
      <c r="T248" s="373" t="s">
        <v>205</v>
      </c>
      <c r="W248" s="387" t="str">
        <f>IF(E248='（1）ウ_観光地点別'!E248,"","NG")</f>
        <v/>
      </c>
      <c r="X248" s="387" t="str">
        <f>IF(D248='（1）ウ_観光地点別'!D248,"","NG")</f>
        <v/>
      </c>
    </row>
    <row r="249" spans="1:24" ht="15" customHeight="1">
      <c r="A249" s="377"/>
      <c r="B249" s="378"/>
      <c r="C249" s="378"/>
      <c r="D249" s="167" t="s">
        <v>330</v>
      </c>
      <c r="E249" s="542" t="s">
        <v>332</v>
      </c>
      <c r="F249" s="172"/>
      <c r="G249" s="173">
        <v>12716</v>
      </c>
      <c r="H249" s="174">
        <v>9308</v>
      </c>
      <c r="I249" s="173">
        <v>9575</v>
      </c>
      <c r="J249" s="174">
        <v>4113</v>
      </c>
      <c r="K249" s="175">
        <v>3431</v>
      </c>
      <c r="L249" s="174">
        <v>5349</v>
      </c>
      <c r="M249" s="173">
        <v>6725</v>
      </c>
      <c r="N249" s="174">
        <v>6725</v>
      </c>
      <c r="O249" s="173">
        <v>4845</v>
      </c>
      <c r="P249" s="174">
        <v>7992</v>
      </c>
      <c r="Q249" s="173">
        <v>8123</v>
      </c>
      <c r="R249" s="174">
        <v>7899</v>
      </c>
      <c r="S249" s="174">
        <v>86801</v>
      </c>
      <c r="T249" s="373" t="s">
        <v>196</v>
      </c>
      <c r="W249" s="387" t="str">
        <f>IF(E249='（1）ウ_観光地点別'!E249,"","NG")</f>
        <v/>
      </c>
      <c r="X249" s="387" t="str">
        <f>IF(D249='（1）ウ_観光地点別'!D249,"","NG")</f>
        <v/>
      </c>
    </row>
    <row r="250" spans="1:24" ht="15" customHeight="1">
      <c r="A250" s="377"/>
      <c r="B250" s="378"/>
      <c r="C250" s="378"/>
      <c r="D250" s="167" t="s">
        <v>140</v>
      </c>
      <c r="E250" s="542" t="s">
        <v>855</v>
      </c>
      <c r="F250" s="172"/>
      <c r="G250" s="173">
        <v>35013</v>
      </c>
      <c r="H250" s="174">
        <v>32887</v>
      </c>
      <c r="I250" s="173">
        <v>36025</v>
      </c>
      <c r="J250" s="174">
        <v>17178</v>
      </c>
      <c r="K250" s="175">
        <v>19071</v>
      </c>
      <c r="L250" s="174">
        <v>26445</v>
      </c>
      <c r="M250" s="173">
        <v>30908</v>
      </c>
      <c r="N250" s="174">
        <v>37513</v>
      </c>
      <c r="O250" s="173">
        <v>32580</v>
      </c>
      <c r="P250" s="174">
        <v>38718</v>
      </c>
      <c r="Q250" s="173">
        <v>51434</v>
      </c>
      <c r="R250" s="174">
        <v>31708</v>
      </c>
      <c r="S250" s="174">
        <v>389480</v>
      </c>
      <c r="T250" s="373" t="s">
        <v>197</v>
      </c>
      <c r="W250" s="387" t="str">
        <f>IF(E250='（1）ウ_観光地点別'!E250,"","NG")</f>
        <v/>
      </c>
      <c r="X250" s="387" t="str">
        <f>IF(D250='（1）ウ_観光地点別'!D250,"","NG")</f>
        <v/>
      </c>
    </row>
    <row r="251" spans="1:24" ht="15" customHeight="1">
      <c r="A251" s="377"/>
      <c r="B251" s="378"/>
      <c r="C251" s="378"/>
      <c r="D251" s="167" t="s">
        <v>142</v>
      </c>
      <c r="E251" s="542" t="s">
        <v>856</v>
      </c>
      <c r="F251" s="172"/>
      <c r="G251" s="173">
        <v>390</v>
      </c>
      <c r="H251" s="174">
        <v>339</v>
      </c>
      <c r="I251" s="173">
        <v>519</v>
      </c>
      <c r="J251" s="174">
        <v>234</v>
      </c>
      <c r="K251" s="175">
        <v>182</v>
      </c>
      <c r="L251" s="174">
        <v>273</v>
      </c>
      <c r="M251" s="173">
        <v>338</v>
      </c>
      <c r="N251" s="174">
        <v>301</v>
      </c>
      <c r="O251" s="173">
        <v>392</v>
      </c>
      <c r="P251" s="174">
        <v>580</v>
      </c>
      <c r="Q251" s="173">
        <v>513</v>
      </c>
      <c r="R251" s="174">
        <v>244</v>
      </c>
      <c r="S251" s="174">
        <v>4305</v>
      </c>
      <c r="T251" s="373" t="s">
        <v>221</v>
      </c>
      <c r="W251" s="387" t="str">
        <f>IF(E251='（1）ウ_観光地点別'!E251,"","NG")</f>
        <v/>
      </c>
      <c r="X251" s="387" t="str">
        <f>IF(D251='（1）ウ_観光地点別'!D251,"","NG")</f>
        <v/>
      </c>
    </row>
    <row r="252" spans="1:24" ht="15" customHeight="1">
      <c r="A252" s="377"/>
      <c r="B252" s="378"/>
      <c r="C252" s="378"/>
      <c r="D252" s="167" t="s">
        <v>144</v>
      </c>
      <c r="E252" s="542" t="s">
        <v>857</v>
      </c>
      <c r="F252" s="172"/>
      <c r="G252" s="173">
        <v>2768</v>
      </c>
      <c r="H252" s="174">
        <v>2761</v>
      </c>
      <c r="I252" s="173">
        <v>3751</v>
      </c>
      <c r="J252" s="174">
        <v>2581</v>
      </c>
      <c r="K252" s="175">
        <v>3485</v>
      </c>
      <c r="L252" s="174">
        <v>3689</v>
      </c>
      <c r="M252" s="173">
        <v>3750</v>
      </c>
      <c r="N252" s="174">
        <v>4611</v>
      </c>
      <c r="O252" s="173">
        <v>4024</v>
      </c>
      <c r="P252" s="174">
        <v>5155</v>
      </c>
      <c r="Q252" s="173">
        <v>5076</v>
      </c>
      <c r="R252" s="174">
        <v>3968</v>
      </c>
      <c r="S252" s="174">
        <v>45619</v>
      </c>
      <c r="T252" s="373" t="s">
        <v>214</v>
      </c>
      <c r="W252" s="387" t="str">
        <f>IF(E252='（1）ウ_観光地点別'!E252,"","NG")</f>
        <v/>
      </c>
      <c r="X252" s="387" t="str">
        <f>IF(D252='（1）ウ_観光地点別'!D252,"","NG")</f>
        <v/>
      </c>
    </row>
    <row r="253" spans="1:24" ht="15" customHeight="1">
      <c r="A253" s="377"/>
      <c r="B253" s="378"/>
      <c r="C253" s="378"/>
      <c r="D253" s="167" t="s">
        <v>146</v>
      </c>
      <c r="E253" s="542" t="s">
        <v>336</v>
      </c>
      <c r="F253" s="172"/>
      <c r="G253" s="173">
        <v>289</v>
      </c>
      <c r="H253" s="174">
        <v>266</v>
      </c>
      <c r="I253" s="173">
        <v>331</v>
      </c>
      <c r="J253" s="174">
        <v>140</v>
      </c>
      <c r="K253" s="175">
        <v>197</v>
      </c>
      <c r="L253" s="174">
        <v>159</v>
      </c>
      <c r="M253" s="173">
        <v>298</v>
      </c>
      <c r="N253" s="174">
        <v>253</v>
      </c>
      <c r="O253" s="173">
        <v>261</v>
      </c>
      <c r="P253" s="174">
        <v>333</v>
      </c>
      <c r="Q253" s="173">
        <v>506</v>
      </c>
      <c r="R253" s="174">
        <v>139</v>
      </c>
      <c r="S253" s="174">
        <v>3172</v>
      </c>
      <c r="T253" s="373" t="s">
        <v>204</v>
      </c>
      <c r="W253" s="387" t="str">
        <f>IF(E253='（1）ウ_観光地点別'!E253,"","NG")</f>
        <v/>
      </c>
      <c r="X253" s="387" t="str">
        <f>IF(D253='（1）ウ_観光地点別'!D253,"","NG")</f>
        <v/>
      </c>
    </row>
    <row r="254" spans="1:24" ht="15" customHeight="1">
      <c r="A254" s="377"/>
      <c r="B254" s="378"/>
      <c r="C254" s="378"/>
      <c r="D254" s="167" t="s">
        <v>148</v>
      </c>
      <c r="E254" s="542" t="s">
        <v>879</v>
      </c>
      <c r="F254" s="172"/>
      <c r="G254" s="173">
        <v>0</v>
      </c>
      <c r="H254" s="174">
        <v>0</v>
      </c>
      <c r="I254" s="173">
        <v>0</v>
      </c>
      <c r="J254" s="174">
        <v>0</v>
      </c>
      <c r="K254" s="175">
        <v>0</v>
      </c>
      <c r="L254" s="174">
        <v>0</v>
      </c>
      <c r="M254" s="173">
        <v>1481</v>
      </c>
      <c r="N254" s="174">
        <v>1134</v>
      </c>
      <c r="O254" s="173">
        <v>1887</v>
      </c>
      <c r="P254" s="174">
        <v>2638</v>
      </c>
      <c r="Q254" s="173">
        <v>2188</v>
      </c>
      <c r="R254" s="174">
        <v>681</v>
      </c>
      <c r="S254" s="174">
        <v>10009</v>
      </c>
      <c r="T254" s="373" t="s">
        <v>204</v>
      </c>
      <c r="W254" s="387" t="str">
        <f>IF(E254='（1）ウ_観光地点別'!E254,"","NG")</f>
        <v/>
      </c>
      <c r="X254" s="387" t="str">
        <f>IF(D254='（1）ウ_観光地点別'!D254,"","NG")</f>
        <v/>
      </c>
    </row>
    <row r="255" spans="1:24" ht="15" customHeight="1">
      <c r="A255" s="377"/>
      <c r="B255" s="378"/>
      <c r="C255" s="378"/>
      <c r="D255" s="167" t="s">
        <v>149</v>
      </c>
      <c r="E255" s="542" t="s">
        <v>858</v>
      </c>
      <c r="F255" s="172"/>
      <c r="G255" s="173">
        <v>167</v>
      </c>
      <c r="H255" s="174">
        <v>171</v>
      </c>
      <c r="I255" s="173">
        <v>265</v>
      </c>
      <c r="J255" s="174">
        <v>154</v>
      </c>
      <c r="K255" s="175">
        <v>237</v>
      </c>
      <c r="L255" s="174">
        <v>207</v>
      </c>
      <c r="M255" s="173">
        <v>252</v>
      </c>
      <c r="N255" s="174">
        <v>239</v>
      </c>
      <c r="O255" s="173">
        <v>273</v>
      </c>
      <c r="P255" s="174">
        <v>612</v>
      </c>
      <c r="Q255" s="173">
        <v>4685</v>
      </c>
      <c r="R255" s="174">
        <v>294</v>
      </c>
      <c r="S255" s="174">
        <v>7556</v>
      </c>
      <c r="T255" s="373" t="s">
        <v>205</v>
      </c>
      <c r="W255" s="387" t="str">
        <f>IF(E255='（1）ウ_観光地点別'!E255,"","NG")</f>
        <v/>
      </c>
      <c r="X255" s="387" t="str">
        <f>IF(D255='（1）ウ_観光地点別'!D255,"","NG")</f>
        <v/>
      </c>
    </row>
    <row r="256" spans="1:24" ht="15" customHeight="1">
      <c r="A256" s="405"/>
      <c r="B256" s="406"/>
      <c r="C256" s="406"/>
      <c r="D256" s="167" t="s">
        <v>151</v>
      </c>
      <c r="E256" s="542" t="s">
        <v>338</v>
      </c>
      <c r="F256" s="172"/>
      <c r="G256" s="173">
        <v>0</v>
      </c>
      <c r="H256" s="174">
        <v>3000</v>
      </c>
      <c r="I256" s="173">
        <v>0</v>
      </c>
      <c r="J256" s="174">
        <v>0</v>
      </c>
      <c r="K256" s="175">
        <v>0</v>
      </c>
      <c r="L256" s="174">
        <v>0</v>
      </c>
      <c r="M256" s="173">
        <v>0</v>
      </c>
      <c r="N256" s="174">
        <v>0</v>
      </c>
      <c r="O256" s="173">
        <v>0</v>
      </c>
      <c r="P256" s="174">
        <v>0</v>
      </c>
      <c r="Q256" s="173">
        <v>1000</v>
      </c>
      <c r="R256" s="174">
        <v>0</v>
      </c>
      <c r="S256" s="174">
        <v>4000</v>
      </c>
      <c r="T256" s="373" t="s">
        <v>222</v>
      </c>
      <c r="V256" s="38"/>
      <c r="W256" s="387" t="str">
        <f>IF(E256='（1）ウ_観光地点別'!E256,"","NG")</f>
        <v/>
      </c>
      <c r="X256" s="387" t="str">
        <f>IF(D256='（1）ウ_観光地点別'!D256,"","NG")</f>
        <v/>
      </c>
    </row>
    <row r="257" spans="1:24" ht="15" customHeight="1">
      <c r="A257" s="418"/>
      <c r="B257" s="419"/>
      <c r="C257" s="419"/>
      <c r="D257" s="431"/>
      <c r="E257" s="547" t="s">
        <v>681</v>
      </c>
      <c r="F257" s="420"/>
      <c r="G257" s="432">
        <v>1534872</v>
      </c>
      <c r="H257" s="433">
        <v>680205</v>
      </c>
      <c r="I257" s="432">
        <v>733517</v>
      </c>
      <c r="J257" s="433">
        <v>254476</v>
      </c>
      <c r="K257" s="434">
        <v>272728</v>
      </c>
      <c r="L257" s="433">
        <v>412151</v>
      </c>
      <c r="M257" s="433">
        <v>591728</v>
      </c>
      <c r="N257" s="433">
        <v>820530</v>
      </c>
      <c r="O257" s="433">
        <v>797397</v>
      </c>
      <c r="P257" s="433">
        <v>994764</v>
      </c>
      <c r="Q257" s="433">
        <v>1107398</v>
      </c>
      <c r="R257" s="433">
        <v>588592</v>
      </c>
      <c r="S257" s="433">
        <v>8788358</v>
      </c>
      <c r="T257" s="424"/>
      <c r="W257" s="387"/>
      <c r="X257" s="387" t="str">
        <f>IF(D257='（1）ウ_観光地点別'!D257,"","NG")</f>
        <v/>
      </c>
    </row>
    <row r="258" spans="1:24" ht="15" customHeight="1">
      <c r="A258" s="377"/>
      <c r="B258" s="395" t="s">
        <v>343</v>
      </c>
      <c r="C258" s="396"/>
      <c r="D258" s="164" t="s">
        <v>46</v>
      </c>
      <c r="E258" s="543" t="s">
        <v>344</v>
      </c>
      <c r="F258" s="176"/>
      <c r="G258" s="177">
        <v>16700</v>
      </c>
      <c r="H258" s="178">
        <v>9100</v>
      </c>
      <c r="I258" s="177">
        <v>28600</v>
      </c>
      <c r="J258" s="178">
        <v>11400</v>
      </c>
      <c r="K258" s="179">
        <v>14500</v>
      </c>
      <c r="L258" s="178">
        <v>37100</v>
      </c>
      <c r="M258" s="177">
        <v>40400</v>
      </c>
      <c r="N258" s="178">
        <v>95600</v>
      </c>
      <c r="O258" s="177">
        <v>67700</v>
      </c>
      <c r="P258" s="178">
        <v>84800</v>
      </c>
      <c r="Q258" s="177">
        <v>90800</v>
      </c>
      <c r="R258" s="178">
        <v>19700</v>
      </c>
      <c r="S258" s="425">
        <v>516400</v>
      </c>
      <c r="T258" s="355"/>
      <c r="W258" s="387" t="str">
        <f>IF(E258='（1）ウ_観光地点別'!E258,"","NG")</f>
        <v/>
      </c>
      <c r="X258" s="387" t="str">
        <f>IF(D258='（1）ウ_観光地点別'!D258,"","NG")</f>
        <v/>
      </c>
    </row>
    <row r="259" spans="1:24" ht="15" customHeight="1">
      <c r="A259" s="377"/>
      <c r="B259" s="398"/>
      <c r="C259" s="398"/>
      <c r="D259" s="167"/>
      <c r="E259" s="542" t="s">
        <v>358</v>
      </c>
      <c r="F259" s="172"/>
      <c r="G259" s="173">
        <v>0</v>
      </c>
      <c r="H259" s="174">
        <v>0</v>
      </c>
      <c r="I259" s="173">
        <v>0</v>
      </c>
      <c r="J259" s="174">
        <v>480</v>
      </c>
      <c r="K259" s="175">
        <v>963</v>
      </c>
      <c r="L259" s="174">
        <v>1876</v>
      </c>
      <c r="M259" s="173">
        <v>1428</v>
      </c>
      <c r="N259" s="174">
        <v>5761</v>
      </c>
      <c r="O259" s="173">
        <v>4589</v>
      </c>
      <c r="P259" s="174">
        <v>4325</v>
      </c>
      <c r="Q259" s="173">
        <v>6068</v>
      </c>
      <c r="R259" s="174">
        <v>0</v>
      </c>
      <c r="S259" s="174">
        <v>25490</v>
      </c>
      <c r="T259" s="373" t="s">
        <v>214</v>
      </c>
      <c r="W259" s="387" t="str">
        <f>IF(E259='（1）ウ_観光地点別'!E259,"","NG")</f>
        <v/>
      </c>
      <c r="X259" s="387" t="str">
        <f>IF(D259='（1）ウ_観光地点別'!D259,"","NG")</f>
        <v/>
      </c>
    </row>
    <row r="260" spans="1:24" ht="15" customHeight="1">
      <c r="A260" s="377"/>
      <c r="B260" s="398"/>
      <c r="C260" s="398"/>
      <c r="D260" s="167"/>
      <c r="E260" s="542" t="s">
        <v>359</v>
      </c>
      <c r="F260" s="172"/>
      <c r="G260" s="173">
        <v>296</v>
      </c>
      <c r="H260" s="174">
        <v>483</v>
      </c>
      <c r="I260" s="173">
        <v>686</v>
      </c>
      <c r="J260" s="174">
        <v>291</v>
      </c>
      <c r="K260" s="175">
        <v>0</v>
      </c>
      <c r="L260" s="174">
        <v>808</v>
      </c>
      <c r="M260" s="173">
        <v>1097</v>
      </c>
      <c r="N260" s="174">
        <v>6825</v>
      </c>
      <c r="O260" s="173">
        <v>3385</v>
      </c>
      <c r="P260" s="174">
        <v>4525</v>
      </c>
      <c r="Q260" s="173">
        <v>2959</v>
      </c>
      <c r="R260" s="174">
        <v>461</v>
      </c>
      <c r="S260" s="174">
        <v>21816</v>
      </c>
      <c r="T260" s="373" t="s">
        <v>207</v>
      </c>
      <c r="W260" s="387" t="str">
        <f>IF(E260='（1）ウ_観光地点別'!E260,"","NG")</f>
        <v/>
      </c>
      <c r="X260" s="387" t="str">
        <f>IF(D260='（1）ウ_観光地点別'!D260,"","NG")</f>
        <v/>
      </c>
    </row>
    <row r="261" spans="1:24" ht="15" customHeight="1">
      <c r="A261" s="377"/>
      <c r="B261" s="398"/>
      <c r="C261" s="398"/>
      <c r="D261" s="164"/>
      <c r="E261" s="543" t="s">
        <v>360</v>
      </c>
      <c r="F261" s="176"/>
      <c r="G261" s="177">
        <v>0</v>
      </c>
      <c r="H261" s="178">
        <v>0</v>
      </c>
      <c r="I261" s="177">
        <v>0</v>
      </c>
      <c r="J261" s="178">
        <v>0</v>
      </c>
      <c r="K261" s="179">
        <v>0</v>
      </c>
      <c r="L261" s="178">
        <v>5816</v>
      </c>
      <c r="M261" s="177">
        <v>8361</v>
      </c>
      <c r="N261" s="178">
        <v>18011</v>
      </c>
      <c r="O261" s="177">
        <v>12118</v>
      </c>
      <c r="P261" s="178">
        <v>13464</v>
      </c>
      <c r="Q261" s="177">
        <v>12691</v>
      </c>
      <c r="R261" s="178">
        <v>1914</v>
      </c>
      <c r="S261" s="178">
        <v>72375</v>
      </c>
      <c r="T261" s="355" t="s">
        <v>195</v>
      </c>
      <c r="W261" s="387" t="str">
        <f>IF(E261='（1）ウ_観光地点別'!E261,"","NG")</f>
        <v/>
      </c>
      <c r="X261" s="387" t="str">
        <f>IF(D261='（1）ウ_観光地点別'!D261,"","NG")</f>
        <v/>
      </c>
    </row>
    <row r="262" spans="1:24" ht="15" customHeight="1">
      <c r="A262" s="377"/>
      <c r="B262" s="398"/>
      <c r="C262" s="398"/>
      <c r="D262" s="167"/>
      <c r="E262" s="542" t="s">
        <v>361</v>
      </c>
      <c r="F262" s="172"/>
      <c r="G262" s="173">
        <v>332</v>
      </c>
      <c r="H262" s="174">
        <v>372</v>
      </c>
      <c r="I262" s="173">
        <v>756</v>
      </c>
      <c r="J262" s="174">
        <v>152</v>
      </c>
      <c r="K262" s="175">
        <v>0</v>
      </c>
      <c r="L262" s="174">
        <v>783</v>
      </c>
      <c r="M262" s="173">
        <v>1226</v>
      </c>
      <c r="N262" s="174">
        <v>2489</v>
      </c>
      <c r="O262" s="173">
        <v>2139</v>
      </c>
      <c r="P262" s="174">
        <v>2801</v>
      </c>
      <c r="Q262" s="173">
        <v>2801</v>
      </c>
      <c r="R262" s="174">
        <v>450</v>
      </c>
      <c r="S262" s="174">
        <v>14301</v>
      </c>
      <c r="T262" s="373" t="s">
        <v>356</v>
      </c>
      <c r="W262" s="387" t="str">
        <f>IF(E262='（1）ウ_観光地点別'!E262,"","NG")</f>
        <v/>
      </c>
      <c r="X262" s="387" t="str">
        <f>IF(D262='（1）ウ_観光地点別'!D262,"","NG")</f>
        <v/>
      </c>
    </row>
    <row r="263" spans="1:24" ht="15" customHeight="1">
      <c r="A263" s="377"/>
      <c r="B263" s="398"/>
      <c r="C263" s="398"/>
      <c r="D263" s="167"/>
      <c r="E263" s="542" t="s">
        <v>362</v>
      </c>
      <c r="F263" s="172"/>
      <c r="G263" s="173">
        <v>1770</v>
      </c>
      <c r="H263" s="174">
        <v>1246</v>
      </c>
      <c r="I263" s="173">
        <v>11358</v>
      </c>
      <c r="J263" s="174">
        <v>2725</v>
      </c>
      <c r="K263" s="175">
        <v>3541</v>
      </c>
      <c r="L263" s="174">
        <v>6201</v>
      </c>
      <c r="M263" s="173">
        <v>7872</v>
      </c>
      <c r="N263" s="174">
        <v>11503</v>
      </c>
      <c r="O263" s="173">
        <v>9476</v>
      </c>
      <c r="P263" s="174">
        <v>11418</v>
      </c>
      <c r="Q263" s="173">
        <v>12009</v>
      </c>
      <c r="R263" s="174">
        <v>5093</v>
      </c>
      <c r="S263" s="174">
        <v>84212</v>
      </c>
      <c r="T263" s="373" t="s">
        <v>196</v>
      </c>
      <c r="W263" s="387" t="str">
        <f>IF(E263='（1）ウ_観光地点別'!E263,"","NG")</f>
        <v/>
      </c>
      <c r="X263" s="387" t="str">
        <f>IF(D263='（1）ウ_観光地点別'!D263,"","NG")</f>
        <v/>
      </c>
    </row>
    <row r="264" spans="1:24" ht="15" customHeight="1">
      <c r="A264" s="377"/>
      <c r="B264" s="398"/>
      <c r="C264" s="398"/>
      <c r="D264" s="167"/>
      <c r="E264" s="542" t="s">
        <v>363</v>
      </c>
      <c r="F264" s="172"/>
      <c r="G264" s="173">
        <v>14302</v>
      </c>
      <c r="H264" s="174">
        <v>6999</v>
      </c>
      <c r="I264" s="173">
        <v>15800</v>
      </c>
      <c r="J264" s="174">
        <v>7752</v>
      </c>
      <c r="K264" s="175">
        <v>9996</v>
      </c>
      <c r="L264" s="174">
        <v>21616</v>
      </c>
      <c r="M264" s="173">
        <v>20416</v>
      </c>
      <c r="N264" s="174">
        <v>51011</v>
      </c>
      <c r="O264" s="173">
        <v>35993</v>
      </c>
      <c r="P264" s="174">
        <v>48267</v>
      </c>
      <c r="Q264" s="173">
        <v>54272</v>
      </c>
      <c r="R264" s="174">
        <v>11782</v>
      </c>
      <c r="S264" s="174">
        <v>298206</v>
      </c>
      <c r="T264" s="373" t="s">
        <v>209</v>
      </c>
      <c r="W264" s="387" t="str">
        <f>IF(E264='（1）ウ_観光地点別'!E264,"","NG")</f>
        <v/>
      </c>
      <c r="X264" s="387" t="str">
        <f>IF(D264='（1）ウ_観光地点別'!D264,"","NG")</f>
        <v/>
      </c>
    </row>
    <row r="265" spans="1:24" ht="15" customHeight="1">
      <c r="A265" s="377"/>
      <c r="B265" s="398"/>
      <c r="C265" s="398"/>
      <c r="D265" s="167" t="s">
        <v>48</v>
      </c>
      <c r="E265" s="542" t="s">
        <v>345</v>
      </c>
      <c r="F265" s="172"/>
      <c r="G265" s="173">
        <v>8500</v>
      </c>
      <c r="H265" s="174">
        <v>10200</v>
      </c>
      <c r="I265" s="173">
        <v>17400</v>
      </c>
      <c r="J265" s="174">
        <v>2000</v>
      </c>
      <c r="K265" s="175">
        <v>800</v>
      </c>
      <c r="L265" s="174">
        <v>6000</v>
      </c>
      <c r="M265" s="173">
        <v>13200</v>
      </c>
      <c r="N265" s="174">
        <v>21600</v>
      </c>
      <c r="O265" s="173">
        <v>21200</v>
      </c>
      <c r="P265" s="174">
        <v>27100</v>
      </c>
      <c r="Q265" s="173">
        <v>31000</v>
      </c>
      <c r="R265" s="174">
        <v>12000</v>
      </c>
      <c r="S265" s="174">
        <v>171000</v>
      </c>
      <c r="T265" s="373"/>
      <c r="W265" s="387" t="str">
        <f>IF(E265='（1）ウ_観光地点別'!E265,"","NG")</f>
        <v/>
      </c>
      <c r="X265" s="387" t="str">
        <f>IF(D265='（1）ウ_観光地点別'!D265,"","NG")</f>
        <v/>
      </c>
    </row>
    <row r="266" spans="1:24" ht="15" customHeight="1">
      <c r="A266" s="377"/>
      <c r="B266" s="398"/>
      <c r="C266" s="398"/>
      <c r="D266" s="167"/>
      <c r="E266" s="542" t="s">
        <v>364</v>
      </c>
      <c r="F266" s="172"/>
      <c r="G266" s="173">
        <v>267</v>
      </c>
      <c r="H266" s="174">
        <v>440</v>
      </c>
      <c r="I266" s="173">
        <v>616</v>
      </c>
      <c r="J266" s="174">
        <v>84</v>
      </c>
      <c r="K266" s="175">
        <v>0</v>
      </c>
      <c r="L266" s="174">
        <v>246</v>
      </c>
      <c r="M266" s="173">
        <v>587</v>
      </c>
      <c r="N266" s="174">
        <v>868</v>
      </c>
      <c r="O266" s="173">
        <v>1134</v>
      </c>
      <c r="P266" s="174">
        <v>1634</v>
      </c>
      <c r="Q266" s="173">
        <v>1504</v>
      </c>
      <c r="R266" s="174">
        <v>403</v>
      </c>
      <c r="S266" s="174">
        <v>7783</v>
      </c>
      <c r="T266" s="373" t="s">
        <v>195</v>
      </c>
      <c r="W266" s="387" t="str">
        <f>IF(E266='（1）ウ_観光地点別'!E266,"","NG")</f>
        <v/>
      </c>
      <c r="X266" s="387" t="str">
        <f>IF(D266='（1）ウ_観光地点別'!D266,"","NG")</f>
        <v/>
      </c>
    </row>
    <row r="267" spans="1:24" ht="15" customHeight="1">
      <c r="A267" s="377"/>
      <c r="B267" s="398"/>
      <c r="C267" s="398"/>
      <c r="D267" s="167"/>
      <c r="E267" s="542" t="s">
        <v>365</v>
      </c>
      <c r="F267" s="172"/>
      <c r="G267" s="173">
        <v>2902</v>
      </c>
      <c r="H267" s="174">
        <v>3482</v>
      </c>
      <c r="I267" s="173">
        <v>6363</v>
      </c>
      <c r="J267" s="174">
        <v>657</v>
      </c>
      <c r="K267" s="175">
        <v>246</v>
      </c>
      <c r="L267" s="174">
        <v>2005</v>
      </c>
      <c r="M267" s="173">
        <v>3876</v>
      </c>
      <c r="N267" s="174">
        <v>7313</v>
      </c>
      <c r="O267" s="173">
        <v>7047</v>
      </c>
      <c r="P267" s="174">
        <v>8897</v>
      </c>
      <c r="Q267" s="173">
        <v>10556</v>
      </c>
      <c r="R267" s="174">
        <v>4187</v>
      </c>
      <c r="S267" s="174">
        <v>57531</v>
      </c>
      <c r="T267" s="373" t="s">
        <v>219</v>
      </c>
      <c r="W267" s="387" t="str">
        <f>IF(E267='（1）ウ_観光地点別'!E267,"","NG")</f>
        <v/>
      </c>
      <c r="X267" s="387" t="str">
        <f>IF(D267='（1）ウ_観光地点別'!D267,"","NG")</f>
        <v/>
      </c>
    </row>
    <row r="268" spans="1:24" ht="15" customHeight="1">
      <c r="A268" s="377"/>
      <c r="B268" s="398"/>
      <c r="C268" s="398"/>
      <c r="D268" s="167"/>
      <c r="E268" s="542" t="s">
        <v>366</v>
      </c>
      <c r="F268" s="172"/>
      <c r="G268" s="173">
        <v>0</v>
      </c>
      <c r="H268" s="174">
        <v>0</v>
      </c>
      <c r="I268" s="173">
        <v>471</v>
      </c>
      <c r="J268" s="174">
        <v>22</v>
      </c>
      <c r="K268" s="175">
        <v>0</v>
      </c>
      <c r="L268" s="174">
        <v>0</v>
      </c>
      <c r="M268" s="173">
        <v>246</v>
      </c>
      <c r="N268" s="174">
        <v>524</v>
      </c>
      <c r="O268" s="173">
        <v>322</v>
      </c>
      <c r="P268" s="174">
        <v>461</v>
      </c>
      <c r="Q268" s="173">
        <v>552</v>
      </c>
      <c r="R268" s="174">
        <v>0</v>
      </c>
      <c r="S268" s="174">
        <v>2598</v>
      </c>
      <c r="T268" s="373" t="s">
        <v>219</v>
      </c>
      <c r="W268" s="387" t="str">
        <f>IF(E268='（1）ウ_観光地点別'!E268,"","NG")</f>
        <v/>
      </c>
      <c r="X268" s="387" t="str">
        <f>IF(D268='（1）ウ_観光地点別'!D268,"","NG")</f>
        <v/>
      </c>
    </row>
    <row r="269" spans="1:24" ht="15" customHeight="1">
      <c r="A269" s="377"/>
      <c r="B269" s="398"/>
      <c r="C269" s="398"/>
      <c r="D269" s="167"/>
      <c r="E269" s="542" t="s">
        <v>367</v>
      </c>
      <c r="F269" s="172"/>
      <c r="G269" s="173">
        <v>111</v>
      </c>
      <c r="H269" s="174">
        <v>157</v>
      </c>
      <c r="I269" s="173">
        <v>243</v>
      </c>
      <c r="J269" s="174">
        <v>31</v>
      </c>
      <c r="K269" s="175">
        <v>0</v>
      </c>
      <c r="L269" s="174">
        <v>93</v>
      </c>
      <c r="M269" s="173">
        <v>331</v>
      </c>
      <c r="N269" s="174">
        <v>445</v>
      </c>
      <c r="O269" s="173">
        <v>527</v>
      </c>
      <c r="P269" s="174">
        <v>859</v>
      </c>
      <c r="Q269" s="173">
        <v>679</v>
      </c>
      <c r="R269" s="174">
        <v>215</v>
      </c>
      <c r="S269" s="174">
        <v>3691</v>
      </c>
      <c r="T269" s="373" t="s">
        <v>195</v>
      </c>
      <c r="W269" s="387" t="str">
        <f>IF(E269='（1）ウ_観光地点別'!E269,"","NG")</f>
        <v/>
      </c>
      <c r="X269" s="387" t="str">
        <f>IF(D269='（1）ウ_観光地点別'!D269,"","NG")</f>
        <v/>
      </c>
    </row>
    <row r="270" spans="1:24" ht="15" customHeight="1">
      <c r="A270" s="377"/>
      <c r="B270" s="398"/>
      <c r="C270" s="398"/>
      <c r="D270" s="167"/>
      <c r="E270" s="542" t="s">
        <v>368</v>
      </c>
      <c r="F270" s="172"/>
      <c r="G270" s="173">
        <v>283</v>
      </c>
      <c r="H270" s="174">
        <v>483</v>
      </c>
      <c r="I270" s="173">
        <v>507</v>
      </c>
      <c r="J270" s="174">
        <v>80</v>
      </c>
      <c r="K270" s="175">
        <v>0</v>
      </c>
      <c r="L270" s="174">
        <v>347</v>
      </c>
      <c r="M270" s="173">
        <v>625</v>
      </c>
      <c r="N270" s="174">
        <v>936</v>
      </c>
      <c r="O270" s="173">
        <v>1058</v>
      </c>
      <c r="P270" s="174">
        <v>1372</v>
      </c>
      <c r="Q270" s="173">
        <v>1572</v>
      </c>
      <c r="R270" s="174">
        <v>383</v>
      </c>
      <c r="S270" s="174">
        <v>7646</v>
      </c>
      <c r="T270" s="373" t="s">
        <v>357</v>
      </c>
      <c r="W270" s="387" t="str">
        <f>IF(E270='（1）ウ_観光地点別'!E270,"","NG")</f>
        <v/>
      </c>
      <c r="X270" s="387" t="str">
        <f>IF(D270='（1）ウ_観光地点別'!D270,"","NG")</f>
        <v/>
      </c>
    </row>
    <row r="271" spans="1:24" ht="15" customHeight="1">
      <c r="A271" s="377"/>
      <c r="B271" s="398"/>
      <c r="C271" s="398"/>
      <c r="D271" s="167"/>
      <c r="E271" s="542" t="s">
        <v>369</v>
      </c>
      <c r="F271" s="172"/>
      <c r="G271" s="173">
        <v>2433</v>
      </c>
      <c r="H271" s="174">
        <v>2723</v>
      </c>
      <c r="I271" s="173">
        <v>4156</v>
      </c>
      <c r="J271" s="174">
        <v>550</v>
      </c>
      <c r="K271" s="175">
        <v>222</v>
      </c>
      <c r="L271" s="174">
        <v>1652</v>
      </c>
      <c r="M271" s="173">
        <v>3799</v>
      </c>
      <c r="N271" s="174">
        <v>5281</v>
      </c>
      <c r="O271" s="173">
        <v>4989</v>
      </c>
      <c r="P271" s="174">
        <v>5761</v>
      </c>
      <c r="Q271" s="173">
        <v>7505</v>
      </c>
      <c r="R271" s="174">
        <v>3144</v>
      </c>
      <c r="S271" s="174">
        <v>42215</v>
      </c>
      <c r="T271" s="373" t="s">
        <v>220</v>
      </c>
      <c r="W271" s="387" t="str">
        <f>IF(E271='（1）ウ_観光地点別'!E271,"","NG")</f>
        <v/>
      </c>
      <c r="X271" s="387" t="str">
        <f>IF(D271='（1）ウ_観光地点別'!D271,"","NG")</f>
        <v/>
      </c>
    </row>
    <row r="272" spans="1:24" ht="15" customHeight="1">
      <c r="A272" s="377"/>
      <c r="B272" s="398"/>
      <c r="C272" s="398"/>
      <c r="D272" s="167"/>
      <c r="E272" s="542" t="s">
        <v>370</v>
      </c>
      <c r="F272" s="172"/>
      <c r="G272" s="173">
        <v>2504</v>
      </c>
      <c r="H272" s="174">
        <v>2915</v>
      </c>
      <c r="I272" s="173">
        <v>5044</v>
      </c>
      <c r="J272" s="174">
        <v>576</v>
      </c>
      <c r="K272" s="175">
        <v>332</v>
      </c>
      <c r="L272" s="174">
        <v>1657</v>
      </c>
      <c r="M272" s="173">
        <v>3736</v>
      </c>
      <c r="N272" s="174">
        <v>6233</v>
      </c>
      <c r="O272" s="173">
        <v>6123</v>
      </c>
      <c r="P272" s="174">
        <v>8116</v>
      </c>
      <c r="Q272" s="173">
        <v>8632</v>
      </c>
      <c r="R272" s="174">
        <v>3668</v>
      </c>
      <c r="S272" s="174">
        <v>49536</v>
      </c>
      <c r="T272" s="373" t="s">
        <v>357</v>
      </c>
      <c r="W272" s="387" t="str">
        <f>IF(E272='（1）ウ_観光地点別'!E272,"","NG")</f>
        <v/>
      </c>
      <c r="X272" s="387" t="str">
        <f>IF(D272='（1）ウ_観光地点別'!D272,"","NG")</f>
        <v/>
      </c>
    </row>
    <row r="273" spans="1:24" ht="15" customHeight="1">
      <c r="A273" s="377"/>
      <c r="B273" s="398"/>
      <c r="C273" s="398"/>
      <c r="D273" s="167" t="s">
        <v>50</v>
      </c>
      <c r="E273" s="542" t="s">
        <v>346</v>
      </c>
      <c r="F273" s="172"/>
      <c r="G273" s="173">
        <v>0</v>
      </c>
      <c r="H273" s="174">
        <v>0</v>
      </c>
      <c r="I273" s="173">
        <v>90</v>
      </c>
      <c r="J273" s="174">
        <v>270</v>
      </c>
      <c r="K273" s="175">
        <v>320</v>
      </c>
      <c r="L273" s="174">
        <v>130</v>
      </c>
      <c r="M273" s="173">
        <v>1520</v>
      </c>
      <c r="N273" s="174">
        <v>1350</v>
      </c>
      <c r="O273" s="173">
        <v>290</v>
      </c>
      <c r="P273" s="174">
        <v>280</v>
      </c>
      <c r="Q273" s="173">
        <v>230</v>
      </c>
      <c r="R273" s="174">
        <v>110</v>
      </c>
      <c r="S273" s="174">
        <v>4590</v>
      </c>
      <c r="T273" s="373"/>
      <c r="W273" s="387" t="str">
        <f>IF(E273='（1）ウ_観光地点別'!E273,"","NG")</f>
        <v/>
      </c>
      <c r="X273" s="387" t="str">
        <f>IF(D273='（1）ウ_観光地点別'!D273,"","NG")</f>
        <v/>
      </c>
    </row>
    <row r="274" spans="1:24" ht="15" customHeight="1">
      <c r="A274" s="377"/>
      <c r="B274" s="398"/>
      <c r="C274" s="398"/>
      <c r="D274" s="167"/>
      <c r="E274" s="542" t="s">
        <v>371</v>
      </c>
      <c r="F274" s="172"/>
      <c r="G274" s="173">
        <v>0</v>
      </c>
      <c r="H274" s="174">
        <v>0</v>
      </c>
      <c r="I274" s="173">
        <v>0</v>
      </c>
      <c r="J274" s="174">
        <v>0</v>
      </c>
      <c r="K274" s="175">
        <v>0</v>
      </c>
      <c r="L274" s="174">
        <v>0</v>
      </c>
      <c r="M274" s="173">
        <v>1350</v>
      </c>
      <c r="N274" s="174">
        <v>1100</v>
      </c>
      <c r="O274" s="173">
        <v>0</v>
      </c>
      <c r="P274" s="174">
        <v>0</v>
      </c>
      <c r="Q274" s="173">
        <v>0</v>
      </c>
      <c r="R274" s="174">
        <v>0</v>
      </c>
      <c r="S274" s="174">
        <v>2450</v>
      </c>
      <c r="T274" s="373" t="s">
        <v>210</v>
      </c>
      <c r="V274" s="38"/>
      <c r="W274" s="387" t="str">
        <f>IF(E274='（1）ウ_観光地点別'!E274,"","NG")</f>
        <v/>
      </c>
      <c r="X274" s="387" t="str">
        <f>IF(D274='（1）ウ_観光地点別'!D274,"","NG")</f>
        <v/>
      </c>
    </row>
    <row r="275" spans="1:24" ht="15" customHeight="1">
      <c r="A275" s="377"/>
      <c r="B275" s="398"/>
      <c r="C275" s="398"/>
      <c r="D275" s="167"/>
      <c r="E275" s="542" t="s">
        <v>372</v>
      </c>
      <c r="F275" s="172"/>
      <c r="G275" s="173">
        <v>0</v>
      </c>
      <c r="H275" s="174">
        <v>0</v>
      </c>
      <c r="I275" s="173">
        <v>0</v>
      </c>
      <c r="J275" s="174">
        <v>0</v>
      </c>
      <c r="K275" s="175">
        <v>0</v>
      </c>
      <c r="L275" s="174">
        <v>0</v>
      </c>
      <c r="M275" s="173">
        <v>0</v>
      </c>
      <c r="N275" s="174">
        <v>0</v>
      </c>
      <c r="O275" s="173">
        <v>0</v>
      </c>
      <c r="P275" s="174">
        <v>0</v>
      </c>
      <c r="Q275" s="173">
        <v>0</v>
      </c>
      <c r="R275" s="174">
        <v>0</v>
      </c>
      <c r="S275" s="174">
        <v>0</v>
      </c>
      <c r="T275" s="373" t="s">
        <v>210</v>
      </c>
      <c r="V275" s="38"/>
      <c r="W275" s="387" t="str">
        <f>IF(E275='（1）ウ_観光地点別'!E275,"","NG")</f>
        <v/>
      </c>
      <c r="X275" s="387" t="str">
        <f>IF(D275='（1）ウ_観光地点別'!D275,"","NG")</f>
        <v/>
      </c>
    </row>
    <row r="276" spans="1:24" ht="15" customHeight="1">
      <c r="A276" s="377"/>
      <c r="B276" s="378"/>
      <c r="C276" s="378"/>
      <c r="D276" s="167"/>
      <c r="E276" s="542" t="s">
        <v>373</v>
      </c>
      <c r="F276" s="172"/>
      <c r="G276" s="173">
        <v>0</v>
      </c>
      <c r="H276" s="174">
        <v>0</v>
      </c>
      <c r="I276" s="173">
        <v>90</v>
      </c>
      <c r="J276" s="174">
        <v>270</v>
      </c>
      <c r="K276" s="175">
        <v>320</v>
      </c>
      <c r="L276" s="174">
        <v>130</v>
      </c>
      <c r="M276" s="173">
        <v>170</v>
      </c>
      <c r="N276" s="174">
        <v>250</v>
      </c>
      <c r="O276" s="173">
        <v>290</v>
      </c>
      <c r="P276" s="174">
        <v>280</v>
      </c>
      <c r="Q276" s="173">
        <v>230</v>
      </c>
      <c r="R276" s="174">
        <v>110</v>
      </c>
      <c r="S276" s="174">
        <v>2140</v>
      </c>
      <c r="T276" s="373" t="s">
        <v>210</v>
      </c>
      <c r="W276" s="387" t="str">
        <f>IF(E276='（1）ウ_観光地点別'!E276,"","NG")</f>
        <v/>
      </c>
      <c r="X276" s="387" t="str">
        <f>IF(D276='（1）ウ_観光地点別'!D276,"","NG")</f>
        <v/>
      </c>
    </row>
    <row r="277" spans="1:24" ht="15" customHeight="1">
      <c r="A277" s="377"/>
      <c r="B277" s="378"/>
      <c r="C277" s="378"/>
      <c r="D277" s="167" t="s">
        <v>52</v>
      </c>
      <c r="E277" s="542" t="s">
        <v>347</v>
      </c>
      <c r="F277" s="172"/>
      <c r="G277" s="173">
        <v>5138</v>
      </c>
      <c r="H277" s="174">
        <v>4566</v>
      </c>
      <c r="I277" s="173">
        <v>4557</v>
      </c>
      <c r="J277" s="174">
        <v>2421</v>
      </c>
      <c r="K277" s="175">
        <v>2147</v>
      </c>
      <c r="L277" s="174">
        <v>2805</v>
      </c>
      <c r="M277" s="173">
        <v>3845</v>
      </c>
      <c r="N277" s="174">
        <v>4442</v>
      </c>
      <c r="O277" s="173">
        <v>4011</v>
      </c>
      <c r="P277" s="174">
        <v>4635</v>
      </c>
      <c r="Q277" s="173">
        <v>5390</v>
      </c>
      <c r="R277" s="174">
        <v>4096</v>
      </c>
      <c r="S277" s="174">
        <v>48053</v>
      </c>
      <c r="T277" s="373" t="s">
        <v>196</v>
      </c>
      <c r="W277" s="387" t="str">
        <f>IF(E277='（1）ウ_観光地点別'!E277,"","NG")</f>
        <v/>
      </c>
      <c r="X277" s="387" t="str">
        <f>IF(D277='（1）ウ_観光地点別'!D277,"","NG")</f>
        <v/>
      </c>
    </row>
    <row r="278" spans="1:24" ht="15" customHeight="1">
      <c r="A278" s="377"/>
      <c r="B278" s="378"/>
      <c r="C278" s="378"/>
      <c r="D278" s="167" t="s">
        <v>226</v>
      </c>
      <c r="E278" s="542" t="s">
        <v>348</v>
      </c>
      <c r="F278" s="172"/>
      <c r="G278" s="173">
        <v>0</v>
      </c>
      <c r="H278" s="174">
        <v>0</v>
      </c>
      <c r="I278" s="173">
        <v>0</v>
      </c>
      <c r="J278" s="174">
        <v>0</v>
      </c>
      <c r="K278" s="175">
        <v>0</v>
      </c>
      <c r="L278" s="174">
        <v>0</v>
      </c>
      <c r="M278" s="173">
        <v>66</v>
      </c>
      <c r="N278" s="174">
        <v>707</v>
      </c>
      <c r="O278" s="173">
        <v>0</v>
      </c>
      <c r="P278" s="174">
        <v>0</v>
      </c>
      <c r="Q278" s="173">
        <v>0</v>
      </c>
      <c r="R278" s="174">
        <v>0</v>
      </c>
      <c r="S278" s="174">
        <v>773</v>
      </c>
      <c r="T278" s="373" t="s">
        <v>207</v>
      </c>
      <c r="W278" s="387" t="str">
        <f>IF(E278='（1）ウ_観光地点別'!E278,"","NG")</f>
        <v/>
      </c>
      <c r="X278" s="387" t="str">
        <f>IF(D278='（1）ウ_観光地点別'!D278,"","NG")</f>
        <v/>
      </c>
    </row>
    <row r="279" spans="1:24" ht="15" customHeight="1">
      <c r="A279" s="400"/>
      <c r="B279" s="401"/>
      <c r="C279" s="401"/>
      <c r="D279" s="165" t="s">
        <v>56</v>
      </c>
      <c r="E279" s="550" t="s">
        <v>349</v>
      </c>
      <c r="F279" s="306"/>
      <c r="G279" s="307">
        <v>196</v>
      </c>
      <c r="H279" s="308">
        <v>241</v>
      </c>
      <c r="I279" s="307">
        <v>291</v>
      </c>
      <c r="J279" s="308">
        <v>25</v>
      </c>
      <c r="K279" s="309">
        <v>37</v>
      </c>
      <c r="L279" s="308">
        <v>232</v>
      </c>
      <c r="M279" s="307">
        <v>279</v>
      </c>
      <c r="N279" s="308">
        <v>465</v>
      </c>
      <c r="O279" s="307">
        <v>320</v>
      </c>
      <c r="P279" s="308">
        <v>1110</v>
      </c>
      <c r="Q279" s="307">
        <v>969</v>
      </c>
      <c r="R279" s="308">
        <v>520</v>
      </c>
      <c r="S279" s="308">
        <v>4685</v>
      </c>
      <c r="T279" s="376" t="s">
        <v>195</v>
      </c>
      <c r="W279" s="387" t="str">
        <f>IF(E279='（1）ウ_観光地点別'!E279,"","NG")</f>
        <v/>
      </c>
      <c r="X279" s="387" t="str">
        <f>IF(D279='（1）ウ_観光地点別'!D279,"","NG")</f>
        <v/>
      </c>
    </row>
    <row r="280" spans="1:24" ht="15" customHeight="1">
      <c r="A280" s="377"/>
      <c r="B280" s="378"/>
      <c r="C280" s="378"/>
      <c r="D280" s="167" t="s">
        <v>58</v>
      </c>
      <c r="E280" s="542" t="s">
        <v>350</v>
      </c>
      <c r="F280" s="172"/>
      <c r="G280" s="173">
        <v>453</v>
      </c>
      <c r="H280" s="174">
        <v>477</v>
      </c>
      <c r="I280" s="173">
        <v>727</v>
      </c>
      <c r="J280" s="174">
        <v>223</v>
      </c>
      <c r="K280" s="175">
        <v>125</v>
      </c>
      <c r="L280" s="174">
        <v>326</v>
      </c>
      <c r="M280" s="173">
        <v>548</v>
      </c>
      <c r="N280" s="174">
        <v>692</v>
      </c>
      <c r="O280" s="173">
        <v>802</v>
      </c>
      <c r="P280" s="174">
        <v>851</v>
      </c>
      <c r="Q280" s="173">
        <v>889</v>
      </c>
      <c r="R280" s="174">
        <v>360</v>
      </c>
      <c r="S280" s="174">
        <v>6473</v>
      </c>
      <c r="T280" s="373" t="s">
        <v>195</v>
      </c>
      <c r="W280" s="387" t="str">
        <f>IF(E280='（1）ウ_観光地点別'!E280,"","NG")</f>
        <v/>
      </c>
      <c r="X280" s="387" t="str">
        <f>IF(D280='（1）ウ_観光地点別'!D280,"","NG")</f>
        <v/>
      </c>
    </row>
    <row r="281" spans="1:24" ht="15" customHeight="1">
      <c r="A281" s="377"/>
      <c r="B281" s="378"/>
      <c r="C281" s="378"/>
      <c r="D281" s="167" t="s">
        <v>60</v>
      </c>
      <c r="E281" s="543" t="s">
        <v>351</v>
      </c>
      <c r="F281" s="176"/>
      <c r="G281" s="177">
        <v>2458</v>
      </c>
      <c r="H281" s="178">
        <v>2065</v>
      </c>
      <c r="I281" s="177">
        <v>2619</v>
      </c>
      <c r="J281" s="178">
        <v>305</v>
      </c>
      <c r="K281" s="179">
        <v>223</v>
      </c>
      <c r="L281" s="178">
        <v>880</v>
      </c>
      <c r="M281" s="177">
        <v>2447</v>
      </c>
      <c r="N281" s="178">
        <v>3815</v>
      </c>
      <c r="O281" s="177">
        <v>2675</v>
      </c>
      <c r="P281" s="178">
        <v>2348</v>
      </c>
      <c r="Q281" s="177">
        <v>3099</v>
      </c>
      <c r="R281" s="178">
        <v>1294</v>
      </c>
      <c r="S281" s="178">
        <v>24228</v>
      </c>
      <c r="T281" s="355" t="s">
        <v>195</v>
      </c>
      <c r="W281" s="387" t="str">
        <f>IF(E281='（1）ウ_観光地点別'!E281,"","NG")</f>
        <v/>
      </c>
      <c r="X281" s="387" t="str">
        <f>IF(D281='（1）ウ_観光地点別'!D281,"","NG")</f>
        <v/>
      </c>
    </row>
    <row r="282" spans="1:24" ht="15" customHeight="1">
      <c r="A282" s="377"/>
      <c r="B282" s="378"/>
      <c r="C282" s="378"/>
      <c r="D282" s="167" t="s">
        <v>62</v>
      </c>
      <c r="E282" s="542" t="s">
        <v>352</v>
      </c>
      <c r="F282" s="172"/>
      <c r="G282" s="173">
        <v>0</v>
      </c>
      <c r="H282" s="174">
        <v>0</v>
      </c>
      <c r="I282" s="173">
        <v>0</v>
      </c>
      <c r="J282" s="174">
        <v>0</v>
      </c>
      <c r="K282" s="175">
        <v>0</v>
      </c>
      <c r="L282" s="174">
        <v>0</v>
      </c>
      <c r="M282" s="173">
        <v>0</v>
      </c>
      <c r="N282" s="174">
        <v>0</v>
      </c>
      <c r="O282" s="173">
        <v>0</v>
      </c>
      <c r="P282" s="174">
        <v>0</v>
      </c>
      <c r="Q282" s="173">
        <v>0</v>
      </c>
      <c r="R282" s="174">
        <v>0</v>
      </c>
      <c r="S282" s="174">
        <v>0</v>
      </c>
      <c r="T282" s="373" t="s">
        <v>215</v>
      </c>
      <c r="W282" s="387" t="str">
        <f>IF(E282='（1）ウ_観光地点別'!E282,"","NG")</f>
        <v/>
      </c>
      <c r="X282" s="387" t="str">
        <f>IF(D282='（1）ウ_観光地点別'!D282,"","NG")</f>
        <v/>
      </c>
    </row>
    <row r="283" spans="1:24" ht="15" customHeight="1">
      <c r="A283" s="377"/>
      <c r="B283" s="378"/>
      <c r="C283" s="378"/>
      <c r="D283" s="167" t="s">
        <v>64</v>
      </c>
      <c r="E283" s="542" t="s">
        <v>353</v>
      </c>
      <c r="F283" s="172"/>
      <c r="G283" s="173">
        <v>0</v>
      </c>
      <c r="H283" s="174">
        <v>0</v>
      </c>
      <c r="I283" s="173">
        <v>0</v>
      </c>
      <c r="J283" s="174">
        <v>0</v>
      </c>
      <c r="K283" s="175">
        <v>0</v>
      </c>
      <c r="L283" s="174">
        <v>0</v>
      </c>
      <c r="M283" s="173">
        <v>0</v>
      </c>
      <c r="N283" s="174">
        <v>0</v>
      </c>
      <c r="O283" s="173">
        <v>0</v>
      </c>
      <c r="P283" s="174">
        <v>0</v>
      </c>
      <c r="Q283" s="173">
        <v>0</v>
      </c>
      <c r="R283" s="174">
        <v>0</v>
      </c>
      <c r="S283" s="174">
        <v>0</v>
      </c>
      <c r="T283" s="373" t="s">
        <v>215</v>
      </c>
      <c r="W283" s="387" t="str">
        <f>IF(E283='（1）ウ_観光地点別'!E283,"","NG")</f>
        <v/>
      </c>
      <c r="X283" s="387" t="str">
        <f>IF(D283='（1）ウ_観光地点別'!D283,"","NG")</f>
        <v/>
      </c>
    </row>
    <row r="284" spans="1:24" ht="15" customHeight="1">
      <c r="A284" s="377"/>
      <c r="B284" s="378"/>
      <c r="C284" s="378"/>
      <c r="D284" s="167" t="s">
        <v>66</v>
      </c>
      <c r="E284" s="542" t="s">
        <v>354</v>
      </c>
      <c r="F284" s="337"/>
      <c r="G284" s="173">
        <v>263</v>
      </c>
      <c r="H284" s="174">
        <v>337</v>
      </c>
      <c r="I284" s="173">
        <v>0</v>
      </c>
      <c r="J284" s="174">
        <v>0</v>
      </c>
      <c r="K284" s="175">
        <v>0</v>
      </c>
      <c r="L284" s="174">
        <v>0</v>
      </c>
      <c r="M284" s="173">
        <v>0</v>
      </c>
      <c r="N284" s="174">
        <v>0</v>
      </c>
      <c r="O284" s="173">
        <v>0</v>
      </c>
      <c r="P284" s="174">
        <v>220</v>
      </c>
      <c r="Q284" s="173">
        <v>54</v>
      </c>
      <c r="R284" s="174">
        <v>82</v>
      </c>
      <c r="S284" s="341">
        <v>956</v>
      </c>
      <c r="T284" s="342" t="s">
        <v>218</v>
      </c>
      <c r="W284" s="387" t="str">
        <f>IF(E284='（1）ウ_観光地点別'!E284,"","NG")</f>
        <v/>
      </c>
      <c r="X284" s="387" t="str">
        <f>IF(D284='（1）ウ_観光地点別'!D284,"","NG")</f>
        <v/>
      </c>
    </row>
    <row r="285" spans="1:24" ht="15" customHeight="1">
      <c r="A285" s="405"/>
      <c r="B285" s="406"/>
      <c r="C285" s="406"/>
      <c r="D285" s="167" t="s">
        <v>68</v>
      </c>
      <c r="E285" s="542" t="s">
        <v>928</v>
      </c>
      <c r="F285" s="172"/>
      <c r="G285" s="173">
        <v>3920</v>
      </c>
      <c r="H285" s="174">
        <v>3130</v>
      </c>
      <c r="I285" s="173">
        <v>3523</v>
      </c>
      <c r="J285" s="174">
        <v>1709</v>
      </c>
      <c r="K285" s="175">
        <v>1570</v>
      </c>
      <c r="L285" s="174">
        <v>2112</v>
      </c>
      <c r="M285" s="173">
        <v>3014</v>
      </c>
      <c r="N285" s="174">
        <v>3000</v>
      </c>
      <c r="O285" s="173">
        <v>3129</v>
      </c>
      <c r="P285" s="174">
        <v>4173</v>
      </c>
      <c r="Q285" s="173">
        <v>3284</v>
      </c>
      <c r="R285" s="174">
        <v>2408</v>
      </c>
      <c r="S285" s="174">
        <v>34972</v>
      </c>
      <c r="T285" s="373" t="s">
        <v>222</v>
      </c>
      <c r="W285" s="387" t="str">
        <f>IF(E285='（1）ウ_観光地点別'!E285,"","NG")</f>
        <v/>
      </c>
      <c r="X285" s="387" t="str">
        <f>IF(D285='（1）ウ_観光地点別'!D285,"","NG")</f>
        <v/>
      </c>
    </row>
    <row r="286" spans="1:24" ht="15" customHeight="1">
      <c r="A286" s="418"/>
      <c r="B286" s="419"/>
      <c r="C286" s="419"/>
      <c r="D286" s="431"/>
      <c r="E286" s="547" t="s">
        <v>682</v>
      </c>
      <c r="F286" s="420"/>
      <c r="G286" s="432">
        <v>37628</v>
      </c>
      <c r="H286" s="433">
        <v>30116</v>
      </c>
      <c r="I286" s="432">
        <v>57807</v>
      </c>
      <c r="J286" s="433">
        <v>18353</v>
      </c>
      <c r="K286" s="434">
        <v>19722</v>
      </c>
      <c r="L286" s="433">
        <v>49585</v>
      </c>
      <c r="M286" s="432">
        <v>65319</v>
      </c>
      <c r="N286" s="433">
        <v>131671</v>
      </c>
      <c r="O286" s="432">
        <v>100127</v>
      </c>
      <c r="P286" s="433">
        <v>125517</v>
      </c>
      <c r="Q286" s="432">
        <v>135715</v>
      </c>
      <c r="R286" s="433">
        <v>40570</v>
      </c>
      <c r="S286" s="433">
        <v>812130</v>
      </c>
      <c r="T286" s="424"/>
      <c r="W286" s="387"/>
      <c r="X286" s="387" t="str">
        <f>IF(D286='（1）ウ_観光地点別'!D286,"","NG")</f>
        <v/>
      </c>
    </row>
    <row r="287" spans="1:24" ht="15" customHeight="1">
      <c r="A287" s="377"/>
      <c r="B287" s="395" t="s">
        <v>374</v>
      </c>
      <c r="C287" s="396"/>
      <c r="D287" s="164" t="s">
        <v>46</v>
      </c>
      <c r="E287" s="543" t="s">
        <v>375</v>
      </c>
      <c r="F287" s="176"/>
      <c r="G287" s="177">
        <v>11</v>
      </c>
      <c r="H287" s="178">
        <v>0</v>
      </c>
      <c r="I287" s="177">
        <v>8</v>
      </c>
      <c r="J287" s="178">
        <v>0</v>
      </c>
      <c r="K287" s="179">
        <v>2</v>
      </c>
      <c r="L287" s="178">
        <v>13</v>
      </c>
      <c r="M287" s="177">
        <v>199</v>
      </c>
      <c r="N287" s="178">
        <v>12</v>
      </c>
      <c r="O287" s="177">
        <v>17</v>
      </c>
      <c r="P287" s="178">
        <v>0</v>
      </c>
      <c r="Q287" s="177">
        <v>18</v>
      </c>
      <c r="R287" s="178">
        <v>0</v>
      </c>
      <c r="S287" s="425">
        <v>280</v>
      </c>
      <c r="T287" s="355" t="s">
        <v>207</v>
      </c>
      <c r="W287" s="387" t="str">
        <f>IF(E287='（1）ウ_観光地点別'!E287,"","NG")</f>
        <v/>
      </c>
      <c r="X287" s="387" t="str">
        <f>IF(D287='（1）ウ_観光地点別'!D287,"","NG")</f>
        <v/>
      </c>
    </row>
    <row r="288" spans="1:24" ht="15" customHeight="1">
      <c r="A288" s="377"/>
      <c r="B288" s="378"/>
      <c r="C288" s="378"/>
      <c r="D288" s="375" t="s">
        <v>48</v>
      </c>
      <c r="E288" s="542" t="s">
        <v>376</v>
      </c>
      <c r="F288" s="337"/>
      <c r="G288" s="173">
        <v>3161</v>
      </c>
      <c r="H288" s="174">
        <v>2419</v>
      </c>
      <c r="I288" s="173">
        <v>2317</v>
      </c>
      <c r="J288" s="174">
        <v>926</v>
      </c>
      <c r="K288" s="175">
        <v>496</v>
      </c>
      <c r="L288" s="174">
        <v>1860</v>
      </c>
      <c r="M288" s="173">
        <v>2003</v>
      </c>
      <c r="N288" s="174">
        <v>1870</v>
      </c>
      <c r="O288" s="173">
        <v>1861</v>
      </c>
      <c r="P288" s="174">
        <v>1964</v>
      </c>
      <c r="Q288" s="173">
        <v>2077</v>
      </c>
      <c r="R288" s="174">
        <v>1735</v>
      </c>
      <c r="S288" s="341">
        <v>22689</v>
      </c>
      <c r="T288" s="342" t="s">
        <v>196</v>
      </c>
      <c r="W288" s="387" t="str">
        <f>IF(E288='（1）ウ_観光地点別'!E288,"","NG")</f>
        <v/>
      </c>
      <c r="X288" s="387" t="str">
        <f>IF(D288='（1）ウ_観光地点別'!D288,"","NG")</f>
        <v/>
      </c>
    </row>
    <row r="289" spans="1:24" ht="15" customHeight="1">
      <c r="A289" s="377"/>
      <c r="B289" s="378"/>
      <c r="C289" s="378"/>
      <c r="D289" s="375" t="s">
        <v>50</v>
      </c>
      <c r="E289" s="542" t="s">
        <v>906</v>
      </c>
      <c r="F289" s="172"/>
      <c r="G289" s="173">
        <v>426</v>
      </c>
      <c r="H289" s="174">
        <v>251</v>
      </c>
      <c r="I289" s="173">
        <v>326</v>
      </c>
      <c r="J289" s="174">
        <v>118</v>
      </c>
      <c r="K289" s="175">
        <v>0</v>
      </c>
      <c r="L289" s="174">
        <v>181</v>
      </c>
      <c r="M289" s="173">
        <v>146</v>
      </c>
      <c r="N289" s="174">
        <v>126</v>
      </c>
      <c r="O289" s="173">
        <v>107</v>
      </c>
      <c r="P289" s="174">
        <v>282</v>
      </c>
      <c r="Q289" s="173">
        <v>331</v>
      </c>
      <c r="R289" s="174">
        <v>272</v>
      </c>
      <c r="S289" s="174">
        <v>2566</v>
      </c>
      <c r="T289" s="373" t="s">
        <v>195</v>
      </c>
      <c r="V289" s="38"/>
      <c r="W289" s="387" t="str">
        <f>IF(E289='（1）ウ_観光地点別'!E289,"","NG")</f>
        <v/>
      </c>
      <c r="X289" s="387" t="str">
        <f>IF(D289='（1）ウ_観光地点別'!D289,"","NG")</f>
        <v/>
      </c>
    </row>
    <row r="290" spans="1:24" ht="15" customHeight="1">
      <c r="A290" s="405"/>
      <c r="B290" s="406"/>
      <c r="C290" s="406"/>
      <c r="D290" s="375" t="s">
        <v>52</v>
      </c>
      <c r="E290" s="542" t="s">
        <v>960</v>
      </c>
      <c r="F290" s="337"/>
      <c r="G290" s="173">
        <v>8102</v>
      </c>
      <c r="H290" s="174">
        <v>8271</v>
      </c>
      <c r="I290" s="173">
        <v>10255</v>
      </c>
      <c r="J290" s="174">
        <v>6839</v>
      </c>
      <c r="K290" s="175">
        <v>4033</v>
      </c>
      <c r="L290" s="174">
        <v>8942</v>
      </c>
      <c r="M290" s="173">
        <v>8683</v>
      </c>
      <c r="N290" s="174">
        <v>12020</v>
      </c>
      <c r="O290" s="173">
        <v>9639</v>
      </c>
      <c r="P290" s="174">
        <v>10740</v>
      </c>
      <c r="Q290" s="173">
        <v>10631</v>
      </c>
      <c r="R290" s="174">
        <v>9296</v>
      </c>
      <c r="S290" s="341">
        <v>107451</v>
      </c>
      <c r="T290" s="342" t="s">
        <v>197</v>
      </c>
      <c r="V290" s="38"/>
      <c r="W290" s="387" t="str">
        <f>IF(E290='（1）ウ_観光地点別'!E290,"","NG")</f>
        <v/>
      </c>
      <c r="X290" s="387" t="str">
        <f>IF(D290='（1）ウ_観光地点別'!D290,"","NG")</f>
        <v/>
      </c>
    </row>
    <row r="291" spans="1:24" ht="15" customHeight="1">
      <c r="A291" s="418"/>
      <c r="B291" s="419"/>
      <c r="C291" s="419"/>
      <c r="D291" s="431"/>
      <c r="E291" s="547" t="s">
        <v>683</v>
      </c>
      <c r="F291" s="420"/>
      <c r="G291" s="432">
        <v>11700</v>
      </c>
      <c r="H291" s="433">
        <v>10941</v>
      </c>
      <c r="I291" s="432">
        <v>12906</v>
      </c>
      <c r="J291" s="433">
        <v>7883</v>
      </c>
      <c r="K291" s="434">
        <v>4531</v>
      </c>
      <c r="L291" s="433">
        <v>10996</v>
      </c>
      <c r="M291" s="432">
        <v>11031</v>
      </c>
      <c r="N291" s="433">
        <v>14028</v>
      </c>
      <c r="O291" s="432">
        <v>11624</v>
      </c>
      <c r="P291" s="433">
        <v>12986</v>
      </c>
      <c r="Q291" s="432">
        <v>13057</v>
      </c>
      <c r="R291" s="433">
        <v>11303</v>
      </c>
      <c r="S291" s="433">
        <v>132986</v>
      </c>
      <c r="T291" s="424"/>
      <c r="W291" s="387"/>
      <c r="X291" s="387" t="str">
        <f>IF(D291='（1）ウ_観光地点別'!D291,"","NG")</f>
        <v/>
      </c>
    </row>
    <row r="292" spans="1:24" ht="15" customHeight="1">
      <c r="A292" s="377"/>
      <c r="B292" s="395" t="s">
        <v>378</v>
      </c>
      <c r="C292" s="396"/>
      <c r="D292" s="164" t="s">
        <v>46</v>
      </c>
      <c r="E292" s="543" t="s">
        <v>379</v>
      </c>
      <c r="F292" s="176"/>
      <c r="G292" s="177">
        <v>503</v>
      </c>
      <c r="H292" s="178">
        <v>3404</v>
      </c>
      <c r="I292" s="177">
        <v>2820</v>
      </c>
      <c r="J292" s="178">
        <v>1100</v>
      </c>
      <c r="K292" s="179">
        <v>378</v>
      </c>
      <c r="L292" s="178">
        <v>3054</v>
      </c>
      <c r="M292" s="177">
        <v>3830</v>
      </c>
      <c r="N292" s="178">
        <v>4881</v>
      </c>
      <c r="O292" s="177">
        <v>3940</v>
      </c>
      <c r="P292" s="178">
        <v>3973</v>
      </c>
      <c r="Q292" s="177">
        <v>3934</v>
      </c>
      <c r="R292" s="178">
        <v>2991</v>
      </c>
      <c r="S292" s="425">
        <v>34808</v>
      </c>
      <c r="T292" s="355" t="s">
        <v>206</v>
      </c>
      <c r="W292" s="387" t="str">
        <f>IF(E292='（1）ウ_観光地点別'!E292,"","NG")</f>
        <v/>
      </c>
      <c r="X292" s="387" t="str">
        <f>IF(D292='（1）ウ_観光地点別'!D292,"","NG")</f>
        <v/>
      </c>
    </row>
    <row r="293" spans="1:24" ht="15" customHeight="1">
      <c r="A293" s="377"/>
      <c r="B293" s="398"/>
      <c r="C293" s="398"/>
      <c r="D293" s="167" t="s">
        <v>48</v>
      </c>
      <c r="E293" s="542" t="s">
        <v>380</v>
      </c>
      <c r="F293" s="172"/>
      <c r="G293" s="173">
        <v>12</v>
      </c>
      <c r="H293" s="174">
        <v>10</v>
      </c>
      <c r="I293" s="173">
        <v>25</v>
      </c>
      <c r="J293" s="174">
        <v>6</v>
      </c>
      <c r="K293" s="175">
        <v>0</v>
      </c>
      <c r="L293" s="174">
        <v>15</v>
      </c>
      <c r="M293" s="173">
        <v>74</v>
      </c>
      <c r="N293" s="174">
        <v>652</v>
      </c>
      <c r="O293" s="173">
        <v>48</v>
      </c>
      <c r="P293" s="174">
        <v>111</v>
      </c>
      <c r="Q293" s="173">
        <v>69</v>
      </c>
      <c r="R293" s="174">
        <v>23</v>
      </c>
      <c r="S293" s="174">
        <v>1045</v>
      </c>
      <c r="T293" s="373" t="s">
        <v>195</v>
      </c>
      <c r="W293" s="387" t="str">
        <f>IF(E293='（1）ウ_観光地点別'!E293,"","NG")</f>
        <v/>
      </c>
      <c r="X293" s="387" t="str">
        <f>IF(D293='（1）ウ_観光地点別'!D293,"","NG")</f>
        <v/>
      </c>
    </row>
    <row r="294" spans="1:24" ht="15" customHeight="1">
      <c r="A294" s="377"/>
      <c r="B294" s="398"/>
      <c r="C294" s="398"/>
      <c r="D294" s="164" t="s">
        <v>50</v>
      </c>
      <c r="E294" s="543" t="s">
        <v>381</v>
      </c>
      <c r="F294" s="176"/>
      <c r="G294" s="177">
        <v>32</v>
      </c>
      <c r="H294" s="178">
        <v>149</v>
      </c>
      <c r="I294" s="177">
        <v>460</v>
      </c>
      <c r="J294" s="178">
        <v>106</v>
      </c>
      <c r="K294" s="179">
        <v>0</v>
      </c>
      <c r="L294" s="178">
        <v>38</v>
      </c>
      <c r="M294" s="177">
        <v>379</v>
      </c>
      <c r="N294" s="178">
        <v>1996</v>
      </c>
      <c r="O294" s="177">
        <v>735</v>
      </c>
      <c r="P294" s="178">
        <v>530</v>
      </c>
      <c r="Q294" s="177">
        <v>588</v>
      </c>
      <c r="R294" s="178">
        <v>256</v>
      </c>
      <c r="S294" s="178">
        <v>5269</v>
      </c>
      <c r="T294" s="355" t="s">
        <v>207</v>
      </c>
      <c r="W294" s="387" t="str">
        <f>IF(E294='（1）ウ_観光地点別'!E294,"","NG")</f>
        <v/>
      </c>
      <c r="X294" s="387" t="str">
        <f>IF(D294='（1）ウ_観光地点別'!D294,"","NG")</f>
        <v/>
      </c>
    </row>
    <row r="295" spans="1:24" ht="15" customHeight="1">
      <c r="A295" s="377"/>
      <c r="B295" s="378"/>
      <c r="C295" s="378"/>
      <c r="D295" s="167" t="s">
        <v>52</v>
      </c>
      <c r="E295" s="542" t="s">
        <v>382</v>
      </c>
      <c r="F295" s="172"/>
      <c r="G295" s="173">
        <v>76</v>
      </c>
      <c r="H295" s="174">
        <v>29</v>
      </c>
      <c r="I295" s="173">
        <v>23</v>
      </c>
      <c r="J295" s="174">
        <v>16</v>
      </c>
      <c r="K295" s="175">
        <v>0</v>
      </c>
      <c r="L295" s="174">
        <v>7</v>
      </c>
      <c r="M295" s="173">
        <v>61</v>
      </c>
      <c r="N295" s="174">
        <v>71</v>
      </c>
      <c r="O295" s="173">
        <v>72</v>
      </c>
      <c r="P295" s="174">
        <v>64</v>
      </c>
      <c r="Q295" s="173">
        <v>65</v>
      </c>
      <c r="R295" s="174">
        <v>40</v>
      </c>
      <c r="S295" s="174">
        <v>524</v>
      </c>
      <c r="T295" s="373" t="s">
        <v>196</v>
      </c>
      <c r="W295" s="387" t="str">
        <f>IF(E295='（1）ウ_観光地点別'!E295,"","NG")</f>
        <v/>
      </c>
      <c r="X295" s="387" t="str">
        <f>IF(D295='（1）ウ_観光地点別'!D295,"","NG")</f>
        <v/>
      </c>
    </row>
    <row r="296" spans="1:24" ht="15" customHeight="1">
      <c r="A296" s="377"/>
      <c r="B296" s="378"/>
      <c r="C296" s="378"/>
      <c r="D296" s="167" t="s">
        <v>226</v>
      </c>
      <c r="E296" s="542" t="s">
        <v>976</v>
      </c>
      <c r="F296" s="172"/>
      <c r="G296" s="173">
        <v>49</v>
      </c>
      <c r="H296" s="174">
        <v>31</v>
      </c>
      <c r="I296" s="173">
        <v>12</v>
      </c>
      <c r="J296" s="174">
        <v>0</v>
      </c>
      <c r="K296" s="175">
        <v>0</v>
      </c>
      <c r="L296" s="174">
        <v>4</v>
      </c>
      <c r="M296" s="173">
        <v>7</v>
      </c>
      <c r="N296" s="174">
        <v>10</v>
      </c>
      <c r="O296" s="173">
        <v>12</v>
      </c>
      <c r="P296" s="174">
        <v>23</v>
      </c>
      <c r="Q296" s="173">
        <v>30</v>
      </c>
      <c r="R296" s="174">
        <v>8</v>
      </c>
      <c r="S296" s="174">
        <v>186</v>
      </c>
      <c r="T296" s="373" t="s">
        <v>195</v>
      </c>
      <c r="W296" s="387" t="str">
        <f>IF(E296='（1）ウ_観光地点別'!E296,"","NG")</f>
        <v/>
      </c>
      <c r="X296" s="387" t="str">
        <f>IF(D296='（1）ウ_観光地点別'!D296,"","NG")</f>
        <v/>
      </c>
    </row>
    <row r="297" spans="1:24" ht="15" customHeight="1">
      <c r="A297" s="377"/>
      <c r="B297" s="378"/>
      <c r="C297" s="378"/>
      <c r="D297" s="167" t="s">
        <v>56</v>
      </c>
      <c r="E297" s="542" t="s">
        <v>859</v>
      </c>
      <c r="F297" s="172"/>
      <c r="G297" s="173">
        <v>1409</v>
      </c>
      <c r="H297" s="174">
        <v>1431</v>
      </c>
      <c r="I297" s="173">
        <v>1785</v>
      </c>
      <c r="J297" s="174">
        <v>2121</v>
      </c>
      <c r="K297" s="175">
        <v>1751</v>
      </c>
      <c r="L297" s="174">
        <v>1625</v>
      </c>
      <c r="M297" s="173">
        <v>2002</v>
      </c>
      <c r="N297" s="174">
        <v>2599</v>
      </c>
      <c r="O297" s="173">
        <v>2348</v>
      </c>
      <c r="P297" s="174">
        <v>2073</v>
      </c>
      <c r="Q297" s="173">
        <v>2010</v>
      </c>
      <c r="R297" s="174">
        <v>1679</v>
      </c>
      <c r="S297" s="174">
        <v>22833</v>
      </c>
      <c r="T297" s="373" t="s">
        <v>197</v>
      </c>
      <c r="W297" s="387" t="str">
        <f>IF(E297='（1）ウ_観光地点別'!E297,"","NG")</f>
        <v/>
      </c>
      <c r="X297" s="387" t="str">
        <f>IF(D297='（1）ウ_観光地点別'!D297,"","NG")</f>
        <v/>
      </c>
    </row>
    <row r="298" spans="1:24" ht="15" customHeight="1">
      <c r="A298" s="405"/>
      <c r="B298" s="406"/>
      <c r="C298" s="406"/>
      <c r="D298" s="167" t="s">
        <v>58</v>
      </c>
      <c r="E298" s="542" t="s">
        <v>384</v>
      </c>
      <c r="F298" s="172"/>
      <c r="G298" s="173">
        <v>244</v>
      </c>
      <c r="H298" s="174">
        <v>280</v>
      </c>
      <c r="I298" s="173">
        <v>361</v>
      </c>
      <c r="J298" s="174">
        <v>152</v>
      </c>
      <c r="K298" s="175">
        <v>51</v>
      </c>
      <c r="L298" s="174">
        <v>510</v>
      </c>
      <c r="M298" s="173">
        <v>525</v>
      </c>
      <c r="N298" s="174">
        <v>769</v>
      </c>
      <c r="O298" s="173">
        <v>727</v>
      </c>
      <c r="P298" s="174">
        <v>469</v>
      </c>
      <c r="Q298" s="173">
        <v>457</v>
      </c>
      <c r="R298" s="174">
        <v>18</v>
      </c>
      <c r="S298" s="174">
        <v>4563</v>
      </c>
      <c r="T298" s="373" t="s">
        <v>196</v>
      </c>
      <c r="W298" s="387" t="str">
        <f>IF(E298='（1）ウ_観光地点別'!E298,"","NG")</f>
        <v/>
      </c>
      <c r="X298" s="387" t="str">
        <f>IF(D298='（1）ウ_観光地点別'!D298,"","NG")</f>
        <v/>
      </c>
    </row>
    <row r="299" spans="1:24" ht="15" customHeight="1">
      <c r="A299" s="418"/>
      <c r="B299" s="419"/>
      <c r="C299" s="419"/>
      <c r="D299" s="367"/>
      <c r="E299" s="551" t="s">
        <v>684</v>
      </c>
      <c r="F299" s="368"/>
      <c r="G299" s="369">
        <v>2325</v>
      </c>
      <c r="H299" s="370">
        <v>5334</v>
      </c>
      <c r="I299" s="369">
        <v>5486</v>
      </c>
      <c r="J299" s="370">
        <v>3501</v>
      </c>
      <c r="K299" s="371">
        <v>2180</v>
      </c>
      <c r="L299" s="370">
        <v>5253</v>
      </c>
      <c r="M299" s="369">
        <v>6878</v>
      </c>
      <c r="N299" s="370">
        <v>10978</v>
      </c>
      <c r="O299" s="369">
        <v>7882</v>
      </c>
      <c r="P299" s="370">
        <v>7243</v>
      </c>
      <c r="Q299" s="369">
        <v>7153</v>
      </c>
      <c r="R299" s="370">
        <v>5015</v>
      </c>
      <c r="S299" s="370">
        <v>69228</v>
      </c>
      <c r="T299" s="372"/>
      <c r="W299" s="387"/>
      <c r="X299" s="387" t="str">
        <f>IF(D299='（1）ウ_観光地点別'!D299,"","NG")</f>
        <v/>
      </c>
    </row>
    <row r="300" spans="1:24" ht="15" customHeight="1">
      <c r="A300" s="377"/>
      <c r="B300" s="395" t="s">
        <v>385</v>
      </c>
      <c r="C300" s="396"/>
      <c r="D300" s="164" t="s">
        <v>46</v>
      </c>
      <c r="E300" s="543" t="s">
        <v>386</v>
      </c>
      <c r="F300" s="176"/>
      <c r="G300" s="177">
        <v>103</v>
      </c>
      <c r="H300" s="178">
        <v>110</v>
      </c>
      <c r="I300" s="177">
        <v>105</v>
      </c>
      <c r="J300" s="178">
        <v>101</v>
      </c>
      <c r="K300" s="179">
        <v>72</v>
      </c>
      <c r="L300" s="178">
        <v>16</v>
      </c>
      <c r="M300" s="177">
        <v>67</v>
      </c>
      <c r="N300" s="178">
        <v>57</v>
      </c>
      <c r="O300" s="177">
        <v>84</v>
      </c>
      <c r="P300" s="178">
        <v>91</v>
      </c>
      <c r="Q300" s="177">
        <v>69</v>
      </c>
      <c r="R300" s="178">
        <v>45</v>
      </c>
      <c r="S300" s="178">
        <v>920</v>
      </c>
      <c r="T300" s="355" t="s">
        <v>195</v>
      </c>
      <c r="W300" s="387" t="str">
        <f>IF(E300='（1）ウ_観光地点別'!E300,"","NG")</f>
        <v/>
      </c>
      <c r="X300" s="387" t="str">
        <f>IF(D300='（1）ウ_観光地点別'!D300,"","NG")</f>
        <v/>
      </c>
    </row>
    <row r="301" spans="1:24" ht="15" customHeight="1">
      <c r="A301" s="377"/>
      <c r="B301" s="398"/>
      <c r="C301" s="398"/>
      <c r="D301" s="167" t="s">
        <v>48</v>
      </c>
      <c r="E301" s="542" t="s">
        <v>387</v>
      </c>
      <c r="F301" s="172"/>
      <c r="G301" s="173">
        <v>104</v>
      </c>
      <c r="H301" s="174">
        <v>10</v>
      </c>
      <c r="I301" s="173">
        <v>7</v>
      </c>
      <c r="J301" s="174">
        <v>16</v>
      </c>
      <c r="K301" s="175">
        <v>7</v>
      </c>
      <c r="L301" s="174">
        <v>8</v>
      </c>
      <c r="M301" s="173">
        <v>3</v>
      </c>
      <c r="N301" s="174">
        <v>44</v>
      </c>
      <c r="O301" s="173">
        <v>43</v>
      </c>
      <c r="P301" s="174">
        <v>34</v>
      </c>
      <c r="Q301" s="173">
        <v>42</v>
      </c>
      <c r="R301" s="174">
        <v>27</v>
      </c>
      <c r="S301" s="174">
        <v>345</v>
      </c>
      <c r="T301" s="373" t="s">
        <v>395</v>
      </c>
      <c r="W301" s="387" t="str">
        <f>IF(E301='（1）ウ_観光地点別'!E301,"","NG")</f>
        <v/>
      </c>
      <c r="X301" s="387" t="str">
        <f>IF(D301='（1）ウ_観光地点別'!D301,"","NG")</f>
        <v/>
      </c>
    </row>
    <row r="302" spans="1:24" ht="15" customHeight="1">
      <c r="A302" s="377"/>
      <c r="B302" s="398"/>
      <c r="C302" s="398"/>
      <c r="D302" s="164" t="s">
        <v>50</v>
      </c>
      <c r="E302" s="543" t="s">
        <v>388</v>
      </c>
      <c r="F302" s="176"/>
      <c r="G302" s="177">
        <v>0</v>
      </c>
      <c r="H302" s="178">
        <v>0</v>
      </c>
      <c r="I302" s="177">
        <v>0</v>
      </c>
      <c r="J302" s="178">
        <v>0</v>
      </c>
      <c r="K302" s="179">
        <v>0</v>
      </c>
      <c r="L302" s="178">
        <v>0</v>
      </c>
      <c r="M302" s="177">
        <v>0</v>
      </c>
      <c r="N302" s="178">
        <v>0</v>
      </c>
      <c r="O302" s="177">
        <v>0</v>
      </c>
      <c r="P302" s="178">
        <v>0</v>
      </c>
      <c r="Q302" s="177">
        <v>0</v>
      </c>
      <c r="R302" s="178">
        <v>0</v>
      </c>
      <c r="S302" s="178">
        <v>0</v>
      </c>
      <c r="T302" s="355" t="s">
        <v>207</v>
      </c>
      <c r="W302" s="387" t="str">
        <f>IF(E302='（1）ウ_観光地点別'!E302,"","NG")</f>
        <v/>
      </c>
      <c r="X302" s="387" t="str">
        <f>IF(D302='（1）ウ_観光地点別'!D302,"","NG")</f>
        <v/>
      </c>
    </row>
    <row r="303" spans="1:24" ht="15" customHeight="1">
      <c r="A303" s="377"/>
      <c r="B303" s="378"/>
      <c r="C303" s="378"/>
      <c r="D303" s="167" t="s">
        <v>52</v>
      </c>
      <c r="E303" s="542" t="s">
        <v>389</v>
      </c>
      <c r="F303" s="172"/>
      <c r="G303" s="173">
        <v>12500</v>
      </c>
      <c r="H303" s="174">
        <v>30800</v>
      </c>
      <c r="I303" s="173">
        <v>8100</v>
      </c>
      <c r="J303" s="174">
        <v>0</v>
      </c>
      <c r="K303" s="175">
        <v>0</v>
      </c>
      <c r="L303" s="174">
        <v>0</v>
      </c>
      <c r="M303" s="173">
        <v>0</v>
      </c>
      <c r="N303" s="174">
        <v>0</v>
      </c>
      <c r="O303" s="173">
        <v>0</v>
      </c>
      <c r="P303" s="174">
        <v>0</v>
      </c>
      <c r="Q303" s="173">
        <v>0</v>
      </c>
      <c r="R303" s="174">
        <v>0</v>
      </c>
      <c r="S303" s="174">
        <v>51400</v>
      </c>
      <c r="T303" s="373" t="s">
        <v>280</v>
      </c>
      <c r="W303" s="387" t="str">
        <f>IF(E303='（1）ウ_観光地点別'!E303,"","NG")</f>
        <v/>
      </c>
      <c r="X303" s="387" t="str">
        <f>IF(D303='（1）ウ_観光地点別'!D303,"","NG")</f>
        <v/>
      </c>
    </row>
    <row r="304" spans="1:24" ht="15" customHeight="1">
      <c r="A304" s="377"/>
      <c r="B304" s="378"/>
      <c r="C304" s="378"/>
      <c r="D304" s="164" t="s">
        <v>226</v>
      </c>
      <c r="E304" s="543" t="s">
        <v>390</v>
      </c>
      <c r="F304" s="176"/>
      <c r="G304" s="177">
        <v>266</v>
      </c>
      <c r="H304" s="178">
        <v>328</v>
      </c>
      <c r="I304" s="177">
        <v>152</v>
      </c>
      <c r="J304" s="178">
        <v>140</v>
      </c>
      <c r="K304" s="179">
        <v>204</v>
      </c>
      <c r="L304" s="178">
        <v>307</v>
      </c>
      <c r="M304" s="177">
        <v>484</v>
      </c>
      <c r="N304" s="178">
        <v>811</v>
      </c>
      <c r="O304" s="177">
        <v>596</v>
      </c>
      <c r="P304" s="178">
        <v>556</v>
      </c>
      <c r="Q304" s="177">
        <v>508</v>
      </c>
      <c r="R304" s="178">
        <v>261</v>
      </c>
      <c r="S304" s="178">
        <v>4613</v>
      </c>
      <c r="T304" s="355" t="s">
        <v>195</v>
      </c>
      <c r="W304" s="387" t="str">
        <f>IF(E304='（1）ウ_観光地点別'!E304,"","NG")</f>
        <v/>
      </c>
      <c r="X304" s="387" t="str">
        <f>IF(D304='（1）ウ_観光地点別'!D304,"","NG")</f>
        <v/>
      </c>
    </row>
    <row r="305" spans="1:24" ht="15" customHeight="1">
      <c r="A305" s="377"/>
      <c r="B305" s="378"/>
      <c r="C305" s="378"/>
      <c r="D305" s="167" t="s">
        <v>56</v>
      </c>
      <c r="E305" s="542" t="s">
        <v>391</v>
      </c>
      <c r="F305" s="172"/>
      <c r="G305" s="173">
        <v>114</v>
      </c>
      <c r="H305" s="174">
        <v>104</v>
      </c>
      <c r="I305" s="173">
        <v>331</v>
      </c>
      <c r="J305" s="174">
        <v>1240</v>
      </c>
      <c r="K305" s="175">
        <v>316</v>
      </c>
      <c r="L305" s="174">
        <v>498</v>
      </c>
      <c r="M305" s="173">
        <v>869</v>
      </c>
      <c r="N305" s="174">
        <v>1371</v>
      </c>
      <c r="O305" s="173">
        <v>965</v>
      </c>
      <c r="P305" s="174">
        <v>1417</v>
      </c>
      <c r="Q305" s="173">
        <v>1951</v>
      </c>
      <c r="R305" s="174">
        <v>279</v>
      </c>
      <c r="S305" s="174">
        <v>9455</v>
      </c>
      <c r="T305" s="373"/>
      <c r="W305" s="387" t="str">
        <f>IF(E305='（1）ウ_観光地点別'!E305,"","NG")</f>
        <v/>
      </c>
      <c r="X305" s="387" t="str">
        <f>IF(D305='（1）ウ_観光地点別'!D305,"","NG")</f>
        <v/>
      </c>
    </row>
    <row r="306" spans="1:24" ht="15" customHeight="1">
      <c r="A306" s="377"/>
      <c r="B306" s="378"/>
      <c r="C306" s="378"/>
      <c r="D306" s="164"/>
      <c r="E306" s="543" t="s">
        <v>396</v>
      </c>
      <c r="F306" s="176"/>
      <c r="G306" s="177">
        <v>0</v>
      </c>
      <c r="H306" s="178">
        <v>6</v>
      </c>
      <c r="I306" s="177">
        <v>21</v>
      </c>
      <c r="J306" s="178">
        <v>1240</v>
      </c>
      <c r="K306" s="179">
        <v>121</v>
      </c>
      <c r="L306" s="178">
        <v>118</v>
      </c>
      <c r="M306" s="177">
        <v>236</v>
      </c>
      <c r="N306" s="178">
        <v>578</v>
      </c>
      <c r="O306" s="177">
        <v>407</v>
      </c>
      <c r="P306" s="178">
        <v>197</v>
      </c>
      <c r="Q306" s="177">
        <v>128</v>
      </c>
      <c r="R306" s="178">
        <v>45</v>
      </c>
      <c r="S306" s="178">
        <v>3097</v>
      </c>
      <c r="T306" s="355" t="s">
        <v>207</v>
      </c>
      <c r="W306" s="387" t="str">
        <f>IF(E306='（1）ウ_観光地点別'!E306,"","NG")</f>
        <v/>
      </c>
      <c r="X306" s="387" t="str">
        <f>IF(D306='（1）ウ_観光地点別'!D306,"","NG")</f>
        <v/>
      </c>
    </row>
    <row r="307" spans="1:24" ht="15" customHeight="1">
      <c r="A307" s="377"/>
      <c r="B307" s="378"/>
      <c r="C307" s="378"/>
      <c r="D307" s="167"/>
      <c r="E307" s="542" t="s">
        <v>397</v>
      </c>
      <c r="F307" s="172"/>
      <c r="G307" s="173">
        <v>114</v>
      </c>
      <c r="H307" s="174">
        <v>98</v>
      </c>
      <c r="I307" s="173">
        <v>310</v>
      </c>
      <c r="J307" s="174">
        <v>0</v>
      </c>
      <c r="K307" s="175">
        <v>195</v>
      </c>
      <c r="L307" s="174">
        <v>380</v>
      </c>
      <c r="M307" s="173">
        <v>633</v>
      </c>
      <c r="N307" s="174">
        <v>793</v>
      </c>
      <c r="O307" s="173">
        <v>558</v>
      </c>
      <c r="P307" s="174">
        <v>1220</v>
      </c>
      <c r="Q307" s="173">
        <v>1823</v>
      </c>
      <c r="R307" s="174">
        <v>234</v>
      </c>
      <c r="S307" s="174">
        <v>6358</v>
      </c>
      <c r="T307" s="373" t="s">
        <v>198</v>
      </c>
      <c r="W307" s="387" t="str">
        <f>IF(E307='（1）ウ_観光地点別'!E307,"","NG")</f>
        <v/>
      </c>
      <c r="X307" s="387" t="str">
        <f>IF(D307='（1）ウ_観光地点別'!D307,"","NG")</f>
        <v/>
      </c>
    </row>
    <row r="308" spans="1:24" ht="15" customHeight="1">
      <c r="A308" s="377"/>
      <c r="B308" s="378"/>
      <c r="C308" s="378"/>
      <c r="D308" s="164" t="s">
        <v>58</v>
      </c>
      <c r="E308" s="543" t="s">
        <v>392</v>
      </c>
      <c r="F308" s="176"/>
      <c r="G308" s="177">
        <v>4715</v>
      </c>
      <c r="H308" s="178">
        <v>4513</v>
      </c>
      <c r="I308" s="177">
        <v>2887</v>
      </c>
      <c r="J308" s="178">
        <v>1008</v>
      </c>
      <c r="K308" s="179">
        <v>0</v>
      </c>
      <c r="L308" s="178">
        <v>0</v>
      </c>
      <c r="M308" s="177">
        <v>1008</v>
      </c>
      <c r="N308" s="178">
        <v>1492</v>
      </c>
      <c r="O308" s="177">
        <v>1117</v>
      </c>
      <c r="P308" s="178">
        <v>2828</v>
      </c>
      <c r="Q308" s="177">
        <v>2950</v>
      </c>
      <c r="R308" s="178">
        <v>2950</v>
      </c>
      <c r="S308" s="178">
        <v>25468</v>
      </c>
      <c r="T308" s="355" t="s">
        <v>206</v>
      </c>
      <c r="W308" s="387" t="str">
        <f>IF(E308='（1）ウ_観光地点別'!E308,"","NG")</f>
        <v/>
      </c>
      <c r="X308" s="387" t="str">
        <f>IF(D308='（1）ウ_観光地点別'!D308,"","NG")</f>
        <v/>
      </c>
    </row>
    <row r="309" spans="1:24" ht="15" customHeight="1">
      <c r="A309" s="377"/>
      <c r="B309" s="378"/>
      <c r="C309" s="378"/>
      <c r="D309" s="167" t="s">
        <v>60</v>
      </c>
      <c r="E309" s="542" t="s">
        <v>393</v>
      </c>
      <c r="F309" s="172"/>
      <c r="G309" s="173">
        <v>3262</v>
      </c>
      <c r="H309" s="174">
        <v>3254</v>
      </c>
      <c r="I309" s="173">
        <v>2629</v>
      </c>
      <c r="J309" s="174">
        <v>1008</v>
      </c>
      <c r="K309" s="175">
        <v>1305</v>
      </c>
      <c r="L309" s="174">
        <v>3670</v>
      </c>
      <c r="M309" s="173">
        <v>3749</v>
      </c>
      <c r="N309" s="174">
        <v>5163</v>
      </c>
      <c r="O309" s="173">
        <v>3968</v>
      </c>
      <c r="P309" s="174">
        <v>4113</v>
      </c>
      <c r="Q309" s="173">
        <v>4332</v>
      </c>
      <c r="R309" s="174">
        <v>2178</v>
      </c>
      <c r="S309" s="174">
        <v>38631</v>
      </c>
      <c r="T309" s="373" t="s">
        <v>204</v>
      </c>
      <c r="W309" s="387" t="str">
        <f>IF(E309='（1）ウ_観光地点別'!E309,"","NG")</f>
        <v/>
      </c>
      <c r="X309" s="387" t="str">
        <f>IF(D309='（1）ウ_観光地点別'!D309,"","NG")</f>
        <v/>
      </c>
    </row>
    <row r="310" spans="1:24" ht="15" customHeight="1">
      <c r="A310" s="405"/>
      <c r="B310" s="406"/>
      <c r="C310" s="406"/>
      <c r="D310" s="375" t="s">
        <v>62</v>
      </c>
      <c r="E310" s="543" t="s">
        <v>394</v>
      </c>
      <c r="F310" s="176"/>
      <c r="G310" s="177">
        <v>3289</v>
      </c>
      <c r="H310" s="178">
        <v>3399</v>
      </c>
      <c r="I310" s="177">
        <v>147</v>
      </c>
      <c r="J310" s="178">
        <v>45</v>
      </c>
      <c r="K310" s="179">
        <v>0</v>
      </c>
      <c r="L310" s="178">
        <v>997</v>
      </c>
      <c r="M310" s="177">
        <v>861</v>
      </c>
      <c r="N310" s="178">
        <v>1065</v>
      </c>
      <c r="O310" s="177">
        <v>930</v>
      </c>
      <c r="P310" s="178">
        <v>803</v>
      </c>
      <c r="Q310" s="177">
        <v>971</v>
      </c>
      <c r="R310" s="178">
        <v>411</v>
      </c>
      <c r="S310" s="178">
        <v>12918</v>
      </c>
      <c r="T310" s="355" t="s">
        <v>196</v>
      </c>
      <c r="W310" s="387" t="str">
        <f>IF(E310='（1）ウ_観光地点別'!E310,"","NG")</f>
        <v/>
      </c>
      <c r="X310" s="387" t="str">
        <f>IF(D310='（1）ウ_観光地点別'!D310,"","NG")</f>
        <v/>
      </c>
    </row>
    <row r="311" spans="1:24" ht="15" customHeight="1">
      <c r="A311" s="418"/>
      <c r="B311" s="419"/>
      <c r="C311" s="419"/>
      <c r="D311" s="367"/>
      <c r="E311" s="551" t="s">
        <v>685</v>
      </c>
      <c r="F311" s="368"/>
      <c r="G311" s="369">
        <v>24353</v>
      </c>
      <c r="H311" s="370">
        <v>42518</v>
      </c>
      <c r="I311" s="369">
        <v>14358</v>
      </c>
      <c r="J311" s="370">
        <v>3558</v>
      </c>
      <c r="K311" s="371">
        <v>1904</v>
      </c>
      <c r="L311" s="370">
        <v>5496</v>
      </c>
      <c r="M311" s="369">
        <v>7041</v>
      </c>
      <c r="N311" s="370">
        <v>10003</v>
      </c>
      <c r="O311" s="369">
        <v>7703</v>
      </c>
      <c r="P311" s="370">
        <v>9842</v>
      </c>
      <c r="Q311" s="369">
        <v>10823</v>
      </c>
      <c r="R311" s="370">
        <v>6151</v>
      </c>
      <c r="S311" s="370">
        <v>143750</v>
      </c>
      <c r="T311" s="372"/>
      <c r="W311" s="387"/>
      <c r="X311" s="387" t="str">
        <f>IF(D311='（1）ウ_観光地点別'!D311,"","NG")</f>
        <v/>
      </c>
    </row>
    <row r="312" spans="1:24" ht="15" customHeight="1">
      <c r="A312" s="377"/>
      <c r="B312" s="395" t="s">
        <v>703</v>
      </c>
      <c r="C312" s="396"/>
      <c r="D312" s="164" t="s">
        <v>46</v>
      </c>
      <c r="E312" s="543" t="s">
        <v>399</v>
      </c>
      <c r="F312" s="176"/>
      <c r="G312" s="177">
        <v>1770</v>
      </c>
      <c r="H312" s="178">
        <v>30</v>
      </c>
      <c r="I312" s="177">
        <v>20</v>
      </c>
      <c r="J312" s="178">
        <v>20</v>
      </c>
      <c r="K312" s="179">
        <v>90</v>
      </c>
      <c r="L312" s="178">
        <v>20</v>
      </c>
      <c r="M312" s="177">
        <v>160</v>
      </c>
      <c r="N312" s="178">
        <v>80</v>
      </c>
      <c r="O312" s="177">
        <v>130</v>
      </c>
      <c r="P312" s="178">
        <v>20</v>
      </c>
      <c r="Q312" s="177">
        <v>10</v>
      </c>
      <c r="R312" s="178">
        <v>10</v>
      </c>
      <c r="S312" s="178">
        <v>2360</v>
      </c>
      <c r="T312" s="355" t="s">
        <v>209</v>
      </c>
      <c r="W312" s="387" t="str">
        <f>IF(E312='（1）ウ_観光地点別'!E312,"","NG")</f>
        <v/>
      </c>
      <c r="X312" s="387" t="str">
        <f>IF(D312='（1）ウ_観光地点別'!D312,"","NG")</f>
        <v/>
      </c>
    </row>
    <row r="313" spans="1:24" ht="15" customHeight="1">
      <c r="A313" s="377"/>
      <c r="B313" s="398"/>
      <c r="C313" s="398"/>
      <c r="D313" s="167" t="s">
        <v>48</v>
      </c>
      <c r="E313" s="542" t="s">
        <v>400</v>
      </c>
      <c r="F313" s="172"/>
      <c r="G313" s="173">
        <v>24450</v>
      </c>
      <c r="H313" s="174">
        <v>21950</v>
      </c>
      <c r="I313" s="173">
        <v>22220</v>
      </c>
      <c r="J313" s="174">
        <v>10530</v>
      </c>
      <c r="K313" s="175">
        <v>7710</v>
      </c>
      <c r="L313" s="174">
        <v>24760</v>
      </c>
      <c r="M313" s="173">
        <v>45540</v>
      </c>
      <c r="N313" s="174">
        <v>71500</v>
      </c>
      <c r="O313" s="173">
        <v>48300</v>
      </c>
      <c r="P313" s="174">
        <v>41520</v>
      </c>
      <c r="Q313" s="173">
        <v>37720</v>
      </c>
      <c r="R313" s="174">
        <v>17510</v>
      </c>
      <c r="S313" s="174">
        <v>373710</v>
      </c>
      <c r="T313" s="373"/>
      <c r="W313" s="387" t="str">
        <f>IF(E313='（1）ウ_観光地点別'!E313,"","NG")</f>
        <v/>
      </c>
      <c r="X313" s="387" t="str">
        <f>IF(D313='（1）ウ_観光地点別'!D313,"","NG")</f>
        <v/>
      </c>
    </row>
    <row r="314" spans="1:24" ht="15" customHeight="1">
      <c r="A314" s="377"/>
      <c r="B314" s="398"/>
      <c r="C314" s="398"/>
      <c r="D314" s="164"/>
      <c r="E314" s="543" t="s">
        <v>807</v>
      </c>
      <c r="F314" s="176"/>
      <c r="G314" s="177">
        <v>17504</v>
      </c>
      <c r="H314" s="178">
        <v>14489</v>
      </c>
      <c r="I314" s="177">
        <v>10767</v>
      </c>
      <c r="J314" s="178">
        <v>968</v>
      </c>
      <c r="K314" s="179">
        <v>0</v>
      </c>
      <c r="L314" s="178">
        <v>14502</v>
      </c>
      <c r="M314" s="177">
        <v>29359</v>
      </c>
      <c r="N314" s="178">
        <v>33991</v>
      </c>
      <c r="O314" s="177">
        <v>31260</v>
      </c>
      <c r="P314" s="178">
        <v>23708</v>
      </c>
      <c r="Q314" s="177">
        <v>25108</v>
      </c>
      <c r="R314" s="178">
        <v>9381</v>
      </c>
      <c r="S314" s="178">
        <v>211037</v>
      </c>
      <c r="T314" s="355" t="s">
        <v>422</v>
      </c>
      <c r="W314" s="387" t="str">
        <f>IF(E314='（1）ウ_観光地点別'!E314,"","NG")</f>
        <v/>
      </c>
      <c r="X314" s="387" t="str">
        <f>IF(D314='（1）ウ_観光地点別'!D314,"","NG")</f>
        <v/>
      </c>
    </row>
    <row r="315" spans="1:24" ht="15" customHeight="1">
      <c r="A315" s="377"/>
      <c r="B315" s="378"/>
      <c r="C315" s="378"/>
      <c r="D315" s="167"/>
      <c r="E315" s="542" t="s">
        <v>423</v>
      </c>
      <c r="F315" s="172"/>
      <c r="G315" s="173">
        <v>0</v>
      </c>
      <c r="H315" s="174">
        <v>0</v>
      </c>
      <c r="I315" s="173">
        <v>0</v>
      </c>
      <c r="J315" s="174">
        <v>0</v>
      </c>
      <c r="K315" s="175">
        <v>0</v>
      </c>
      <c r="L315" s="174">
        <v>0</v>
      </c>
      <c r="M315" s="173">
        <v>12253</v>
      </c>
      <c r="N315" s="174">
        <v>28145</v>
      </c>
      <c r="O315" s="173">
        <v>0</v>
      </c>
      <c r="P315" s="174">
        <v>0</v>
      </c>
      <c r="Q315" s="173">
        <v>0</v>
      </c>
      <c r="R315" s="174">
        <v>0</v>
      </c>
      <c r="S315" s="174">
        <v>40398</v>
      </c>
      <c r="T315" s="373" t="s">
        <v>210</v>
      </c>
      <c r="W315" s="387" t="str">
        <f>IF(E315='（1）ウ_観光地点別'!E315,"","NG")</f>
        <v/>
      </c>
      <c r="X315" s="387" t="str">
        <f>IF(D315='（1）ウ_観光地点別'!D315,"","NG")</f>
        <v/>
      </c>
    </row>
    <row r="316" spans="1:24" ht="15" customHeight="1">
      <c r="A316" s="377"/>
      <c r="B316" s="378"/>
      <c r="C316" s="378"/>
      <c r="D316" s="167"/>
      <c r="E316" s="542" t="s">
        <v>424</v>
      </c>
      <c r="F316" s="172"/>
      <c r="G316" s="173">
        <v>125</v>
      </c>
      <c r="H316" s="174">
        <v>86</v>
      </c>
      <c r="I316" s="173">
        <v>742</v>
      </c>
      <c r="J316" s="174">
        <v>174</v>
      </c>
      <c r="K316" s="175">
        <v>0</v>
      </c>
      <c r="L316" s="174">
        <v>814</v>
      </c>
      <c r="M316" s="173">
        <v>2637</v>
      </c>
      <c r="N316" s="174">
        <v>7335</v>
      </c>
      <c r="O316" s="173">
        <v>2692</v>
      </c>
      <c r="P316" s="174">
        <v>1354</v>
      </c>
      <c r="Q316" s="173">
        <v>726</v>
      </c>
      <c r="R316" s="174">
        <v>149</v>
      </c>
      <c r="S316" s="174">
        <v>16834</v>
      </c>
      <c r="T316" s="373" t="s">
        <v>207</v>
      </c>
      <c r="W316" s="387" t="str">
        <f>IF(E316='（1）ウ_観光地点別'!E316,"","NG")</f>
        <v/>
      </c>
      <c r="X316" s="387" t="str">
        <f>IF(D316='（1）ウ_観光地点別'!D316,"","NG")</f>
        <v/>
      </c>
    </row>
    <row r="317" spans="1:24" ht="15" customHeight="1">
      <c r="A317" s="377"/>
      <c r="B317" s="378"/>
      <c r="C317" s="378"/>
      <c r="D317" s="167"/>
      <c r="E317" s="542" t="s">
        <v>425</v>
      </c>
      <c r="F317" s="172"/>
      <c r="G317" s="173">
        <v>6821</v>
      </c>
      <c r="H317" s="174">
        <v>7375</v>
      </c>
      <c r="I317" s="173">
        <v>10711</v>
      </c>
      <c r="J317" s="174">
        <v>9388</v>
      </c>
      <c r="K317" s="175">
        <v>7710</v>
      </c>
      <c r="L317" s="174">
        <v>9444</v>
      </c>
      <c r="M317" s="173">
        <v>1291</v>
      </c>
      <c r="N317" s="174">
        <v>2029</v>
      </c>
      <c r="O317" s="173">
        <v>14348</v>
      </c>
      <c r="P317" s="174">
        <v>16458</v>
      </c>
      <c r="Q317" s="173">
        <v>11886</v>
      </c>
      <c r="R317" s="174">
        <v>7980</v>
      </c>
      <c r="S317" s="174">
        <v>105441</v>
      </c>
      <c r="T317" s="373" t="s">
        <v>200</v>
      </c>
      <c r="W317" s="387" t="str">
        <f>IF(E317='（1）ウ_観光地点別'!E317,"","NG")</f>
        <v/>
      </c>
      <c r="X317" s="387" t="str">
        <f>IF(D317='（1）ウ_観光地点別'!D317,"","NG")</f>
        <v/>
      </c>
    </row>
    <row r="318" spans="1:24" ht="15" customHeight="1">
      <c r="A318" s="377"/>
      <c r="B318" s="378"/>
      <c r="C318" s="378"/>
      <c r="D318" s="167" t="s">
        <v>50</v>
      </c>
      <c r="E318" s="542" t="s">
        <v>401</v>
      </c>
      <c r="F318" s="172"/>
      <c r="G318" s="173">
        <v>830</v>
      </c>
      <c r="H318" s="174">
        <v>560</v>
      </c>
      <c r="I318" s="173">
        <v>1420</v>
      </c>
      <c r="J318" s="174">
        <v>2390</v>
      </c>
      <c r="K318" s="175">
        <v>3200</v>
      </c>
      <c r="L318" s="174">
        <v>270</v>
      </c>
      <c r="M318" s="173">
        <v>5810</v>
      </c>
      <c r="N318" s="174">
        <v>25190</v>
      </c>
      <c r="O318" s="173">
        <v>970</v>
      </c>
      <c r="P318" s="174">
        <v>5250</v>
      </c>
      <c r="Q318" s="173">
        <v>4280</v>
      </c>
      <c r="R318" s="174">
        <v>430</v>
      </c>
      <c r="S318" s="174">
        <v>50600</v>
      </c>
      <c r="T318" s="373"/>
      <c r="W318" s="387" t="str">
        <f>IF(E318='（1）ウ_観光地点別'!E318,"","NG")</f>
        <v/>
      </c>
      <c r="X318" s="387" t="str">
        <f>IF(D318='（1）ウ_観光地点別'!D318,"","NG")</f>
        <v/>
      </c>
    </row>
    <row r="319" spans="1:24" ht="15" customHeight="1">
      <c r="A319" s="377"/>
      <c r="B319" s="378"/>
      <c r="C319" s="378"/>
      <c r="D319" s="167"/>
      <c r="E319" s="542" t="s">
        <v>426</v>
      </c>
      <c r="F319" s="172"/>
      <c r="G319" s="173">
        <v>0</v>
      </c>
      <c r="H319" s="174">
        <v>0</v>
      </c>
      <c r="I319" s="173">
        <v>0</v>
      </c>
      <c r="J319" s="174">
        <v>0</v>
      </c>
      <c r="K319" s="175">
        <v>0</v>
      </c>
      <c r="L319" s="174">
        <v>0</v>
      </c>
      <c r="M319" s="173">
        <v>3000</v>
      </c>
      <c r="N319" s="174">
        <v>16800</v>
      </c>
      <c r="O319" s="173">
        <v>0</v>
      </c>
      <c r="P319" s="174">
        <v>0</v>
      </c>
      <c r="Q319" s="173">
        <v>0</v>
      </c>
      <c r="R319" s="174">
        <v>0</v>
      </c>
      <c r="S319" s="174">
        <v>19800</v>
      </c>
      <c r="T319" s="373" t="s">
        <v>210</v>
      </c>
      <c r="W319" s="387" t="str">
        <f>IF(E319='（1）ウ_観光地点別'!E319,"","NG")</f>
        <v/>
      </c>
      <c r="X319" s="387" t="str">
        <f>IF(D319='（1）ウ_観光地点別'!D319,"","NG")</f>
        <v/>
      </c>
    </row>
    <row r="320" spans="1:24" ht="15" customHeight="1">
      <c r="A320" s="377"/>
      <c r="B320" s="378"/>
      <c r="C320" s="378"/>
      <c r="D320" s="167"/>
      <c r="E320" s="542" t="s">
        <v>397</v>
      </c>
      <c r="F320" s="172"/>
      <c r="G320" s="173">
        <v>830</v>
      </c>
      <c r="H320" s="174">
        <v>560</v>
      </c>
      <c r="I320" s="173">
        <v>1420</v>
      </c>
      <c r="J320" s="174">
        <v>2390</v>
      </c>
      <c r="K320" s="175">
        <v>3200</v>
      </c>
      <c r="L320" s="174">
        <v>270</v>
      </c>
      <c r="M320" s="173">
        <v>2810</v>
      </c>
      <c r="N320" s="174">
        <v>8390</v>
      </c>
      <c r="O320" s="173">
        <v>970</v>
      </c>
      <c r="P320" s="174">
        <v>5250</v>
      </c>
      <c r="Q320" s="173">
        <v>4280</v>
      </c>
      <c r="R320" s="174">
        <v>430</v>
      </c>
      <c r="S320" s="174">
        <v>30800</v>
      </c>
      <c r="T320" s="373" t="s">
        <v>211</v>
      </c>
      <c r="W320" s="387" t="str">
        <f>IF(E320='（1）ウ_観光地点別'!E320,"","NG")</f>
        <v/>
      </c>
      <c r="X320" s="387" t="str">
        <f>IF(D320='（1）ウ_観光地点別'!D320,"","NG")</f>
        <v/>
      </c>
    </row>
    <row r="321" spans="1:24" ht="15" customHeight="1">
      <c r="A321" s="377"/>
      <c r="B321" s="378"/>
      <c r="C321" s="378"/>
      <c r="D321" s="167" t="s">
        <v>52</v>
      </c>
      <c r="E321" s="542" t="s">
        <v>402</v>
      </c>
      <c r="F321" s="172"/>
      <c r="G321" s="173">
        <v>1620</v>
      </c>
      <c r="H321" s="174">
        <v>1200</v>
      </c>
      <c r="I321" s="173">
        <v>1960</v>
      </c>
      <c r="J321" s="174">
        <v>1180</v>
      </c>
      <c r="K321" s="175">
        <v>1730</v>
      </c>
      <c r="L321" s="174">
        <v>4110</v>
      </c>
      <c r="M321" s="173">
        <v>4460</v>
      </c>
      <c r="N321" s="174">
        <v>16080</v>
      </c>
      <c r="O321" s="173">
        <v>7040</v>
      </c>
      <c r="P321" s="174">
        <v>6760</v>
      </c>
      <c r="Q321" s="173">
        <v>8110</v>
      </c>
      <c r="R321" s="174">
        <v>2190</v>
      </c>
      <c r="S321" s="174">
        <v>56440</v>
      </c>
      <c r="T321" s="373"/>
      <c r="W321" s="387" t="str">
        <f>IF(E321='（1）ウ_観光地点別'!E321,"","NG")</f>
        <v/>
      </c>
      <c r="X321" s="387" t="str">
        <f>IF(D321='（1）ウ_観光地点別'!D321,"","NG")</f>
        <v/>
      </c>
    </row>
    <row r="322" spans="1:24" ht="15" customHeight="1">
      <c r="A322" s="377"/>
      <c r="B322" s="378"/>
      <c r="C322" s="378"/>
      <c r="D322" s="167"/>
      <c r="E322" s="542" t="s">
        <v>427</v>
      </c>
      <c r="F322" s="172"/>
      <c r="G322" s="173">
        <v>0</v>
      </c>
      <c r="H322" s="174">
        <v>0</v>
      </c>
      <c r="I322" s="173">
        <v>0</v>
      </c>
      <c r="J322" s="174">
        <v>0</v>
      </c>
      <c r="K322" s="175">
        <v>0</v>
      </c>
      <c r="L322" s="174">
        <v>0</v>
      </c>
      <c r="M322" s="173">
        <v>560</v>
      </c>
      <c r="N322" s="174">
        <v>890</v>
      </c>
      <c r="O322" s="173">
        <v>0</v>
      </c>
      <c r="P322" s="174">
        <v>0</v>
      </c>
      <c r="Q322" s="173">
        <v>0</v>
      </c>
      <c r="R322" s="174">
        <v>0</v>
      </c>
      <c r="S322" s="174">
        <v>1450</v>
      </c>
      <c r="T322" s="373" t="s">
        <v>210</v>
      </c>
      <c r="W322" s="387" t="str">
        <f>IF(E322='（1）ウ_観光地点別'!E322,"","NG")</f>
        <v/>
      </c>
      <c r="X322" s="387" t="str">
        <f>IF(D322='（1）ウ_観光地点別'!D322,"","NG")</f>
        <v/>
      </c>
    </row>
    <row r="323" spans="1:24" ht="15" customHeight="1">
      <c r="A323" s="400"/>
      <c r="B323" s="401"/>
      <c r="C323" s="401"/>
      <c r="D323" s="165"/>
      <c r="E323" s="550" t="s">
        <v>397</v>
      </c>
      <c r="F323" s="306"/>
      <c r="G323" s="307">
        <v>1620</v>
      </c>
      <c r="H323" s="308">
        <v>1200</v>
      </c>
      <c r="I323" s="307">
        <v>1960</v>
      </c>
      <c r="J323" s="308">
        <v>1180</v>
      </c>
      <c r="K323" s="309">
        <v>1730</v>
      </c>
      <c r="L323" s="308">
        <v>4110</v>
      </c>
      <c r="M323" s="307">
        <v>3900</v>
      </c>
      <c r="N323" s="308">
        <v>15190</v>
      </c>
      <c r="O323" s="307">
        <v>7040</v>
      </c>
      <c r="P323" s="308">
        <v>6760</v>
      </c>
      <c r="Q323" s="307">
        <v>8110</v>
      </c>
      <c r="R323" s="308">
        <v>2190</v>
      </c>
      <c r="S323" s="308">
        <v>54990</v>
      </c>
      <c r="T323" s="376" t="s">
        <v>211</v>
      </c>
      <c r="W323" s="387" t="str">
        <f>IF(E323='（1）ウ_観光地点別'!E323,"","NG")</f>
        <v/>
      </c>
      <c r="X323" s="387" t="str">
        <f>IF(D323='（1）ウ_観光地点別'!D323,"","NG")</f>
        <v/>
      </c>
    </row>
    <row r="324" spans="1:24" ht="15" customHeight="1">
      <c r="A324" s="377"/>
      <c r="B324" s="378"/>
      <c r="C324" s="378"/>
      <c r="D324" s="167" t="s">
        <v>226</v>
      </c>
      <c r="E324" s="542" t="s">
        <v>403</v>
      </c>
      <c r="F324" s="172"/>
      <c r="G324" s="173">
        <v>30</v>
      </c>
      <c r="H324" s="174">
        <v>10</v>
      </c>
      <c r="I324" s="173">
        <v>30</v>
      </c>
      <c r="J324" s="174">
        <v>20</v>
      </c>
      <c r="K324" s="175">
        <v>80</v>
      </c>
      <c r="L324" s="174">
        <v>170</v>
      </c>
      <c r="M324" s="173">
        <v>760</v>
      </c>
      <c r="N324" s="174">
        <v>1080</v>
      </c>
      <c r="O324" s="173">
        <v>200</v>
      </c>
      <c r="P324" s="174">
        <v>30</v>
      </c>
      <c r="Q324" s="173">
        <v>30</v>
      </c>
      <c r="R324" s="174">
        <v>20</v>
      </c>
      <c r="S324" s="174">
        <v>2460</v>
      </c>
      <c r="T324" s="373"/>
      <c r="W324" s="387" t="str">
        <f>IF(E324='（1）ウ_観光地点別'!E324,"","NG")</f>
        <v/>
      </c>
      <c r="X324" s="387" t="str">
        <f>IF(D324='（1）ウ_観光地点別'!D324,"","NG")</f>
        <v/>
      </c>
    </row>
    <row r="325" spans="1:24" ht="15" customHeight="1">
      <c r="A325" s="377"/>
      <c r="B325" s="378"/>
      <c r="C325" s="378"/>
      <c r="D325" s="167"/>
      <c r="E325" s="542" t="s">
        <v>428</v>
      </c>
      <c r="F325" s="172"/>
      <c r="G325" s="173">
        <v>0</v>
      </c>
      <c r="H325" s="174">
        <v>0</v>
      </c>
      <c r="I325" s="173">
        <v>0</v>
      </c>
      <c r="J325" s="174">
        <v>0</v>
      </c>
      <c r="K325" s="175">
        <v>0</v>
      </c>
      <c r="L325" s="174">
        <v>0</v>
      </c>
      <c r="M325" s="173">
        <v>290</v>
      </c>
      <c r="N325" s="174">
        <v>600</v>
      </c>
      <c r="O325" s="173">
        <v>0</v>
      </c>
      <c r="P325" s="174">
        <v>0</v>
      </c>
      <c r="Q325" s="173">
        <v>0</v>
      </c>
      <c r="R325" s="174">
        <v>0</v>
      </c>
      <c r="S325" s="174">
        <v>890</v>
      </c>
      <c r="T325" s="373" t="s">
        <v>210</v>
      </c>
      <c r="W325" s="387" t="str">
        <f>IF(E325='（1）ウ_観光地点別'!E325,"","NG")</f>
        <v/>
      </c>
      <c r="X325" s="387" t="str">
        <f>IF(D325='（1）ウ_観光地点別'!D325,"","NG")</f>
        <v/>
      </c>
    </row>
    <row r="326" spans="1:24" ht="15" customHeight="1">
      <c r="A326" s="377"/>
      <c r="B326" s="378"/>
      <c r="C326" s="378"/>
      <c r="D326" s="167"/>
      <c r="E326" s="542" t="s">
        <v>397</v>
      </c>
      <c r="F326" s="172"/>
      <c r="G326" s="173">
        <v>30</v>
      </c>
      <c r="H326" s="174">
        <v>10</v>
      </c>
      <c r="I326" s="173">
        <v>30</v>
      </c>
      <c r="J326" s="174">
        <v>20</v>
      </c>
      <c r="K326" s="175">
        <v>80</v>
      </c>
      <c r="L326" s="174">
        <v>170</v>
      </c>
      <c r="M326" s="173">
        <v>470</v>
      </c>
      <c r="N326" s="174">
        <v>480</v>
      </c>
      <c r="O326" s="173">
        <v>200</v>
      </c>
      <c r="P326" s="174">
        <v>30</v>
      </c>
      <c r="Q326" s="173">
        <v>30</v>
      </c>
      <c r="R326" s="174">
        <v>20</v>
      </c>
      <c r="S326" s="174">
        <v>1570</v>
      </c>
      <c r="T326" s="373" t="s">
        <v>211</v>
      </c>
      <c r="W326" s="387" t="str">
        <f>IF(E326='（1）ウ_観光地点別'!E326,"","NG")</f>
        <v/>
      </c>
      <c r="X326" s="387" t="str">
        <f>IF(D326='（1）ウ_観光地点別'!D326,"","NG")</f>
        <v/>
      </c>
    </row>
    <row r="327" spans="1:24" ht="15" customHeight="1">
      <c r="A327" s="377"/>
      <c r="B327" s="378"/>
      <c r="C327" s="378"/>
      <c r="D327" s="167" t="s">
        <v>56</v>
      </c>
      <c r="E327" s="542" t="s">
        <v>404</v>
      </c>
      <c r="F327" s="172"/>
      <c r="G327" s="173">
        <v>0</v>
      </c>
      <c r="H327" s="174">
        <v>0</v>
      </c>
      <c r="I327" s="173">
        <v>0</v>
      </c>
      <c r="J327" s="174">
        <v>0</v>
      </c>
      <c r="K327" s="175">
        <v>0</v>
      </c>
      <c r="L327" s="174">
        <v>0</v>
      </c>
      <c r="M327" s="173">
        <v>0</v>
      </c>
      <c r="N327" s="174">
        <v>0</v>
      </c>
      <c r="O327" s="173">
        <v>0</v>
      </c>
      <c r="P327" s="174">
        <v>0</v>
      </c>
      <c r="Q327" s="173">
        <v>0</v>
      </c>
      <c r="R327" s="174">
        <v>0</v>
      </c>
      <c r="S327" s="174">
        <v>0</v>
      </c>
      <c r="T327" s="373" t="s">
        <v>202</v>
      </c>
      <c r="W327" s="387" t="str">
        <f>IF(E327='（1）ウ_観光地点別'!E327,"","NG")</f>
        <v/>
      </c>
      <c r="X327" s="387" t="str">
        <f>IF(D327='（1）ウ_観光地点別'!D327,"","NG")</f>
        <v/>
      </c>
    </row>
    <row r="328" spans="1:24" ht="15" customHeight="1">
      <c r="A328" s="377"/>
      <c r="B328" s="378"/>
      <c r="C328" s="378"/>
      <c r="D328" s="167" t="s">
        <v>58</v>
      </c>
      <c r="E328" s="542" t="s">
        <v>405</v>
      </c>
      <c r="F328" s="172"/>
      <c r="G328" s="173">
        <v>2840</v>
      </c>
      <c r="H328" s="174">
        <v>1980</v>
      </c>
      <c r="I328" s="173">
        <v>1640</v>
      </c>
      <c r="J328" s="174">
        <v>640</v>
      </c>
      <c r="K328" s="175">
        <v>3510</v>
      </c>
      <c r="L328" s="174">
        <v>2480</v>
      </c>
      <c r="M328" s="173">
        <v>4380</v>
      </c>
      <c r="N328" s="174">
        <v>5240</v>
      </c>
      <c r="O328" s="173">
        <v>10390</v>
      </c>
      <c r="P328" s="174">
        <v>11260</v>
      </c>
      <c r="Q328" s="173">
        <v>9750</v>
      </c>
      <c r="R328" s="174">
        <v>4600</v>
      </c>
      <c r="S328" s="174">
        <v>58710</v>
      </c>
      <c r="T328" s="373" t="s">
        <v>213</v>
      </c>
      <c r="W328" s="387" t="str">
        <f>IF(E328='（1）ウ_観光地点別'!E328,"","NG")</f>
        <v/>
      </c>
      <c r="X328" s="387" t="str">
        <f>IF(D328='（1）ウ_観光地点別'!D328,"","NG")</f>
        <v/>
      </c>
    </row>
    <row r="329" spans="1:24" ht="15" customHeight="1">
      <c r="A329" s="377"/>
      <c r="B329" s="378"/>
      <c r="C329" s="378"/>
      <c r="D329" s="167" t="s">
        <v>60</v>
      </c>
      <c r="E329" s="542" t="s">
        <v>406</v>
      </c>
      <c r="F329" s="172"/>
      <c r="G329" s="173">
        <v>6127</v>
      </c>
      <c r="H329" s="174">
        <v>2247</v>
      </c>
      <c r="I329" s="173">
        <v>1549</v>
      </c>
      <c r="J329" s="174">
        <v>319</v>
      </c>
      <c r="K329" s="175">
        <v>0</v>
      </c>
      <c r="L329" s="174">
        <v>697</v>
      </c>
      <c r="M329" s="173">
        <v>1072</v>
      </c>
      <c r="N329" s="174">
        <v>2062</v>
      </c>
      <c r="O329" s="173">
        <v>1104</v>
      </c>
      <c r="P329" s="174">
        <v>3223</v>
      </c>
      <c r="Q329" s="173">
        <v>2198</v>
      </c>
      <c r="R329" s="174">
        <v>1635</v>
      </c>
      <c r="S329" s="174">
        <v>22233</v>
      </c>
      <c r="T329" s="373" t="s">
        <v>201</v>
      </c>
      <c r="W329" s="387" t="str">
        <f>IF(E329='（1）ウ_観光地点別'!E329,"","NG")</f>
        <v/>
      </c>
      <c r="X329" s="387" t="str">
        <f>IF(D329='（1）ウ_観光地点別'!D329,"","NG")</f>
        <v/>
      </c>
    </row>
    <row r="330" spans="1:24" ht="15" customHeight="1">
      <c r="A330" s="377"/>
      <c r="B330" s="378"/>
      <c r="C330" s="378"/>
      <c r="D330" s="167" t="s">
        <v>62</v>
      </c>
      <c r="E330" s="542" t="s">
        <v>407</v>
      </c>
      <c r="F330" s="172"/>
      <c r="G330" s="173">
        <v>3021</v>
      </c>
      <c r="H330" s="174">
        <v>2859</v>
      </c>
      <c r="I330" s="173">
        <v>4215</v>
      </c>
      <c r="J330" s="174">
        <v>3424</v>
      </c>
      <c r="K330" s="175">
        <v>4528</v>
      </c>
      <c r="L330" s="174">
        <v>4354</v>
      </c>
      <c r="M330" s="173">
        <v>4377</v>
      </c>
      <c r="N330" s="174">
        <v>5483</v>
      </c>
      <c r="O330" s="173">
        <v>4896</v>
      </c>
      <c r="P330" s="174">
        <v>5962</v>
      </c>
      <c r="Q330" s="173">
        <v>6080</v>
      </c>
      <c r="R330" s="174">
        <v>4592</v>
      </c>
      <c r="S330" s="174">
        <v>53791</v>
      </c>
      <c r="T330" s="373"/>
      <c r="W330" s="387" t="str">
        <f>IF(E330='（1）ウ_観光地点別'!E330,"","NG")</f>
        <v/>
      </c>
      <c r="X330" s="387" t="str">
        <f>IF(D330='（1）ウ_観光地点別'!D330,"","NG")</f>
        <v/>
      </c>
    </row>
    <row r="331" spans="1:24" ht="15" customHeight="1">
      <c r="A331" s="377"/>
      <c r="B331" s="378"/>
      <c r="C331" s="378"/>
      <c r="D331" s="167"/>
      <c r="E331" s="542" t="s">
        <v>429</v>
      </c>
      <c r="F331" s="172"/>
      <c r="G331" s="173">
        <v>1964</v>
      </c>
      <c r="H331" s="174">
        <v>1889</v>
      </c>
      <c r="I331" s="173">
        <v>2315</v>
      </c>
      <c r="J331" s="174">
        <v>1881</v>
      </c>
      <c r="K331" s="175">
        <v>2417</v>
      </c>
      <c r="L331" s="174">
        <v>2330</v>
      </c>
      <c r="M331" s="173">
        <v>2492</v>
      </c>
      <c r="N331" s="174">
        <v>2881</v>
      </c>
      <c r="O331" s="173">
        <v>2479</v>
      </c>
      <c r="P331" s="174">
        <v>3107</v>
      </c>
      <c r="Q331" s="173">
        <v>2967</v>
      </c>
      <c r="R331" s="174">
        <v>2767</v>
      </c>
      <c r="S331" s="174">
        <v>29489</v>
      </c>
      <c r="T331" s="373" t="s">
        <v>214</v>
      </c>
      <c r="W331" s="387" t="str">
        <f>IF(E331='（1）ウ_観光地点別'!E331,"","NG")</f>
        <v/>
      </c>
      <c r="X331" s="387" t="str">
        <f>IF(D331='（1）ウ_観光地点別'!D331,"","NG")</f>
        <v/>
      </c>
    </row>
    <row r="332" spans="1:24" ht="15" customHeight="1">
      <c r="A332" s="377"/>
      <c r="B332" s="378"/>
      <c r="C332" s="378"/>
      <c r="D332" s="167"/>
      <c r="E332" s="542" t="s">
        <v>430</v>
      </c>
      <c r="F332" s="172"/>
      <c r="G332" s="173">
        <v>1057</v>
      </c>
      <c r="H332" s="174">
        <v>970</v>
      </c>
      <c r="I332" s="173">
        <v>1900</v>
      </c>
      <c r="J332" s="174">
        <v>1543</v>
      </c>
      <c r="K332" s="175">
        <v>2111</v>
      </c>
      <c r="L332" s="174">
        <v>2024</v>
      </c>
      <c r="M332" s="173">
        <v>1885</v>
      </c>
      <c r="N332" s="174">
        <v>2602</v>
      </c>
      <c r="O332" s="173">
        <v>2417</v>
      </c>
      <c r="P332" s="174">
        <v>2855</v>
      </c>
      <c r="Q332" s="173">
        <v>3113</v>
      </c>
      <c r="R332" s="174">
        <v>1825</v>
      </c>
      <c r="S332" s="174">
        <v>24302</v>
      </c>
      <c r="T332" s="373" t="s">
        <v>214</v>
      </c>
      <c r="W332" s="387" t="str">
        <f>IF(E332='（1）ウ_観光地点別'!E332,"","NG")</f>
        <v/>
      </c>
      <c r="X332" s="387" t="str">
        <f>IF(D332='（1）ウ_観光地点別'!D332,"","NG")</f>
        <v/>
      </c>
    </row>
    <row r="333" spans="1:24" ht="15" customHeight="1">
      <c r="A333" s="377"/>
      <c r="B333" s="378"/>
      <c r="C333" s="378"/>
      <c r="D333" s="167" t="s">
        <v>64</v>
      </c>
      <c r="E333" s="542" t="s">
        <v>808</v>
      </c>
      <c r="F333" s="172"/>
      <c r="G333" s="173">
        <v>1226</v>
      </c>
      <c r="H333" s="174">
        <v>1832</v>
      </c>
      <c r="I333" s="173">
        <v>1943</v>
      </c>
      <c r="J333" s="174">
        <v>531</v>
      </c>
      <c r="K333" s="175">
        <v>96</v>
      </c>
      <c r="L333" s="174">
        <v>1295</v>
      </c>
      <c r="M333" s="173">
        <v>1829</v>
      </c>
      <c r="N333" s="174">
        <v>3814</v>
      </c>
      <c r="O333" s="173">
        <v>2663</v>
      </c>
      <c r="P333" s="174">
        <v>2896</v>
      </c>
      <c r="Q333" s="173">
        <v>2703</v>
      </c>
      <c r="R333" s="174">
        <v>1386</v>
      </c>
      <c r="S333" s="174">
        <v>22214</v>
      </c>
      <c r="T333" s="373" t="s">
        <v>206</v>
      </c>
      <c r="W333" s="387" t="str">
        <f>IF(E333='（1）ウ_観光地点別'!E333,"","NG")</f>
        <v/>
      </c>
      <c r="X333" s="387" t="str">
        <f>IF(D333='（1）ウ_観光地点別'!D333,"","NG")</f>
        <v/>
      </c>
    </row>
    <row r="334" spans="1:24" ht="15" customHeight="1">
      <c r="A334" s="377"/>
      <c r="B334" s="378"/>
      <c r="C334" s="378"/>
      <c r="D334" s="167" t="s">
        <v>66</v>
      </c>
      <c r="E334" s="542" t="s">
        <v>408</v>
      </c>
      <c r="F334" s="172"/>
      <c r="G334" s="173">
        <v>8</v>
      </c>
      <c r="H334" s="174">
        <v>9</v>
      </c>
      <c r="I334" s="173">
        <v>14</v>
      </c>
      <c r="J334" s="174">
        <v>13</v>
      </c>
      <c r="K334" s="175">
        <v>11</v>
      </c>
      <c r="L334" s="174">
        <v>16</v>
      </c>
      <c r="M334" s="173">
        <v>51</v>
      </c>
      <c r="N334" s="174">
        <v>83</v>
      </c>
      <c r="O334" s="173">
        <v>61</v>
      </c>
      <c r="P334" s="174">
        <v>61</v>
      </c>
      <c r="Q334" s="173">
        <v>55</v>
      </c>
      <c r="R334" s="174">
        <v>19</v>
      </c>
      <c r="S334" s="174">
        <v>401</v>
      </c>
      <c r="T334" s="373" t="s">
        <v>195</v>
      </c>
      <c r="W334" s="387" t="str">
        <f>IF(E334='（1）ウ_観光地点別'!E334,"","NG")</f>
        <v/>
      </c>
      <c r="X334" s="387" t="str">
        <f>IF(D334='（1）ウ_観光地点別'!D334,"","NG")</f>
        <v/>
      </c>
    </row>
    <row r="335" spans="1:24" ht="15" customHeight="1">
      <c r="A335" s="377"/>
      <c r="B335" s="378"/>
      <c r="C335" s="378"/>
      <c r="D335" s="375" t="s">
        <v>68</v>
      </c>
      <c r="E335" s="542" t="s">
        <v>409</v>
      </c>
      <c r="F335" s="337"/>
      <c r="G335" s="173">
        <v>7870</v>
      </c>
      <c r="H335" s="174">
        <v>6210</v>
      </c>
      <c r="I335" s="173">
        <v>5761</v>
      </c>
      <c r="J335" s="174">
        <v>1698</v>
      </c>
      <c r="K335" s="175">
        <v>303</v>
      </c>
      <c r="L335" s="174">
        <v>3972</v>
      </c>
      <c r="M335" s="173">
        <v>4422</v>
      </c>
      <c r="N335" s="174">
        <v>4883</v>
      </c>
      <c r="O335" s="173">
        <v>4132</v>
      </c>
      <c r="P335" s="174">
        <v>4860</v>
      </c>
      <c r="Q335" s="173">
        <v>5891</v>
      </c>
      <c r="R335" s="174">
        <v>4123</v>
      </c>
      <c r="S335" s="341">
        <v>54125</v>
      </c>
      <c r="T335" s="342" t="s">
        <v>196</v>
      </c>
      <c r="W335" s="387" t="str">
        <f>IF(E335='（1）ウ_観光地点別'!E335,"","NG")</f>
        <v/>
      </c>
      <c r="X335" s="387" t="str">
        <f>IF(D335='（1）ウ_観光地点別'!D335,"","NG")</f>
        <v/>
      </c>
    </row>
    <row r="336" spans="1:24" ht="15" customHeight="1">
      <c r="A336" s="377"/>
      <c r="B336" s="378"/>
      <c r="C336" s="378"/>
      <c r="D336" s="375" t="s">
        <v>70</v>
      </c>
      <c r="E336" s="542" t="s">
        <v>410</v>
      </c>
      <c r="F336" s="337"/>
      <c r="G336" s="173">
        <v>7871</v>
      </c>
      <c r="H336" s="174">
        <v>5903</v>
      </c>
      <c r="I336" s="173">
        <v>5643</v>
      </c>
      <c r="J336" s="174">
        <v>1735</v>
      </c>
      <c r="K336" s="175">
        <v>0</v>
      </c>
      <c r="L336" s="174">
        <v>3116</v>
      </c>
      <c r="M336" s="173">
        <v>4447</v>
      </c>
      <c r="N336" s="174">
        <v>6041</v>
      </c>
      <c r="O336" s="173">
        <v>4818</v>
      </c>
      <c r="P336" s="174">
        <v>5000</v>
      </c>
      <c r="Q336" s="173">
        <v>5797</v>
      </c>
      <c r="R336" s="174">
        <v>3941</v>
      </c>
      <c r="S336" s="341">
        <v>54312</v>
      </c>
      <c r="T336" s="342" t="s">
        <v>196</v>
      </c>
      <c r="W336" s="387" t="str">
        <f>IF(E336='（1）ウ_観光地点別'!E336,"","NG")</f>
        <v/>
      </c>
      <c r="X336" s="387" t="str">
        <f>IF(D336='（1）ウ_観光地点別'!D336,"","NG")</f>
        <v/>
      </c>
    </row>
    <row r="337" spans="1:24" ht="15" customHeight="1">
      <c r="A337" s="377"/>
      <c r="B337" s="378"/>
      <c r="C337" s="378"/>
      <c r="D337" s="375" t="s">
        <v>72</v>
      </c>
      <c r="E337" s="542" t="s">
        <v>860</v>
      </c>
      <c r="F337" s="337"/>
      <c r="G337" s="173">
        <v>0</v>
      </c>
      <c r="H337" s="174">
        <v>0</v>
      </c>
      <c r="I337" s="173">
        <v>0</v>
      </c>
      <c r="J337" s="174">
        <v>0</v>
      </c>
      <c r="K337" s="175">
        <v>0</v>
      </c>
      <c r="L337" s="174">
        <v>0</v>
      </c>
      <c r="M337" s="173">
        <v>0</v>
      </c>
      <c r="N337" s="174">
        <v>0</v>
      </c>
      <c r="O337" s="173">
        <v>0</v>
      </c>
      <c r="P337" s="174">
        <v>0</v>
      </c>
      <c r="Q337" s="173">
        <v>0</v>
      </c>
      <c r="R337" s="174">
        <v>0</v>
      </c>
      <c r="S337" s="341">
        <v>0</v>
      </c>
      <c r="T337" s="342" t="s">
        <v>280</v>
      </c>
      <c r="W337" s="387" t="str">
        <f>IF(E337='（1）ウ_観光地点別'!E337,"","NG")</f>
        <v/>
      </c>
      <c r="X337" s="387" t="str">
        <f>IF(D337='（1）ウ_観光地点別'!D337,"","NG")</f>
        <v/>
      </c>
    </row>
    <row r="338" spans="1:24" ht="15" customHeight="1">
      <c r="A338" s="377"/>
      <c r="B338" s="378"/>
      <c r="C338" s="378"/>
      <c r="D338" s="375" t="s">
        <v>74</v>
      </c>
      <c r="E338" s="542" t="s">
        <v>411</v>
      </c>
      <c r="F338" s="337"/>
      <c r="G338" s="173">
        <v>4733</v>
      </c>
      <c r="H338" s="174">
        <v>4199</v>
      </c>
      <c r="I338" s="173">
        <v>4278</v>
      </c>
      <c r="J338" s="174">
        <v>1500</v>
      </c>
      <c r="K338" s="175">
        <v>279</v>
      </c>
      <c r="L338" s="174">
        <v>1949</v>
      </c>
      <c r="M338" s="173">
        <v>2506</v>
      </c>
      <c r="N338" s="174">
        <v>3257</v>
      </c>
      <c r="O338" s="173">
        <v>2719</v>
      </c>
      <c r="P338" s="174">
        <v>3224</v>
      </c>
      <c r="Q338" s="173">
        <v>3734</v>
      </c>
      <c r="R338" s="174">
        <v>2821</v>
      </c>
      <c r="S338" s="341">
        <v>35199</v>
      </c>
      <c r="T338" s="342" t="s">
        <v>196</v>
      </c>
      <c r="W338" s="387" t="str">
        <f>IF(E338='（1）ウ_観光地点別'!E338,"","NG")</f>
        <v/>
      </c>
      <c r="X338" s="387" t="str">
        <f>IF(D338='（1）ウ_観光地点別'!D338,"","NG")</f>
        <v/>
      </c>
    </row>
    <row r="339" spans="1:24" ht="15" customHeight="1">
      <c r="A339" s="377"/>
      <c r="B339" s="378"/>
      <c r="C339" s="378"/>
      <c r="D339" s="375" t="s">
        <v>76</v>
      </c>
      <c r="E339" s="542" t="s">
        <v>412</v>
      </c>
      <c r="F339" s="337"/>
      <c r="G339" s="173">
        <v>110</v>
      </c>
      <c r="H339" s="174">
        <v>100</v>
      </c>
      <c r="I339" s="173">
        <v>680</v>
      </c>
      <c r="J339" s="174">
        <v>30</v>
      </c>
      <c r="K339" s="175">
        <v>30</v>
      </c>
      <c r="L339" s="174">
        <v>30</v>
      </c>
      <c r="M339" s="173">
        <v>20</v>
      </c>
      <c r="N339" s="174">
        <v>20</v>
      </c>
      <c r="O339" s="173">
        <v>20</v>
      </c>
      <c r="P339" s="174">
        <v>20</v>
      </c>
      <c r="Q339" s="173">
        <v>20</v>
      </c>
      <c r="R339" s="174">
        <v>20</v>
      </c>
      <c r="S339" s="341">
        <v>1100</v>
      </c>
      <c r="T339" s="342" t="s">
        <v>212</v>
      </c>
      <c r="W339" s="387" t="str">
        <f>IF(E339='（1）ウ_観光地点別'!E339,"","NG")</f>
        <v/>
      </c>
      <c r="X339" s="387" t="str">
        <f>IF(D339='（1）ウ_観光地点別'!D339,"","NG")</f>
        <v/>
      </c>
    </row>
    <row r="340" spans="1:24" ht="15" customHeight="1">
      <c r="A340" s="377"/>
      <c r="B340" s="378"/>
      <c r="C340" s="378"/>
      <c r="D340" s="375" t="s">
        <v>78</v>
      </c>
      <c r="E340" s="542" t="s">
        <v>413</v>
      </c>
      <c r="F340" s="337"/>
      <c r="G340" s="173">
        <v>30</v>
      </c>
      <c r="H340" s="174">
        <v>30</v>
      </c>
      <c r="I340" s="173">
        <v>100</v>
      </c>
      <c r="J340" s="174">
        <v>30</v>
      </c>
      <c r="K340" s="175">
        <v>40</v>
      </c>
      <c r="L340" s="174">
        <v>100</v>
      </c>
      <c r="M340" s="173">
        <v>940</v>
      </c>
      <c r="N340" s="174">
        <v>640</v>
      </c>
      <c r="O340" s="173">
        <v>140</v>
      </c>
      <c r="P340" s="174">
        <v>130</v>
      </c>
      <c r="Q340" s="173">
        <v>130</v>
      </c>
      <c r="R340" s="174">
        <v>130</v>
      </c>
      <c r="S340" s="341">
        <v>2440</v>
      </c>
      <c r="T340" s="342"/>
      <c r="W340" s="387" t="str">
        <f>IF(E340='（1）ウ_観光地点別'!E340,"","NG")</f>
        <v/>
      </c>
      <c r="X340" s="387" t="str">
        <f>IF(D340='（1）ウ_観光地点別'!D340,"","NG")</f>
        <v/>
      </c>
    </row>
    <row r="341" spans="1:24" ht="15" customHeight="1">
      <c r="A341" s="377"/>
      <c r="B341" s="378"/>
      <c r="C341" s="378"/>
      <c r="D341" s="375"/>
      <c r="E341" s="542" t="s">
        <v>431</v>
      </c>
      <c r="F341" s="337"/>
      <c r="G341" s="173">
        <v>0</v>
      </c>
      <c r="H341" s="174">
        <v>0</v>
      </c>
      <c r="I341" s="173">
        <v>0</v>
      </c>
      <c r="J341" s="174">
        <v>0</v>
      </c>
      <c r="K341" s="175">
        <v>0</v>
      </c>
      <c r="L341" s="174">
        <v>0</v>
      </c>
      <c r="M341" s="173">
        <v>800</v>
      </c>
      <c r="N341" s="174">
        <v>500</v>
      </c>
      <c r="O341" s="173">
        <v>0</v>
      </c>
      <c r="P341" s="174">
        <v>0</v>
      </c>
      <c r="Q341" s="173">
        <v>0</v>
      </c>
      <c r="R341" s="174">
        <v>0</v>
      </c>
      <c r="S341" s="341">
        <v>1300</v>
      </c>
      <c r="T341" s="342" t="s">
        <v>210</v>
      </c>
      <c r="W341" s="387" t="str">
        <f>IF(E341='（1）ウ_観光地点別'!E341,"","NG")</f>
        <v/>
      </c>
      <c r="X341" s="387" t="str">
        <f>IF(D341='（1）ウ_観光地点別'!D341,"","NG")</f>
        <v/>
      </c>
    </row>
    <row r="342" spans="1:24" ht="15" customHeight="1">
      <c r="A342" s="377"/>
      <c r="B342" s="378"/>
      <c r="C342" s="378"/>
      <c r="D342" s="375"/>
      <c r="E342" s="542" t="s">
        <v>432</v>
      </c>
      <c r="F342" s="337"/>
      <c r="G342" s="173">
        <v>30</v>
      </c>
      <c r="H342" s="174">
        <v>30</v>
      </c>
      <c r="I342" s="173">
        <v>100</v>
      </c>
      <c r="J342" s="174">
        <v>30</v>
      </c>
      <c r="K342" s="175">
        <v>40</v>
      </c>
      <c r="L342" s="174">
        <v>100</v>
      </c>
      <c r="M342" s="173">
        <v>140</v>
      </c>
      <c r="N342" s="174">
        <v>140</v>
      </c>
      <c r="O342" s="173">
        <v>140</v>
      </c>
      <c r="P342" s="174">
        <v>130</v>
      </c>
      <c r="Q342" s="173">
        <v>130</v>
      </c>
      <c r="R342" s="174">
        <v>130</v>
      </c>
      <c r="S342" s="341">
        <v>1140</v>
      </c>
      <c r="T342" s="342" t="s">
        <v>213</v>
      </c>
      <c r="W342" s="387" t="str">
        <f>IF(E342='（1）ウ_観光地点別'!E342,"","NG")</f>
        <v/>
      </c>
      <c r="X342" s="387" t="str">
        <f>IF(D342='（1）ウ_観光地点別'!D342,"","NG")</f>
        <v/>
      </c>
    </row>
    <row r="343" spans="1:24" ht="15" customHeight="1">
      <c r="A343" s="377"/>
      <c r="B343" s="378"/>
      <c r="C343" s="378"/>
      <c r="D343" s="375" t="s">
        <v>80</v>
      </c>
      <c r="E343" s="542" t="s">
        <v>810</v>
      </c>
      <c r="F343" s="337"/>
      <c r="G343" s="173">
        <v>5029</v>
      </c>
      <c r="H343" s="174">
        <v>5277</v>
      </c>
      <c r="I343" s="173">
        <v>5027</v>
      </c>
      <c r="J343" s="174">
        <v>2555</v>
      </c>
      <c r="K343" s="175">
        <v>0</v>
      </c>
      <c r="L343" s="174">
        <v>5177</v>
      </c>
      <c r="M343" s="173">
        <v>5972</v>
      </c>
      <c r="N343" s="174">
        <v>5021</v>
      </c>
      <c r="O343" s="173">
        <v>5485</v>
      </c>
      <c r="P343" s="174">
        <v>5461</v>
      </c>
      <c r="Q343" s="173">
        <v>4990</v>
      </c>
      <c r="R343" s="174">
        <v>4872</v>
      </c>
      <c r="S343" s="341">
        <v>54866</v>
      </c>
      <c r="T343" s="342" t="s">
        <v>206</v>
      </c>
      <c r="W343" s="387" t="str">
        <f>IF(E343='（1）ウ_観光地点別'!E343,"","NG")</f>
        <v/>
      </c>
      <c r="X343" s="387" t="str">
        <f>IF(D343='（1）ウ_観光地点別'!D343,"","NG")</f>
        <v/>
      </c>
    </row>
    <row r="344" spans="1:24" ht="15" customHeight="1">
      <c r="A344" s="377"/>
      <c r="B344" s="378"/>
      <c r="C344" s="378"/>
      <c r="D344" s="375" t="s">
        <v>82</v>
      </c>
      <c r="E344" s="542" t="s">
        <v>414</v>
      </c>
      <c r="F344" s="337"/>
      <c r="G344" s="173">
        <v>789</v>
      </c>
      <c r="H344" s="174">
        <v>614</v>
      </c>
      <c r="I344" s="173">
        <v>226</v>
      </c>
      <c r="J344" s="174">
        <v>48</v>
      </c>
      <c r="K344" s="175">
        <v>0</v>
      </c>
      <c r="L344" s="174">
        <v>53</v>
      </c>
      <c r="M344" s="173">
        <v>121</v>
      </c>
      <c r="N344" s="174">
        <v>121</v>
      </c>
      <c r="O344" s="173">
        <v>110</v>
      </c>
      <c r="P344" s="174">
        <v>156</v>
      </c>
      <c r="Q344" s="173">
        <v>143</v>
      </c>
      <c r="R344" s="174">
        <v>123</v>
      </c>
      <c r="S344" s="341">
        <v>2504</v>
      </c>
      <c r="T344" s="342" t="s">
        <v>195</v>
      </c>
      <c r="W344" s="387" t="str">
        <f>IF(E344='（1）ウ_観光地点別'!E344,"","NG")</f>
        <v/>
      </c>
      <c r="X344" s="387" t="str">
        <f>IF(D344='（1）ウ_観光地点別'!D344,"","NG")</f>
        <v/>
      </c>
    </row>
    <row r="345" spans="1:24" ht="15" customHeight="1">
      <c r="A345" s="377"/>
      <c r="B345" s="378"/>
      <c r="C345" s="378"/>
      <c r="D345" s="375" t="s">
        <v>84</v>
      </c>
      <c r="E345" s="542" t="s">
        <v>415</v>
      </c>
      <c r="F345" s="337"/>
      <c r="G345" s="173">
        <v>569</v>
      </c>
      <c r="H345" s="174">
        <v>485</v>
      </c>
      <c r="I345" s="173">
        <v>485</v>
      </c>
      <c r="J345" s="174">
        <v>425</v>
      </c>
      <c r="K345" s="175">
        <v>0</v>
      </c>
      <c r="L345" s="174">
        <v>401</v>
      </c>
      <c r="M345" s="173">
        <v>291</v>
      </c>
      <c r="N345" s="174">
        <v>541</v>
      </c>
      <c r="O345" s="173">
        <v>509</v>
      </c>
      <c r="P345" s="174">
        <v>552</v>
      </c>
      <c r="Q345" s="173">
        <v>766</v>
      </c>
      <c r="R345" s="174">
        <v>844</v>
      </c>
      <c r="S345" s="341">
        <v>5868</v>
      </c>
      <c r="T345" s="342" t="s">
        <v>201</v>
      </c>
      <c r="W345" s="387" t="str">
        <f>IF(E345='（1）ウ_観光地点別'!E345,"","NG")</f>
        <v/>
      </c>
      <c r="X345" s="387" t="str">
        <f>IF(D345='（1）ウ_観光地点別'!D345,"","NG")</f>
        <v/>
      </c>
    </row>
    <row r="346" spans="1:24" ht="15" customHeight="1">
      <c r="A346" s="377"/>
      <c r="B346" s="378"/>
      <c r="C346" s="378"/>
      <c r="D346" s="375" t="s">
        <v>85</v>
      </c>
      <c r="E346" s="542" t="s">
        <v>416</v>
      </c>
      <c r="F346" s="337"/>
      <c r="G346" s="173">
        <v>6627</v>
      </c>
      <c r="H346" s="174">
        <v>5401</v>
      </c>
      <c r="I346" s="173">
        <v>5875</v>
      </c>
      <c r="J346" s="174">
        <v>5532</v>
      </c>
      <c r="K346" s="175">
        <v>4168</v>
      </c>
      <c r="L346" s="174">
        <v>6472</v>
      </c>
      <c r="M346" s="173">
        <v>6365</v>
      </c>
      <c r="N346" s="174">
        <v>8843</v>
      </c>
      <c r="O346" s="173">
        <v>6805</v>
      </c>
      <c r="P346" s="174">
        <v>7498</v>
      </c>
      <c r="Q346" s="173">
        <v>8134</v>
      </c>
      <c r="R346" s="174">
        <v>5432</v>
      </c>
      <c r="S346" s="341">
        <v>77152</v>
      </c>
      <c r="T346" s="342" t="s">
        <v>197</v>
      </c>
      <c r="W346" s="387" t="str">
        <f>IF(E346='（1）ウ_観光地点別'!E346,"","NG")</f>
        <v/>
      </c>
      <c r="X346" s="387" t="str">
        <f>IF(D346='（1）ウ_観光地点別'!D346,"","NG")</f>
        <v/>
      </c>
    </row>
    <row r="347" spans="1:24" ht="15" customHeight="1">
      <c r="A347" s="377"/>
      <c r="B347" s="378"/>
      <c r="C347" s="378"/>
      <c r="D347" s="375" t="s">
        <v>87</v>
      </c>
      <c r="E347" s="542" t="s">
        <v>417</v>
      </c>
      <c r="F347" s="337"/>
      <c r="G347" s="173">
        <v>0</v>
      </c>
      <c r="H347" s="174">
        <v>0</v>
      </c>
      <c r="I347" s="173">
        <v>0</v>
      </c>
      <c r="J347" s="174">
        <v>0</v>
      </c>
      <c r="K347" s="175">
        <v>0</v>
      </c>
      <c r="L347" s="174">
        <v>0</v>
      </c>
      <c r="M347" s="173">
        <v>0</v>
      </c>
      <c r="N347" s="174">
        <v>0</v>
      </c>
      <c r="O347" s="173">
        <v>0</v>
      </c>
      <c r="P347" s="174">
        <v>0</v>
      </c>
      <c r="Q347" s="173">
        <v>0</v>
      </c>
      <c r="R347" s="174">
        <v>0</v>
      </c>
      <c r="S347" s="341">
        <v>0</v>
      </c>
      <c r="T347" s="342" t="s">
        <v>215</v>
      </c>
      <c r="W347" s="387" t="str">
        <f>IF(E347='（1）ウ_観光地点別'!E347,"","NG")</f>
        <v/>
      </c>
      <c r="X347" s="387" t="str">
        <f>IF(D347='（1）ウ_観光地点別'!D347,"","NG")</f>
        <v/>
      </c>
    </row>
    <row r="348" spans="1:24" ht="15" customHeight="1">
      <c r="A348" s="377"/>
      <c r="B348" s="378"/>
      <c r="C348" s="378"/>
      <c r="D348" s="375" t="s">
        <v>89</v>
      </c>
      <c r="E348" s="542" t="s">
        <v>418</v>
      </c>
      <c r="F348" s="337"/>
      <c r="G348" s="173">
        <v>0</v>
      </c>
      <c r="H348" s="174">
        <v>0</v>
      </c>
      <c r="I348" s="173">
        <v>0</v>
      </c>
      <c r="J348" s="174">
        <v>0</v>
      </c>
      <c r="K348" s="175">
        <v>0</v>
      </c>
      <c r="L348" s="174">
        <v>0</v>
      </c>
      <c r="M348" s="173">
        <v>0</v>
      </c>
      <c r="N348" s="174">
        <v>0</v>
      </c>
      <c r="O348" s="173">
        <v>0</v>
      </c>
      <c r="P348" s="174">
        <v>0</v>
      </c>
      <c r="Q348" s="173">
        <v>0</v>
      </c>
      <c r="R348" s="174">
        <v>0</v>
      </c>
      <c r="S348" s="341">
        <v>0</v>
      </c>
      <c r="T348" s="342" t="s">
        <v>217</v>
      </c>
      <c r="W348" s="387" t="str">
        <f>IF(E348='（1）ウ_観光地点別'!E348,"","NG")</f>
        <v/>
      </c>
      <c r="X348" s="387" t="str">
        <f>IF(D348='（1）ウ_観光地点別'!D348,"","NG")</f>
        <v/>
      </c>
    </row>
    <row r="349" spans="1:24" ht="15" customHeight="1">
      <c r="A349" s="377"/>
      <c r="B349" s="378"/>
      <c r="C349" s="378"/>
      <c r="D349" s="375" t="s">
        <v>91</v>
      </c>
      <c r="E349" s="542" t="s">
        <v>419</v>
      </c>
      <c r="F349" s="337"/>
      <c r="G349" s="173">
        <v>0</v>
      </c>
      <c r="H349" s="174">
        <v>0</v>
      </c>
      <c r="I349" s="173">
        <v>0</v>
      </c>
      <c r="J349" s="174">
        <v>0</v>
      </c>
      <c r="K349" s="175">
        <v>0</v>
      </c>
      <c r="L349" s="174">
        <v>0</v>
      </c>
      <c r="M349" s="173">
        <v>0</v>
      </c>
      <c r="N349" s="174">
        <v>0</v>
      </c>
      <c r="O349" s="173">
        <v>0</v>
      </c>
      <c r="P349" s="174">
        <v>0</v>
      </c>
      <c r="Q349" s="173">
        <v>0</v>
      </c>
      <c r="R349" s="174">
        <v>0</v>
      </c>
      <c r="S349" s="341">
        <v>0</v>
      </c>
      <c r="T349" s="342" t="s">
        <v>215</v>
      </c>
      <c r="W349" s="387" t="str">
        <f>IF(E349='（1）ウ_観光地点別'!E349,"","NG")</f>
        <v/>
      </c>
      <c r="X349" s="387" t="str">
        <f>IF(D349='（1）ウ_観光地点別'!D349,"","NG")</f>
        <v/>
      </c>
    </row>
    <row r="350" spans="1:24" ht="15" customHeight="1">
      <c r="A350" s="377"/>
      <c r="B350" s="378"/>
      <c r="C350" s="378"/>
      <c r="D350" s="375" t="s">
        <v>93</v>
      </c>
      <c r="E350" s="542" t="s">
        <v>420</v>
      </c>
      <c r="F350" s="337"/>
      <c r="G350" s="173">
        <v>566</v>
      </c>
      <c r="H350" s="174">
        <v>542</v>
      </c>
      <c r="I350" s="173">
        <v>465</v>
      </c>
      <c r="J350" s="174">
        <v>214</v>
      </c>
      <c r="K350" s="175">
        <v>226</v>
      </c>
      <c r="L350" s="174">
        <v>366</v>
      </c>
      <c r="M350" s="173">
        <v>413</v>
      </c>
      <c r="N350" s="174">
        <v>1072</v>
      </c>
      <c r="O350" s="173">
        <v>824</v>
      </c>
      <c r="P350" s="174">
        <v>828</v>
      </c>
      <c r="Q350" s="173">
        <v>952</v>
      </c>
      <c r="R350" s="174">
        <v>929</v>
      </c>
      <c r="S350" s="341">
        <v>7397</v>
      </c>
      <c r="T350" s="342" t="s">
        <v>196</v>
      </c>
      <c r="W350" s="387" t="str">
        <f>IF(E350='（1）ウ_観光地点別'!E350,"","NG")</f>
        <v/>
      </c>
      <c r="X350" s="387" t="str">
        <f>IF(D350='（1）ウ_観光地点別'!D350,"","NG")</f>
        <v/>
      </c>
    </row>
    <row r="351" spans="1:24" ht="15" customHeight="1">
      <c r="A351" s="377"/>
      <c r="B351" s="378"/>
      <c r="C351" s="378"/>
      <c r="D351" s="375" t="s">
        <v>95</v>
      </c>
      <c r="E351" s="542" t="s">
        <v>908</v>
      </c>
      <c r="F351" s="337"/>
      <c r="G351" s="173">
        <v>123</v>
      </c>
      <c r="H351" s="174">
        <v>366</v>
      </c>
      <c r="I351" s="173">
        <v>0</v>
      </c>
      <c r="J351" s="174">
        <v>0</v>
      </c>
      <c r="K351" s="175">
        <v>0</v>
      </c>
      <c r="L351" s="174">
        <v>0</v>
      </c>
      <c r="M351" s="173">
        <v>67</v>
      </c>
      <c r="N351" s="174">
        <v>59</v>
      </c>
      <c r="O351" s="173">
        <v>29</v>
      </c>
      <c r="P351" s="174">
        <v>95</v>
      </c>
      <c r="Q351" s="173">
        <v>163</v>
      </c>
      <c r="R351" s="174">
        <v>82</v>
      </c>
      <c r="S351" s="341">
        <v>984</v>
      </c>
      <c r="T351" s="342" t="s">
        <v>218</v>
      </c>
      <c r="W351" s="387" t="str">
        <f>IF(E351='（1）ウ_観光地点別'!E351,"","NG")</f>
        <v/>
      </c>
      <c r="X351" s="387" t="str">
        <f>IF(D351='（1）ウ_観光地点別'!D351,"","NG")</f>
        <v/>
      </c>
    </row>
    <row r="352" spans="1:24" ht="15" customHeight="1">
      <c r="A352" s="377"/>
      <c r="B352" s="378"/>
      <c r="C352" s="378"/>
      <c r="D352" s="375" t="s">
        <v>97</v>
      </c>
      <c r="E352" s="542" t="s">
        <v>876</v>
      </c>
      <c r="F352" s="337"/>
      <c r="G352" s="173">
        <v>0</v>
      </c>
      <c r="H352" s="174">
        <v>0</v>
      </c>
      <c r="I352" s="173">
        <v>0</v>
      </c>
      <c r="J352" s="174">
        <v>0</v>
      </c>
      <c r="K352" s="175">
        <v>0</v>
      </c>
      <c r="L352" s="174">
        <v>0</v>
      </c>
      <c r="M352" s="173">
        <v>0</v>
      </c>
      <c r="N352" s="174">
        <v>0</v>
      </c>
      <c r="O352" s="173">
        <v>0</v>
      </c>
      <c r="P352" s="174">
        <v>0</v>
      </c>
      <c r="Q352" s="173">
        <v>0</v>
      </c>
      <c r="R352" s="174">
        <v>0</v>
      </c>
      <c r="S352" s="341">
        <v>0</v>
      </c>
      <c r="T352" s="507" t="s">
        <v>215</v>
      </c>
      <c r="W352" s="387" t="str">
        <f>IF(E352='（1）ウ_観光地点別'!E352,"","NG")</f>
        <v/>
      </c>
      <c r="X352" s="387" t="str">
        <f>IF(D352='（1）ウ_観光地点別'!D352,"","NG")</f>
        <v/>
      </c>
    </row>
    <row r="353" spans="1:24" ht="15" customHeight="1">
      <c r="A353" s="405"/>
      <c r="B353" s="406"/>
      <c r="C353" s="406"/>
      <c r="D353" s="375" t="s">
        <v>99</v>
      </c>
      <c r="E353" s="156" t="s">
        <v>978</v>
      </c>
      <c r="F353" s="337" t="s">
        <v>971</v>
      </c>
      <c r="G353" s="173">
        <v>0</v>
      </c>
      <c r="H353" s="174">
        <v>0</v>
      </c>
      <c r="I353" s="173">
        <v>0</v>
      </c>
      <c r="J353" s="174">
        <v>0</v>
      </c>
      <c r="K353" s="175">
        <v>0</v>
      </c>
      <c r="L353" s="174">
        <v>0</v>
      </c>
      <c r="M353" s="173">
        <v>0</v>
      </c>
      <c r="N353" s="174">
        <v>0</v>
      </c>
      <c r="O353" s="173">
        <v>0</v>
      </c>
      <c r="P353" s="174">
        <v>0</v>
      </c>
      <c r="Q353" s="173">
        <v>0</v>
      </c>
      <c r="R353" s="174">
        <v>0</v>
      </c>
      <c r="S353" s="341">
        <v>0</v>
      </c>
      <c r="T353" s="342" t="s">
        <v>215</v>
      </c>
      <c r="W353" s="387" t="str">
        <f>IF(E353='（1）ウ_観光地点別'!E353,"","NG")</f>
        <v/>
      </c>
      <c r="X353" s="387" t="str">
        <f>IF(D353='（1）ウ_観光地点別'!D353,"","NG")</f>
        <v/>
      </c>
    </row>
    <row r="354" spans="1:24" ht="15" customHeight="1">
      <c r="A354" s="429"/>
      <c r="B354" s="419"/>
      <c r="C354" s="419"/>
      <c r="D354" s="367"/>
      <c r="E354" s="551" t="s">
        <v>686</v>
      </c>
      <c r="F354" s="368"/>
      <c r="G354" s="369">
        <v>76239</v>
      </c>
      <c r="H354" s="370">
        <v>61804</v>
      </c>
      <c r="I354" s="369">
        <v>63551</v>
      </c>
      <c r="J354" s="370">
        <v>32834</v>
      </c>
      <c r="K354" s="371">
        <v>26001</v>
      </c>
      <c r="L354" s="370">
        <v>59808</v>
      </c>
      <c r="M354" s="369">
        <v>94003</v>
      </c>
      <c r="N354" s="370">
        <v>161110</v>
      </c>
      <c r="O354" s="369">
        <v>101345</v>
      </c>
      <c r="P354" s="370">
        <v>104806</v>
      </c>
      <c r="Q354" s="369">
        <v>101656</v>
      </c>
      <c r="R354" s="370">
        <v>55709</v>
      </c>
      <c r="S354" s="370">
        <v>938866</v>
      </c>
      <c r="T354" s="372"/>
      <c r="W354" s="387"/>
      <c r="X354" s="387" t="str">
        <f>IF(D354='（1）ウ_観光地点別'!D354,"","NG")</f>
        <v/>
      </c>
    </row>
    <row r="355" spans="1:24" ht="15" customHeight="1">
      <c r="A355" s="377"/>
      <c r="B355" s="395" t="s">
        <v>704</v>
      </c>
      <c r="C355" s="398"/>
      <c r="D355" s="167" t="s">
        <v>882</v>
      </c>
      <c r="E355" s="542" t="s">
        <v>961</v>
      </c>
      <c r="F355" s="172"/>
      <c r="G355" s="173">
        <v>0</v>
      </c>
      <c r="H355" s="174">
        <v>0</v>
      </c>
      <c r="I355" s="173">
        <v>0</v>
      </c>
      <c r="J355" s="174">
        <v>20</v>
      </c>
      <c r="K355" s="175">
        <v>50</v>
      </c>
      <c r="L355" s="174">
        <v>30</v>
      </c>
      <c r="M355" s="173">
        <v>50</v>
      </c>
      <c r="N355" s="174">
        <v>40</v>
      </c>
      <c r="O355" s="173">
        <v>40</v>
      </c>
      <c r="P355" s="174">
        <v>130</v>
      </c>
      <c r="Q355" s="173">
        <v>40</v>
      </c>
      <c r="R355" s="174">
        <v>20</v>
      </c>
      <c r="S355" s="174">
        <v>420</v>
      </c>
      <c r="T355" s="373" t="s">
        <v>198</v>
      </c>
      <c r="W355" s="387" t="str">
        <f>IF(E355='（1）ウ_観光地点別'!E355,"","NG")</f>
        <v/>
      </c>
      <c r="X355" s="387" t="str">
        <f>IF(D355='（1）ウ_観光地点別'!D355,"","NG")</f>
        <v/>
      </c>
    </row>
    <row r="356" spans="1:24" ht="15" customHeight="1">
      <c r="A356" s="377"/>
      <c r="B356" s="395"/>
      <c r="C356" s="398"/>
      <c r="D356" s="167" t="s">
        <v>48</v>
      </c>
      <c r="E356" s="542" t="s">
        <v>434</v>
      </c>
      <c r="F356" s="172"/>
      <c r="G356" s="173">
        <v>4235</v>
      </c>
      <c r="H356" s="174">
        <v>3082</v>
      </c>
      <c r="I356" s="173">
        <v>3185</v>
      </c>
      <c r="J356" s="174">
        <v>1461</v>
      </c>
      <c r="K356" s="175">
        <v>309</v>
      </c>
      <c r="L356" s="174">
        <v>1240</v>
      </c>
      <c r="M356" s="173">
        <v>3402</v>
      </c>
      <c r="N356" s="174">
        <v>6249</v>
      </c>
      <c r="O356" s="173">
        <v>5069</v>
      </c>
      <c r="P356" s="174">
        <v>5354</v>
      </c>
      <c r="Q356" s="173">
        <v>5089</v>
      </c>
      <c r="R356" s="174">
        <v>2716</v>
      </c>
      <c r="S356" s="174">
        <v>41391</v>
      </c>
      <c r="T356" s="373" t="s">
        <v>196</v>
      </c>
      <c r="W356" s="387" t="str">
        <f>IF(E356='（1）ウ_観光地点別'!E356,"","NG")</f>
        <v/>
      </c>
      <c r="X356" s="387" t="str">
        <f>IF(D356='（1）ウ_観光地点別'!D356,"","NG")</f>
        <v/>
      </c>
    </row>
    <row r="357" spans="1:24" ht="15" customHeight="1">
      <c r="A357" s="377"/>
      <c r="B357" s="378"/>
      <c r="C357" s="378"/>
      <c r="D357" s="167" t="s">
        <v>985</v>
      </c>
      <c r="E357" s="542" t="s">
        <v>435</v>
      </c>
      <c r="F357" s="172"/>
      <c r="G357" s="173">
        <v>2213</v>
      </c>
      <c r="H357" s="174">
        <v>2126</v>
      </c>
      <c r="I357" s="173">
        <v>2486</v>
      </c>
      <c r="J357" s="174">
        <v>2032</v>
      </c>
      <c r="K357" s="175">
        <v>1918</v>
      </c>
      <c r="L357" s="174">
        <v>2591</v>
      </c>
      <c r="M357" s="173">
        <v>5337</v>
      </c>
      <c r="N357" s="174">
        <v>14609</v>
      </c>
      <c r="O357" s="173">
        <v>2339</v>
      </c>
      <c r="P357" s="329">
        <v>2687</v>
      </c>
      <c r="Q357" s="328">
        <v>2811</v>
      </c>
      <c r="R357" s="329">
        <v>1929</v>
      </c>
      <c r="S357" s="174">
        <v>43078</v>
      </c>
      <c r="T357" s="373"/>
      <c r="W357" s="387" t="str">
        <f>IF(E357='（1）ウ_観光地点別'!E357,"","NG")</f>
        <v/>
      </c>
      <c r="X357" s="387" t="str">
        <f>IF(D357='（1）ウ_観光地点別'!D357,"","NG")</f>
        <v/>
      </c>
    </row>
    <row r="358" spans="1:24" ht="15" customHeight="1">
      <c r="A358" s="377"/>
      <c r="B358" s="378"/>
      <c r="C358" s="378"/>
      <c r="D358" s="167"/>
      <c r="E358" s="542" t="s">
        <v>441</v>
      </c>
      <c r="F358" s="172"/>
      <c r="G358" s="173">
        <v>0</v>
      </c>
      <c r="H358" s="174">
        <v>0</v>
      </c>
      <c r="I358" s="173">
        <v>0</v>
      </c>
      <c r="J358" s="174">
        <v>0</v>
      </c>
      <c r="K358" s="175">
        <v>0</v>
      </c>
      <c r="L358" s="174">
        <v>0</v>
      </c>
      <c r="M358" s="173">
        <v>2107</v>
      </c>
      <c r="N358" s="174">
        <v>8277</v>
      </c>
      <c r="O358" s="173">
        <v>0</v>
      </c>
      <c r="P358" s="329">
        <v>0</v>
      </c>
      <c r="Q358" s="328">
        <v>0</v>
      </c>
      <c r="R358" s="329">
        <v>0</v>
      </c>
      <c r="S358" s="174">
        <v>10384</v>
      </c>
      <c r="T358" s="373" t="s">
        <v>210</v>
      </c>
      <c r="W358" s="387" t="str">
        <f>IF(E358='（1）ウ_観光地点別'!E358,"","NG")</f>
        <v/>
      </c>
      <c r="X358" s="387" t="str">
        <f>IF(D358='（1）ウ_観光地点別'!D358,"","NG")</f>
        <v/>
      </c>
    </row>
    <row r="359" spans="1:24" ht="15" customHeight="1">
      <c r="A359" s="377"/>
      <c r="B359" s="378"/>
      <c r="C359" s="378"/>
      <c r="D359" s="167"/>
      <c r="E359" s="542" t="s">
        <v>442</v>
      </c>
      <c r="F359" s="172"/>
      <c r="G359" s="173">
        <v>0</v>
      </c>
      <c r="H359" s="174">
        <v>0</v>
      </c>
      <c r="I359" s="173">
        <v>0</v>
      </c>
      <c r="J359" s="174">
        <v>0</v>
      </c>
      <c r="K359" s="175">
        <v>0</v>
      </c>
      <c r="L359" s="174">
        <v>0</v>
      </c>
      <c r="M359" s="173">
        <v>173</v>
      </c>
      <c r="N359" s="174">
        <v>1557</v>
      </c>
      <c r="O359" s="173">
        <v>0</v>
      </c>
      <c r="P359" s="329">
        <v>0</v>
      </c>
      <c r="Q359" s="328">
        <v>0</v>
      </c>
      <c r="R359" s="329">
        <v>0</v>
      </c>
      <c r="S359" s="174">
        <v>1730</v>
      </c>
      <c r="T359" s="373" t="s">
        <v>210</v>
      </c>
      <c r="W359" s="387" t="str">
        <f>IF(E359='（1）ウ_観光地点別'!E359,"","NG")</f>
        <v/>
      </c>
      <c r="X359" s="387" t="str">
        <f>IF(D359='（1）ウ_観光地点別'!D359,"","NG")</f>
        <v/>
      </c>
    </row>
    <row r="360" spans="1:24" ht="15" customHeight="1">
      <c r="A360" s="377"/>
      <c r="B360" s="378"/>
      <c r="C360" s="378"/>
      <c r="D360" s="167"/>
      <c r="E360" s="542" t="s">
        <v>443</v>
      </c>
      <c r="F360" s="172"/>
      <c r="G360" s="173">
        <v>0</v>
      </c>
      <c r="H360" s="174">
        <v>0</v>
      </c>
      <c r="I360" s="173">
        <v>0</v>
      </c>
      <c r="J360" s="174">
        <v>0</v>
      </c>
      <c r="K360" s="175">
        <v>0</v>
      </c>
      <c r="L360" s="174">
        <v>0</v>
      </c>
      <c r="M360" s="173">
        <v>374</v>
      </c>
      <c r="N360" s="174">
        <v>2014</v>
      </c>
      <c r="O360" s="173">
        <v>0</v>
      </c>
      <c r="P360" s="329">
        <v>0</v>
      </c>
      <c r="Q360" s="328">
        <v>0</v>
      </c>
      <c r="R360" s="329">
        <v>0</v>
      </c>
      <c r="S360" s="174">
        <v>2388</v>
      </c>
      <c r="T360" s="373" t="s">
        <v>210</v>
      </c>
      <c r="W360" s="387" t="str">
        <f>IF(E360='（1）ウ_観光地点別'!E360,"","NG")</f>
        <v/>
      </c>
      <c r="X360" s="387" t="str">
        <f>IF(D360='（1）ウ_観光地点別'!D360,"","NG")</f>
        <v/>
      </c>
    </row>
    <row r="361" spans="1:24" ht="15" customHeight="1">
      <c r="A361" s="377"/>
      <c r="B361" s="378"/>
      <c r="C361" s="378"/>
      <c r="D361" s="167"/>
      <c r="E361" s="542" t="s">
        <v>444</v>
      </c>
      <c r="F361" s="172"/>
      <c r="G361" s="173">
        <v>2070</v>
      </c>
      <c r="H361" s="174">
        <v>1999</v>
      </c>
      <c r="I361" s="173">
        <v>2336</v>
      </c>
      <c r="J361" s="174">
        <v>1802</v>
      </c>
      <c r="K361" s="175">
        <v>1690</v>
      </c>
      <c r="L361" s="174">
        <v>2404</v>
      </c>
      <c r="M361" s="173">
        <v>2551</v>
      </c>
      <c r="N361" s="174">
        <v>2552</v>
      </c>
      <c r="O361" s="173">
        <v>2210</v>
      </c>
      <c r="P361" s="329">
        <v>2458</v>
      </c>
      <c r="Q361" s="328">
        <v>2604</v>
      </c>
      <c r="R361" s="329">
        <v>1789</v>
      </c>
      <c r="S361" s="174">
        <v>26465</v>
      </c>
      <c r="T361" s="373" t="s">
        <v>213</v>
      </c>
      <c r="W361" s="387" t="str">
        <f>IF(E361='（1）ウ_観光地点別'!E361,"","NG")</f>
        <v/>
      </c>
      <c r="X361" s="387" t="str">
        <f>IF(D361='（1）ウ_観光地点別'!D361,"","NG")</f>
        <v/>
      </c>
    </row>
    <row r="362" spans="1:24" ht="15" customHeight="1">
      <c r="A362" s="377"/>
      <c r="B362" s="378"/>
      <c r="C362" s="378"/>
      <c r="D362" s="167"/>
      <c r="E362" s="542" t="s">
        <v>445</v>
      </c>
      <c r="F362" s="172"/>
      <c r="G362" s="173">
        <v>143</v>
      </c>
      <c r="H362" s="174">
        <v>127</v>
      </c>
      <c r="I362" s="173">
        <v>150</v>
      </c>
      <c r="J362" s="174">
        <v>230</v>
      </c>
      <c r="K362" s="175">
        <v>228</v>
      </c>
      <c r="L362" s="174">
        <v>187</v>
      </c>
      <c r="M362" s="173">
        <v>132</v>
      </c>
      <c r="N362" s="174">
        <v>209</v>
      </c>
      <c r="O362" s="173">
        <v>129</v>
      </c>
      <c r="P362" s="329">
        <v>229</v>
      </c>
      <c r="Q362" s="328">
        <v>207</v>
      </c>
      <c r="R362" s="329">
        <v>140</v>
      </c>
      <c r="S362" s="174">
        <v>2111</v>
      </c>
      <c r="T362" s="373" t="s">
        <v>211</v>
      </c>
      <c r="W362" s="387" t="str">
        <f>IF(E362='（1）ウ_観光地点別'!E362,"","NG")</f>
        <v/>
      </c>
      <c r="X362" s="387" t="str">
        <f>IF(D362='（1）ウ_観光地点別'!D362,"","NG")</f>
        <v/>
      </c>
    </row>
    <row r="363" spans="1:24" ht="15" customHeight="1">
      <c r="A363" s="377"/>
      <c r="B363" s="378"/>
      <c r="C363" s="378"/>
      <c r="D363" s="167" t="s">
        <v>52</v>
      </c>
      <c r="E363" s="542" t="s">
        <v>436</v>
      </c>
      <c r="F363" s="172"/>
      <c r="G363" s="173">
        <v>3946</v>
      </c>
      <c r="H363" s="174">
        <v>3064</v>
      </c>
      <c r="I363" s="173">
        <v>3348</v>
      </c>
      <c r="J363" s="174">
        <v>1707</v>
      </c>
      <c r="K363" s="175">
        <v>258</v>
      </c>
      <c r="L363" s="174">
        <v>2315</v>
      </c>
      <c r="M363" s="173">
        <v>2641</v>
      </c>
      <c r="N363" s="174">
        <v>3660</v>
      </c>
      <c r="O363" s="173">
        <v>2995</v>
      </c>
      <c r="P363" s="329">
        <v>3082</v>
      </c>
      <c r="Q363" s="328">
        <v>3598</v>
      </c>
      <c r="R363" s="329">
        <v>2545</v>
      </c>
      <c r="S363" s="174">
        <v>33159</v>
      </c>
      <c r="T363" s="373" t="s">
        <v>196</v>
      </c>
      <c r="W363" s="387" t="str">
        <f>IF(E363='（1）ウ_観光地点別'!E363,"","NG")</f>
        <v/>
      </c>
      <c r="X363" s="387" t="str">
        <f>IF(D363='（1）ウ_観光地点別'!D363,"","NG")</f>
        <v/>
      </c>
    </row>
    <row r="364" spans="1:24" ht="15" customHeight="1">
      <c r="A364" s="377"/>
      <c r="B364" s="378"/>
      <c r="C364" s="378"/>
      <c r="D364" s="167" t="s">
        <v>226</v>
      </c>
      <c r="E364" s="542" t="s">
        <v>437</v>
      </c>
      <c r="F364" s="172"/>
      <c r="G364" s="173">
        <v>272</v>
      </c>
      <c r="H364" s="174">
        <v>143</v>
      </c>
      <c r="I364" s="173">
        <v>413</v>
      </c>
      <c r="J364" s="174">
        <v>219</v>
      </c>
      <c r="K364" s="175">
        <v>111</v>
      </c>
      <c r="L364" s="174">
        <v>199</v>
      </c>
      <c r="M364" s="173">
        <v>260</v>
      </c>
      <c r="N364" s="174">
        <v>267</v>
      </c>
      <c r="O364" s="173">
        <v>237</v>
      </c>
      <c r="P364" s="174">
        <v>269</v>
      </c>
      <c r="Q364" s="173">
        <v>298</v>
      </c>
      <c r="R364" s="174">
        <v>130</v>
      </c>
      <c r="S364" s="174">
        <v>2818</v>
      </c>
      <c r="T364" s="373" t="s">
        <v>202</v>
      </c>
      <c r="W364" s="387" t="str">
        <f>IF(E364='（1）ウ_観光地点別'!E364,"","NG")</f>
        <v/>
      </c>
      <c r="X364" s="387" t="str">
        <f>IF(D364='（1）ウ_観光地点別'!D364,"","NG")</f>
        <v/>
      </c>
    </row>
    <row r="365" spans="1:24" ht="15" customHeight="1">
      <c r="A365" s="377"/>
      <c r="B365" s="378"/>
      <c r="C365" s="378"/>
      <c r="D365" s="167" t="s">
        <v>56</v>
      </c>
      <c r="E365" s="543" t="s">
        <v>438</v>
      </c>
      <c r="F365" s="176"/>
      <c r="G365" s="177">
        <v>0</v>
      </c>
      <c r="H365" s="178">
        <v>0</v>
      </c>
      <c r="I365" s="177">
        <v>0</v>
      </c>
      <c r="J365" s="178">
        <v>69</v>
      </c>
      <c r="K365" s="179">
        <v>0</v>
      </c>
      <c r="L365" s="178">
        <v>144</v>
      </c>
      <c r="M365" s="177">
        <v>165</v>
      </c>
      <c r="N365" s="178">
        <v>814</v>
      </c>
      <c r="O365" s="177">
        <v>417</v>
      </c>
      <c r="P365" s="178">
        <v>514</v>
      </c>
      <c r="Q365" s="177">
        <v>320</v>
      </c>
      <c r="R365" s="178">
        <v>0</v>
      </c>
      <c r="S365" s="178">
        <v>2443</v>
      </c>
      <c r="T365" s="355" t="s">
        <v>207</v>
      </c>
      <c r="W365" s="387" t="str">
        <f>IF(E365='（1）ウ_観光地点別'!E365,"","NG")</f>
        <v/>
      </c>
      <c r="X365" s="387" t="str">
        <f>IF(D365='（1）ウ_観光地点別'!D365,"","NG")</f>
        <v/>
      </c>
    </row>
    <row r="366" spans="1:24" ht="15" customHeight="1">
      <c r="A366" s="377"/>
      <c r="B366" s="378"/>
      <c r="C366" s="378"/>
      <c r="D366" s="164" t="s">
        <v>58</v>
      </c>
      <c r="E366" s="543" t="s">
        <v>439</v>
      </c>
      <c r="F366" s="176"/>
      <c r="G366" s="177">
        <v>0</v>
      </c>
      <c r="H366" s="178">
        <v>0</v>
      </c>
      <c r="I366" s="177">
        <v>0</v>
      </c>
      <c r="J366" s="178">
        <v>0</v>
      </c>
      <c r="K366" s="179">
        <v>0</v>
      </c>
      <c r="L366" s="178">
        <v>0</v>
      </c>
      <c r="M366" s="177">
        <v>0</v>
      </c>
      <c r="N366" s="178">
        <v>0</v>
      </c>
      <c r="O366" s="177">
        <v>0</v>
      </c>
      <c r="P366" s="178">
        <v>0</v>
      </c>
      <c r="Q366" s="177">
        <v>0</v>
      </c>
      <c r="R366" s="178">
        <v>0</v>
      </c>
      <c r="S366" s="178">
        <v>0</v>
      </c>
      <c r="T366" s="355" t="s">
        <v>215</v>
      </c>
      <c r="W366" s="387" t="str">
        <f>IF(E366='（1）ウ_観光地点別'!E366,"","NG")</f>
        <v/>
      </c>
      <c r="X366" s="387" t="str">
        <f>IF(D366='（1）ウ_観光地点別'!D366,"","NG")</f>
        <v/>
      </c>
    </row>
    <row r="367" spans="1:24" ht="15" customHeight="1">
      <c r="A367" s="400"/>
      <c r="B367" s="401"/>
      <c r="C367" s="401"/>
      <c r="D367" s="165" t="s">
        <v>60</v>
      </c>
      <c r="E367" s="544" t="s">
        <v>440</v>
      </c>
      <c r="F367" s="361"/>
      <c r="G367" s="362">
        <v>0</v>
      </c>
      <c r="H367" s="363">
        <v>0</v>
      </c>
      <c r="I367" s="362">
        <v>0</v>
      </c>
      <c r="J367" s="363">
        <v>0</v>
      </c>
      <c r="K367" s="364">
        <v>0</v>
      </c>
      <c r="L367" s="363">
        <v>0</v>
      </c>
      <c r="M367" s="362">
        <v>0</v>
      </c>
      <c r="N367" s="363">
        <v>0</v>
      </c>
      <c r="O367" s="362">
        <v>0</v>
      </c>
      <c r="P367" s="363">
        <v>0</v>
      </c>
      <c r="Q367" s="362">
        <v>0</v>
      </c>
      <c r="R367" s="363">
        <v>0</v>
      </c>
      <c r="S367" s="363">
        <v>0</v>
      </c>
      <c r="T367" s="436" t="s">
        <v>215</v>
      </c>
      <c r="W367" s="387" t="str">
        <f>IF(E367='（1）ウ_観光地点別'!E367,"","NG")</f>
        <v/>
      </c>
      <c r="X367" s="387" t="str">
        <f>IF(D367='（1）ウ_観光地点別'!D367,"","NG")</f>
        <v/>
      </c>
    </row>
    <row r="368" spans="1:24" ht="15" customHeight="1">
      <c r="A368" s="377"/>
      <c r="B368" s="378"/>
      <c r="C368" s="378"/>
      <c r="D368" s="167" t="s">
        <v>62</v>
      </c>
      <c r="E368" s="542" t="s">
        <v>421</v>
      </c>
      <c r="F368" s="172"/>
      <c r="G368" s="173">
        <v>0</v>
      </c>
      <c r="H368" s="174">
        <v>0</v>
      </c>
      <c r="I368" s="173">
        <v>0</v>
      </c>
      <c r="J368" s="174">
        <v>0</v>
      </c>
      <c r="K368" s="175">
        <v>0</v>
      </c>
      <c r="L368" s="174">
        <v>0</v>
      </c>
      <c r="M368" s="173">
        <v>0</v>
      </c>
      <c r="N368" s="174">
        <v>0</v>
      </c>
      <c r="O368" s="173">
        <v>0</v>
      </c>
      <c r="P368" s="174">
        <v>0</v>
      </c>
      <c r="Q368" s="173">
        <v>0</v>
      </c>
      <c r="R368" s="174">
        <v>0</v>
      </c>
      <c r="S368" s="174">
        <v>0</v>
      </c>
      <c r="T368" s="373" t="s">
        <v>218</v>
      </c>
      <c r="W368" s="387" t="str">
        <f>IF(E368='（1）ウ_観光地点別'!E368,"","NG")</f>
        <v/>
      </c>
      <c r="X368" s="387" t="str">
        <f>IF(D368='（1）ウ_観光地点別'!D368,"","NG")</f>
        <v/>
      </c>
    </row>
    <row r="369" spans="1:24" ht="15" customHeight="1">
      <c r="A369" s="405"/>
      <c r="B369" s="406"/>
      <c r="C369" s="406"/>
      <c r="D369" s="347" t="s">
        <v>64</v>
      </c>
      <c r="E369" s="296" t="s">
        <v>922</v>
      </c>
      <c r="F369" s="348"/>
      <c r="G369" s="328">
        <v>10379</v>
      </c>
      <c r="H369" s="329">
        <v>11104</v>
      </c>
      <c r="I369" s="328">
        <v>13479</v>
      </c>
      <c r="J369" s="329">
        <v>10112</v>
      </c>
      <c r="K369" s="330">
        <v>11869</v>
      </c>
      <c r="L369" s="329">
        <v>11916</v>
      </c>
      <c r="M369" s="328">
        <v>12361</v>
      </c>
      <c r="N369" s="329">
        <v>15408</v>
      </c>
      <c r="O369" s="328">
        <v>12780</v>
      </c>
      <c r="P369" s="329">
        <v>13857</v>
      </c>
      <c r="Q369" s="328">
        <v>13491</v>
      </c>
      <c r="R369" s="329">
        <v>12629</v>
      </c>
      <c r="S369" s="329">
        <v>149385</v>
      </c>
      <c r="T369" s="428" t="s">
        <v>967</v>
      </c>
      <c r="W369" s="387" t="str">
        <f>IF(E369='（1）ウ_観光地点別'!E369,"","NG")</f>
        <v/>
      </c>
      <c r="X369" s="387" t="str">
        <f>IF(D369='（1）ウ_観光地点別'!D369,"","NG")</f>
        <v/>
      </c>
    </row>
    <row r="370" spans="1:24" ht="15" customHeight="1">
      <c r="A370" s="429"/>
      <c r="B370" s="419"/>
      <c r="C370" s="419"/>
      <c r="D370" s="367"/>
      <c r="E370" s="551" t="s">
        <v>687</v>
      </c>
      <c r="F370" s="368"/>
      <c r="G370" s="369">
        <v>21045</v>
      </c>
      <c r="H370" s="370">
        <v>19519</v>
      </c>
      <c r="I370" s="369">
        <v>22911</v>
      </c>
      <c r="J370" s="370">
        <v>15620</v>
      </c>
      <c r="K370" s="371">
        <v>14515</v>
      </c>
      <c r="L370" s="370">
        <v>18435</v>
      </c>
      <c r="M370" s="369">
        <v>24216</v>
      </c>
      <c r="N370" s="370">
        <v>41047</v>
      </c>
      <c r="O370" s="369">
        <v>23877</v>
      </c>
      <c r="P370" s="370">
        <v>25893</v>
      </c>
      <c r="Q370" s="369">
        <v>25647</v>
      </c>
      <c r="R370" s="370">
        <v>19969</v>
      </c>
      <c r="S370" s="370">
        <v>272694</v>
      </c>
      <c r="T370" s="372"/>
      <c r="W370" s="387"/>
      <c r="X370" s="387" t="str">
        <f>IF(D370='（1）ウ_観光地点別'!D370,"","NG")</f>
        <v/>
      </c>
    </row>
    <row r="371" spans="1:24" ht="15" customHeight="1">
      <c r="A371" s="377"/>
      <c r="B371" s="395" t="s">
        <v>705</v>
      </c>
      <c r="C371" s="396"/>
      <c r="D371" s="375" t="s">
        <v>46</v>
      </c>
      <c r="E371" s="542" t="s">
        <v>446</v>
      </c>
      <c r="F371" s="176"/>
      <c r="G371" s="177">
        <v>168</v>
      </c>
      <c r="H371" s="178">
        <v>162</v>
      </c>
      <c r="I371" s="177">
        <v>891</v>
      </c>
      <c r="J371" s="178">
        <v>115</v>
      </c>
      <c r="K371" s="179">
        <v>0</v>
      </c>
      <c r="L371" s="178">
        <v>0</v>
      </c>
      <c r="M371" s="177">
        <v>0</v>
      </c>
      <c r="N371" s="178">
        <v>216</v>
      </c>
      <c r="O371" s="177">
        <v>286</v>
      </c>
      <c r="P371" s="178">
        <v>487</v>
      </c>
      <c r="Q371" s="177">
        <v>692</v>
      </c>
      <c r="R371" s="178">
        <v>232</v>
      </c>
      <c r="S371" s="178">
        <v>3249</v>
      </c>
      <c r="T371" s="355" t="s">
        <v>205</v>
      </c>
      <c r="W371" s="387" t="str">
        <f>IF(E371='（1）ウ_観光地点別'!E371,"","NG")</f>
        <v/>
      </c>
      <c r="X371" s="387" t="str">
        <f>IF(D371='（1）ウ_観光地点別'!D371,"","NG")</f>
        <v/>
      </c>
    </row>
    <row r="372" spans="1:24" ht="15" customHeight="1">
      <c r="A372" s="377"/>
      <c r="B372" s="378"/>
      <c r="C372" s="378"/>
      <c r="D372" s="375" t="s">
        <v>48</v>
      </c>
      <c r="E372" s="542" t="s">
        <v>965</v>
      </c>
      <c r="F372" s="348"/>
      <c r="G372" s="328">
        <v>132</v>
      </c>
      <c r="H372" s="329">
        <v>126</v>
      </c>
      <c r="I372" s="328">
        <v>208</v>
      </c>
      <c r="J372" s="329">
        <v>66</v>
      </c>
      <c r="K372" s="330">
        <v>0</v>
      </c>
      <c r="L372" s="329">
        <v>132</v>
      </c>
      <c r="M372" s="328">
        <v>183</v>
      </c>
      <c r="N372" s="329">
        <v>170</v>
      </c>
      <c r="O372" s="328">
        <v>242</v>
      </c>
      <c r="P372" s="329">
        <v>413</v>
      </c>
      <c r="Q372" s="328">
        <v>544</v>
      </c>
      <c r="R372" s="329">
        <v>232</v>
      </c>
      <c r="S372" s="329">
        <v>2448</v>
      </c>
      <c r="T372" s="428" t="s">
        <v>205</v>
      </c>
      <c r="W372" s="387" t="str">
        <f>IF(E372='（1）ウ_観光地点別'!E372,"","NG")</f>
        <v/>
      </c>
      <c r="X372" s="387" t="str">
        <f>IF(D372='（1）ウ_観光地点別'!D372,"","NG")</f>
        <v/>
      </c>
    </row>
    <row r="373" spans="1:24" ht="15" customHeight="1">
      <c r="A373" s="377"/>
      <c r="B373" s="378"/>
      <c r="C373" s="378"/>
      <c r="D373" s="375" t="s">
        <v>50</v>
      </c>
      <c r="E373" s="542" t="s">
        <v>447</v>
      </c>
      <c r="F373" s="348"/>
      <c r="G373" s="328">
        <v>172</v>
      </c>
      <c r="H373" s="329">
        <v>132</v>
      </c>
      <c r="I373" s="328">
        <v>109</v>
      </c>
      <c r="J373" s="329">
        <v>19</v>
      </c>
      <c r="K373" s="330">
        <v>0</v>
      </c>
      <c r="L373" s="329">
        <v>249</v>
      </c>
      <c r="M373" s="328">
        <v>293</v>
      </c>
      <c r="N373" s="329">
        <v>212</v>
      </c>
      <c r="O373" s="328">
        <v>289</v>
      </c>
      <c r="P373" s="329">
        <v>399</v>
      </c>
      <c r="Q373" s="328">
        <v>535</v>
      </c>
      <c r="R373" s="329">
        <v>148</v>
      </c>
      <c r="S373" s="329">
        <v>2557</v>
      </c>
      <c r="T373" s="428" t="s">
        <v>195</v>
      </c>
      <c r="W373" s="387" t="str">
        <f>IF(E373='（1）ウ_観光地点別'!E373,"","NG")</f>
        <v/>
      </c>
      <c r="X373" s="387" t="str">
        <f>IF(D373='（1）ウ_観光地点別'!D373,"","NG")</f>
        <v/>
      </c>
    </row>
    <row r="374" spans="1:24" ht="15" customHeight="1">
      <c r="A374" s="377"/>
      <c r="B374" s="378"/>
      <c r="C374" s="378"/>
      <c r="D374" s="375" t="s">
        <v>52</v>
      </c>
      <c r="E374" s="542" t="s">
        <v>448</v>
      </c>
      <c r="F374" s="348"/>
      <c r="G374" s="328">
        <v>15698</v>
      </c>
      <c r="H374" s="329">
        <v>14932</v>
      </c>
      <c r="I374" s="328">
        <v>23102</v>
      </c>
      <c r="J374" s="329">
        <v>19158</v>
      </c>
      <c r="K374" s="330">
        <v>19556</v>
      </c>
      <c r="L374" s="329">
        <v>17672</v>
      </c>
      <c r="M374" s="328">
        <v>16372</v>
      </c>
      <c r="N374" s="329">
        <v>14450</v>
      </c>
      <c r="O374" s="328">
        <v>16488</v>
      </c>
      <c r="P374" s="329">
        <v>28388</v>
      </c>
      <c r="Q374" s="328">
        <v>19400</v>
      </c>
      <c r="R374" s="329">
        <v>14284</v>
      </c>
      <c r="S374" s="329">
        <v>219500</v>
      </c>
      <c r="T374" s="428" t="s">
        <v>200</v>
      </c>
      <c r="W374" s="387" t="str">
        <f>IF(E374='（1）ウ_観光地点別'!E374,"","NG")</f>
        <v/>
      </c>
      <c r="X374" s="387" t="str">
        <f>IF(D374='（1）ウ_観光地点別'!D374,"","NG")</f>
        <v/>
      </c>
    </row>
    <row r="375" spans="1:24" ht="15" customHeight="1">
      <c r="A375" s="377"/>
      <c r="B375" s="378"/>
      <c r="C375" s="378"/>
      <c r="D375" s="375" t="s">
        <v>226</v>
      </c>
      <c r="E375" s="542" t="s">
        <v>449</v>
      </c>
      <c r="F375" s="348"/>
      <c r="G375" s="328">
        <v>32758</v>
      </c>
      <c r="H375" s="329">
        <v>34426</v>
      </c>
      <c r="I375" s="328">
        <v>14423</v>
      </c>
      <c r="J375" s="329">
        <v>5548</v>
      </c>
      <c r="K375" s="330">
        <v>4606</v>
      </c>
      <c r="L375" s="329">
        <v>8691</v>
      </c>
      <c r="M375" s="328">
        <v>11425</v>
      </c>
      <c r="N375" s="329">
        <v>12833</v>
      </c>
      <c r="O375" s="328">
        <v>13558</v>
      </c>
      <c r="P375" s="329">
        <v>20014</v>
      </c>
      <c r="Q375" s="328">
        <v>22958</v>
      </c>
      <c r="R375" s="329">
        <v>15350</v>
      </c>
      <c r="S375" s="329">
        <v>196590</v>
      </c>
      <c r="T375" s="428"/>
      <c r="W375" s="387" t="str">
        <f>IF(E375='（1）ウ_観光地点別'!E375,"","NG")</f>
        <v/>
      </c>
      <c r="X375" s="387" t="str">
        <f>IF(D375='（1）ウ_観光地点別'!D375,"","NG")</f>
        <v/>
      </c>
    </row>
    <row r="376" spans="1:24" ht="15" customHeight="1">
      <c r="A376" s="377"/>
      <c r="B376" s="398"/>
      <c r="C376" s="398"/>
      <c r="D376" s="375"/>
      <c r="E376" s="542" t="s">
        <v>460</v>
      </c>
      <c r="F376" s="172"/>
      <c r="G376" s="173">
        <v>7489</v>
      </c>
      <c r="H376" s="174">
        <v>8039</v>
      </c>
      <c r="I376" s="173">
        <v>6250</v>
      </c>
      <c r="J376" s="174">
        <v>138</v>
      </c>
      <c r="K376" s="175">
        <v>0</v>
      </c>
      <c r="L376" s="174">
        <v>330</v>
      </c>
      <c r="M376" s="173">
        <v>544</v>
      </c>
      <c r="N376" s="174">
        <v>761</v>
      </c>
      <c r="O376" s="173">
        <v>1867</v>
      </c>
      <c r="P376" s="174">
        <v>8513</v>
      </c>
      <c r="Q376" s="173">
        <v>8885</v>
      </c>
      <c r="R376" s="174">
        <v>1941</v>
      </c>
      <c r="S376" s="174">
        <v>44757</v>
      </c>
      <c r="T376" s="373" t="s">
        <v>201</v>
      </c>
      <c r="W376" s="387" t="str">
        <f>IF(E376='（1）ウ_観光地点別'!E376,"","NG")</f>
        <v/>
      </c>
      <c r="X376" s="387" t="str">
        <f>IF(D376='（1）ウ_観光地点別'!D376,"","NG")</f>
        <v/>
      </c>
    </row>
    <row r="377" spans="1:24" ht="15" customHeight="1">
      <c r="A377" s="377"/>
      <c r="B377" s="378"/>
      <c r="C377" s="378"/>
      <c r="D377" s="375"/>
      <c r="E377" s="542" t="s">
        <v>461</v>
      </c>
      <c r="F377" s="337"/>
      <c r="G377" s="173">
        <v>9202</v>
      </c>
      <c r="H377" s="174">
        <v>11945</v>
      </c>
      <c r="I377" s="173">
        <v>953</v>
      </c>
      <c r="J377" s="174">
        <v>298</v>
      </c>
      <c r="K377" s="175">
        <v>84</v>
      </c>
      <c r="L377" s="174">
        <v>797</v>
      </c>
      <c r="M377" s="173">
        <v>1986</v>
      </c>
      <c r="N377" s="174">
        <v>3334</v>
      </c>
      <c r="O377" s="173">
        <v>3209</v>
      </c>
      <c r="P377" s="174">
        <v>4203</v>
      </c>
      <c r="Q377" s="173">
        <v>6438</v>
      </c>
      <c r="R377" s="174">
        <v>6182</v>
      </c>
      <c r="S377" s="341">
        <v>48631</v>
      </c>
      <c r="T377" s="342" t="s">
        <v>265</v>
      </c>
      <c r="W377" s="387" t="str">
        <f>IF(E377='（1）ウ_観光地点別'!E377,"","NG")</f>
        <v/>
      </c>
      <c r="X377" s="387" t="str">
        <f>IF(D377='（1）ウ_観光地点別'!D377,"","NG")</f>
        <v/>
      </c>
    </row>
    <row r="378" spans="1:24" ht="15" customHeight="1">
      <c r="A378" s="377"/>
      <c r="B378" s="398"/>
      <c r="C378" s="398"/>
      <c r="D378" s="375"/>
      <c r="E378" s="542" t="s">
        <v>462</v>
      </c>
      <c r="F378" s="311"/>
      <c r="G378" s="312">
        <v>16067</v>
      </c>
      <c r="H378" s="313">
        <v>14442</v>
      </c>
      <c r="I378" s="312">
        <v>7220</v>
      </c>
      <c r="J378" s="313">
        <v>5112</v>
      </c>
      <c r="K378" s="314">
        <v>4522</v>
      </c>
      <c r="L378" s="313">
        <v>7564</v>
      </c>
      <c r="M378" s="312">
        <v>8895</v>
      </c>
      <c r="N378" s="313">
        <v>8738</v>
      </c>
      <c r="O378" s="312">
        <v>8482</v>
      </c>
      <c r="P378" s="313">
        <v>7298</v>
      </c>
      <c r="Q378" s="312">
        <v>7635</v>
      </c>
      <c r="R378" s="313">
        <v>7227</v>
      </c>
      <c r="S378" s="313">
        <v>103202</v>
      </c>
      <c r="T378" s="374" t="s">
        <v>222</v>
      </c>
      <c r="W378" s="387" t="str">
        <f>IF(E378='（1）ウ_観光地点別'!E378,"","NG")</f>
        <v/>
      </c>
      <c r="X378" s="387" t="str">
        <f>IF(D378='（1）ウ_観光地点別'!D378,"","NG")</f>
        <v/>
      </c>
    </row>
    <row r="379" spans="1:24" ht="15" customHeight="1">
      <c r="A379" s="377"/>
      <c r="B379" s="398"/>
      <c r="C379" s="398"/>
      <c r="D379" s="167" t="s">
        <v>56</v>
      </c>
      <c r="E379" s="542" t="s">
        <v>450</v>
      </c>
      <c r="F379" s="172"/>
      <c r="G379" s="173">
        <v>0</v>
      </c>
      <c r="H379" s="174">
        <v>0</v>
      </c>
      <c r="I379" s="173">
        <v>0</v>
      </c>
      <c r="J379" s="174">
        <v>0</v>
      </c>
      <c r="K379" s="175">
        <v>0</v>
      </c>
      <c r="L379" s="174">
        <v>0</v>
      </c>
      <c r="M379" s="173">
        <v>16508</v>
      </c>
      <c r="N379" s="174">
        <v>7924</v>
      </c>
      <c r="O379" s="173">
        <v>0</v>
      </c>
      <c r="P379" s="174">
        <v>0</v>
      </c>
      <c r="Q379" s="173">
        <v>0</v>
      </c>
      <c r="R379" s="174">
        <v>0</v>
      </c>
      <c r="S379" s="174">
        <v>24432</v>
      </c>
      <c r="T379" s="373" t="s">
        <v>210</v>
      </c>
      <c r="W379" s="387" t="str">
        <f>IF(E379='（1）ウ_観光地点別'!E379,"","NG")</f>
        <v/>
      </c>
      <c r="X379" s="387" t="str">
        <f>IF(D379='（1）ウ_観光地点別'!D379,"","NG")</f>
        <v/>
      </c>
    </row>
    <row r="380" spans="1:24" ht="15" customHeight="1">
      <c r="A380" s="377"/>
      <c r="B380" s="378"/>
      <c r="C380" s="378"/>
      <c r="D380" s="375" t="s">
        <v>58</v>
      </c>
      <c r="E380" s="542" t="s">
        <v>451</v>
      </c>
      <c r="F380" s="337"/>
      <c r="G380" s="173">
        <v>1700</v>
      </c>
      <c r="H380" s="174">
        <v>2200</v>
      </c>
      <c r="I380" s="173">
        <v>3200</v>
      </c>
      <c r="J380" s="174">
        <v>700</v>
      </c>
      <c r="K380" s="175">
        <v>1200</v>
      </c>
      <c r="L380" s="174">
        <v>1600</v>
      </c>
      <c r="M380" s="173">
        <v>1600</v>
      </c>
      <c r="N380" s="174">
        <v>1100</v>
      </c>
      <c r="O380" s="173">
        <v>1800</v>
      </c>
      <c r="P380" s="174">
        <v>900</v>
      </c>
      <c r="Q380" s="173">
        <v>1500</v>
      </c>
      <c r="R380" s="174">
        <v>1700</v>
      </c>
      <c r="S380" s="341">
        <v>19200</v>
      </c>
      <c r="T380" s="342" t="s">
        <v>213</v>
      </c>
      <c r="W380" s="387" t="str">
        <f>IF(E380='（1）ウ_観光地点別'!E380,"","NG")</f>
        <v/>
      </c>
      <c r="X380" s="387" t="str">
        <f>IF(D380='（1）ウ_観光地点別'!D380,"","NG")</f>
        <v/>
      </c>
    </row>
    <row r="381" spans="1:24" ht="15" customHeight="1">
      <c r="A381" s="377"/>
      <c r="B381" s="378"/>
      <c r="C381" s="378"/>
      <c r="D381" s="375" t="s">
        <v>60</v>
      </c>
      <c r="E381" s="542" t="s">
        <v>452</v>
      </c>
      <c r="F381" s="337"/>
      <c r="G381" s="173">
        <v>0</v>
      </c>
      <c r="H381" s="174">
        <v>0</v>
      </c>
      <c r="I381" s="173">
        <v>0</v>
      </c>
      <c r="J381" s="174">
        <v>43</v>
      </c>
      <c r="K381" s="175">
        <v>0</v>
      </c>
      <c r="L381" s="174">
        <v>155</v>
      </c>
      <c r="M381" s="173">
        <v>442</v>
      </c>
      <c r="N381" s="174">
        <v>1229</v>
      </c>
      <c r="O381" s="173">
        <v>353</v>
      </c>
      <c r="P381" s="174">
        <v>244</v>
      </c>
      <c r="Q381" s="173">
        <v>2</v>
      </c>
      <c r="R381" s="174">
        <v>0</v>
      </c>
      <c r="S381" s="341">
        <v>2468</v>
      </c>
      <c r="T381" s="342" t="s">
        <v>212</v>
      </c>
      <c r="W381" s="387" t="str">
        <f>IF(E381='（1）ウ_観光地点別'!E381,"","NG")</f>
        <v/>
      </c>
      <c r="X381" s="387" t="str">
        <f>IF(D381='（1）ウ_観光地点別'!D381,"","NG")</f>
        <v/>
      </c>
    </row>
    <row r="382" spans="1:24" ht="15" customHeight="1">
      <c r="A382" s="377"/>
      <c r="B382" s="378"/>
      <c r="C382" s="378"/>
      <c r="D382" s="375" t="s">
        <v>62</v>
      </c>
      <c r="E382" s="542" t="s">
        <v>453</v>
      </c>
      <c r="F382" s="337"/>
      <c r="G382" s="173">
        <v>8019</v>
      </c>
      <c r="H382" s="174">
        <v>6412</v>
      </c>
      <c r="I382" s="173">
        <v>6128</v>
      </c>
      <c r="J382" s="174">
        <v>1923</v>
      </c>
      <c r="K382" s="175">
        <v>2124</v>
      </c>
      <c r="L382" s="174">
        <v>4395</v>
      </c>
      <c r="M382" s="173">
        <v>5121</v>
      </c>
      <c r="N382" s="174">
        <v>5763</v>
      </c>
      <c r="O382" s="173">
        <v>4950</v>
      </c>
      <c r="P382" s="174">
        <v>5682</v>
      </c>
      <c r="Q382" s="173">
        <v>6974</v>
      </c>
      <c r="R382" s="174">
        <v>6153</v>
      </c>
      <c r="S382" s="341">
        <v>63644</v>
      </c>
      <c r="T382" s="342"/>
      <c r="W382" s="387" t="str">
        <f>IF(E382='（1）ウ_観光地点別'!E382,"","NG")</f>
        <v/>
      </c>
      <c r="X382" s="387" t="str">
        <f>IF(D382='（1）ウ_観光地点別'!D382,"","NG")</f>
        <v/>
      </c>
    </row>
    <row r="383" spans="1:24" ht="15" customHeight="1">
      <c r="A383" s="377"/>
      <c r="B383" s="378"/>
      <c r="C383" s="378"/>
      <c r="D383" s="375"/>
      <c r="E383" s="542" t="s">
        <v>463</v>
      </c>
      <c r="F383" s="337"/>
      <c r="G383" s="173">
        <v>7976</v>
      </c>
      <c r="H383" s="174">
        <v>6377</v>
      </c>
      <c r="I383" s="173">
        <v>6116</v>
      </c>
      <c r="J383" s="174">
        <v>1917</v>
      </c>
      <c r="K383" s="175">
        <v>2124</v>
      </c>
      <c r="L383" s="174">
        <v>4373</v>
      </c>
      <c r="M383" s="173">
        <v>5073</v>
      </c>
      <c r="N383" s="174">
        <v>5706</v>
      </c>
      <c r="O383" s="173">
        <v>4903</v>
      </c>
      <c r="P383" s="174">
        <v>5661</v>
      </c>
      <c r="Q383" s="173">
        <v>6890</v>
      </c>
      <c r="R383" s="174">
        <v>6108</v>
      </c>
      <c r="S383" s="341">
        <v>63224</v>
      </c>
      <c r="T383" s="342" t="s">
        <v>196</v>
      </c>
      <c r="W383" s="387" t="str">
        <f>IF(E383='（1）ウ_観光地点別'!E383,"","NG")</f>
        <v/>
      </c>
      <c r="X383" s="387" t="str">
        <f>IF(D383='（1）ウ_観光地点別'!D383,"","NG")</f>
        <v/>
      </c>
    </row>
    <row r="384" spans="1:24" ht="15" customHeight="1">
      <c r="A384" s="377"/>
      <c r="B384" s="378"/>
      <c r="C384" s="378"/>
      <c r="D384" s="375"/>
      <c r="E384" s="542" t="s">
        <v>397</v>
      </c>
      <c r="F384" s="337"/>
      <c r="G384" s="173">
        <v>43</v>
      </c>
      <c r="H384" s="174">
        <v>35</v>
      </c>
      <c r="I384" s="173">
        <v>12</v>
      </c>
      <c r="J384" s="174">
        <v>6</v>
      </c>
      <c r="K384" s="175">
        <v>0</v>
      </c>
      <c r="L384" s="174">
        <v>22</v>
      </c>
      <c r="M384" s="173">
        <v>48</v>
      </c>
      <c r="N384" s="174">
        <v>57</v>
      </c>
      <c r="O384" s="173">
        <v>47</v>
      </c>
      <c r="P384" s="174">
        <v>21</v>
      </c>
      <c r="Q384" s="173">
        <v>84</v>
      </c>
      <c r="R384" s="174">
        <v>45</v>
      </c>
      <c r="S384" s="341">
        <v>420</v>
      </c>
      <c r="T384" s="342" t="s">
        <v>196</v>
      </c>
      <c r="W384" s="387" t="str">
        <f>IF(E384='（1）ウ_観光地点別'!E384,"","NG")</f>
        <v/>
      </c>
      <c r="X384" s="387" t="str">
        <f>IF(D384='（1）ウ_観光地点別'!D384,"","NG")</f>
        <v/>
      </c>
    </row>
    <row r="385" spans="1:24" ht="15" customHeight="1">
      <c r="A385" s="377"/>
      <c r="B385" s="378"/>
      <c r="C385" s="378"/>
      <c r="D385" s="375" t="s">
        <v>64</v>
      </c>
      <c r="E385" s="542" t="s">
        <v>454</v>
      </c>
      <c r="F385" s="337"/>
      <c r="G385" s="173">
        <v>4</v>
      </c>
      <c r="H385" s="174">
        <v>7</v>
      </c>
      <c r="I385" s="173">
        <v>15</v>
      </c>
      <c r="J385" s="174">
        <v>1</v>
      </c>
      <c r="K385" s="175">
        <v>0</v>
      </c>
      <c r="L385" s="174">
        <v>20</v>
      </c>
      <c r="M385" s="173">
        <v>11</v>
      </c>
      <c r="N385" s="174">
        <v>20</v>
      </c>
      <c r="O385" s="173">
        <v>16</v>
      </c>
      <c r="P385" s="174">
        <v>22</v>
      </c>
      <c r="Q385" s="173">
        <v>46</v>
      </c>
      <c r="R385" s="174">
        <v>37</v>
      </c>
      <c r="S385" s="341">
        <v>199</v>
      </c>
      <c r="T385" s="342" t="s">
        <v>195</v>
      </c>
      <c r="W385" s="387" t="str">
        <f>IF(E385='（1）ウ_観光地点別'!E385,"","NG")</f>
        <v/>
      </c>
      <c r="X385" s="387" t="str">
        <f>IF(D385='（1）ウ_観光地点別'!D385,"","NG")</f>
        <v/>
      </c>
    </row>
    <row r="386" spans="1:24" ht="15" customHeight="1">
      <c r="A386" s="377"/>
      <c r="B386" s="378"/>
      <c r="C386" s="378"/>
      <c r="D386" s="375" t="s">
        <v>66</v>
      </c>
      <c r="E386" s="542" t="s">
        <v>861</v>
      </c>
      <c r="F386" s="337"/>
      <c r="G386" s="173">
        <v>2782</v>
      </c>
      <c r="H386" s="174">
        <v>3461</v>
      </c>
      <c r="I386" s="173">
        <v>2992</v>
      </c>
      <c r="J386" s="174">
        <v>1319</v>
      </c>
      <c r="K386" s="175">
        <v>2089</v>
      </c>
      <c r="L386" s="174">
        <v>3264</v>
      </c>
      <c r="M386" s="173">
        <v>3445</v>
      </c>
      <c r="N386" s="174">
        <v>2888</v>
      </c>
      <c r="O386" s="173">
        <v>5297</v>
      </c>
      <c r="P386" s="174">
        <v>5697</v>
      </c>
      <c r="Q386" s="173">
        <v>4371</v>
      </c>
      <c r="R386" s="174">
        <v>3178</v>
      </c>
      <c r="S386" s="341">
        <v>40783</v>
      </c>
      <c r="T386" s="342" t="s">
        <v>206</v>
      </c>
      <c r="W386" s="387" t="str">
        <f>IF(E386='（1）ウ_観光地点別'!E386,"","NG")</f>
        <v/>
      </c>
      <c r="X386" s="387" t="str">
        <f>IF(D386='（1）ウ_観光地点別'!D386,"","NG")</f>
        <v/>
      </c>
    </row>
    <row r="387" spans="1:24" ht="15" customHeight="1">
      <c r="A387" s="377"/>
      <c r="B387" s="378"/>
      <c r="C387" s="378"/>
      <c r="D387" s="375" t="s">
        <v>68</v>
      </c>
      <c r="E387" s="542" t="s">
        <v>455</v>
      </c>
      <c r="F387" s="337"/>
      <c r="G387" s="173">
        <v>0</v>
      </c>
      <c r="H387" s="174">
        <v>0</v>
      </c>
      <c r="I387" s="173">
        <v>0</v>
      </c>
      <c r="J387" s="174">
        <v>0</v>
      </c>
      <c r="K387" s="175">
        <v>0</v>
      </c>
      <c r="L387" s="174">
        <v>9</v>
      </c>
      <c r="M387" s="173">
        <v>67</v>
      </c>
      <c r="N387" s="174">
        <v>389</v>
      </c>
      <c r="O387" s="173">
        <v>100</v>
      </c>
      <c r="P387" s="174">
        <v>11</v>
      </c>
      <c r="Q387" s="173">
        <v>26</v>
      </c>
      <c r="R387" s="174">
        <v>0</v>
      </c>
      <c r="S387" s="341">
        <v>602</v>
      </c>
      <c r="T387" s="342" t="s">
        <v>198</v>
      </c>
      <c r="W387" s="387" t="str">
        <f>IF(E387='（1）ウ_観光地点別'!E387,"","NG")</f>
        <v/>
      </c>
      <c r="X387" s="387" t="str">
        <f>IF(D387='（1）ウ_観光地点別'!D387,"","NG")</f>
        <v/>
      </c>
    </row>
    <row r="388" spans="1:24" ht="15" customHeight="1">
      <c r="A388" s="377"/>
      <c r="B388" s="378"/>
      <c r="C388" s="378"/>
      <c r="D388" s="375" t="s">
        <v>70</v>
      </c>
      <c r="E388" s="542" t="s">
        <v>862</v>
      </c>
      <c r="F388" s="337"/>
      <c r="G388" s="173">
        <v>0</v>
      </c>
      <c r="H388" s="174">
        <v>0</v>
      </c>
      <c r="I388" s="173">
        <v>0</v>
      </c>
      <c r="J388" s="174">
        <v>115</v>
      </c>
      <c r="K388" s="175">
        <v>94</v>
      </c>
      <c r="L388" s="174">
        <v>130</v>
      </c>
      <c r="M388" s="173">
        <v>274</v>
      </c>
      <c r="N388" s="174">
        <v>683</v>
      </c>
      <c r="O388" s="173">
        <v>274</v>
      </c>
      <c r="P388" s="329">
        <v>345</v>
      </c>
      <c r="Q388" s="328">
        <v>500</v>
      </c>
      <c r="R388" s="329">
        <v>0</v>
      </c>
      <c r="S388" s="341">
        <v>2415</v>
      </c>
      <c r="T388" s="342" t="s">
        <v>206</v>
      </c>
      <c r="W388" s="387" t="str">
        <f>IF(E388='（1）ウ_観光地点別'!E388,"","NG")</f>
        <v/>
      </c>
      <c r="X388" s="387" t="str">
        <f>IF(D388='（1）ウ_観光地点別'!D388,"","NG")</f>
        <v/>
      </c>
    </row>
    <row r="389" spans="1:24" ht="15" customHeight="1">
      <c r="A389" s="377"/>
      <c r="B389" s="378"/>
      <c r="C389" s="378"/>
      <c r="D389" s="375" t="s">
        <v>72</v>
      </c>
      <c r="E389" s="542" t="s">
        <v>456</v>
      </c>
      <c r="F389" s="337"/>
      <c r="G389" s="173">
        <v>0</v>
      </c>
      <c r="H389" s="174">
        <v>0</v>
      </c>
      <c r="I389" s="173">
        <v>0</v>
      </c>
      <c r="J389" s="174">
        <v>0</v>
      </c>
      <c r="K389" s="175">
        <v>0</v>
      </c>
      <c r="L389" s="174">
        <v>25</v>
      </c>
      <c r="M389" s="173">
        <v>49</v>
      </c>
      <c r="N389" s="174">
        <v>549</v>
      </c>
      <c r="O389" s="173">
        <v>119</v>
      </c>
      <c r="P389" s="329">
        <v>50</v>
      </c>
      <c r="Q389" s="328">
        <v>32</v>
      </c>
      <c r="R389" s="329">
        <v>0</v>
      </c>
      <c r="S389" s="341">
        <v>824</v>
      </c>
      <c r="T389" s="342" t="s">
        <v>207</v>
      </c>
      <c r="W389" s="387" t="str">
        <f>IF(E389='（1）ウ_観光地点別'!E389,"","NG")</f>
        <v/>
      </c>
      <c r="X389" s="387" t="str">
        <f>IF(D389='（1）ウ_観光地点別'!D389,"","NG")</f>
        <v/>
      </c>
    </row>
    <row r="390" spans="1:24" ht="15" customHeight="1">
      <c r="A390" s="377"/>
      <c r="B390" s="378"/>
      <c r="C390" s="378"/>
      <c r="D390" s="375" t="s">
        <v>74</v>
      </c>
      <c r="E390" s="542" t="s">
        <v>457</v>
      </c>
      <c r="F390" s="337"/>
      <c r="G390" s="173">
        <v>2114</v>
      </c>
      <c r="H390" s="174">
        <v>0</v>
      </c>
      <c r="I390" s="173">
        <v>0</v>
      </c>
      <c r="J390" s="174">
        <v>0</v>
      </c>
      <c r="K390" s="175">
        <v>239</v>
      </c>
      <c r="L390" s="174">
        <v>1714</v>
      </c>
      <c r="M390" s="173">
        <v>1658</v>
      </c>
      <c r="N390" s="174">
        <v>2600</v>
      </c>
      <c r="O390" s="173">
        <v>1606</v>
      </c>
      <c r="P390" s="329">
        <v>1582</v>
      </c>
      <c r="Q390" s="328">
        <v>2163</v>
      </c>
      <c r="R390" s="329">
        <v>1237</v>
      </c>
      <c r="S390" s="341">
        <v>14913</v>
      </c>
      <c r="T390" s="342" t="s">
        <v>196</v>
      </c>
      <c r="W390" s="387" t="str">
        <f>IF(E390='（1）ウ_観光地点別'!E390,"","NG")</f>
        <v/>
      </c>
      <c r="X390" s="387" t="str">
        <f>IF(D390='（1）ウ_観光地点別'!D390,"","NG")</f>
        <v/>
      </c>
    </row>
    <row r="391" spans="1:24" ht="15" customHeight="1">
      <c r="A391" s="377"/>
      <c r="B391" s="378"/>
      <c r="C391" s="378"/>
      <c r="D391" s="375" t="s">
        <v>76</v>
      </c>
      <c r="E391" s="542" t="s">
        <v>458</v>
      </c>
      <c r="F391" s="337"/>
      <c r="G391" s="173">
        <v>0</v>
      </c>
      <c r="H391" s="174">
        <v>0</v>
      </c>
      <c r="I391" s="173">
        <v>0</v>
      </c>
      <c r="J391" s="174">
        <v>0</v>
      </c>
      <c r="K391" s="175">
        <v>0</v>
      </c>
      <c r="L391" s="174">
        <v>11</v>
      </c>
      <c r="M391" s="173">
        <v>25</v>
      </c>
      <c r="N391" s="174">
        <v>33</v>
      </c>
      <c r="O391" s="173">
        <v>31</v>
      </c>
      <c r="P391" s="329">
        <v>5</v>
      </c>
      <c r="Q391" s="328">
        <v>0</v>
      </c>
      <c r="R391" s="329">
        <v>0</v>
      </c>
      <c r="S391" s="341">
        <v>105</v>
      </c>
      <c r="T391" s="342" t="s">
        <v>213</v>
      </c>
      <c r="W391" s="387" t="str">
        <f>IF(E391='（1）ウ_観光地点別'!E391,"","NG")</f>
        <v/>
      </c>
      <c r="X391" s="387" t="str">
        <f>IF(D391='（1）ウ_観光地点別'!D391,"","NG")</f>
        <v/>
      </c>
    </row>
    <row r="392" spans="1:24" ht="15" customHeight="1">
      <c r="A392" s="377"/>
      <c r="B392" s="378"/>
      <c r="C392" s="378"/>
      <c r="D392" s="375" t="s">
        <v>78</v>
      </c>
      <c r="E392" s="542" t="s">
        <v>459</v>
      </c>
      <c r="F392" s="337"/>
      <c r="G392" s="173">
        <v>0</v>
      </c>
      <c r="H392" s="174">
        <v>0</v>
      </c>
      <c r="I392" s="173">
        <v>75</v>
      </c>
      <c r="J392" s="174">
        <v>51</v>
      </c>
      <c r="K392" s="175">
        <v>0</v>
      </c>
      <c r="L392" s="174">
        <v>153</v>
      </c>
      <c r="M392" s="173">
        <v>124</v>
      </c>
      <c r="N392" s="174">
        <v>217</v>
      </c>
      <c r="O392" s="173">
        <v>204</v>
      </c>
      <c r="P392" s="329">
        <v>308</v>
      </c>
      <c r="Q392" s="328">
        <v>637</v>
      </c>
      <c r="R392" s="329">
        <v>73</v>
      </c>
      <c r="S392" s="341">
        <v>1842</v>
      </c>
      <c r="T392" s="342" t="s">
        <v>195</v>
      </c>
      <c r="W392" s="387" t="str">
        <f>IF(E392='（1）ウ_観光地点別'!E392,"","NG")</f>
        <v/>
      </c>
      <c r="X392" s="387" t="str">
        <f>IF(D392='（1）ウ_観光地点別'!D392,"","NG")</f>
        <v/>
      </c>
    </row>
    <row r="393" spans="1:24" ht="15" customHeight="1">
      <c r="A393" s="405"/>
      <c r="B393" s="406"/>
      <c r="C393" s="406"/>
      <c r="D393" s="375" t="s">
        <v>80</v>
      </c>
      <c r="E393" s="542" t="s">
        <v>813</v>
      </c>
      <c r="F393" s="337"/>
      <c r="G393" s="173">
        <v>430</v>
      </c>
      <c r="H393" s="174">
        <v>459</v>
      </c>
      <c r="I393" s="173">
        <v>0</v>
      </c>
      <c r="J393" s="174">
        <v>0</v>
      </c>
      <c r="K393" s="175">
        <v>0</v>
      </c>
      <c r="L393" s="174">
        <v>0</v>
      </c>
      <c r="M393" s="173">
        <v>0</v>
      </c>
      <c r="N393" s="174">
        <v>0</v>
      </c>
      <c r="O393" s="173">
        <v>0</v>
      </c>
      <c r="P393" s="329">
        <v>0</v>
      </c>
      <c r="Q393" s="328">
        <v>197</v>
      </c>
      <c r="R393" s="329">
        <v>0</v>
      </c>
      <c r="S393" s="341">
        <v>1086</v>
      </c>
      <c r="T393" s="342" t="s">
        <v>218</v>
      </c>
      <c r="W393" s="387" t="str">
        <f>IF(E393='（1）ウ_観光地点別'!E393,"","NG")</f>
        <v/>
      </c>
      <c r="X393" s="387" t="str">
        <f>IF(D393='（1）ウ_観光地点別'!D393,"","NG")</f>
        <v/>
      </c>
    </row>
    <row r="394" spans="1:24" ht="15" customHeight="1">
      <c r="A394" s="429"/>
      <c r="B394" s="419"/>
      <c r="C394" s="419"/>
      <c r="D394" s="431"/>
      <c r="E394" s="547" t="s">
        <v>688</v>
      </c>
      <c r="F394" s="420"/>
      <c r="G394" s="432">
        <v>63977</v>
      </c>
      <c r="H394" s="433">
        <v>62317</v>
      </c>
      <c r="I394" s="432">
        <v>51143</v>
      </c>
      <c r="J394" s="433">
        <v>29058</v>
      </c>
      <c r="K394" s="434">
        <v>29908</v>
      </c>
      <c r="L394" s="433">
        <v>38220</v>
      </c>
      <c r="M394" s="432">
        <v>57597</v>
      </c>
      <c r="N394" s="433">
        <v>51276</v>
      </c>
      <c r="O394" s="432">
        <v>45613</v>
      </c>
      <c r="P394" s="433">
        <v>64547</v>
      </c>
      <c r="Q394" s="432">
        <v>60577</v>
      </c>
      <c r="R394" s="433">
        <v>42624</v>
      </c>
      <c r="S394" s="433">
        <v>596857</v>
      </c>
      <c r="T394" s="424"/>
      <c r="W394" s="387"/>
      <c r="X394" s="387" t="str">
        <f>IF(D394='（1）ウ_観光地点別'!D394,"","NG")</f>
        <v/>
      </c>
    </row>
    <row r="395" spans="1:24" ht="15" customHeight="1">
      <c r="A395" s="377"/>
      <c r="B395" s="395" t="s">
        <v>706</v>
      </c>
      <c r="C395" s="396"/>
      <c r="D395" s="164" t="s">
        <v>46</v>
      </c>
      <c r="E395" s="543" t="s">
        <v>464</v>
      </c>
      <c r="F395" s="176"/>
      <c r="G395" s="177">
        <v>58</v>
      </c>
      <c r="H395" s="178">
        <v>112</v>
      </c>
      <c r="I395" s="177">
        <v>83</v>
      </c>
      <c r="J395" s="178">
        <v>18</v>
      </c>
      <c r="K395" s="179">
        <v>0</v>
      </c>
      <c r="L395" s="178">
        <v>49</v>
      </c>
      <c r="M395" s="177">
        <v>91</v>
      </c>
      <c r="N395" s="178">
        <v>110</v>
      </c>
      <c r="O395" s="177">
        <v>166</v>
      </c>
      <c r="P395" s="178">
        <v>187</v>
      </c>
      <c r="Q395" s="177">
        <v>171</v>
      </c>
      <c r="R395" s="178">
        <v>65</v>
      </c>
      <c r="S395" s="425">
        <v>1110</v>
      </c>
      <c r="T395" s="355" t="s">
        <v>195</v>
      </c>
      <c r="W395" s="387" t="str">
        <f>IF(E395='（1）ウ_観光地点別'!E395,"","NG")</f>
        <v/>
      </c>
      <c r="X395" s="387" t="str">
        <f>IF(D395='（1）ウ_観光地点別'!D395,"","NG")</f>
        <v/>
      </c>
    </row>
    <row r="396" spans="1:24" ht="15" customHeight="1">
      <c r="A396" s="377"/>
      <c r="B396" s="398"/>
      <c r="C396" s="398"/>
      <c r="D396" s="164" t="s">
        <v>48</v>
      </c>
      <c r="E396" s="543" t="s">
        <v>465</v>
      </c>
      <c r="F396" s="176"/>
      <c r="G396" s="177">
        <v>435</v>
      </c>
      <c r="H396" s="178">
        <v>348</v>
      </c>
      <c r="I396" s="177">
        <v>426</v>
      </c>
      <c r="J396" s="178">
        <v>64</v>
      </c>
      <c r="K396" s="179">
        <v>0</v>
      </c>
      <c r="L396" s="178">
        <v>176</v>
      </c>
      <c r="M396" s="177">
        <v>351</v>
      </c>
      <c r="N396" s="178">
        <v>524</v>
      </c>
      <c r="O396" s="177">
        <v>565</v>
      </c>
      <c r="P396" s="178">
        <v>902</v>
      </c>
      <c r="Q396" s="177">
        <v>937</v>
      </c>
      <c r="R396" s="178">
        <v>342</v>
      </c>
      <c r="S396" s="178">
        <v>5070</v>
      </c>
      <c r="T396" s="355" t="s">
        <v>195</v>
      </c>
      <c r="W396" s="387" t="str">
        <f>IF(E396='（1）ウ_観光地点別'!E396,"","NG")</f>
        <v/>
      </c>
      <c r="X396" s="387" t="str">
        <f>IF(D396='（1）ウ_観光地点別'!D396,"","NG")</f>
        <v/>
      </c>
    </row>
    <row r="397" spans="1:24" ht="15" customHeight="1">
      <c r="A397" s="377"/>
      <c r="B397" s="378"/>
      <c r="C397" s="378"/>
      <c r="D397" s="164" t="s">
        <v>50</v>
      </c>
      <c r="E397" s="542" t="s">
        <v>466</v>
      </c>
      <c r="F397" s="172"/>
      <c r="G397" s="173">
        <v>1055</v>
      </c>
      <c r="H397" s="174">
        <v>187</v>
      </c>
      <c r="I397" s="173">
        <v>1040</v>
      </c>
      <c r="J397" s="174">
        <v>268</v>
      </c>
      <c r="K397" s="175">
        <v>0</v>
      </c>
      <c r="L397" s="174">
        <v>424</v>
      </c>
      <c r="M397" s="173">
        <v>489</v>
      </c>
      <c r="N397" s="174">
        <v>1079</v>
      </c>
      <c r="O397" s="173">
        <v>1447</v>
      </c>
      <c r="P397" s="174">
        <v>1771</v>
      </c>
      <c r="Q397" s="173">
        <v>3208</v>
      </c>
      <c r="R397" s="174">
        <v>455</v>
      </c>
      <c r="S397" s="174">
        <v>11423</v>
      </c>
      <c r="T397" s="373" t="s">
        <v>395</v>
      </c>
      <c r="W397" s="387" t="str">
        <f>IF(E397='（1）ウ_観光地点別'!E397,"","NG")</f>
        <v/>
      </c>
      <c r="X397" s="387" t="str">
        <f>IF(D397='（1）ウ_観光地点別'!D397,"","NG")</f>
        <v/>
      </c>
    </row>
    <row r="398" spans="1:24" ht="15" customHeight="1">
      <c r="A398" s="377"/>
      <c r="B398" s="378"/>
      <c r="C398" s="378"/>
      <c r="D398" s="164" t="s">
        <v>52</v>
      </c>
      <c r="E398" s="542" t="s">
        <v>467</v>
      </c>
      <c r="F398" s="172"/>
      <c r="G398" s="173">
        <v>31</v>
      </c>
      <c r="H398" s="174">
        <v>23</v>
      </c>
      <c r="I398" s="173">
        <v>30</v>
      </c>
      <c r="J398" s="174">
        <v>4</v>
      </c>
      <c r="K398" s="175">
        <v>0</v>
      </c>
      <c r="L398" s="174">
        <v>14</v>
      </c>
      <c r="M398" s="173">
        <v>40</v>
      </c>
      <c r="N398" s="174">
        <v>103</v>
      </c>
      <c r="O398" s="173">
        <v>71</v>
      </c>
      <c r="P398" s="174">
        <v>74</v>
      </c>
      <c r="Q398" s="173">
        <v>67</v>
      </c>
      <c r="R398" s="174">
        <v>21</v>
      </c>
      <c r="S398" s="174">
        <v>478</v>
      </c>
      <c r="T398" s="373" t="s">
        <v>201</v>
      </c>
      <c r="W398" s="387" t="str">
        <f>IF(E398='（1）ウ_観光地点別'!E398,"","NG")</f>
        <v/>
      </c>
      <c r="X398" s="387" t="str">
        <f>IF(D398='（1）ウ_観光地点別'!D398,"","NG")</f>
        <v/>
      </c>
    </row>
    <row r="399" spans="1:24" ht="15" customHeight="1">
      <c r="A399" s="377"/>
      <c r="B399" s="378"/>
      <c r="C399" s="378"/>
      <c r="D399" s="164" t="s">
        <v>226</v>
      </c>
      <c r="E399" s="542" t="s">
        <v>468</v>
      </c>
      <c r="F399" s="172"/>
      <c r="G399" s="173">
        <v>240507</v>
      </c>
      <c r="H399" s="174">
        <v>27997</v>
      </c>
      <c r="I399" s="173">
        <v>23627</v>
      </c>
      <c r="J399" s="174">
        <v>11520</v>
      </c>
      <c r="K399" s="175">
        <v>11257</v>
      </c>
      <c r="L399" s="174">
        <v>15947</v>
      </c>
      <c r="M399" s="173">
        <v>16958</v>
      </c>
      <c r="N399" s="174">
        <v>25954</v>
      </c>
      <c r="O399" s="173">
        <v>27862</v>
      </c>
      <c r="P399" s="174">
        <v>34285</v>
      </c>
      <c r="Q399" s="173">
        <v>43011</v>
      </c>
      <c r="R399" s="174">
        <v>21427</v>
      </c>
      <c r="S399" s="174">
        <v>500352</v>
      </c>
      <c r="T399" s="373" t="s">
        <v>205</v>
      </c>
      <c r="W399" s="387" t="str">
        <f>IF(E399='（1）ウ_観光地点別'!E399,"","NG")</f>
        <v/>
      </c>
      <c r="X399" s="387" t="str">
        <f>IF(D399='（1）ウ_観光地点別'!D399,"","NG")</f>
        <v/>
      </c>
    </row>
    <row r="400" spans="1:24" ht="15" customHeight="1">
      <c r="A400" s="377"/>
      <c r="B400" s="378"/>
      <c r="C400" s="378"/>
      <c r="D400" s="164" t="s">
        <v>56</v>
      </c>
      <c r="E400" s="542" t="s">
        <v>469</v>
      </c>
      <c r="F400" s="172"/>
      <c r="G400" s="173">
        <v>566</v>
      </c>
      <c r="H400" s="174">
        <v>392</v>
      </c>
      <c r="I400" s="173">
        <v>506</v>
      </c>
      <c r="J400" s="174">
        <v>64</v>
      </c>
      <c r="K400" s="175">
        <v>0</v>
      </c>
      <c r="L400" s="174">
        <v>208</v>
      </c>
      <c r="M400" s="173">
        <v>422</v>
      </c>
      <c r="N400" s="174">
        <v>845</v>
      </c>
      <c r="O400" s="173">
        <v>785</v>
      </c>
      <c r="P400" s="174">
        <v>940</v>
      </c>
      <c r="Q400" s="173">
        <v>1281</v>
      </c>
      <c r="R400" s="174">
        <v>350</v>
      </c>
      <c r="S400" s="174">
        <v>6359</v>
      </c>
      <c r="T400" s="373" t="s">
        <v>201</v>
      </c>
      <c r="W400" s="387" t="str">
        <f>IF(E400='（1）ウ_観光地点別'!E400,"","NG")</f>
        <v/>
      </c>
      <c r="X400" s="387" t="str">
        <f>IF(D400='（1）ウ_観光地点別'!D400,"","NG")</f>
        <v/>
      </c>
    </row>
    <row r="401" spans="1:24" ht="15" customHeight="1">
      <c r="A401" s="377"/>
      <c r="B401" s="378"/>
      <c r="C401" s="378"/>
      <c r="D401" s="164" t="s">
        <v>58</v>
      </c>
      <c r="E401" s="542" t="s">
        <v>470</v>
      </c>
      <c r="F401" s="172"/>
      <c r="G401" s="173">
        <v>23544</v>
      </c>
      <c r="H401" s="174">
        <v>15568</v>
      </c>
      <c r="I401" s="173">
        <v>16686</v>
      </c>
      <c r="J401" s="174">
        <v>6984</v>
      </c>
      <c r="K401" s="175">
        <v>3360</v>
      </c>
      <c r="L401" s="174">
        <v>11024</v>
      </c>
      <c r="M401" s="173">
        <v>11682</v>
      </c>
      <c r="N401" s="174">
        <v>16856</v>
      </c>
      <c r="O401" s="173">
        <v>16066</v>
      </c>
      <c r="P401" s="174">
        <v>20023</v>
      </c>
      <c r="Q401" s="173">
        <v>21210</v>
      </c>
      <c r="R401" s="174">
        <v>12327</v>
      </c>
      <c r="S401" s="174">
        <v>175330</v>
      </c>
      <c r="T401" s="373" t="s">
        <v>197</v>
      </c>
      <c r="W401" s="387" t="str">
        <f>IF(E401='（1）ウ_観光地点別'!E401,"","NG")</f>
        <v/>
      </c>
      <c r="X401" s="387" t="str">
        <f>IF(D401='（1）ウ_観光地点別'!D401,"","NG")</f>
        <v/>
      </c>
    </row>
    <row r="402" spans="1:24" ht="15" customHeight="1">
      <c r="A402" s="377"/>
      <c r="B402" s="378"/>
      <c r="C402" s="378"/>
      <c r="D402" s="164" t="s">
        <v>60</v>
      </c>
      <c r="E402" s="542" t="s">
        <v>471</v>
      </c>
      <c r="F402" s="172"/>
      <c r="G402" s="173">
        <v>108</v>
      </c>
      <c r="H402" s="174">
        <v>100</v>
      </c>
      <c r="I402" s="173">
        <v>174</v>
      </c>
      <c r="J402" s="174">
        <v>38</v>
      </c>
      <c r="K402" s="175">
        <v>0</v>
      </c>
      <c r="L402" s="174">
        <v>69</v>
      </c>
      <c r="M402" s="173">
        <v>97</v>
      </c>
      <c r="N402" s="174">
        <v>715</v>
      </c>
      <c r="O402" s="173">
        <v>220</v>
      </c>
      <c r="P402" s="174">
        <v>294</v>
      </c>
      <c r="Q402" s="173">
        <v>242</v>
      </c>
      <c r="R402" s="174">
        <v>113</v>
      </c>
      <c r="S402" s="174">
        <v>2170</v>
      </c>
      <c r="T402" s="373" t="s">
        <v>195</v>
      </c>
      <c r="W402" s="387" t="str">
        <f>IF(E402='（1）ウ_観光地点別'!E402,"","NG")</f>
        <v/>
      </c>
      <c r="X402" s="387" t="str">
        <f>IF(D402='（1）ウ_観光地点別'!D402,"","NG")</f>
        <v/>
      </c>
    </row>
    <row r="403" spans="1:24" ht="15" customHeight="1">
      <c r="A403" s="377"/>
      <c r="B403" s="378"/>
      <c r="C403" s="378"/>
      <c r="D403" s="164" t="s">
        <v>62</v>
      </c>
      <c r="E403" s="542" t="s">
        <v>472</v>
      </c>
      <c r="F403" s="172"/>
      <c r="G403" s="173">
        <v>0</v>
      </c>
      <c r="H403" s="174">
        <v>0</v>
      </c>
      <c r="I403" s="173">
        <v>0</v>
      </c>
      <c r="J403" s="174">
        <v>3</v>
      </c>
      <c r="K403" s="175">
        <v>22</v>
      </c>
      <c r="L403" s="174">
        <v>11</v>
      </c>
      <c r="M403" s="173">
        <v>2</v>
      </c>
      <c r="N403" s="174">
        <v>74</v>
      </c>
      <c r="O403" s="173">
        <v>48</v>
      </c>
      <c r="P403" s="174">
        <v>22</v>
      </c>
      <c r="Q403" s="173">
        <v>0</v>
      </c>
      <c r="R403" s="174">
        <v>0</v>
      </c>
      <c r="S403" s="174">
        <v>182</v>
      </c>
      <c r="T403" s="373" t="s">
        <v>207</v>
      </c>
      <c r="W403" s="387" t="str">
        <f>IF(E403='（1）ウ_観光地点別'!E403,"","NG")</f>
        <v/>
      </c>
      <c r="X403" s="387" t="str">
        <f>IF(D403='（1）ウ_観光地点別'!D403,"","NG")</f>
        <v/>
      </c>
    </row>
    <row r="404" spans="1:24" ht="15" customHeight="1">
      <c r="A404" s="377"/>
      <c r="B404" s="378"/>
      <c r="C404" s="378"/>
      <c r="D404" s="164" t="s">
        <v>64</v>
      </c>
      <c r="E404" s="542" t="s">
        <v>473</v>
      </c>
      <c r="F404" s="172"/>
      <c r="G404" s="328">
        <v>0</v>
      </c>
      <c r="H404" s="329">
        <v>0</v>
      </c>
      <c r="I404" s="328">
        <v>0</v>
      </c>
      <c r="J404" s="329">
        <v>0</v>
      </c>
      <c r="K404" s="330">
        <v>0</v>
      </c>
      <c r="L404" s="329">
        <v>0</v>
      </c>
      <c r="M404" s="328">
        <v>0</v>
      </c>
      <c r="N404" s="329">
        <v>0</v>
      </c>
      <c r="O404" s="328">
        <v>0</v>
      </c>
      <c r="P404" s="329">
        <v>0</v>
      </c>
      <c r="Q404" s="328">
        <v>0</v>
      </c>
      <c r="R404" s="329">
        <v>5119</v>
      </c>
      <c r="S404" s="174">
        <v>5119</v>
      </c>
      <c r="T404" s="373" t="s">
        <v>213</v>
      </c>
      <c r="W404" s="387" t="str">
        <f>IF(E404='（1）ウ_観光地点別'!E404,"","NG")</f>
        <v/>
      </c>
      <c r="X404" s="387" t="str">
        <f>IF(D404='（1）ウ_観光地点別'!D404,"","NG")</f>
        <v/>
      </c>
    </row>
    <row r="405" spans="1:24" ht="15" customHeight="1">
      <c r="A405" s="377"/>
      <c r="B405" s="378"/>
      <c r="C405" s="378"/>
      <c r="D405" s="164" t="s">
        <v>66</v>
      </c>
      <c r="E405" s="542" t="s">
        <v>474</v>
      </c>
      <c r="F405" s="172"/>
      <c r="G405" s="173">
        <v>18888</v>
      </c>
      <c r="H405" s="174">
        <v>13013</v>
      </c>
      <c r="I405" s="173">
        <v>17698</v>
      </c>
      <c r="J405" s="174">
        <v>11376</v>
      </c>
      <c r="K405" s="175">
        <v>9044</v>
      </c>
      <c r="L405" s="174">
        <v>14558</v>
      </c>
      <c r="M405" s="173">
        <v>16050</v>
      </c>
      <c r="N405" s="174">
        <v>21218</v>
      </c>
      <c r="O405" s="173">
        <v>17598</v>
      </c>
      <c r="P405" s="174">
        <v>19463</v>
      </c>
      <c r="Q405" s="173">
        <v>19826</v>
      </c>
      <c r="R405" s="174">
        <v>16876</v>
      </c>
      <c r="S405" s="174">
        <v>195608</v>
      </c>
      <c r="T405" s="373" t="s">
        <v>197</v>
      </c>
      <c r="W405" s="387" t="str">
        <f>IF(E405='（1）ウ_観光地点別'!E405,"","NG")</f>
        <v/>
      </c>
      <c r="X405" s="387" t="str">
        <f>IF(D405='（1）ウ_観光地点別'!D405,"","NG")</f>
        <v/>
      </c>
    </row>
    <row r="406" spans="1:24" ht="15" customHeight="1">
      <c r="A406" s="377"/>
      <c r="B406" s="378"/>
      <c r="C406" s="378"/>
      <c r="D406" s="164" t="s">
        <v>68</v>
      </c>
      <c r="E406" s="542" t="s">
        <v>475</v>
      </c>
      <c r="F406" s="172"/>
      <c r="G406" s="173">
        <v>0</v>
      </c>
      <c r="H406" s="174">
        <v>0</v>
      </c>
      <c r="I406" s="173">
        <v>0</v>
      </c>
      <c r="J406" s="174">
        <v>0</v>
      </c>
      <c r="K406" s="175">
        <v>0</v>
      </c>
      <c r="L406" s="174">
        <v>0</v>
      </c>
      <c r="M406" s="173">
        <v>0</v>
      </c>
      <c r="N406" s="174">
        <v>0</v>
      </c>
      <c r="O406" s="173">
        <v>0</v>
      </c>
      <c r="P406" s="174">
        <v>0</v>
      </c>
      <c r="Q406" s="173">
        <v>0</v>
      </c>
      <c r="R406" s="174">
        <v>0</v>
      </c>
      <c r="S406" s="174">
        <v>0</v>
      </c>
      <c r="T406" s="373" t="s">
        <v>212</v>
      </c>
      <c r="W406" s="387" t="str">
        <f>IF(E406='（1）ウ_観光地点別'!E406,"","NG")</f>
        <v/>
      </c>
      <c r="X406" s="387" t="str">
        <f>IF(D406='（1）ウ_観光地点別'!D406,"","NG")</f>
        <v/>
      </c>
    </row>
    <row r="407" spans="1:24" ht="15" customHeight="1">
      <c r="A407" s="377"/>
      <c r="B407" s="378"/>
      <c r="C407" s="378"/>
      <c r="D407" s="164" t="s">
        <v>70</v>
      </c>
      <c r="E407" s="543" t="s">
        <v>476</v>
      </c>
      <c r="F407" s="176"/>
      <c r="G407" s="177">
        <v>709</v>
      </c>
      <c r="H407" s="178">
        <v>476</v>
      </c>
      <c r="I407" s="177">
        <v>607</v>
      </c>
      <c r="J407" s="178">
        <v>98</v>
      </c>
      <c r="K407" s="179">
        <v>0</v>
      </c>
      <c r="L407" s="178">
        <v>241</v>
      </c>
      <c r="M407" s="177">
        <v>492</v>
      </c>
      <c r="N407" s="178">
        <v>685</v>
      </c>
      <c r="O407" s="177">
        <v>839</v>
      </c>
      <c r="P407" s="178">
        <v>1315</v>
      </c>
      <c r="Q407" s="177">
        <v>1176</v>
      </c>
      <c r="R407" s="178">
        <v>409</v>
      </c>
      <c r="S407" s="178">
        <v>7047</v>
      </c>
      <c r="T407" s="355" t="s">
        <v>220</v>
      </c>
      <c r="W407" s="387" t="str">
        <f>IF(E407='（1）ウ_観光地点別'!E407,"","NG")</f>
        <v/>
      </c>
      <c r="X407" s="387" t="str">
        <f>IF(D407='（1）ウ_観光地点別'!D407,"","NG")</f>
        <v/>
      </c>
    </row>
    <row r="408" spans="1:24" ht="15" customHeight="1">
      <c r="A408" s="377"/>
      <c r="B408" s="378"/>
      <c r="C408" s="378"/>
      <c r="D408" s="164" t="s">
        <v>72</v>
      </c>
      <c r="E408" s="542" t="s">
        <v>477</v>
      </c>
      <c r="F408" s="172"/>
      <c r="G408" s="173">
        <v>0</v>
      </c>
      <c r="H408" s="174">
        <v>0</v>
      </c>
      <c r="I408" s="173">
        <v>0</v>
      </c>
      <c r="J408" s="174">
        <v>0</v>
      </c>
      <c r="K408" s="175">
        <v>0</v>
      </c>
      <c r="L408" s="174">
        <v>0</v>
      </c>
      <c r="M408" s="173">
        <v>0</v>
      </c>
      <c r="N408" s="174">
        <v>1945</v>
      </c>
      <c r="O408" s="173">
        <v>1515</v>
      </c>
      <c r="P408" s="174">
        <v>1863</v>
      </c>
      <c r="Q408" s="173">
        <v>1652</v>
      </c>
      <c r="R408" s="174">
        <v>0</v>
      </c>
      <c r="S408" s="174">
        <v>6975</v>
      </c>
      <c r="T408" s="373" t="s">
        <v>197</v>
      </c>
      <c r="W408" s="387" t="str">
        <f>IF(E408='（1）ウ_観光地点別'!E408,"","NG")</f>
        <v/>
      </c>
      <c r="X408" s="387" t="str">
        <f>IF(D408='（1）ウ_観光地点別'!D408,"","NG")</f>
        <v/>
      </c>
    </row>
    <row r="409" spans="1:24" ht="15" customHeight="1">
      <c r="A409" s="377"/>
      <c r="B409" s="378"/>
      <c r="C409" s="378"/>
      <c r="D409" s="164" t="s">
        <v>74</v>
      </c>
      <c r="E409" s="542" t="s">
        <v>863</v>
      </c>
      <c r="F409" s="172"/>
      <c r="G409" s="173">
        <v>0</v>
      </c>
      <c r="H409" s="174">
        <v>0</v>
      </c>
      <c r="I409" s="173">
        <v>0</v>
      </c>
      <c r="J409" s="174">
        <v>0</v>
      </c>
      <c r="K409" s="175">
        <v>0</v>
      </c>
      <c r="L409" s="174">
        <v>0</v>
      </c>
      <c r="M409" s="173">
        <v>0</v>
      </c>
      <c r="N409" s="174">
        <v>0</v>
      </c>
      <c r="O409" s="173">
        <v>0</v>
      </c>
      <c r="P409" s="174">
        <v>0</v>
      </c>
      <c r="Q409" s="173">
        <v>0</v>
      </c>
      <c r="R409" s="174">
        <v>0</v>
      </c>
      <c r="S409" s="174">
        <v>0</v>
      </c>
      <c r="T409" s="373" t="s">
        <v>218</v>
      </c>
      <c r="W409" s="387" t="str">
        <f>IF(E409='（1）ウ_観光地点別'!E409,"","NG")</f>
        <v/>
      </c>
      <c r="X409" s="387" t="str">
        <f>IF(D409='（1）ウ_観光地点別'!D409,"","NG")</f>
        <v/>
      </c>
    </row>
    <row r="410" spans="1:24" ht="15" customHeight="1">
      <c r="A410" s="377"/>
      <c r="B410" s="378"/>
      <c r="C410" s="378"/>
      <c r="D410" s="164" t="s">
        <v>76</v>
      </c>
      <c r="E410" s="542" t="s">
        <v>815</v>
      </c>
      <c r="F410" s="172"/>
      <c r="G410" s="173">
        <v>630</v>
      </c>
      <c r="H410" s="174">
        <v>630</v>
      </c>
      <c r="I410" s="173">
        <v>719</v>
      </c>
      <c r="J410" s="174">
        <v>136</v>
      </c>
      <c r="K410" s="175">
        <v>0</v>
      </c>
      <c r="L410" s="174">
        <v>264</v>
      </c>
      <c r="M410" s="173">
        <v>478</v>
      </c>
      <c r="N410" s="174">
        <v>916</v>
      </c>
      <c r="O410" s="173">
        <v>2011</v>
      </c>
      <c r="P410" s="174">
        <v>2303</v>
      </c>
      <c r="Q410" s="173">
        <v>2553</v>
      </c>
      <c r="R410" s="174">
        <v>875</v>
      </c>
      <c r="S410" s="174">
        <v>11515</v>
      </c>
      <c r="T410" s="373" t="s">
        <v>220</v>
      </c>
      <c r="W410" s="387" t="str">
        <f>IF(E410='（1）ウ_観光地点別'!E410,"","NG")</f>
        <v/>
      </c>
      <c r="X410" s="387" t="str">
        <f>IF(D410='（1）ウ_観光地点別'!D410,"","NG")</f>
        <v/>
      </c>
    </row>
    <row r="411" spans="1:24" ht="15" customHeight="1">
      <c r="A411" s="377"/>
      <c r="B411" s="378"/>
      <c r="C411" s="378"/>
      <c r="D411" s="164" t="s">
        <v>78</v>
      </c>
      <c r="E411" s="542" t="s">
        <v>868</v>
      </c>
      <c r="F411" s="172"/>
      <c r="G411" s="173">
        <v>127</v>
      </c>
      <c r="H411" s="174">
        <v>428</v>
      </c>
      <c r="I411" s="173">
        <v>397</v>
      </c>
      <c r="J411" s="174">
        <v>109</v>
      </c>
      <c r="K411" s="175">
        <v>0</v>
      </c>
      <c r="L411" s="174">
        <v>214</v>
      </c>
      <c r="M411" s="173">
        <v>253</v>
      </c>
      <c r="N411" s="174">
        <v>352</v>
      </c>
      <c r="O411" s="173">
        <v>417</v>
      </c>
      <c r="P411" s="174">
        <v>754</v>
      </c>
      <c r="Q411" s="173">
        <v>5710</v>
      </c>
      <c r="R411" s="174">
        <v>158</v>
      </c>
      <c r="S411" s="174">
        <v>8919</v>
      </c>
      <c r="T411" s="365" t="s">
        <v>870</v>
      </c>
      <c r="W411" s="387" t="str">
        <f>IF(E411='（1）ウ_観光地点別'!E411,"","NG")</f>
        <v/>
      </c>
      <c r="X411" s="387" t="str">
        <f>IF(D411='（1）ウ_観光地点別'!D411,"","NG")</f>
        <v/>
      </c>
    </row>
    <row r="412" spans="1:24" ht="15" customHeight="1">
      <c r="A412" s="377"/>
      <c r="B412" s="378"/>
      <c r="C412" s="378"/>
      <c r="D412" s="164" t="s">
        <v>80</v>
      </c>
      <c r="E412" s="543" t="s">
        <v>869</v>
      </c>
      <c r="F412" s="176"/>
      <c r="G412" s="177">
        <v>44</v>
      </c>
      <c r="H412" s="178">
        <v>130</v>
      </c>
      <c r="I412" s="177">
        <v>161</v>
      </c>
      <c r="J412" s="178">
        <v>32</v>
      </c>
      <c r="K412" s="179">
        <v>0</v>
      </c>
      <c r="L412" s="178">
        <v>101</v>
      </c>
      <c r="M412" s="177">
        <v>123</v>
      </c>
      <c r="N412" s="178">
        <v>189</v>
      </c>
      <c r="O412" s="177">
        <v>202</v>
      </c>
      <c r="P412" s="178">
        <v>273</v>
      </c>
      <c r="Q412" s="177">
        <v>1064</v>
      </c>
      <c r="R412" s="178">
        <v>72</v>
      </c>
      <c r="S412" s="178">
        <v>2391</v>
      </c>
      <c r="T412" s="356" t="s">
        <v>871</v>
      </c>
      <c r="W412" s="387" t="str">
        <f>IF(E412='（1）ウ_観光地点別'!E412,"","NG")</f>
        <v/>
      </c>
      <c r="X412" s="387" t="str">
        <f>IF(D412='（1）ウ_観光地点別'!D412,"","NG")</f>
        <v/>
      </c>
    </row>
    <row r="413" spans="1:24" ht="15" customHeight="1">
      <c r="A413" s="400"/>
      <c r="B413" s="401"/>
      <c r="C413" s="401"/>
      <c r="D413" s="331" t="s">
        <v>82</v>
      </c>
      <c r="E413" s="550" t="s">
        <v>979</v>
      </c>
      <c r="F413" s="306"/>
      <c r="G413" s="307">
        <v>326</v>
      </c>
      <c r="H413" s="308">
        <v>308</v>
      </c>
      <c r="I413" s="307">
        <v>362</v>
      </c>
      <c r="J413" s="308">
        <v>58</v>
      </c>
      <c r="K413" s="309">
        <v>0</v>
      </c>
      <c r="L413" s="308">
        <v>185</v>
      </c>
      <c r="M413" s="307">
        <v>346</v>
      </c>
      <c r="N413" s="308">
        <v>494</v>
      </c>
      <c r="O413" s="307">
        <v>587</v>
      </c>
      <c r="P413" s="308">
        <v>732</v>
      </c>
      <c r="Q413" s="307">
        <v>1340</v>
      </c>
      <c r="R413" s="308">
        <v>280</v>
      </c>
      <c r="S413" s="308">
        <v>5018</v>
      </c>
      <c r="T413" s="376" t="s">
        <v>195</v>
      </c>
      <c r="W413" s="387" t="str">
        <f>IF(E413='（1）ウ_観光地点別'!E413,"","NG")</f>
        <v/>
      </c>
      <c r="X413" s="387" t="str">
        <f>IF(D413='（1）ウ_観光地点別'!D413,"","NG")</f>
        <v/>
      </c>
    </row>
    <row r="414" spans="1:24" ht="15" customHeight="1">
      <c r="A414" s="418"/>
      <c r="B414" s="419"/>
      <c r="C414" s="419"/>
      <c r="D414" s="367"/>
      <c r="E414" s="551" t="s">
        <v>689</v>
      </c>
      <c r="F414" s="368"/>
      <c r="G414" s="369">
        <v>287028</v>
      </c>
      <c r="H414" s="370">
        <v>59712</v>
      </c>
      <c r="I414" s="369">
        <v>62516</v>
      </c>
      <c r="J414" s="370">
        <v>30772</v>
      </c>
      <c r="K414" s="371">
        <v>23683</v>
      </c>
      <c r="L414" s="370">
        <v>43485</v>
      </c>
      <c r="M414" s="369">
        <v>47874</v>
      </c>
      <c r="N414" s="370">
        <v>72059</v>
      </c>
      <c r="O414" s="369">
        <v>70399</v>
      </c>
      <c r="P414" s="370">
        <v>85201</v>
      </c>
      <c r="Q414" s="369">
        <v>103448</v>
      </c>
      <c r="R414" s="370">
        <v>58889</v>
      </c>
      <c r="S414" s="370">
        <v>945066</v>
      </c>
      <c r="T414" s="372"/>
      <c r="W414" s="387"/>
      <c r="X414" s="387" t="str">
        <f>IF(D414='（1）ウ_観光地点別'!D414,"","NG")</f>
        <v/>
      </c>
    </row>
    <row r="415" spans="1:24" ht="15" customHeight="1">
      <c r="A415" s="377"/>
      <c r="B415" s="395" t="s">
        <v>707</v>
      </c>
      <c r="C415" s="396"/>
      <c r="D415" s="164" t="s">
        <v>46</v>
      </c>
      <c r="E415" s="543" t="s">
        <v>479</v>
      </c>
      <c r="F415" s="176"/>
      <c r="G415" s="177">
        <v>2539</v>
      </c>
      <c r="H415" s="178">
        <v>2563</v>
      </c>
      <c r="I415" s="177">
        <v>2624</v>
      </c>
      <c r="J415" s="178">
        <v>990</v>
      </c>
      <c r="K415" s="179">
        <v>478</v>
      </c>
      <c r="L415" s="178">
        <v>1694</v>
      </c>
      <c r="M415" s="177">
        <v>1808</v>
      </c>
      <c r="N415" s="178">
        <v>2012</v>
      </c>
      <c r="O415" s="177">
        <v>1863</v>
      </c>
      <c r="P415" s="178">
        <v>1983</v>
      </c>
      <c r="Q415" s="177">
        <v>2380</v>
      </c>
      <c r="R415" s="178">
        <v>2083</v>
      </c>
      <c r="S415" s="178">
        <v>23017</v>
      </c>
      <c r="T415" s="355" t="s">
        <v>196</v>
      </c>
      <c r="W415" s="387" t="str">
        <f>IF(E415='（1）ウ_観光地点別'!E415,"","NG")</f>
        <v/>
      </c>
      <c r="X415" s="387" t="str">
        <f>IF(D415='（1）ウ_観光地点別'!D415,"","NG")</f>
        <v/>
      </c>
    </row>
    <row r="416" spans="1:24" ht="15" customHeight="1">
      <c r="A416" s="377"/>
      <c r="B416" s="398"/>
      <c r="C416" s="398"/>
      <c r="D416" s="167" t="s">
        <v>48</v>
      </c>
      <c r="E416" s="542" t="s">
        <v>480</v>
      </c>
      <c r="F416" s="172"/>
      <c r="G416" s="173">
        <v>496</v>
      </c>
      <c r="H416" s="174">
        <v>496</v>
      </c>
      <c r="I416" s="173">
        <v>533</v>
      </c>
      <c r="J416" s="174">
        <v>0</v>
      </c>
      <c r="K416" s="175">
        <v>0</v>
      </c>
      <c r="L416" s="174">
        <v>0</v>
      </c>
      <c r="M416" s="173">
        <v>0</v>
      </c>
      <c r="N416" s="174">
        <v>0</v>
      </c>
      <c r="O416" s="173">
        <v>0</v>
      </c>
      <c r="P416" s="174">
        <v>0</v>
      </c>
      <c r="Q416" s="173">
        <v>0</v>
      </c>
      <c r="R416" s="174">
        <v>0</v>
      </c>
      <c r="S416" s="174">
        <v>1525</v>
      </c>
      <c r="T416" s="373" t="s">
        <v>196</v>
      </c>
      <c r="W416" s="387" t="str">
        <f>IF(E416='（1）ウ_観光地点別'!E416,"","NG")</f>
        <v/>
      </c>
      <c r="X416" s="387" t="str">
        <f>IF(D416='（1）ウ_観光地点別'!D416,"","NG")</f>
        <v/>
      </c>
    </row>
    <row r="417" spans="1:24" ht="15" customHeight="1">
      <c r="A417" s="377"/>
      <c r="B417" s="398"/>
      <c r="C417" s="398"/>
      <c r="D417" s="164" t="s">
        <v>50</v>
      </c>
      <c r="E417" s="543" t="s">
        <v>481</v>
      </c>
      <c r="F417" s="176"/>
      <c r="G417" s="177">
        <v>2256</v>
      </c>
      <c r="H417" s="178">
        <v>2199</v>
      </c>
      <c r="I417" s="177">
        <v>2883</v>
      </c>
      <c r="J417" s="178">
        <v>2274</v>
      </c>
      <c r="K417" s="179">
        <v>1329</v>
      </c>
      <c r="L417" s="178">
        <v>2391</v>
      </c>
      <c r="M417" s="177">
        <v>2476</v>
      </c>
      <c r="N417" s="178">
        <v>3565</v>
      </c>
      <c r="O417" s="177">
        <v>2915</v>
      </c>
      <c r="P417" s="178">
        <v>3305</v>
      </c>
      <c r="Q417" s="177">
        <v>3709</v>
      </c>
      <c r="R417" s="178">
        <v>2545</v>
      </c>
      <c r="S417" s="178">
        <v>31847</v>
      </c>
      <c r="T417" s="355" t="s">
        <v>197</v>
      </c>
      <c r="W417" s="387" t="str">
        <f>IF(E417='（1）ウ_観光地点別'!E417,"","NG")</f>
        <v/>
      </c>
      <c r="X417" s="387" t="str">
        <f>IF(D417='（1）ウ_観光地点別'!D417,"","NG")</f>
        <v/>
      </c>
    </row>
    <row r="418" spans="1:24" ht="15" customHeight="1">
      <c r="A418" s="377"/>
      <c r="B418" s="398"/>
      <c r="C418" s="398"/>
      <c r="D418" s="167" t="s">
        <v>52</v>
      </c>
      <c r="E418" s="542" t="s">
        <v>482</v>
      </c>
      <c r="F418" s="172"/>
      <c r="G418" s="173">
        <v>8</v>
      </c>
      <c r="H418" s="174">
        <v>11</v>
      </c>
      <c r="I418" s="173">
        <v>25</v>
      </c>
      <c r="J418" s="174">
        <v>17</v>
      </c>
      <c r="K418" s="175">
        <v>0</v>
      </c>
      <c r="L418" s="174">
        <v>9</v>
      </c>
      <c r="M418" s="173">
        <v>16</v>
      </c>
      <c r="N418" s="174">
        <v>156</v>
      </c>
      <c r="O418" s="173">
        <v>48</v>
      </c>
      <c r="P418" s="174">
        <v>21</v>
      </c>
      <c r="Q418" s="173">
        <v>15</v>
      </c>
      <c r="R418" s="174">
        <v>21</v>
      </c>
      <c r="S418" s="174">
        <v>347</v>
      </c>
      <c r="T418" s="373" t="s">
        <v>207</v>
      </c>
      <c r="W418" s="387" t="str">
        <f>IF(E418='（1）ウ_観光地点別'!E418,"","NG")</f>
        <v/>
      </c>
      <c r="X418" s="387" t="str">
        <f>IF(D418='（1）ウ_観光地点別'!D418,"","NG")</f>
        <v/>
      </c>
    </row>
    <row r="419" spans="1:24" ht="15" customHeight="1">
      <c r="A419" s="377"/>
      <c r="B419" s="398"/>
      <c r="C419" s="398"/>
      <c r="D419" s="167" t="s">
        <v>226</v>
      </c>
      <c r="E419" s="542" t="s">
        <v>483</v>
      </c>
      <c r="F419" s="172"/>
      <c r="G419" s="173">
        <v>0</v>
      </c>
      <c r="H419" s="174">
        <v>0</v>
      </c>
      <c r="I419" s="173">
        <v>8</v>
      </c>
      <c r="J419" s="174">
        <v>19</v>
      </c>
      <c r="K419" s="175">
        <v>0</v>
      </c>
      <c r="L419" s="174">
        <v>8</v>
      </c>
      <c r="M419" s="173">
        <v>22</v>
      </c>
      <c r="N419" s="174">
        <v>34</v>
      </c>
      <c r="O419" s="173">
        <v>9</v>
      </c>
      <c r="P419" s="174">
        <v>75</v>
      </c>
      <c r="Q419" s="173">
        <v>11</v>
      </c>
      <c r="R419" s="174">
        <v>0</v>
      </c>
      <c r="S419" s="174">
        <v>186</v>
      </c>
      <c r="T419" s="373" t="s">
        <v>207</v>
      </c>
      <c r="W419" s="387" t="str">
        <f>IF(E419='（1）ウ_観光地点別'!E419,"","NG")</f>
        <v/>
      </c>
      <c r="X419" s="387" t="str">
        <f>IF(D419='（1）ウ_観光地点別'!D419,"","NG")</f>
        <v/>
      </c>
    </row>
    <row r="420" spans="1:24" ht="15" customHeight="1">
      <c r="A420" s="377"/>
      <c r="B420" s="398"/>
      <c r="C420" s="398"/>
      <c r="D420" s="167" t="s">
        <v>56</v>
      </c>
      <c r="E420" s="542" t="s">
        <v>484</v>
      </c>
      <c r="F420" s="172"/>
      <c r="G420" s="173">
        <v>0</v>
      </c>
      <c r="H420" s="174">
        <v>0</v>
      </c>
      <c r="I420" s="173">
        <v>40</v>
      </c>
      <c r="J420" s="174">
        <v>21</v>
      </c>
      <c r="K420" s="175">
        <v>0</v>
      </c>
      <c r="L420" s="174">
        <v>27</v>
      </c>
      <c r="M420" s="173">
        <v>43</v>
      </c>
      <c r="N420" s="174">
        <v>131</v>
      </c>
      <c r="O420" s="173">
        <v>150</v>
      </c>
      <c r="P420" s="174">
        <v>40</v>
      </c>
      <c r="Q420" s="173">
        <v>71</v>
      </c>
      <c r="R420" s="174">
        <v>0</v>
      </c>
      <c r="S420" s="174">
        <v>523</v>
      </c>
      <c r="T420" s="373" t="s">
        <v>195</v>
      </c>
      <c r="W420" s="387" t="str">
        <f>IF(E420='（1）ウ_観光地点別'!E420,"","NG")</f>
        <v/>
      </c>
      <c r="X420" s="387" t="str">
        <f>IF(D420='（1）ウ_観光地点別'!D420,"","NG")</f>
        <v/>
      </c>
    </row>
    <row r="421" spans="1:24" ht="15" customHeight="1">
      <c r="A421" s="377"/>
      <c r="B421" s="398"/>
      <c r="C421" s="398"/>
      <c r="D421" s="167" t="s">
        <v>58</v>
      </c>
      <c r="E421" s="542" t="s">
        <v>485</v>
      </c>
      <c r="F421" s="172"/>
      <c r="G421" s="173">
        <v>8353</v>
      </c>
      <c r="H421" s="174">
        <v>6704</v>
      </c>
      <c r="I421" s="173">
        <v>6430</v>
      </c>
      <c r="J421" s="174">
        <v>3598</v>
      </c>
      <c r="K421" s="175">
        <v>0</v>
      </c>
      <c r="L421" s="174">
        <v>4853</v>
      </c>
      <c r="M421" s="173">
        <v>5051</v>
      </c>
      <c r="N421" s="174">
        <v>6379</v>
      </c>
      <c r="O421" s="173">
        <v>5984</v>
      </c>
      <c r="P421" s="174">
        <v>5865</v>
      </c>
      <c r="Q421" s="173">
        <v>6998</v>
      </c>
      <c r="R421" s="174">
        <v>5232</v>
      </c>
      <c r="S421" s="174">
        <v>65447</v>
      </c>
      <c r="T421" s="373" t="s">
        <v>196</v>
      </c>
      <c r="W421" s="387" t="str">
        <f>IF(E421='（1）ウ_観光地点別'!E421,"","NG")</f>
        <v/>
      </c>
      <c r="X421" s="387" t="str">
        <f>IF(D421='（1）ウ_観光地点別'!D421,"","NG")</f>
        <v/>
      </c>
    </row>
    <row r="422" spans="1:24" ht="15" customHeight="1">
      <c r="A422" s="405"/>
      <c r="B422" s="406"/>
      <c r="C422" s="406"/>
      <c r="D422" s="164" t="s">
        <v>60</v>
      </c>
      <c r="E422" s="542" t="s">
        <v>486</v>
      </c>
      <c r="F422" s="172"/>
      <c r="G422" s="173">
        <v>4031</v>
      </c>
      <c r="H422" s="174">
        <v>4067</v>
      </c>
      <c r="I422" s="173">
        <v>5269</v>
      </c>
      <c r="J422" s="174">
        <v>4123</v>
      </c>
      <c r="K422" s="175">
        <v>2835</v>
      </c>
      <c r="L422" s="174">
        <v>4629</v>
      </c>
      <c r="M422" s="173">
        <v>4573</v>
      </c>
      <c r="N422" s="174">
        <v>6486</v>
      </c>
      <c r="O422" s="173">
        <v>5427</v>
      </c>
      <c r="P422" s="174">
        <v>5933</v>
      </c>
      <c r="Q422" s="173">
        <v>6591</v>
      </c>
      <c r="R422" s="174">
        <v>4830</v>
      </c>
      <c r="S422" s="174">
        <v>58794</v>
      </c>
      <c r="T422" s="373" t="s">
        <v>197</v>
      </c>
      <c r="W422" s="387" t="str">
        <f>IF(E422='（1）ウ_観光地点別'!E422,"","NG")</f>
        <v/>
      </c>
      <c r="X422" s="387" t="str">
        <f>IF(D422='（1）ウ_観光地点別'!D422,"","NG")</f>
        <v/>
      </c>
    </row>
    <row r="423" spans="1:24" ht="15" customHeight="1">
      <c r="A423" s="418"/>
      <c r="B423" s="419"/>
      <c r="C423" s="419"/>
      <c r="D423" s="367"/>
      <c r="E423" s="551" t="s">
        <v>690</v>
      </c>
      <c r="F423" s="368"/>
      <c r="G423" s="369">
        <v>17683</v>
      </c>
      <c r="H423" s="370">
        <v>16040</v>
      </c>
      <c r="I423" s="369">
        <v>17812</v>
      </c>
      <c r="J423" s="370">
        <v>11042</v>
      </c>
      <c r="K423" s="371">
        <v>4642</v>
      </c>
      <c r="L423" s="370">
        <v>13611</v>
      </c>
      <c r="M423" s="369">
        <v>13989</v>
      </c>
      <c r="N423" s="370">
        <v>18763</v>
      </c>
      <c r="O423" s="369">
        <v>16396</v>
      </c>
      <c r="P423" s="370">
        <v>17222</v>
      </c>
      <c r="Q423" s="369">
        <v>19775</v>
      </c>
      <c r="R423" s="370">
        <v>14711</v>
      </c>
      <c r="S423" s="370">
        <v>181686</v>
      </c>
      <c r="T423" s="372"/>
      <c r="W423" s="387"/>
      <c r="X423" s="387" t="str">
        <f>IF(D423='（1）ウ_観光地点別'!D423,"","NG")</f>
        <v/>
      </c>
    </row>
    <row r="424" spans="1:24" ht="15" customHeight="1">
      <c r="A424" s="377"/>
      <c r="B424" s="395" t="s">
        <v>708</v>
      </c>
      <c r="C424" s="396"/>
      <c r="D424" s="164" t="s">
        <v>46</v>
      </c>
      <c r="E424" s="543" t="s">
        <v>488</v>
      </c>
      <c r="F424" s="176"/>
      <c r="G424" s="177">
        <v>1375</v>
      </c>
      <c r="H424" s="178">
        <v>85</v>
      </c>
      <c r="I424" s="177">
        <v>90</v>
      </c>
      <c r="J424" s="178">
        <v>100</v>
      </c>
      <c r="K424" s="179">
        <v>70</v>
      </c>
      <c r="L424" s="178">
        <v>90</v>
      </c>
      <c r="M424" s="177">
        <v>205</v>
      </c>
      <c r="N424" s="178">
        <v>680</v>
      </c>
      <c r="O424" s="177">
        <v>620</v>
      </c>
      <c r="P424" s="178">
        <v>1575</v>
      </c>
      <c r="Q424" s="177">
        <v>675</v>
      </c>
      <c r="R424" s="178">
        <v>165</v>
      </c>
      <c r="S424" s="178">
        <v>5730</v>
      </c>
      <c r="T424" s="355" t="s">
        <v>205</v>
      </c>
      <c r="W424" s="387" t="str">
        <f>IF(E424='（1）ウ_観光地点別'!E424,"","NG")</f>
        <v/>
      </c>
      <c r="X424" s="387" t="str">
        <f>IF(D424='（1）ウ_観光地点別'!D424,"","NG")</f>
        <v/>
      </c>
    </row>
    <row r="425" spans="1:24" ht="15" customHeight="1">
      <c r="A425" s="377"/>
      <c r="B425" s="398"/>
      <c r="C425" s="398"/>
      <c r="D425" s="167" t="s">
        <v>48</v>
      </c>
      <c r="E425" s="542" t="s">
        <v>489</v>
      </c>
      <c r="F425" s="172"/>
      <c r="G425" s="173">
        <v>0</v>
      </c>
      <c r="H425" s="174">
        <v>0</v>
      </c>
      <c r="I425" s="173">
        <v>55</v>
      </c>
      <c r="J425" s="174">
        <v>2</v>
      </c>
      <c r="K425" s="175">
        <v>0</v>
      </c>
      <c r="L425" s="174">
        <v>0</v>
      </c>
      <c r="M425" s="173">
        <v>57</v>
      </c>
      <c r="N425" s="174">
        <v>222</v>
      </c>
      <c r="O425" s="173">
        <v>146</v>
      </c>
      <c r="P425" s="174">
        <v>608</v>
      </c>
      <c r="Q425" s="173">
        <v>209</v>
      </c>
      <c r="R425" s="174">
        <v>15</v>
      </c>
      <c r="S425" s="174">
        <v>1314</v>
      </c>
      <c r="T425" s="373" t="s">
        <v>195</v>
      </c>
      <c r="W425" s="387" t="str">
        <f>IF(E425='（1）ウ_観光地点別'!E425,"","NG")</f>
        <v/>
      </c>
      <c r="X425" s="387" t="str">
        <f>IF(D425='（1）ウ_観光地点別'!D425,"","NG")</f>
        <v/>
      </c>
    </row>
    <row r="426" spans="1:24" ht="15" customHeight="1">
      <c r="A426" s="377"/>
      <c r="B426" s="398"/>
      <c r="C426" s="398"/>
      <c r="D426" s="167" t="s">
        <v>50</v>
      </c>
      <c r="E426" s="542" t="s">
        <v>490</v>
      </c>
      <c r="F426" s="172"/>
      <c r="G426" s="173">
        <v>0</v>
      </c>
      <c r="H426" s="174">
        <v>0</v>
      </c>
      <c r="I426" s="173">
        <v>0</v>
      </c>
      <c r="J426" s="174">
        <v>0</v>
      </c>
      <c r="K426" s="175">
        <v>0</v>
      </c>
      <c r="L426" s="174">
        <v>0</v>
      </c>
      <c r="M426" s="173">
        <v>0</v>
      </c>
      <c r="N426" s="174">
        <v>0</v>
      </c>
      <c r="O426" s="173">
        <v>0</v>
      </c>
      <c r="P426" s="174">
        <v>0</v>
      </c>
      <c r="Q426" s="173">
        <v>0</v>
      </c>
      <c r="R426" s="174">
        <v>0</v>
      </c>
      <c r="S426" s="174">
        <v>0</v>
      </c>
      <c r="T426" s="373" t="s">
        <v>493</v>
      </c>
      <c r="W426" s="387" t="str">
        <f>IF(E426='（1）ウ_観光地点別'!E426,"","NG")</f>
        <v/>
      </c>
      <c r="X426" s="387" t="str">
        <f>IF(D426='（1）ウ_観光地点別'!D426,"","NG")</f>
        <v/>
      </c>
    </row>
    <row r="427" spans="1:24" ht="15" customHeight="1">
      <c r="A427" s="377"/>
      <c r="B427" s="378"/>
      <c r="C427" s="378"/>
      <c r="D427" s="375" t="s">
        <v>52</v>
      </c>
      <c r="E427" s="542" t="s">
        <v>491</v>
      </c>
      <c r="F427" s="337"/>
      <c r="G427" s="338">
        <v>0</v>
      </c>
      <c r="H427" s="339">
        <v>0</v>
      </c>
      <c r="I427" s="338">
        <v>0</v>
      </c>
      <c r="J427" s="339">
        <v>0</v>
      </c>
      <c r="K427" s="340">
        <v>0</v>
      </c>
      <c r="L427" s="339">
        <v>0</v>
      </c>
      <c r="M427" s="338">
        <v>130</v>
      </c>
      <c r="N427" s="339">
        <v>366</v>
      </c>
      <c r="O427" s="338">
        <v>0</v>
      </c>
      <c r="P427" s="339">
        <v>0</v>
      </c>
      <c r="Q427" s="338">
        <v>0</v>
      </c>
      <c r="R427" s="339">
        <v>0</v>
      </c>
      <c r="S427" s="341">
        <v>496</v>
      </c>
      <c r="T427" s="342" t="s">
        <v>210</v>
      </c>
      <c r="W427" s="387" t="str">
        <f>IF(E427='（1）ウ_観光地点別'!E427,"","NG")</f>
        <v/>
      </c>
      <c r="X427" s="387" t="str">
        <f>IF(D427='（1）ウ_観光地点別'!D427,"","NG")</f>
        <v/>
      </c>
    </row>
    <row r="428" spans="1:24" ht="15" customHeight="1">
      <c r="A428" s="405"/>
      <c r="B428" s="406"/>
      <c r="C428" s="406"/>
      <c r="D428" s="167" t="s">
        <v>226</v>
      </c>
      <c r="E428" s="542" t="s">
        <v>907</v>
      </c>
      <c r="F428" s="172"/>
      <c r="G428" s="173">
        <v>0</v>
      </c>
      <c r="H428" s="174">
        <v>0</v>
      </c>
      <c r="I428" s="173">
        <v>0</v>
      </c>
      <c r="J428" s="174">
        <v>0</v>
      </c>
      <c r="K428" s="175">
        <v>0</v>
      </c>
      <c r="L428" s="174">
        <v>0</v>
      </c>
      <c r="M428" s="173">
        <v>251</v>
      </c>
      <c r="N428" s="174">
        <v>706</v>
      </c>
      <c r="O428" s="173">
        <v>0</v>
      </c>
      <c r="P428" s="174">
        <v>0</v>
      </c>
      <c r="Q428" s="173">
        <v>0</v>
      </c>
      <c r="R428" s="174">
        <v>0</v>
      </c>
      <c r="S428" s="174">
        <v>957</v>
      </c>
      <c r="T428" s="365" t="s">
        <v>210</v>
      </c>
      <c r="W428" s="387" t="str">
        <f>IF(E428='（1）ウ_観光地点別'!E428,"","NG")</f>
        <v/>
      </c>
      <c r="X428" s="387" t="str">
        <f>IF(D428='（1）ウ_観光地点別'!D428,"","NG")</f>
        <v/>
      </c>
    </row>
    <row r="429" spans="1:24" ht="15" customHeight="1">
      <c r="A429" s="418"/>
      <c r="B429" s="419"/>
      <c r="C429" s="419"/>
      <c r="D429" s="367"/>
      <c r="E429" s="551" t="s">
        <v>691</v>
      </c>
      <c r="F429" s="368"/>
      <c r="G429" s="369">
        <v>1375</v>
      </c>
      <c r="H429" s="370">
        <v>85</v>
      </c>
      <c r="I429" s="369">
        <v>145</v>
      </c>
      <c r="J429" s="370">
        <v>102</v>
      </c>
      <c r="K429" s="371">
        <v>70</v>
      </c>
      <c r="L429" s="370">
        <v>90</v>
      </c>
      <c r="M429" s="369">
        <v>643</v>
      </c>
      <c r="N429" s="370">
        <v>1974</v>
      </c>
      <c r="O429" s="369">
        <v>766</v>
      </c>
      <c r="P429" s="370">
        <v>2183</v>
      </c>
      <c r="Q429" s="369">
        <v>884</v>
      </c>
      <c r="R429" s="370">
        <v>180</v>
      </c>
      <c r="S429" s="370">
        <v>8497</v>
      </c>
      <c r="T429" s="372"/>
      <c r="W429" s="387"/>
      <c r="X429" s="387" t="str">
        <f>IF(D429='（1）ウ_観光地点別'!D429,"","NG")</f>
        <v/>
      </c>
    </row>
    <row r="430" spans="1:24" ht="15" customHeight="1">
      <c r="A430" s="377"/>
      <c r="B430" s="395" t="s">
        <v>709</v>
      </c>
      <c r="C430" s="396"/>
      <c r="D430" s="164" t="s">
        <v>46</v>
      </c>
      <c r="E430" s="543" t="s">
        <v>494</v>
      </c>
      <c r="F430" s="176"/>
      <c r="G430" s="177">
        <v>0</v>
      </c>
      <c r="H430" s="178">
        <v>0</v>
      </c>
      <c r="I430" s="177">
        <v>0</v>
      </c>
      <c r="J430" s="178">
        <v>10</v>
      </c>
      <c r="K430" s="179">
        <v>0</v>
      </c>
      <c r="L430" s="178">
        <v>0</v>
      </c>
      <c r="M430" s="177">
        <v>456</v>
      </c>
      <c r="N430" s="178">
        <v>1180</v>
      </c>
      <c r="O430" s="177">
        <v>1168</v>
      </c>
      <c r="P430" s="178">
        <v>3318</v>
      </c>
      <c r="Q430" s="177">
        <v>545</v>
      </c>
      <c r="R430" s="178">
        <v>0</v>
      </c>
      <c r="S430" s="178">
        <v>6677</v>
      </c>
      <c r="T430" s="355" t="s">
        <v>211</v>
      </c>
      <c r="W430" s="387" t="str">
        <f>IF(E430='（1）ウ_観光地点別'!E430,"","NG")</f>
        <v/>
      </c>
      <c r="X430" s="387" t="str">
        <f>IF(D430='（1）ウ_観光地点別'!D430,"","NG")</f>
        <v/>
      </c>
    </row>
    <row r="431" spans="1:24" ht="15" customHeight="1">
      <c r="A431" s="377"/>
      <c r="B431" s="398"/>
      <c r="C431" s="398"/>
      <c r="D431" s="167" t="s">
        <v>48</v>
      </c>
      <c r="E431" s="542" t="s">
        <v>495</v>
      </c>
      <c r="F431" s="172"/>
      <c r="G431" s="173">
        <v>0</v>
      </c>
      <c r="H431" s="174">
        <v>0</v>
      </c>
      <c r="I431" s="173">
        <v>0</v>
      </c>
      <c r="J431" s="174">
        <v>6</v>
      </c>
      <c r="K431" s="175">
        <v>0</v>
      </c>
      <c r="L431" s="174">
        <v>0</v>
      </c>
      <c r="M431" s="173">
        <v>63</v>
      </c>
      <c r="N431" s="174">
        <v>145</v>
      </c>
      <c r="O431" s="173">
        <v>101</v>
      </c>
      <c r="P431" s="174">
        <v>188</v>
      </c>
      <c r="Q431" s="173">
        <v>190</v>
      </c>
      <c r="R431" s="174">
        <v>0</v>
      </c>
      <c r="S431" s="174">
        <v>693</v>
      </c>
      <c r="T431" s="373" t="s">
        <v>195</v>
      </c>
      <c r="W431" s="387" t="str">
        <f>IF(E431='（1）ウ_観光地点別'!E431,"","NG")</f>
        <v/>
      </c>
      <c r="X431" s="387" t="str">
        <f>IF(D431='（1）ウ_観光地点別'!D431,"","NG")</f>
        <v/>
      </c>
    </row>
    <row r="432" spans="1:24" ht="15" customHeight="1">
      <c r="A432" s="377"/>
      <c r="B432" s="398"/>
      <c r="C432" s="398"/>
      <c r="D432" s="164" t="s">
        <v>50</v>
      </c>
      <c r="E432" s="543" t="s">
        <v>496</v>
      </c>
      <c r="F432" s="176"/>
      <c r="G432" s="173">
        <v>0</v>
      </c>
      <c r="H432" s="174">
        <v>0</v>
      </c>
      <c r="I432" s="177">
        <v>0</v>
      </c>
      <c r="J432" s="178">
        <v>12</v>
      </c>
      <c r="K432" s="179">
        <v>0</v>
      </c>
      <c r="L432" s="178">
        <v>0</v>
      </c>
      <c r="M432" s="177">
        <v>39</v>
      </c>
      <c r="N432" s="178">
        <v>125</v>
      </c>
      <c r="O432" s="177">
        <v>108</v>
      </c>
      <c r="P432" s="178">
        <v>140</v>
      </c>
      <c r="Q432" s="177">
        <v>111</v>
      </c>
      <c r="R432" s="178">
        <v>0</v>
      </c>
      <c r="S432" s="178">
        <v>535</v>
      </c>
      <c r="T432" s="355" t="s">
        <v>195</v>
      </c>
      <c r="W432" s="387" t="str">
        <f>IF(E432='（1）ウ_観光地点別'!E432,"","NG")</f>
        <v/>
      </c>
      <c r="X432" s="387" t="str">
        <f>IF(D432='（1）ウ_観光地点別'!D432,"","NG")</f>
        <v/>
      </c>
    </row>
    <row r="433" spans="1:24" ht="15" customHeight="1">
      <c r="A433" s="377"/>
      <c r="B433" s="398"/>
      <c r="C433" s="398"/>
      <c r="D433" s="167" t="s">
        <v>52</v>
      </c>
      <c r="E433" s="542" t="s">
        <v>497</v>
      </c>
      <c r="F433" s="172"/>
      <c r="G433" s="173">
        <v>0</v>
      </c>
      <c r="H433" s="174">
        <v>0</v>
      </c>
      <c r="I433" s="173">
        <v>0</v>
      </c>
      <c r="J433" s="174">
        <v>0</v>
      </c>
      <c r="K433" s="175">
        <v>0</v>
      </c>
      <c r="L433" s="174">
        <v>0</v>
      </c>
      <c r="M433" s="173">
        <v>0</v>
      </c>
      <c r="N433" s="174">
        <v>0</v>
      </c>
      <c r="O433" s="173">
        <v>0</v>
      </c>
      <c r="P433" s="174">
        <v>0</v>
      </c>
      <c r="Q433" s="173">
        <v>0</v>
      </c>
      <c r="R433" s="174">
        <v>0</v>
      </c>
      <c r="S433" s="174">
        <v>0</v>
      </c>
      <c r="T433" s="373" t="s">
        <v>210</v>
      </c>
      <c r="W433" s="387" t="str">
        <f>IF(E433='（1）ウ_観光地点別'!E433,"","NG")</f>
        <v/>
      </c>
      <c r="X433" s="387" t="str">
        <f>IF(D433='（1）ウ_観光地点別'!D433,"","NG")</f>
        <v/>
      </c>
    </row>
    <row r="434" spans="1:24" ht="15" customHeight="1">
      <c r="A434" s="377"/>
      <c r="B434" s="398"/>
      <c r="C434" s="398"/>
      <c r="D434" s="167" t="s">
        <v>226</v>
      </c>
      <c r="E434" s="542" t="s">
        <v>498</v>
      </c>
      <c r="F434" s="172"/>
      <c r="G434" s="173">
        <v>0</v>
      </c>
      <c r="H434" s="174">
        <v>0</v>
      </c>
      <c r="I434" s="173">
        <v>0</v>
      </c>
      <c r="J434" s="174">
        <v>0</v>
      </c>
      <c r="K434" s="175">
        <v>0</v>
      </c>
      <c r="L434" s="174">
        <v>0</v>
      </c>
      <c r="M434" s="173">
        <v>0</v>
      </c>
      <c r="N434" s="174">
        <v>0</v>
      </c>
      <c r="O434" s="173">
        <v>0</v>
      </c>
      <c r="P434" s="174">
        <v>0</v>
      </c>
      <c r="Q434" s="173">
        <v>0</v>
      </c>
      <c r="R434" s="174">
        <v>0</v>
      </c>
      <c r="S434" s="174">
        <v>0</v>
      </c>
      <c r="T434" s="373" t="s">
        <v>210</v>
      </c>
      <c r="W434" s="387" t="str">
        <f>IF(E434='（1）ウ_観光地点別'!E434,"","NG")</f>
        <v/>
      </c>
      <c r="X434" s="387" t="str">
        <f>IF(D434='（1）ウ_観光地点別'!D434,"","NG")</f>
        <v/>
      </c>
    </row>
    <row r="435" spans="1:24" ht="15" customHeight="1">
      <c r="A435" s="377"/>
      <c r="B435" s="398"/>
      <c r="C435" s="398"/>
      <c r="D435" s="167" t="s">
        <v>56</v>
      </c>
      <c r="E435" s="542" t="s">
        <v>499</v>
      </c>
      <c r="F435" s="172"/>
      <c r="G435" s="173">
        <v>0</v>
      </c>
      <c r="H435" s="174">
        <v>0</v>
      </c>
      <c r="I435" s="173">
        <v>0</v>
      </c>
      <c r="J435" s="174">
        <v>0</v>
      </c>
      <c r="K435" s="175">
        <v>0</v>
      </c>
      <c r="L435" s="174">
        <v>0</v>
      </c>
      <c r="M435" s="173">
        <v>0</v>
      </c>
      <c r="N435" s="174">
        <v>0</v>
      </c>
      <c r="O435" s="173">
        <v>0</v>
      </c>
      <c r="P435" s="174">
        <v>0</v>
      </c>
      <c r="Q435" s="173">
        <v>0</v>
      </c>
      <c r="R435" s="174">
        <v>0</v>
      </c>
      <c r="S435" s="174">
        <v>0</v>
      </c>
      <c r="T435" s="373" t="s">
        <v>207</v>
      </c>
      <c r="W435" s="387" t="str">
        <f>IF(E435='（1）ウ_観光地点別'!E435,"","NG")</f>
        <v/>
      </c>
      <c r="X435" s="387" t="str">
        <f>IF(D435='（1）ウ_観光地点別'!D435,"","NG")</f>
        <v/>
      </c>
    </row>
    <row r="436" spans="1:24" ht="15" customHeight="1">
      <c r="A436" s="405"/>
      <c r="B436" s="406"/>
      <c r="C436" s="406"/>
      <c r="D436" s="167" t="s">
        <v>58</v>
      </c>
      <c r="E436" s="542" t="s">
        <v>500</v>
      </c>
      <c r="F436" s="172"/>
      <c r="G436" s="173">
        <v>0</v>
      </c>
      <c r="H436" s="174">
        <v>0</v>
      </c>
      <c r="I436" s="173">
        <v>0</v>
      </c>
      <c r="J436" s="174">
        <v>0</v>
      </c>
      <c r="K436" s="175">
        <v>0</v>
      </c>
      <c r="L436" s="174">
        <v>18</v>
      </c>
      <c r="M436" s="173">
        <v>166</v>
      </c>
      <c r="N436" s="174">
        <v>198</v>
      </c>
      <c r="O436" s="173">
        <v>130</v>
      </c>
      <c r="P436" s="174">
        <v>69</v>
      </c>
      <c r="Q436" s="173">
        <v>11</v>
      </c>
      <c r="R436" s="174">
        <v>0</v>
      </c>
      <c r="S436" s="174">
        <v>592</v>
      </c>
      <c r="T436" s="373" t="s">
        <v>206</v>
      </c>
      <c r="W436" s="387" t="str">
        <f>IF(E436='（1）ウ_観光地点別'!E436,"","NG")</f>
        <v/>
      </c>
      <c r="X436" s="387" t="str">
        <f>IF(D436='（1）ウ_観光地点別'!D436,"","NG")</f>
        <v/>
      </c>
    </row>
    <row r="437" spans="1:24" ht="15" customHeight="1">
      <c r="A437" s="429"/>
      <c r="B437" s="430"/>
      <c r="C437" s="430"/>
      <c r="D437" s="431"/>
      <c r="E437" s="547" t="s">
        <v>692</v>
      </c>
      <c r="F437" s="420"/>
      <c r="G437" s="432">
        <v>0</v>
      </c>
      <c r="H437" s="433">
        <v>0</v>
      </c>
      <c r="I437" s="432">
        <v>0</v>
      </c>
      <c r="J437" s="433">
        <v>28</v>
      </c>
      <c r="K437" s="434">
        <v>0</v>
      </c>
      <c r="L437" s="433">
        <v>18</v>
      </c>
      <c r="M437" s="432">
        <v>724</v>
      </c>
      <c r="N437" s="433">
        <v>1648</v>
      </c>
      <c r="O437" s="432">
        <v>1507</v>
      </c>
      <c r="P437" s="433">
        <v>3715</v>
      </c>
      <c r="Q437" s="432">
        <v>857</v>
      </c>
      <c r="R437" s="433">
        <v>0</v>
      </c>
      <c r="S437" s="433">
        <v>8497</v>
      </c>
      <c r="T437" s="424"/>
      <c r="W437" s="387"/>
      <c r="X437" s="387" t="str">
        <f>IF(D437='（1）ウ_観光地点別'!D437,"","NG")</f>
        <v/>
      </c>
    </row>
    <row r="438" spans="1:24" ht="15" customHeight="1">
      <c r="A438" s="439"/>
      <c r="B438" s="440" t="s">
        <v>710</v>
      </c>
      <c r="C438" s="441"/>
      <c r="D438" s="164" t="s">
        <v>46</v>
      </c>
      <c r="E438" s="543" t="s">
        <v>502</v>
      </c>
      <c r="F438" s="176"/>
      <c r="G438" s="177">
        <v>12</v>
      </c>
      <c r="H438" s="178">
        <v>48</v>
      </c>
      <c r="I438" s="177">
        <v>61</v>
      </c>
      <c r="J438" s="178">
        <v>16</v>
      </c>
      <c r="K438" s="179">
        <v>0</v>
      </c>
      <c r="L438" s="178">
        <v>9</v>
      </c>
      <c r="M438" s="177">
        <v>45</v>
      </c>
      <c r="N438" s="178">
        <v>94</v>
      </c>
      <c r="O438" s="177">
        <v>103</v>
      </c>
      <c r="P438" s="178">
        <v>94</v>
      </c>
      <c r="Q438" s="177">
        <v>81</v>
      </c>
      <c r="R438" s="178">
        <v>6</v>
      </c>
      <c r="S438" s="178">
        <v>569</v>
      </c>
      <c r="T438" s="355" t="s">
        <v>211</v>
      </c>
      <c r="W438" s="387" t="str">
        <f>IF(E438='（1）ウ_観光地点別'!E438,"","NG")</f>
        <v/>
      </c>
      <c r="X438" s="387" t="str">
        <f>IF(D438='（1）ウ_観光地点別'!D438,"","NG")</f>
        <v/>
      </c>
    </row>
    <row r="439" spans="1:24" ht="15" customHeight="1">
      <c r="A439" s="418"/>
      <c r="B439" s="419"/>
      <c r="C439" s="419"/>
      <c r="D439" s="431"/>
      <c r="E439" s="547" t="s">
        <v>693</v>
      </c>
      <c r="F439" s="420"/>
      <c r="G439" s="432">
        <v>12</v>
      </c>
      <c r="H439" s="433">
        <v>48</v>
      </c>
      <c r="I439" s="432">
        <v>61</v>
      </c>
      <c r="J439" s="433">
        <v>16</v>
      </c>
      <c r="K439" s="434">
        <v>0</v>
      </c>
      <c r="L439" s="433">
        <v>9</v>
      </c>
      <c r="M439" s="432">
        <v>45</v>
      </c>
      <c r="N439" s="433">
        <v>94</v>
      </c>
      <c r="O439" s="432">
        <v>103</v>
      </c>
      <c r="P439" s="433">
        <v>94</v>
      </c>
      <c r="Q439" s="432">
        <v>81</v>
      </c>
      <c r="R439" s="433">
        <v>6</v>
      </c>
      <c r="S439" s="433">
        <v>569</v>
      </c>
      <c r="T439" s="424"/>
      <c r="W439" s="387"/>
      <c r="X439" s="387" t="str">
        <f>IF(D439='（1）ウ_観光地点別'!D439,"","NG")</f>
        <v/>
      </c>
    </row>
    <row r="440" spans="1:24" ht="15" customHeight="1">
      <c r="A440" s="377"/>
      <c r="B440" s="395" t="s">
        <v>711</v>
      </c>
      <c r="C440" s="396"/>
      <c r="D440" s="167" t="s">
        <v>46</v>
      </c>
      <c r="E440" s="542" t="s">
        <v>503</v>
      </c>
      <c r="F440" s="172"/>
      <c r="G440" s="173">
        <v>360</v>
      </c>
      <c r="H440" s="174">
        <v>770</v>
      </c>
      <c r="I440" s="173">
        <v>6</v>
      </c>
      <c r="J440" s="174">
        <v>0</v>
      </c>
      <c r="K440" s="175">
        <v>0</v>
      </c>
      <c r="L440" s="174">
        <v>8</v>
      </c>
      <c r="M440" s="173">
        <v>133</v>
      </c>
      <c r="N440" s="174">
        <v>206</v>
      </c>
      <c r="O440" s="173">
        <v>292</v>
      </c>
      <c r="P440" s="174">
        <v>1362</v>
      </c>
      <c r="Q440" s="173">
        <v>409</v>
      </c>
      <c r="R440" s="174">
        <v>0</v>
      </c>
      <c r="S440" s="174">
        <v>3546</v>
      </c>
      <c r="T440" s="373" t="s">
        <v>205</v>
      </c>
      <c r="W440" s="387" t="str">
        <f>IF(E440='（1）ウ_観光地点別'!E440,"","NG")</f>
        <v/>
      </c>
      <c r="X440" s="387" t="str">
        <f>IF(D440='（1）ウ_観光地点別'!D440,"","NG")</f>
        <v/>
      </c>
    </row>
    <row r="441" spans="1:24" ht="15" customHeight="1">
      <c r="A441" s="377"/>
      <c r="B441" s="398"/>
      <c r="C441" s="398"/>
      <c r="D441" s="164" t="s">
        <v>48</v>
      </c>
      <c r="E441" s="543" t="s">
        <v>504</v>
      </c>
      <c r="F441" s="176"/>
      <c r="G441" s="177">
        <v>315</v>
      </c>
      <c r="H441" s="178">
        <v>626</v>
      </c>
      <c r="I441" s="177">
        <v>108</v>
      </c>
      <c r="J441" s="178">
        <v>13</v>
      </c>
      <c r="K441" s="179">
        <v>0</v>
      </c>
      <c r="L441" s="178">
        <v>0</v>
      </c>
      <c r="M441" s="177">
        <v>194</v>
      </c>
      <c r="N441" s="178">
        <v>449</v>
      </c>
      <c r="O441" s="177">
        <v>383</v>
      </c>
      <c r="P441" s="178">
        <v>0</v>
      </c>
      <c r="Q441" s="177">
        <v>0</v>
      </c>
      <c r="R441" s="178">
        <v>0</v>
      </c>
      <c r="S441" s="178">
        <v>2088</v>
      </c>
      <c r="T441" s="355" t="s">
        <v>195</v>
      </c>
      <c r="W441" s="387" t="str">
        <f>IF(E441='（1）ウ_観光地点別'!E441,"","NG")</f>
        <v/>
      </c>
      <c r="X441" s="387" t="str">
        <f>IF(D441='（1）ウ_観光地点別'!D441,"","NG")</f>
        <v/>
      </c>
    </row>
    <row r="442" spans="1:24" ht="15" customHeight="1">
      <c r="A442" s="377"/>
      <c r="B442" s="398"/>
      <c r="C442" s="398"/>
      <c r="D442" s="164" t="s">
        <v>50</v>
      </c>
      <c r="E442" s="543" t="s">
        <v>505</v>
      </c>
      <c r="F442" s="176"/>
      <c r="G442" s="177">
        <v>0</v>
      </c>
      <c r="H442" s="178">
        <v>0</v>
      </c>
      <c r="I442" s="177">
        <v>0</v>
      </c>
      <c r="J442" s="178">
        <v>0</v>
      </c>
      <c r="K442" s="179">
        <v>0</v>
      </c>
      <c r="L442" s="178">
        <v>0</v>
      </c>
      <c r="M442" s="177">
        <v>244</v>
      </c>
      <c r="N442" s="178">
        <v>1797</v>
      </c>
      <c r="O442" s="177">
        <v>0</v>
      </c>
      <c r="P442" s="178">
        <v>0</v>
      </c>
      <c r="Q442" s="177">
        <v>0</v>
      </c>
      <c r="R442" s="178">
        <v>0</v>
      </c>
      <c r="S442" s="178">
        <v>2041</v>
      </c>
      <c r="T442" s="355" t="s">
        <v>210</v>
      </c>
      <c r="W442" s="387" t="str">
        <f>IF(E442='（1）ウ_観光地点別'!E442,"","NG")</f>
        <v/>
      </c>
      <c r="X442" s="387" t="str">
        <f>IF(D442='（1）ウ_観光地点別'!D442,"","NG")</f>
        <v/>
      </c>
    </row>
    <row r="443" spans="1:24" ht="15" customHeight="1">
      <c r="A443" s="377"/>
      <c r="B443" s="398"/>
      <c r="C443" s="398"/>
      <c r="D443" s="164" t="s">
        <v>52</v>
      </c>
      <c r="E443" s="543" t="s">
        <v>506</v>
      </c>
      <c r="F443" s="176"/>
      <c r="G443" s="177">
        <v>0</v>
      </c>
      <c r="H443" s="178">
        <v>0</v>
      </c>
      <c r="I443" s="177">
        <v>0</v>
      </c>
      <c r="J443" s="178">
        <v>0</v>
      </c>
      <c r="K443" s="179">
        <v>0</v>
      </c>
      <c r="L443" s="178">
        <v>0</v>
      </c>
      <c r="M443" s="177">
        <v>539</v>
      </c>
      <c r="N443" s="178">
        <v>1910</v>
      </c>
      <c r="O443" s="177">
        <v>0</v>
      </c>
      <c r="P443" s="178">
        <v>0</v>
      </c>
      <c r="Q443" s="177">
        <v>0</v>
      </c>
      <c r="R443" s="178">
        <v>0</v>
      </c>
      <c r="S443" s="178">
        <v>2449</v>
      </c>
      <c r="T443" s="355" t="s">
        <v>210</v>
      </c>
      <c r="W443" s="387" t="str">
        <f>IF(E443='（1）ウ_観光地点別'!E443,"","NG")</f>
        <v/>
      </c>
      <c r="X443" s="387" t="str">
        <f>IF(D443='（1）ウ_観光地点別'!D443,"","NG")</f>
        <v/>
      </c>
    </row>
    <row r="444" spans="1:24" ht="15" customHeight="1">
      <c r="A444" s="377"/>
      <c r="B444" s="398"/>
      <c r="C444" s="398"/>
      <c r="D444" s="164" t="s">
        <v>226</v>
      </c>
      <c r="E444" s="543" t="s">
        <v>507</v>
      </c>
      <c r="F444" s="176"/>
      <c r="G444" s="177">
        <v>517</v>
      </c>
      <c r="H444" s="178">
        <v>864</v>
      </c>
      <c r="I444" s="177">
        <v>237</v>
      </c>
      <c r="J444" s="178">
        <v>0</v>
      </c>
      <c r="K444" s="179">
        <v>0</v>
      </c>
      <c r="L444" s="178">
        <v>0</v>
      </c>
      <c r="M444" s="177">
        <v>2048</v>
      </c>
      <c r="N444" s="178">
        <v>5828</v>
      </c>
      <c r="O444" s="177">
        <v>6243</v>
      </c>
      <c r="P444" s="178">
        <v>1512</v>
      </c>
      <c r="Q444" s="177">
        <v>6591</v>
      </c>
      <c r="R444" s="178">
        <v>5641</v>
      </c>
      <c r="S444" s="178">
        <v>29481</v>
      </c>
      <c r="T444" s="355" t="s">
        <v>199</v>
      </c>
      <c r="W444" s="387" t="str">
        <f>IF(E444='（1）ウ_観光地点別'!E444,"","NG")</f>
        <v/>
      </c>
      <c r="X444" s="387" t="str">
        <f>IF(D444='（1）ウ_観光地点別'!D444,"","NG")</f>
        <v/>
      </c>
    </row>
    <row r="445" spans="1:24" ht="15" customHeight="1">
      <c r="A445" s="377"/>
      <c r="B445" s="398"/>
      <c r="C445" s="398"/>
      <c r="D445" s="164" t="s">
        <v>56</v>
      </c>
      <c r="E445" s="543" t="s">
        <v>508</v>
      </c>
      <c r="F445" s="176"/>
      <c r="G445" s="177">
        <v>0</v>
      </c>
      <c r="H445" s="178">
        <v>0</v>
      </c>
      <c r="I445" s="177">
        <v>0</v>
      </c>
      <c r="J445" s="178">
        <v>0</v>
      </c>
      <c r="K445" s="179">
        <v>0</v>
      </c>
      <c r="L445" s="178">
        <v>0</v>
      </c>
      <c r="M445" s="177">
        <v>105</v>
      </c>
      <c r="N445" s="178">
        <v>581</v>
      </c>
      <c r="O445" s="177">
        <v>0</v>
      </c>
      <c r="P445" s="178">
        <v>0</v>
      </c>
      <c r="Q445" s="177">
        <v>0</v>
      </c>
      <c r="R445" s="178">
        <v>0</v>
      </c>
      <c r="S445" s="178">
        <v>686</v>
      </c>
      <c r="T445" s="355" t="s">
        <v>210</v>
      </c>
      <c r="W445" s="387" t="str">
        <f>IF(E445='（1）ウ_観光地点別'!E445,"","NG")</f>
        <v/>
      </c>
      <c r="X445" s="387" t="str">
        <f>IF(D445='（1）ウ_観光地点別'!D445,"","NG")</f>
        <v/>
      </c>
    </row>
    <row r="446" spans="1:24" ht="15" customHeight="1">
      <c r="A446" s="377"/>
      <c r="B446" s="398"/>
      <c r="C446" s="398"/>
      <c r="D446" s="164" t="s">
        <v>58</v>
      </c>
      <c r="E446" s="543" t="s">
        <v>509</v>
      </c>
      <c r="F446" s="176"/>
      <c r="G446" s="177">
        <v>2511</v>
      </c>
      <c r="H446" s="178">
        <v>1174</v>
      </c>
      <c r="I446" s="177">
        <v>130</v>
      </c>
      <c r="J446" s="178">
        <v>0</v>
      </c>
      <c r="K446" s="179">
        <v>22</v>
      </c>
      <c r="L446" s="178">
        <v>0</v>
      </c>
      <c r="M446" s="177">
        <v>58</v>
      </c>
      <c r="N446" s="178">
        <v>297</v>
      </c>
      <c r="O446" s="177">
        <v>534</v>
      </c>
      <c r="P446" s="178">
        <v>1637</v>
      </c>
      <c r="Q446" s="177">
        <v>826</v>
      </c>
      <c r="R446" s="178">
        <v>473</v>
      </c>
      <c r="S446" s="178">
        <v>7662</v>
      </c>
      <c r="T446" s="355" t="s">
        <v>205</v>
      </c>
      <c r="W446" s="387" t="str">
        <f>IF(E446='（1）ウ_観光地点別'!E446,"","NG")</f>
        <v/>
      </c>
      <c r="X446" s="387" t="str">
        <f>IF(D446='（1）ウ_観光地点別'!D446,"","NG")</f>
        <v/>
      </c>
    </row>
    <row r="447" spans="1:24" ht="15" customHeight="1">
      <c r="A447" s="377"/>
      <c r="B447" s="398"/>
      <c r="C447" s="398"/>
      <c r="D447" s="164" t="s">
        <v>60</v>
      </c>
      <c r="E447" s="543" t="s">
        <v>510</v>
      </c>
      <c r="F447" s="176"/>
      <c r="G447" s="177">
        <v>18</v>
      </c>
      <c r="H447" s="178">
        <v>13</v>
      </c>
      <c r="I447" s="177">
        <v>61</v>
      </c>
      <c r="J447" s="178">
        <v>5</v>
      </c>
      <c r="K447" s="179">
        <v>0</v>
      </c>
      <c r="L447" s="178">
        <v>8</v>
      </c>
      <c r="M447" s="177">
        <v>99</v>
      </c>
      <c r="N447" s="178">
        <v>216</v>
      </c>
      <c r="O447" s="177">
        <v>530</v>
      </c>
      <c r="P447" s="178">
        <v>311</v>
      </c>
      <c r="Q447" s="177">
        <v>216</v>
      </c>
      <c r="R447" s="178">
        <v>48</v>
      </c>
      <c r="S447" s="178">
        <v>1525</v>
      </c>
      <c r="T447" s="355" t="s">
        <v>195</v>
      </c>
      <c r="W447" s="387" t="str">
        <f>IF(E447='（1）ウ_観光地点別'!E447,"","NG")</f>
        <v/>
      </c>
      <c r="X447" s="387" t="str">
        <f>IF(D447='（1）ウ_観光地点別'!D447,"","NG")</f>
        <v/>
      </c>
    </row>
    <row r="448" spans="1:24" ht="15" customHeight="1">
      <c r="A448" s="377"/>
      <c r="B448" s="398"/>
      <c r="C448" s="398"/>
      <c r="D448" s="164" t="s">
        <v>62</v>
      </c>
      <c r="E448" s="543" t="s">
        <v>511</v>
      </c>
      <c r="F448" s="176"/>
      <c r="G448" s="177">
        <v>61</v>
      </c>
      <c r="H448" s="178">
        <v>18</v>
      </c>
      <c r="I448" s="177">
        <v>75</v>
      </c>
      <c r="J448" s="178">
        <v>2</v>
      </c>
      <c r="K448" s="179">
        <v>0</v>
      </c>
      <c r="L448" s="178">
        <v>8</v>
      </c>
      <c r="M448" s="177">
        <v>86</v>
      </c>
      <c r="N448" s="178">
        <v>217</v>
      </c>
      <c r="O448" s="177">
        <v>228</v>
      </c>
      <c r="P448" s="178">
        <v>566</v>
      </c>
      <c r="Q448" s="177">
        <v>188</v>
      </c>
      <c r="R448" s="178">
        <v>42</v>
      </c>
      <c r="S448" s="178">
        <v>1491</v>
      </c>
      <c r="T448" s="355" t="s">
        <v>195</v>
      </c>
      <c r="W448" s="387" t="str">
        <f>IF(E448='（1）ウ_観光地点別'!E448,"","NG")</f>
        <v/>
      </c>
      <c r="X448" s="387" t="str">
        <f>IF(D448='（1）ウ_観光地点別'!D448,"","NG")</f>
        <v/>
      </c>
    </row>
    <row r="449" spans="1:24" ht="15" customHeight="1">
      <c r="A449" s="377"/>
      <c r="B449" s="398"/>
      <c r="C449" s="398"/>
      <c r="D449" s="164" t="s">
        <v>64</v>
      </c>
      <c r="E449" s="543" t="s">
        <v>512</v>
      </c>
      <c r="F449" s="176"/>
      <c r="G449" s="177">
        <v>1035</v>
      </c>
      <c r="H449" s="178">
        <v>1152</v>
      </c>
      <c r="I449" s="177">
        <v>1172</v>
      </c>
      <c r="J449" s="178">
        <v>403</v>
      </c>
      <c r="K449" s="179">
        <v>397</v>
      </c>
      <c r="L449" s="178">
        <v>708</v>
      </c>
      <c r="M449" s="177">
        <v>1167</v>
      </c>
      <c r="N449" s="178">
        <v>1531</v>
      </c>
      <c r="O449" s="177">
        <v>1060</v>
      </c>
      <c r="P449" s="178">
        <v>951</v>
      </c>
      <c r="Q449" s="177">
        <v>257</v>
      </c>
      <c r="R449" s="178">
        <v>668</v>
      </c>
      <c r="S449" s="178">
        <v>10501</v>
      </c>
      <c r="T449" s="355" t="s">
        <v>196</v>
      </c>
      <c r="W449" s="387" t="str">
        <f>IF(E449='（1）ウ_観光地点別'!E449,"","NG")</f>
        <v/>
      </c>
      <c r="X449" s="387" t="str">
        <f>IF(D449='（1）ウ_観光地点別'!D449,"","NG")</f>
        <v/>
      </c>
    </row>
    <row r="450" spans="1:24" ht="15" customHeight="1">
      <c r="A450" s="377"/>
      <c r="B450" s="398"/>
      <c r="C450" s="398"/>
      <c r="D450" s="164" t="s">
        <v>66</v>
      </c>
      <c r="E450" s="543" t="s">
        <v>513</v>
      </c>
      <c r="F450" s="176"/>
      <c r="G450" s="177">
        <v>146</v>
      </c>
      <c r="H450" s="178">
        <v>107</v>
      </c>
      <c r="I450" s="177">
        <v>311</v>
      </c>
      <c r="J450" s="178">
        <v>88</v>
      </c>
      <c r="K450" s="179">
        <v>227</v>
      </c>
      <c r="L450" s="178">
        <v>307</v>
      </c>
      <c r="M450" s="177">
        <v>287</v>
      </c>
      <c r="N450" s="178">
        <v>364</v>
      </c>
      <c r="O450" s="177">
        <v>581</v>
      </c>
      <c r="P450" s="178">
        <v>542</v>
      </c>
      <c r="Q450" s="177">
        <v>363</v>
      </c>
      <c r="R450" s="178">
        <v>199</v>
      </c>
      <c r="S450" s="178">
        <v>3522</v>
      </c>
      <c r="T450" s="355" t="s">
        <v>206</v>
      </c>
      <c r="W450" s="387" t="str">
        <f>IF(E450='（1）ウ_観光地点別'!E450,"","NG")</f>
        <v/>
      </c>
      <c r="X450" s="387" t="str">
        <f>IF(D450='（1）ウ_観光地点別'!D450,"","NG")</f>
        <v/>
      </c>
    </row>
    <row r="451" spans="1:24" ht="15" customHeight="1">
      <c r="A451" s="377"/>
      <c r="B451" s="398"/>
      <c r="C451" s="398"/>
      <c r="D451" s="164" t="s">
        <v>68</v>
      </c>
      <c r="E451" s="543" t="s">
        <v>514</v>
      </c>
      <c r="F451" s="176"/>
      <c r="G451" s="177">
        <v>0</v>
      </c>
      <c r="H451" s="178">
        <v>0</v>
      </c>
      <c r="I451" s="177">
        <v>0</v>
      </c>
      <c r="J451" s="178">
        <v>0</v>
      </c>
      <c r="K451" s="179">
        <v>0</v>
      </c>
      <c r="L451" s="178">
        <v>0</v>
      </c>
      <c r="M451" s="177">
        <v>200</v>
      </c>
      <c r="N451" s="178">
        <v>167</v>
      </c>
      <c r="O451" s="177">
        <v>0</v>
      </c>
      <c r="P451" s="178">
        <v>0</v>
      </c>
      <c r="Q451" s="177">
        <v>0</v>
      </c>
      <c r="R451" s="178">
        <v>0</v>
      </c>
      <c r="S451" s="178">
        <v>367</v>
      </c>
      <c r="T451" s="355" t="s">
        <v>210</v>
      </c>
      <c r="W451" s="387" t="str">
        <f>IF(E451='（1）ウ_観光地点別'!E451,"","NG")</f>
        <v/>
      </c>
      <c r="X451" s="387" t="str">
        <f>IF(D451='（1）ウ_観光地点別'!D451,"","NG")</f>
        <v/>
      </c>
    </row>
    <row r="452" spans="1:24" ht="15" customHeight="1">
      <c r="A452" s="405"/>
      <c r="B452" s="406"/>
      <c r="C452" s="406"/>
      <c r="D452" s="164" t="s">
        <v>70</v>
      </c>
      <c r="E452" s="543" t="s">
        <v>515</v>
      </c>
      <c r="F452" s="176"/>
      <c r="G452" s="177">
        <v>3209</v>
      </c>
      <c r="H452" s="178">
        <v>1569</v>
      </c>
      <c r="I452" s="177">
        <v>176</v>
      </c>
      <c r="J452" s="178">
        <v>0</v>
      </c>
      <c r="K452" s="179">
        <v>22</v>
      </c>
      <c r="L452" s="178">
        <v>0</v>
      </c>
      <c r="M452" s="177">
        <v>63</v>
      </c>
      <c r="N452" s="178">
        <v>312</v>
      </c>
      <c r="O452" s="177">
        <v>572</v>
      </c>
      <c r="P452" s="178">
        <v>1734</v>
      </c>
      <c r="Q452" s="177">
        <v>473</v>
      </c>
      <c r="R452" s="178">
        <v>667</v>
      </c>
      <c r="S452" s="178">
        <v>8797</v>
      </c>
      <c r="T452" s="355" t="s">
        <v>205</v>
      </c>
      <c r="W452" s="387" t="str">
        <f>IF(E452='（1）ウ_観光地点別'!E452,"","NG")</f>
        <v/>
      </c>
      <c r="X452" s="387" t="str">
        <f>IF(D452='（1）ウ_観光地点別'!D452,"","NG")</f>
        <v/>
      </c>
    </row>
    <row r="453" spans="1:24" ht="15" customHeight="1">
      <c r="A453" s="418"/>
      <c r="B453" s="419"/>
      <c r="C453" s="419"/>
      <c r="D453" s="367"/>
      <c r="E453" s="551" t="s">
        <v>694</v>
      </c>
      <c r="F453" s="368"/>
      <c r="G453" s="369">
        <v>8172</v>
      </c>
      <c r="H453" s="370">
        <v>6293</v>
      </c>
      <c r="I453" s="369">
        <v>2276</v>
      </c>
      <c r="J453" s="370">
        <v>511</v>
      </c>
      <c r="K453" s="371">
        <v>668</v>
      </c>
      <c r="L453" s="370">
        <v>1039</v>
      </c>
      <c r="M453" s="369">
        <v>5223</v>
      </c>
      <c r="N453" s="370">
        <v>13875</v>
      </c>
      <c r="O453" s="369">
        <v>10423</v>
      </c>
      <c r="P453" s="370">
        <v>8615</v>
      </c>
      <c r="Q453" s="369">
        <v>9323</v>
      </c>
      <c r="R453" s="370">
        <v>7738</v>
      </c>
      <c r="S453" s="442">
        <v>74156</v>
      </c>
      <c r="T453" s="372"/>
      <c r="W453" s="387"/>
      <c r="X453" s="387" t="str">
        <f>IF(D453='（1）ウ_観光地点別'!D453,"","NG")</f>
        <v/>
      </c>
    </row>
    <row r="454" spans="1:24" ht="15" customHeight="1">
      <c r="A454" s="443"/>
      <c r="B454" s="444"/>
      <c r="C454" s="444"/>
      <c r="D454" s="445"/>
      <c r="E454" s="552" t="s">
        <v>695</v>
      </c>
      <c r="F454" s="446"/>
      <c r="G454" s="447">
        <v>3452708</v>
      </c>
      <c r="H454" s="448">
        <v>1670214</v>
      </c>
      <c r="I454" s="447">
        <v>1728069</v>
      </c>
      <c r="J454" s="448">
        <v>726860</v>
      </c>
      <c r="K454" s="449">
        <v>602748</v>
      </c>
      <c r="L454" s="448">
        <v>1144161</v>
      </c>
      <c r="M454" s="447">
        <v>1482141</v>
      </c>
      <c r="N454" s="448">
        <v>2080384</v>
      </c>
      <c r="O454" s="447">
        <v>1898683</v>
      </c>
      <c r="P454" s="448">
        <v>2358780</v>
      </c>
      <c r="Q454" s="447">
        <v>2719104</v>
      </c>
      <c r="R454" s="448">
        <v>1453798</v>
      </c>
      <c r="S454" s="450">
        <v>21317650</v>
      </c>
      <c r="T454" s="451"/>
      <c r="W454" s="387"/>
      <c r="X454" s="387" t="str">
        <f>IF(D454='（1）ウ_観光地点別'!D454,"","NG")</f>
        <v/>
      </c>
    </row>
    <row r="455" spans="1:24" s="366" customFormat="1" ht="15" customHeight="1">
      <c r="B455" s="452"/>
      <c r="C455" s="452"/>
      <c r="D455" s="453"/>
      <c r="E455" s="553"/>
      <c r="F455" s="455"/>
      <c r="G455" s="453"/>
      <c r="H455" s="453"/>
      <c r="I455" s="453"/>
      <c r="J455" s="453"/>
      <c r="K455" s="453"/>
      <c r="L455" s="453"/>
      <c r="M455" s="453"/>
      <c r="N455" s="453"/>
      <c r="O455" s="453"/>
      <c r="P455" s="453"/>
      <c r="Q455" s="453"/>
      <c r="R455" s="453"/>
      <c r="S455" s="456"/>
      <c r="T455" s="455"/>
    </row>
  </sheetData>
  <mergeCells count="7">
    <mergeCell ref="T4:T5"/>
    <mergeCell ref="F4:F5"/>
    <mergeCell ref="B4:B5"/>
    <mergeCell ref="D4:E5"/>
    <mergeCell ref="G4:K4"/>
    <mergeCell ref="L4:R4"/>
    <mergeCell ref="S4:S5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  <rowBreaks count="7" manualBreakCount="7">
    <brk id="96" max="19" man="1"/>
    <brk id="142" max="19" man="1"/>
    <brk id="187" max="19" man="1"/>
    <brk id="233" max="19" man="1"/>
    <brk id="279" max="19" man="1"/>
    <brk id="323" max="19" man="1"/>
    <brk id="367" max="19" man="1"/>
  </rowBreaks>
  <colBreaks count="1" manualBreakCount="1">
    <brk id="11" max="4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view="pageBreakPreview" zoomScaleNormal="100" zoomScaleSheetLayoutView="100" workbookViewId="0">
      <selection activeCell="K58" sqref="K58"/>
    </sheetView>
  </sheetViews>
  <sheetFormatPr defaultColWidth="19.625" defaultRowHeight="12"/>
  <cols>
    <col min="1" max="1" width="3.625" style="16" customWidth="1"/>
    <col min="2" max="2" width="10.625" style="1" customWidth="1"/>
    <col min="3" max="3" width="3.625" style="16" customWidth="1"/>
    <col min="4" max="4" width="10.625" style="1" customWidth="1"/>
    <col min="5" max="5" width="3.625" style="16" customWidth="1"/>
    <col min="6" max="6" width="28.125" style="1" customWidth="1"/>
    <col min="7" max="9" width="11.625" style="1" customWidth="1"/>
    <col min="10" max="10" width="9" style="31"/>
    <col min="11" max="14" width="19.625" style="1" customWidth="1"/>
    <col min="15" max="16384" width="19.625" style="1"/>
  </cols>
  <sheetData>
    <row r="1" spans="1:10" ht="21.75" customHeight="1"/>
    <row r="2" spans="1:10" s="7" customFormat="1" ht="21.75" customHeight="1">
      <c r="A2" s="28" t="s">
        <v>714</v>
      </c>
      <c r="C2" s="14"/>
      <c r="E2" s="14"/>
      <c r="J2" s="31"/>
    </row>
    <row r="3" spans="1:10" s="3" customFormat="1" ht="20.25" customHeight="1">
      <c r="A3" s="15"/>
      <c r="C3" s="15"/>
      <c r="E3" s="15"/>
      <c r="I3" s="37" t="s">
        <v>4</v>
      </c>
      <c r="J3" s="31"/>
    </row>
    <row r="4" spans="1:10" s="5" customFormat="1" ht="33.950000000000003" customHeight="1">
      <c r="A4" s="600" t="s">
        <v>521</v>
      </c>
      <c r="B4" s="601"/>
      <c r="C4" s="601" t="s">
        <v>522</v>
      </c>
      <c r="D4" s="601"/>
      <c r="E4" s="601" t="s">
        <v>527</v>
      </c>
      <c r="F4" s="601"/>
      <c r="G4" s="58" t="s">
        <v>954</v>
      </c>
      <c r="H4" s="58" t="s">
        <v>923</v>
      </c>
      <c r="I4" s="59" t="s">
        <v>5</v>
      </c>
      <c r="J4" s="31"/>
    </row>
    <row r="5" spans="1:10" ht="15" customHeight="1">
      <c r="A5" s="57">
        <v>1</v>
      </c>
      <c r="B5" s="182" t="s">
        <v>523</v>
      </c>
      <c r="C5" s="56" t="s">
        <v>525</v>
      </c>
      <c r="D5" s="182" t="s">
        <v>526</v>
      </c>
      <c r="E5" s="190" t="s">
        <v>525</v>
      </c>
      <c r="F5" s="191" t="s">
        <v>528</v>
      </c>
      <c r="G5" s="192">
        <v>413130</v>
      </c>
      <c r="H5" s="192">
        <v>404556</v>
      </c>
      <c r="I5" s="193">
        <f>+G5/H5-1</f>
        <v>2.1193604840862523E-2</v>
      </c>
    </row>
    <row r="6" spans="1:10" ht="15" customHeight="1">
      <c r="A6" s="57"/>
      <c r="B6" s="183"/>
      <c r="C6" s="57"/>
      <c r="D6" s="183"/>
      <c r="E6" s="186" t="s">
        <v>530</v>
      </c>
      <c r="F6" s="194" t="s">
        <v>531</v>
      </c>
      <c r="G6" s="187">
        <v>11768</v>
      </c>
      <c r="H6" s="187">
        <v>17550</v>
      </c>
      <c r="I6" s="195">
        <f t="shared" ref="I6:I12" si="0">+G6/H6-1</f>
        <v>-0.3294586894586895</v>
      </c>
    </row>
    <row r="7" spans="1:10" ht="15" customHeight="1">
      <c r="A7" s="57"/>
      <c r="B7" s="183"/>
      <c r="C7" s="57"/>
      <c r="D7" s="183"/>
      <c r="E7" s="196" t="s">
        <v>532</v>
      </c>
      <c r="F7" s="197" t="s">
        <v>533</v>
      </c>
      <c r="G7" s="198">
        <v>7870</v>
      </c>
      <c r="H7" s="198">
        <v>16604</v>
      </c>
      <c r="I7" s="199">
        <f t="shared" si="0"/>
        <v>-0.5260178270296314</v>
      </c>
    </row>
    <row r="8" spans="1:10" ht="15" customHeight="1">
      <c r="A8" s="57"/>
      <c r="B8" s="183"/>
      <c r="C8" s="57"/>
      <c r="D8" s="183"/>
      <c r="E8" s="186" t="s">
        <v>534</v>
      </c>
      <c r="F8" s="194" t="s">
        <v>535</v>
      </c>
      <c r="G8" s="187">
        <v>385711</v>
      </c>
      <c r="H8" s="187">
        <v>678043</v>
      </c>
      <c r="I8" s="195">
        <f t="shared" si="0"/>
        <v>-0.43114079785500325</v>
      </c>
    </row>
    <row r="9" spans="1:10" ht="15" customHeight="1">
      <c r="A9" s="57"/>
      <c r="B9" s="183"/>
      <c r="C9" s="57"/>
      <c r="D9" s="183"/>
      <c r="E9" s="186" t="s">
        <v>536</v>
      </c>
      <c r="F9" s="194" t="s">
        <v>537</v>
      </c>
      <c r="G9" s="187">
        <v>1240355</v>
      </c>
      <c r="H9" s="187">
        <v>1631577</v>
      </c>
      <c r="I9" s="195">
        <f t="shared" si="0"/>
        <v>-0.23978151199728848</v>
      </c>
    </row>
    <row r="10" spans="1:10" ht="15" customHeight="1">
      <c r="A10" s="57"/>
      <c r="B10" s="183"/>
      <c r="C10" s="57"/>
      <c r="D10" s="183"/>
      <c r="E10" s="186" t="s">
        <v>538</v>
      </c>
      <c r="F10" s="194" t="s">
        <v>539</v>
      </c>
      <c r="G10" s="187">
        <v>0</v>
      </c>
      <c r="H10" s="187">
        <v>3144</v>
      </c>
      <c r="I10" s="195">
        <f t="shared" si="0"/>
        <v>-1</v>
      </c>
    </row>
    <row r="11" spans="1:10" ht="15" customHeight="1">
      <c r="A11" s="57"/>
      <c r="B11" s="183"/>
      <c r="C11" s="57"/>
      <c r="D11" s="185"/>
      <c r="E11" s="186" t="s">
        <v>540</v>
      </c>
      <c r="F11" s="194" t="s">
        <v>541</v>
      </c>
      <c r="G11" s="187">
        <v>50350</v>
      </c>
      <c r="H11" s="187">
        <v>150909</v>
      </c>
      <c r="I11" s="195">
        <f t="shared" si="0"/>
        <v>-0.66635522069591602</v>
      </c>
    </row>
    <row r="12" spans="1:10" ht="15" customHeight="1">
      <c r="A12" s="57"/>
      <c r="B12" s="183"/>
      <c r="C12" s="200"/>
      <c r="D12" s="201" t="s">
        <v>27</v>
      </c>
      <c r="E12" s="202"/>
      <c r="F12" s="203"/>
      <c r="G12" s="204">
        <v>2109184</v>
      </c>
      <c r="H12" s="204">
        <v>2902383</v>
      </c>
      <c r="I12" s="205">
        <f t="shared" si="0"/>
        <v>-0.27329232565102535</v>
      </c>
    </row>
    <row r="13" spans="1:10" ht="15" customHeight="1">
      <c r="A13" s="57"/>
      <c r="B13" s="183"/>
      <c r="C13" s="56" t="s">
        <v>562</v>
      </c>
      <c r="D13" s="206" t="s">
        <v>542</v>
      </c>
      <c r="E13" s="196" t="s">
        <v>524</v>
      </c>
      <c r="F13" s="197" t="s">
        <v>543</v>
      </c>
      <c r="G13" s="198">
        <v>105677</v>
      </c>
      <c r="H13" s="198">
        <v>121767</v>
      </c>
      <c r="I13" s="199">
        <f>+G13/H13-1</f>
        <v>-0.13213760706923883</v>
      </c>
    </row>
    <row r="14" spans="1:10" ht="15" customHeight="1">
      <c r="A14" s="57"/>
      <c r="B14" s="183"/>
      <c r="C14" s="57"/>
      <c r="D14" s="183"/>
      <c r="E14" s="186" t="s">
        <v>530</v>
      </c>
      <c r="F14" s="194" t="s">
        <v>544</v>
      </c>
      <c r="G14" s="187">
        <v>446169</v>
      </c>
      <c r="H14" s="187">
        <v>975754</v>
      </c>
      <c r="I14" s="195">
        <f t="shared" ref="I14:I43" si="1">+G14/H14-1</f>
        <v>-0.54274438024338101</v>
      </c>
    </row>
    <row r="15" spans="1:10" ht="15" customHeight="1">
      <c r="A15" s="57"/>
      <c r="B15" s="183"/>
      <c r="C15" s="57"/>
      <c r="D15" s="183"/>
      <c r="E15" s="196" t="s">
        <v>532</v>
      </c>
      <c r="F15" s="197" t="s">
        <v>545</v>
      </c>
      <c r="G15" s="198">
        <v>7876760</v>
      </c>
      <c r="H15" s="198">
        <v>10265761</v>
      </c>
      <c r="I15" s="199">
        <f t="shared" si="1"/>
        <v>-0.23271543142296025</v>
      </c>
    </row>
    <row r="16" spans="1:10" ht="15" customHeight="1">
      <c r="A16" s="57"/>
      <c r="B16" s="183"/>
      <c r="C16" s="57"/>
      <c r="D16" s="183"/>
      <c r="E16" s="186" t="s">
        <v>534</v>
      </c>
      <c r="F16" s="194" t="s">
        <v>546</v>
      </c>
      <c r="G16" s="187">
        <v>161006</v>
      </c>
      <c r="H16" s="187">
        <v>376695</v>
      </c>
      <c r="I16" s="195">
        <f t="shared" si="1"/>
        <v>-0.57258259334474837</v>
      </c>
    </row>
    <row r="17" spans="1:9" ht="15" customHeight="1">
      <c r="A17" s="57"/>
      <c r="B17" s="183"/>
      <c r="C17" s="57"/>
      <c r="D17" s="183"/>
      <c r="E17" s="186" t="s">
        <v>536</v>
      </c>
      <c r="F17" s="194" t="s">
        <v>547</v>
      </c>
      <c r="G17" s="187">
        <v>57182</v>
      </c>
      <c r="H17" s="187">
        <v>92770</v>
      </c>
      <c r="I17" s="195">
        <f t="shared" si="1"/>
        <v>-0.38361539290718982</v>
      </c>
    </row>
    <row r="18" spans="1:9" ht="15" customHeight="1">
      <c r="A18" s="57"/>
      <c r="B18" s="183"/>
      <c r="C18" s="57"/>
      <c r="D18" s="183"/>
      <c r="E18" s="186" t="s">
        <v>538</v>
      </c>
      <c r="F18" s="194" t="s">
        <v>548</v>
      </c>
      <c r="G18" s="187">
        <v>939725</v>
      </c>
      <c r="H18" s="187">
        <v>1749288</v>
      </c>
      <c r="I18" s="195">
        <f t="shared" si="1"/>
        <v>-0.46279572031592286</v>
      </c>
    </row>
    <row r="19" spans="1:9" ht="15" customHeight="1">
      <c r="A19" s="57"/>
      <c r="B19" s="183"/>
      <c r="C19" s="57"/>
      <c r="D19" s="183"/>
      <c r="E19" s="186" t="s">
        <v>549</v>
      </c>
      <c r="F19" s="194" t="s">
        <v>550</v>
      </c>
      <c r="G19" s="187">
        <v>482073</v>
      </c>
      <c r="H19" s="187">
        <v>1102121</v>
      </c>
      <c r="I19" s="195">
        <f t="shared" si="1"/>
        <v>-0.56259521413710467</v>
      </c>
    </row>
    <row r="20" spans="1:9" ht="15" customHeight="1">
      <c r="A20" s="57"/>
      <c r="B20" s="183"/>
      <c r="C20" s="57"/>
      <c r="D20" s="183"/>
      <c r="E20" s="186" t="s">
        <v>551</v>
      </c>
      <c r="F20" s="194" t="s">
        <v>552</v>
      </c>
      <c r="G20" s="187">
        <v>79808</v>
      </c>
      <c r="H20" s="187">
        <v>131009</v>
      </c>
      <c r="I20" s="195">
        <f t="shared" si="1"/>
        <v>-0.39082047798242869</v>
      </c>
    </row>
    <row r="21" spans="1:9" ht="15" customHeight="1">
      <c r="A21" s="57"/>
      <c r="B21" s="183"/>
      <c r="C21" s="57"/>
      <c r="D21" s="183"/>
      <c r="E21" s="186" t="s">
        <v>553</v>
      </c>
      <c r="F21" s="194" t="s">
        <v>554</v>
      </c>
      <c r="G21" s="187">
        <v>204295</v>
      </c>
      <c r="H21" s="187">
        <v>377691</v>
      </c>
      <c r="I21" s="195">
        <f t="shared" si="1"/>
        <v>-0.45909486855657133</v>
      </c>
    </row>
    <row r="22" spans="1:9" ht="15" customHeight="1">
      <c r="A22" s="57"/>
      <c r="B22" s="183"/>
      <c r="C22" s="57"/>
      <c r="D22" s="183"/>
      <c r="E22" s="186" t="s">
        <v>555</v>
      </c>
      <c r="F22" s="194" t="s">
        <v>556</v>
      </c>
      <c r="G22" s="187">
        <v>211037</v>
      </c>
      <c r="H22" s="187">
        <v>357090</v>
      </c>
      <c r="I22" s="195">
        <f t="shared" si="1"/>
        <v>-0.40900893332213173</v>
      </c>
    </row>
    <row r="23" spans="1:9" ht="15" customHeight="1">
      <c r="A23" s="57"/>
      <c r="B23" s="183"/>
      <c r="C23" s="57"/>
      <c r="D23" s="183"/>
      <c r="E23" s="186" t="s">
        <v>557</v>
      </c>
      <c r="F23" s="194" t="s">
        <v>558</v>
      </c>
      <c r="G23" s="187">
        <v>9402</v>
      </c>
      <c r="H23" s="187">
        <v>18609</v>
      </c>
      <c r="I23" s="195">
        <f t="shared" si="1"/>
        <v>-0.49476059970981778</v>
      </c>
    </row>
    <row r="24" spans="1:9" ht="15" customHeight="1">
      <c r="A24" s="57"/>
      <c r="B24" s="183"/>
      <c r="C24" s="57"/>
      <c r="D24" s="183"/>
      <c r="E24" s="186" t="s">
        <v>559</v>
      </c>
      <c r="F24" s="194" t="s">
        <v>560</v>
      </c>
      <c r="G24" s="187">
        <v>183677</v>
      </c>
      <c r="H24" s="187">
        <v>329599</v>
      </c>
      <c r="I24" s="195">
        <f t="shared" si="1"/>
        <v>-0.4427258577847627</v>
      </c>
    </row>
    <row r="25" spans="1:9" ht="15" customHeight="1">
      <c r="A25" s="57"/>
      <c r="B25" s="183"/>
      <c r="C25" s="57"/>
      <c r="D25" s="185"/>
      <c r="E25" s="186" t="s">
        <v>540</v>
      </c>
      <c r="F25" s="194" t="s">
        <v>561</v>
      </c>
      <c r="G25" s="187">
        <v>14301</v>
      </c>
      <c r="H25" s="187">
        <v>18035</v>
      </c>
      <c r="I25" s="195">
        <f t="shared" si="1"/>
        <v>-0.2070418630440809</v>
      </c>
    </row>
    <row r="26" spans="1:9" ht="15" customHeight="1">
      <c r="A26" s="57"/>
      <c r="B26" s="183"/>
      <c r="C26" s="200"/>
      <c r="D26" s="201" t="s">
        <v>27</v>
      </c>
      <c r="E26" s="202"/>
      <c r="F26" s="203"/>
      <c r="G26" s="204">
        <v>10771112</v>
      </c>
      <c r="H26" s="204">
        <v>15916189</v>
      </c>
      <c r="I26" s="205">
        <f t="shared" si="1"/>
        <v>-0.32326061219805824</v>
      </c>
    </row>
    <row r="27" spans="1:9" ht="15" customHeight="1">
      <c r="A27" s="57"/>
      <c r="B27" s="183"/>
      <c r="C27" s="212" t="s">
        <v>563</v>
      </c>
      <c r="D27" s="207" t="s">
        <v>564</v>
      </c>
      <c r="E27" s="196" t="s">
        <v>524</v>
      </c>
      <c r="F27" s="197" t="s">
        <v>565</v>
      </c>
      <c r="G27" s="208">
        <v>2529472</v>
      </c>
      <c r="H27" s="208">
        <v>3715227</v>
      </c>
      <c r="I27" s="209">
        <f t="shared" si="1"/>
        <v>-0.31916084804508582</v>
      </c>
    </row>
    <row r="28" spans="1:9" ht="15" customHeight="1">
      <c r="A28" s="57"/>
      <c r="B28" s="183"/>
      <c r="C28" s="189"/>
      <c r="D28" s="201" t="s">
        <v>27</v>
      </c>
      <c r="E28" s="202"/>
      <c r="F28" s="203"/>
      <c r="G28" s="210">
        <v>2529472</v>
      </c>
      <c r="H28" s="210">
        <v>3715227</v>
      </c>
      <c r="I28" s="211">
        <f t="shared" si="1"/>
        <v>-0.31916084804508582</v>
      </c>
    </row>
    <row r="29" spans="1:9" ht="15" customHeight="1">
      <c r="A29" s="57"/>
      <c r="B29" s="183"/>
      <c r="C29" s="212" t="s">
        <v>534</v>
      </c>
      <c r="D29" s="597" t="s">
        <v>712</v>
      </c>
      <c r="E29" s="196" t="s">
        <v>524</v>
      </c>
      <c r="F29" s="197" t="s">
        <v>529</v>
      </c>
      <c r="G29" s="198">
        <v>307365</v>
      </c>
      <c r="H29" s="198">
        <v>297097</v>
      </c>
      <c r="I29" s="199">
        <f t="shared" si="1"/>
        <v>3.4561102939443922E-2</v>
      </c>
    </row>
    <row r="30" spans="1:9" ht="15" customHeight="1">
      <c r="A30" s="57"/>
      <c r="B30" s="183"/>
      <c r="C30" s="57"/>
      <c r="D30" s="598"/>
      <c r="E30" s="186" t="s">
        <v>530</v>
      </c>
      <c r="F30" s="194" t="s">
        <v>566</v>
      </c>
      <c r="G30" s="187">
        <v>69227</v>
      </c>
      <c r="H30" s="187">
        <v>119399</v>
      </c>
      <c r="I30" s="195">
        <f t="shared" si="1"/>
        <v>-0.42020452432599942</v>
      </c>
    </row>
    <row r="31" spans="1:9" ht="15" customHeight="1">
      <c r="A31" s="57"/>
      <c r="B31" s="183"/>
      <c r="C31" s="57"/>
      <c r="D31" s="598"/>
      <c r="E31" s="186" t="s">
        <v>532</v>
      </c>
      <c r="F31" s="194" t="s">
        <v>567</v>
      </c>
      <c r="G31" s="187">
        <v>113130</v>
      </c>
      <c r="H31" s="187">
        <v>206468</v>
      </c>
      <c r="I31" s="195">
        <f t="shared" si="1"/>
        <v>-0.45207005443942883</v>
      </c>
    </row>
    <row r="32" spans="1:9" ht="15" customHeight="1">
      <c r="A32" s="57"/>
      <c r="B32" s="183"/>
      <c r="C32" s="57"/>
      <c r="D32" s="598"/>
      <c r="E32" s="196" t="s">
        <v>534</v>
      </c>
      <c r="F32" s="197" t="s">
        <v>568</v>
      </c>
      <c r="G32" s="198">
        <v>328448</v>
      </c>
      <c r="H32" s="198">
        <v>345121</v>
      </c>
      <c r="I32" s="199">
        <f t="shared" si="1"/>
        <v>-4.8310592516827455E-2</v>
      </c>
    </row>
    <row r="33" spans="1:9" ht="15" customHeight="1">
      <c r="A33" s="57"/>
      <c r="B33" s="183"/>
      <c r="C33" s="57"/>
      <c r="D33" s="598"/>
      <c r="E33" s="186" t="s">
        <v>536</v>
      </c>
      <c r="F33" s="194" t="s">
        <v>569</v>
      </c>
      <c r="G33" s="187">
        <v>184433</v>
      </c>
      <c r="H33" s="187">
        <v>293866</v>
      </c>
      <c r="I33" s="195">
        <f t="shared" si="1"/>
        <v>-0.37239081758352444</v>
      </c>
    </row>
    <row r="34" spans="1:9" ht="15" customHeight="1">
      <c r="A34" s="57"/>
      <c r="B34" s="183"/>
      <c r="C34" s="57"/>
      <c r="D34" s="598"/>
      <c r="E34" s="186" t="s">
        <v>549</v>
      </c>
      <c r="F34" s="194" t="s">
        <v>570</v>
      </c>
      <c r="G34" s="187">
        <v>422528</v>
      </c>
      <c r="H34" s="187">
        <v>666355</v>
      </c>
      <c r="I34" s="195">
        <f t="shared" si="1"/>
        <v>-0.36591156365600919</v>
      </c>
    </row>
    <row r="35" spans="1:9" ht="15" customHeight="1">
      <c r="A35" s="57"/>
      <c r="B35" s="183"/>
      <c r="C35" s="57"/>
      <c r="D35" s="598"/>
      <c r="E35" s="219" t="s">
        <v>901</v>
      </c>
      <c r="F35" s="194" t="s">
        <v>895</v>
      </c>
      <c r="G35" s="187">
        <v>19613</v>
      </c>
      <c r="H35" s="187">
        <v>44210</v>
      </c>
      <c r="I35" s="334">
        <f>IFERROR(+G35/H35-1,"－")</f>
        <v>-0.55636733770640134</v>
      </c>
    </row>
    <row r="36" spans="1:9" ht="15" customHeight="1">
      <c r="A36" s="57"/>
      <c r="B36" s="183"/>
      <c r="C36" s="57"/>
      <c r="D36" s="599"/>
      <c r="E36" s="186" t="s">
        <v>540</v>
      </c>
      <c r="F36" s="213" t="s">
        <v>571</v>
      </c>
      <c r="G36" s="187">
        <v>545564</v>
      </c>
      <c r="H36" s="187">
        <v>805349</v>
      </c>
      <c r="I36" s="195">
        <f t="shared" si="1"/>
        <v>-0.32257443667279651</v>
      </c>
    </row>
    <row r="37" spans="1:9" ht="15" customHeight="1">
      <c r="A37" s="57"/>
      <c r="B37" s="183"/>
      <c r="C37" s="200"/>
      <c r="D37" s="201" t="s">
        <v>27</v>
      </c>
      <c r="E37" s="214"/>
      <c r="F37" s="215"/>
      <c r="G37" s="216">
        <v>1990308</v>
      </c>
      <c r="H37" s="216">
        <v>2777865</v>
      </c>
      <c r="I37" s="217">
        <f>+G37/H37-1</f>
        <v>-0.28351161773520317</v>
      </c>
    </row>
    <row r="38" spans="1:9" ht="15" customHeight="1">
      <c r="A38" s="57"/>
      <c r="B38" s="183"/>
      <c r="C38" s="212" t="s">
        <v>572</v>
      </c>
      <c r="D38" s="597" t="s">
        <v>713</v>
      </c>
      <c r="E38" s="196" t="s">
        <v>524</v>
      </c>
      <c r="F38" s="197" t="s">
        <v>573</v>
      </c>
      <c r="G38" s="198">
        <v>303806</v>
      </c>
      <c r="H38" s="198">
        <v>515839</v>
      </c>
      <c r="I38" s="199">
        <f t="shared" si="1"/>
        <v>-0.41104491905420104</v>
      </c>
    </row>
    <row r="39" spans="1:9" ht="15" customHeight="1">
      <c r="A39" s="57"/>
      <c r="B39" s="183"/>
      <c r="C39" s="57"/>
      <c r="D39" s="602"/>
      <c r="E39" s="186" t="s">
        <v>532</v>
      </c>
      <c r="F39" s="194" t="s">
        <v>574</v>
      </c>
      <c r="G39" s="187">
        <v>447408</v>
      </c>
      <c r="H39" s="187">
        <v>921312</v>
      </c>
      <c r="I39" s="195">
        <f t="shared" si="1"/>
        <v>-0.51437949359174739</v>
      </c>
    </row>
    <row r="40" spans="1:9" ht="15" customHeight="1">
      <c r="A40" s="57"/>
      <c r="B40" s="183"/>
      <c r="C40" s="57"/>
      <c r="D40" s="603"/>
      <c r="E40" s="186" t="s">
        <v>540</v>
      </c>
      <c r="F40" s="197" t="s">
        <v>575</v>
      </c>
      <c r="G40" s="198">
        <v>106649</v>
      </c>
      <c r="H40" s="198">
        <v>115879</v>
      </c>
      <c r="I40" s="199">
        <f t="shared" si="1"/>
        <v>-7.9652050846141242E-2</v>
      </c>
    </row>
    <row r="41" spans="1:9" ht="15" customHeight="1">
      <c r="A41" s="57"/>
      <c r="B41" s="183"/>
      <c r="C41" s="200"/>
      <c r="D41" s="288" t="s">
        <v>600</v>
      </c>
      <c r="E41" s="214"/>
      <c r="F41" s="215"/>
      <c r="G41" s="204">
        <v>857863</v>
      </c>
      <c r="H41" s="204">
        <v>1553030</v>
      </c>
      <c r="I41" s="205">
        <f t="shared" si="1"/>
        <v>-0.44761981416971985</v>
      </c>
    </row>
    <row r="42" spans="1:9" ht="15" customHeight="1">
      <c r="A42" s="57"/>
      <c r="B42" s="183"/>
      <c r="C42" s="56" t="s">
        <v>576</v>
      </c>
      <c r="D42" s="185" t="s">
        <v>577</v>
      </c>
      <c r="E42" s="219" t="s">
        <v>578</v>
      </c>
      <c r="F42" s="194" t="s">
        <v>579</v>
      </c>
      <c r="G42" s="198">
        <v>2865880</v>
      </c>
      <c r="H42" s="198">
        <v>3284609</v>
      </c>
      <c r="I42" s="199">
        <f>+G42/H42-1</f>
        <v>-0.12748214475452024</v>
      </c>
    </row>
    <row r="43" spans="1:9" ht="15" customHeight="1">
      <c r="A43" s="57"/>
      <c r="B43" s="185"/>
      <c r="C43" s="189"/>
      <c r="D43" s="201" t="s">
        <v>27</v>
      </c>
      <c r="E43" s="218"/>
      <c r="F43" s="203"/>
      <c r="G43" s="204">
        <v>2865880</v>
      </c>
      <c r="H43" s="204">
        <v>3284609</v>
      </c>
      <c r="I43" s="205">
        <f t="shared" si="1"/>
        <v>-0.12748214475452024</v>
      </c>
    </row>
    <row r="44" spans="1:9" ht="15" customHeight="1">
      <c r="A44" s="60"/>
      <c r="B44" s="61" t="s">
        <v>580</v>
      </c>
      <c r="C44" s="62"/>
      <c r="D44" s="61"/>
      <c r="E44" s="220"/>
      <c r="F44" s="221"/>
      <c r="G44" s="222">
        <v>21123819</v>
      </c>
      <c r="H44" s="222">
        <v>30149303</v>
      </c>
      <c r="I44" s="223">
        <f>+G44/H44-1</f>
        <v>-0.29935962367023872</v>
      </c>
    </row>
    <row r="45" spans="1:9" ht="15" customHeight="1">
      <c r="A45" s="51">
        <v>2</v>
      </c>
      <c r="B45" s="184" t="s">
        <v>581</v>
      </c>
      <c r="C45" s="300" t="s">
        <v>583</v>
      </c>
      <c r="D45" s="184" t="s">
        <v>584</v>
      </c>
      <c r="E45" s="224" t="s">
        <v>524</v>
      </c>
      <c r="F45" s="297" t="s">
        <v>586</v>
      </c>
      <c r="G45" s="225">
        <v>0</v>
      </c>
      <c r="H45" s="225">
        <v>1304927</v>
      </c>
      <c r="I45" s="226">
        <f>+G45/H45-1</f>
        <v>-1</v>
      </c>
    </row>
    <row r="46" spans="1:9" ht="15" customHeight="1">
      <c r="A46" s="51"/>
      <c r="B46" s="183" t="s">
        <v>582</v>
      </c>
      <c r="C46" s="57"/>
      <c r="D46" s="183" t="s">
        <v>585</v>
      </c>
      <c r="E46" s="196" t="s">
        <v>534</v>
      </c>
      <c r="F46" s="197" t="s">
        <v>587</v>
      </c>
      <c r="G46" s="198">
        <v>0</v>
      </c>
      <c r="H46" s="198">
        <v>716000</v>
      </c>
      <c r="I46" s="227">
        <f t="shared" ref="I46:I51" si="2">+G46/H46-1</f>
        <v>-1</v>
      </c>
    </row>
    <row r="47" spans="1:9" ht="15" customHeight="1">
      <c r="A47" s="51"/>
      <c r="B47" s="183"/>
      <c r="C47" s="57"/>
      <c r="D47" s="183"/>
      <c r="E47" s="186" t="s">
        <v>536</v>
      </c>
      <c r="F47" s="194" t="s">
        <v>588</v>
      </c>
      <c r="G47" s="187">
        <v>3026</v>
      </c>
      <c r="H47" s="187">
        <v>108424</v>
      </c>
      <c r="I47" s="188">
        <f t="shared" si="2"/>
        <v>-0.9720910499520401</v>
      </c>
    </row>
    <row r="48" spans="1:9" ht="15" customHeight="1">
      <c r="A48" s="51"/>
      <c r="B48" s="183"/>
      <c r="C48" s="57"/>
      <c r="D48" s="183"/>
      <c r="E48" s="186" t="s">
        <v>538</v>
      </c>
      <c r="F48" s="194" t="s">
        <v>589</v>
      </c>
      <c r="G48" s="187">
        <v>0</v>
      </c>
      <c r="H48" s="187">
        <v>140000</v>
      </c>
      <c r="I48" s="188">
        <f t="shared" si="2"/>
        <v>-1</v>
      </c>
    </row>
    <row r="49" spans="1:10" ht="15" customHeight="1">
      <c r="A49" s="51"/>
      <c r="B49" s="183"/>
      <c r="C49" s="57"/>
      <c r="D49" s="183"/>
      <c r="E49" s="186" t="s">
        <v>555</v>
      </c>
      <c r="F49" s="194" t="s">
        <v>590</v>
      </c>
      <c r="G49" s="187">
        <v>48631</v>
      </c>
      <c r="H49" s="187">
        <v>130983</v>
      </c>
      <c r="I49" s="188">
        <f t="shared" si="2"/>
        <v>-0.62872281135719899</v>
      </c>
    </row>
    <row r="50" spans="1:10" ht="15" customHeight="1">
      <c r="A50" s="51"/>
      <c r="B50" s="185"/>
      <c r="C50" s="200"/>
      <c r="D50" s="185"/>
      <c r="E50" s="186" t="s">
        <v>540</v>
      </c>
      <c r="F50" s="194" t="s">
        <v>591</v>
      </c>
      <c r="G50" s="187">
        <v>142174</v>
      </c>
      <c r="H50" s="187">
        <v>440543</v>
      </c>
      <c r="I50" s="188">
        <f t="shared" si="2"/>
        <v>-0.67727554404450863</v>
      </c>
    </row>
    <row r="51" spans="1:10" ht="15" customHeight="1">
      <c r="A51" s="41"/>
      <c r="B51" s="40" t="s">
        <v>592</v>
      </c>
      <c r="C51" s="52"/>
      <c r="D51" s="40"/>
      <c r="E51" s="52"/>
      <c r="F51" s="53"/>
      <c r="G51" s="54">
        <v>193831</v>
      </c>
      <c r="H51" s="54">
        <v>2840877</v>
      </c>
      <c r="I51" s="55">
        <f t="shared" si="2"/>
        <v>-0.93177071728202243</v>
      </c>
    </row>
    <row r="52" spans="1:10" ht="15" customHeight="1">
      <c r="A52" s="11"/>
      <c r="B52" s="11"/>
      <c r="C52" s="18"/>
      <c r="D52" s="11"/>
      <c r="E52" s="18"/>
      <c r="F52" s="11"/>
      <c r="G52" s="11"/>
      <c r="H52" s="11"/>
      <c r="I52" s="11"/>
      <c r="J52" s="32"/>
    </row>
    <row r="53" spans="1:10" ht="20.100000000000001" customHeight="1"/>
    <row r="54" spans="1:10" ht="20.100000000000001" customHeight="1">
      <c r="G54" s="634"/>
      <c r="H54" s="634"/>
    </row>
    <row r="55" spans="1:10" ht="20.100000000000001" customHeight="1">
      <c r="G55" s="635"/>
      <c r="H55" s="635"/>
    </row>
    <row r="56" spans="1:10" ht="20.100000000000001" customHeight="1"/>
    <row r="57" spans="1:10" ht="20.100000000000001" customHeight="1">
      <c r="J57" s="32"/>
    </row>
    <row r="58" spans="1:10" ht="20.100000000000001" customHeight="1">
      <c r="J58" s="32"/>
    </row>
    <row r="59" spans="1:10" ht="20.100000000000001" customHeight="1">
      <c r="J59" s="32"/>
    </row>
    <row r="60" spans="1:10" ht="20.100000000000001" customHeight="1">
      <c r="J60" s="32"/>
    </row>
    <row r="61" spans="1:10" ht="20.100000000000001" customHeight="1"/>
    <row r="62" spans="1:10" ht="20.100000000000001" customHeight="1"/>
    <row r="63" spans="1:10" ht="20.100000000000001" customHeight="1"/>
    <row r="64" spans="1:10" ht="20.100000000000001" customHeight="1"/>
    <row r="65" spans="10:10" ht="20.100000000000001" customHeight="1"/>
    <row r="66" spans="10:10" ht="20.100000000000001" customHeight="1"/>
    <row r="67" spans="10:10" ht="20.100000000000001" customHeight="1"/>
    <row r="68" spans="10:10" ht="20.100000000000001" customHeight="1"/>
    <row r="69" spans="10:10" ht="20.100000000000001" customHeight="1"/>
    <row r="70" spans="10:10" ht="20.100000000000001" customHeight="1"/>
    <row r="71" spans="10:10" ht="20.100000000000001" customHeight="1"/>
    <row r="72" spans="10:10" ht="20.100000000000001" customHeight="1"/>
    <row r="73" spans="10:10" ht="20.100000000000001" customHeight="1"/>
    <row r="74" spans="10:10" ht="20.100000000000001" customHeight="1"/>
    <row r="75" spans="10:10" ht="20.100000000000001" customHeight="1"/>
    <row r="76" spans="10:10" ht="20.100000000000001" customHeight="1"/>
    <row r="77" spans="10:10" ht="20.100000000000001" customHeight="1">
      <c r="J77" s="32"/>
    </row>
    <row r="78" spans="10:10" ht="20.100000000000001" customHeight="1">
      <c r="J78" s="32"/>
    </row>
    <row r="79" spans="10:10" ht="20.100000000000001" customHeight="1"/>
    <row r="80" spans="10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</sheetData>
  <mergeCells count="5">
    <mergeCell ref="D29:D36"/>
    <mergeCell ref="A4:B4"/>
    <mergeCell ref="C4:D4"/>
    <mergeCell ref="E4:F4"/>
    <mergeCell ref="D38:D40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100" zoomScaleSheetLayoutView="100" workbookViewId="0">
      <selection activeCell="E1" sqref="E1:E1048576"/>
    </sheetView>
  </sheetViews>
  <sheetFormatPr defaultColWidth="19.625" defaultRowHeight="12"/>
  <cols>
    <col min="1" max="4" width="21.25" style="1" customWidth="1"/>
    <col min="5" max="5" width="9" style="1" bestFit="1" customWidth="1"/>
    <col min="6" max="16384" width="19.625" style="1"/>
  </cols>
  <sheetData>
    <row r="1" spans="1:5" s="7" customFormat="1" ht="21.75" customHeight="1">
      <c r="A1" s="7" t="s">
        <v>594</v>
      </c>
      <c r="E1" s="6"/>
    </row>
    <row r="2" spans="1:5" s="7" customFormat="1" ht="21.75" customHeight="1">
      <c r="A2" s="7" t="s">
        <v>595</v>
      </c>
      <c r="E2" s="6"/>
    </row>
    <row r="3" spans="1:5" s="3" customFormat="1" ht="20.25" customHeight="1">
      <c r="B3" s="4"/>
      <c r="C3" s="4"/>
      <c r="D3" s="37" t="s">
        <v>596</v>
      </c>
      <c r="E3" s="302"/>
    </row>
    <row r="4" spans="1:5" s="5" customFormat="1" ht="39.950000000000003" customHeight="1">
      <c r="A4" s="63" t="s">
        <v>702</v>
      </c>
      <c r="B4" s="518" t="s">
        <v>952</v>
      </c>
      <c r="C4" s="518" t="s">
        <v>924</v>
      </c>
      <c r="D4" s="23" t="s">
        <v>5</v>
      </c>
    </row>
    <row r="5" spans="1:5" s="5" customFormat="1" ht="30" customHeight="1">
      <c r="A5" s="228" t="s">
        <v>8</v>
      </c>
      <c r="B5" s="229">
        <v>1153270</v>
      </c>
      <c r="C5" s="229">
        <v>2112710</v>
      </c>
      <c r="D5" s="230">
        <f>B5/C5-1</f>
        <v>-0.45412763701596526</v>
      </c>
      <c r="E5" s="305"/>
    </row>
    <row r="6" spans="1:5" s="5" customFormat="1" ht="30" customHeight="1">
      <c r="A6" s="231" t="s">
        <v>9</v>
      </c>
      <c r="B6" s="136">
        <v>21568</v>
      </c>
      <c r="C6" s="136">
        <v>33503</v>
      </c>
      <c r="D6" s="232">
        <f t="shared" ref="D6:D24" si="0">B6/C6-1</f>
        <v>-0.35623675491747009</v>
      </c>
      <c r="E6" s="305"/>
    </row>
    <row r="7" spans="1:5" s="5" customFormat="1" ht="30" customHeight="1">
      <c r="A7" s="231" t="s">
        <v>10</v>
      </c>
      <c r="B7" s="136">
        <v>21495</v>
      </c>
      <c r="C7" s="136">
        <v>16894</v>
      </c>
      <c r="D7" s="232">
        <f t="shared" si="0"/>
        <v>0.27234521131762746</v>
      </c>
      <c r="E7" s="305"/>
    </row>
    <row r="8" spans="1:5" s="5" customFormat="1" ht="30" customHeight="1">
      <c r="A8" s="231" t="s">
        <v>11</v>
      </c>
      <c r="B8" s="136">
        <v>22709</v>
      </c>
      <c r="C8" s="136">
        <v>32710</v>
      </c>
      <c r="D8" s="232">
        <f t="shared" si="0"/>
        <v>-0.30574747783552425</v>
      </c>
      <c r="E8" s="305"/>
    </row>
    <row r="9" spans="1:5" s="5" customFormat="1" ht="30" customHeight="1">
      <c r="A9" s="231" t="s">
        <v>12</v>
      </c>
      <c r="B9" s="136">
        <v>8599</v>
      </c>
      <c r="C9" s="136">
        <v>12399</v>
      </c>
      <c r="D9" s="232">
        <f t="shared" si="0"/>
        <v>-0.30647632873618835</v>
      </c>
      <c r="E9" s="305"/>
    </row>
    <row r="10" spans="1:5" s="5" customFormat="1" ht="30" customHeight="1">
      <c r="A10" s="231" t="s">
        <v>13</v>
      </c>
      <c r="B10" s="136">
        <v>550877</v>
      </c>
      <c r="C10" s="136">
        <v>794951</v>
      </c>
      <c r="D10" s="232">
        <f t="shared" si="0"/>
        <v>-0.30703024463143014</v>
      </c>
      <c r="E10" s="305"/>
    </row>
    <row r="11" spans="1:5" s="5" customFormat="1" ht="30" customHeight="1">
      <c r="A11" s="231" t="s">
        <v>14</v>
      </c>
      <c r="B11" s="136">
        <v>78015</v>
      </c>
      <c r="C11" s="136">
        <v>128238</v>
      </c>
      <c r="D11" s="232">
        <f t="shared" si="0"/>
        <v>-0.39163898376456274</v>
      </c>
      <c r="E11" s="557"/>
    </row>
    <row r="12" spans="1:5" s="5" customFormat="1" ht="30" customHeight="1">
      <c r="A12" s="231" t="s">
        <v>15</v>
      </c>
      <c r="B12" s="136">
        <v>2369</v>
      </c>
      <c r="C12" s="136">
        <v>2909</v>
      </c>
      <c r="D12" s="232">
        <f t="shared" si="0"/>
        <v>-0.18563080096253004</v>
      </c>
      <c r="E12" s="305"/>
    </row>
    <row r="13" spans="1:5" s="5" customFormat="1" ht="30" customHeight="1">
      <c r="A13" s="231" t="s">
        <v>16</v>
      </c>
      <c r="B13" s="519">
        <v>9648</v>
      </c>
      <c r="C13" s="136">
        <v>10639</v>
      </c>
      <c r="D13" s="232">
        <f t="shared" si="0"/>
        <v>-9.3147852241752038E-2</v>
      </c>
      <c r="E13" s="305"/>
    </row>
    <row r="14" spans="1:5" s="5" customFormat="1" ht="30" customHeight="1">
      <c r="A14" s="231" t="s">
        <v>17</v>
      </c>
      <c r="B14" s="136">
        <v>9688</v>
      </c>
      <c r="C14" s="136">
        <v>20059</v>
      </c>
      <c r="D14" s="232">
        <f t="shared" si="0"/>
        <v>-0.5170247769081211</v>
      </c>
      <c r="E14" s="305"/>
    </row>
    <row r="15" spans="1:5" s="5" customFormat="1" ht="30" customHeight="1">
      <c r="A15" s="231" t="s">
        <v>18</v>
      </c>
      <c r="B15" s="136">
        <v>209006</v>
      </c>
      <c r="C15" s="136">
        <v>218736</v>
      </c>
      <c r="D15" s="232">
        <f t="shared" si="0"/>
        <v>-4.4482846902201723E-2</v>
      </c>
      <c r="E15" s="305"/>
    </row>
    <row r="16" spans="1:5" s="5" customFormat="1" ht="30" customHeight="1">
      <c r="A16" s="231" t="s">
        <v>19</v>
      </c>
      <c r="B16" s="136">
        <v>58794</v>
      </c>
      <c r="C16" s="136">
        <v>72840</v>
      </c>
      <c r="D16" s="232">
        <f t="shared" si="0"/>
        <v>-0.19283360790774295</v>
      </c>
      <c r="E16" s="305"/>
    </row>
    <row r="17" spans="1:5" s="5" customFormat="1" ht="30" customHeight="1">
      <c r="A17" s="231" t="s">
        <v>20</v>
      </c>
      <c r="B17" s="136">
        <v>196378</v>
      </c>
      <c r="C17" s="136">
        <v>191275</v>
      </c>
      <c r="D17" s="232">
        <f t="shared" si="0"/>
        <v>2.6678865507776761E-2</v>
      </c>
      <c r="E17" s="305"/>
    </row>
    <row r="18" spans="1:5" s="5" customFormat="1" ht="30" customHeight="1">
      <c r="A18" s="231" t="s">
        <v>21</v>
      </c>
      <c r="B18" s="136">
        <v>12429</v>
      </c>
      <c r="C18" s="136">
        <v>28535</v>
      </c>
      <c r="D18" s="232">
        <f t="shared" si="0"/>
        <v>-0.56442964780094629</v>
      </c>
      <c r="E18" s="305"/>
    </row>
    <row r="19" spans="1:5" s="5" customFormat="1" ht="30" customHeight="1">
      <c r="A19" s="231" t="s">
        <v>22</v>
      </c>
      <c r="B19" s="136">
        <v>5976</v>
      </c>
      <c r="C19" s="136">
        <v>8467</v>
      </c>
      <c r="D19" s="232">
        <f t="shared" si="0"/>
        <v>-0.29420101570804302</v>
      </c>
      <c r="E19" s="305"/>
    </row>
    <row r="20" spans="1:5" s="5" customFormat="1" ht="30" customHeight="1">
      <c r="A20" s="235" t="s">
        <v>23</v>
      </c>
      <c r="B20" s="131">
        <v>2386</v>
      </c>
      <c r="C20" s="131">
        <v>4585</v>
      </c>
      <c r="D20" s="236">
        <f t="shared" si="0"/>
        <v>-0.47960741548527808</v>
      </c>
      <c r="E20" s="305"/>
    </row>
    <row r="21" spans="1:5" s="5" customFormat="1" ht="30" customHeight="1">
      <c r="A21" s="231" t="s">
        <v>24</v>
      </c>
      <c r="B21" s="136">
        <v>14252</v>
      </c>
      <c r="C21" s="136">
        <v>20109</v>
      </c>
      <c r="D21" s="232">
        <f t="shared" si="0"/>
        <v>-0.2912626187279328</v>
      </c>
      <c r="E21" s="305"/>
    </row>
    <row r="22" spans="1:5" s="5" customFormat="1" ht="30" customHeight="1">
      <c r="A22" s="231" t="s">
        <v>25</v>
      </c>
      <c r="B22" s="136">
        <v>1689</v>
      </c>
      <c r="C22" s="136">
        <v>4427</v>
      </c>
      <c r="D22" s="232">
        <f t="shared" si="0"/>
        <v>-0.61847752428281</v>
      </c>
      <c r="E22" s="305"/>
    </row>
    <row r="23" spans="1:5" s="5" customFormat="1" ht="30" customHeight="1" thickBot="1">
      <c r="A23" s="233" t="s">
        <v>26</v>
      </c>
      <c r="B23" s="133">
        <v>44728</v>
      </c>
      <c r="C23" s="133">
        <v>67602</v>
      </c>
      <c r="D23" s="234">
        <f t="shared" si="0"/>
        <v>-0.33836277033223872</v>
      </c>
      <c r="E23" s="305"/>
    </row>
    <row r="24" spans="1:5" s="5" customFormat="1" ht="30" customHeight="1" thickTop="1">
      <c r="A24" s="64" t="s">
        <v>27</v>
      </c>
      <c r="B24" s="42">
        <f>SUM(B5:B23)</f>
        <v>2423876</v>
      </c>
      <c r="C24" s="42">
        <f>SUM(C5:C23)</f>
        <v>3781588</v>
      </c>
      <c r="D24" s="65">
        <f t="shared" si="0"/>
        <v>-0.35903223725059419</v>
      </c>
    </row>
    <row r="25" spans="1:5" s="5" customFormat="1" ht="30" customHeight="1">
      <c r="A25" s="11"/>
    </row>
    <row r="26" spans="1:5" s="5" customFormat="1" ht="30" customHeight="1"/>
  </sheetData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Normal="100" zoomScaleSheetLayoutView="100" workbookViewId="0">
      <selection activeCell="S6" sqref="S6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" style="1" customWidth="1"/>
    <col min="16" max="16" width="8.37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597</v>
      </c>
      <c r="Q2" s="14"/>
    </row>
    <row r="3" spans="1:18" s="3" customFormat="1" ht="20.25" customHeight="1">
      <c r="D3" s="4"/>
      <c r="P3" s="37" t="s">
        <v>596</v>
      </c>
      <c r="Q3" s="15"/>
    </row>
    <row r="4" spans="1:18" s="5" customFormat="1" ht="20.100000000000001" customHeight="1">
      <c r="A4" s="86"/>
      <c r="B4" s="604" t="s">
        <v>702</v>
      </c>
      <c r="C4" s="87"/>
      <c r="D4" s="606" t="s">
        <v>29</v>
      </c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7" t="s">
        <v>27</v>
      </c>
      <c r="Q4" s="19"/>
    </row>
    <row r="5" spans="1:18" s="5" customFormat="1" ht="20.100000000000001" customHeight="1">
      <c r="A5" s="88"/>
      <c r="B5" s="605"/>
      <c r="C5" s="85"/>
      <c r="D5" s="24" t="s">
        <v>30</v>
      </c>
      <c r="E5" s="21" t="s">
        <v>31</v>
      </c>
      <c r="F5" s="22" t="s">
        <v>32</v>
      </c>
      <c r="G5" s="21" t="s">
        <v>33</v>
      </c>
      <c r="H5" s="21" t="s">
        <v>34</v>
      </c>
      <c r="I5" s="50" t="s">
        <v>35</v>
      </c>
      <c r="J5" s="21" t="s">
        <v>36</v>
      </c>
      <c r="K5" s="50" t="s">
        <v>37</v>
      </c>
      <c r="L5" s="21" t="s">
        <v>38</v>
      </c>
      <c r="M5" s="50" t="s">
        <v>39</v>
      </c>
      <c r="N5" s="21" t="s">
        <v>40</v>
      </c>
      <c r="O5" s="66" t="s">
        <v>41</v>
      </c>
      <c r="P5" s="608"/>
      <c r="Q5" s="19"/>
    </row>
    <row r="6" spans="1:18" s="5" customFormat="1" ht="30" customHeight="1">
      <c r="A6" s="142"/>
      <c r="B6" s="143" t="s">
        <v>8</v>
      </c>
      <c r="C6" s="237"/>
      <c r="D6" s="238">
        <v>135282</v>
      </c>
      <c r="E6" s="239">
        <v>134160</v>
      </c>
      <c r="F6" s="238">
        <v>128565</v>
      </c>
      <c r="G6" s="239">
        <v>36096</v>
      </c>
      <c r="H6" s="239">
        <v>19116</v>
      </c>
      <c r="I6" s="240">
        <v>43890</v>
      </c>
      <c r="J6" s="239">
        <v>77306</v>
      </c>
      <c r="K6" s="240">
        <v>90250</v>
      </c>
      <c r="L6" s="239">
        <v>100045</v>
      </c>
      <c r="M6" s="240">
        <v>133966</v>
      </c>
      <c r="N6" s="239">
        <v>150920</v>
      </c>
      <c r="O6" s="241">
        <v>103674</v>
      </c>
      <c r="P6" s="241">
        <f>SUM(D6:O6)</f>
        <v>1153270</v>
      </c>
      <c r="Q6" s="34"/>
    </row>
    <row r="7" spans="1:18" s="5" customFormat="1" ht="30" customHeight="1">
      <c r="A7" s="149"/>
      <c r="B7" s="138" t="s">
        <v>9</v>
      </c>
      <c r="C7" s="139"/>
      <c r="D7" s="242">
        <v>1648</v>
      </c>
      <c r="E7" s="243">
        <v>1483</v>
      </c>
      <c r="F7" s="242">
        <v>1593</v>
      </c>
      <c r="G7" s="243">
        <v>519</v>
      </c>
      <c r="H7" s="243">
        <v>312</v>
      </c>
      <c r="I7" s="244">
        <v>827</v>
      </c>
      <c r="J7" s="243">
        <v>1721</v>
      </c>
      <c r="K7" s="244">
        <v>2277</v>
      </c>
      <c r="L7" s="243">
        <v>2402</v>
      </c>
      <c r="M7" s="244">
        <v>3009</v>
      </c>
      <c r="N7" s="243">
        <v>3905</v>
      </c>
      <c r="O7" s="245">
        <v>1872</v>
      </c>
      <c r="P7" s="245">
        <f t="shared" ref="P7:P24" si="0">SUM(D7:O7)</f>
        <v>21568</v>
      </c>
      <c r="Q7" s="34"/>
      <c r="R7" s="71"/>
    </row>
    <row r="8" spans="1:18" s="5" customFormat="1" ht="30" customHeight="1">
      <c r="A8" s="144"/>
      <c r="B8" s="145" t="s">
        <v>10</v>
      </c>
      <c r="C8" s="146"/>
      <c r="D8" s="251">
        <v>1090</v>
      </c>
      <c r="E8" s="252">
        <v>1063</v>
      </c>
      <c r="F8" s="251">
        <v>1411</v>
      </c>
      <c r="G8" s="252">
        <v>714</v>
      </c>
      <c r="H8" s="252">
        <v>504</v>
      </c>
      <c r="I8" s="253">
        <v>1444</v>
      </c>
      <c r="J8" s="252">
        <v>1836</v>
      </c>
      <c r="K8" s="253">
        <v>3172</v>
      </c>
      <c r="L8" s="252">
        <v>2658</v>
      </c>
      <c r="M8" s="253">
        <v>3150</v>
      </c>
      <c r="N8" s="252">
        <v>3096</v>
      </c>
      <c r="O8" s="254">
        <v>1357</v>
      </c>
      <c r="P8" s="254">
        <f t="shared" si="0"/>
        <v>21495</v>
      </c>
      <c r="Q8" s="34"/>
    </row>
    <row r="9" spans="1:18" s="5" customFormat="1" ht="30" customHeight="1">
      <c r="A9" s="149"/>
      <c r="B9" s="138" t="s">
        <v>11</v>
      </c>
      <c r="C9" s="139"/>
      <c r="D9" s="242">
        <v>1529</v>
      </c>
      <c r="E9" s="243">
        <v>1898</v>
      </c>
      <c r="F9" s="242">
        <v>1979</v>
      </c>
      <c r="G9" s="243">
        <v>531</v>
      </c>
      <c r="H9" s="243">
        <v>252</v>
      </c>
      <c r="I9" s="244">
        <v>1251</v>
      </c>
      <c r="J9" s="243">
        <v>2010</v>
      </c>
      <c r="K9" s="244">
        <v>2835</v>
      </c>
      <c r="L9" s="243">
        <v>2133</v>
      </c>
      <c r="M9" s="244">
        <v>2872</v>
      </c>
      <c r="N9" s="243">
        <v>3659</v>
      </c>
      <c r="O9" s="245">
        <v>1760</v>
      </c>
      <c r="P9" s="245">
        <f t="shared" si="0"/>
        <v>22709</v>
      </c>
      <c r="Q9" s="34"/>
      <c r="R9" s="71"/>
    </row>
    <row r="10" spans="1:18" s="5" customFormat="1" ht="30" customHeight="1">
      <c r="A10" s="149"/>
      <c r="B10" s="138" t="s">
        <v>12</v>
      </c>
      <c r="C10" s="139"/>
      <c r="D10" s="242">
        <v>832</v>
      </c>
      <c r="E10" s="243">
        <v>976</v>
      </c>
      <c r="F10" s="242">
        <v>381</v>
      </c>
      <c r="G10" s="243">
        <v>265</v>
      </c>
      <c r="H10" s="243">
        <v>322</v>
      </c>
      <c r="I10" s="244">
        <v>509</v>
      </c>
      <c r="J10" s="243">
        <v>1057</v>
      </c>
      <c r="K10" s="244">
        <v>1250</v>
      </c>
      <c r="L10" s="243">
        <v>1038</v>
      </c>
      <c r="M10" s="244">
        <v>985</v>
      </c>
      <c r="N10" s="243">
        <v>697</v>
      </c>
      <c r="O10" s="245">
        <v>287</v>
      </c>
      <c r="P10" s="245">
        <f t="shared" si="0"/>
        <v>8599</v>
      </c>
      <c r="Q10" s="34"/>
    </row>
    <row r="11" spans="1:18" s="5" customFormat="1" ht="30" customHeight="1">
      <c r="A11" s="149"/>
      <c r="B11" s="138" t="s">
        <v>13</v>
      </c>
      <c r="C11" s="139"/>
      <c r="D11" s="242">
        <v>51940</v>
      </c>
      <c r="E11" s="243">
        <v>49487</v>
      </c>
      <c r="F11" s="242">
        <v>49932</v>
      </c>
      <c r="G11" s="243">
        <v>18745</v>
      </c>
      <c r="H11" s="243">
        <v>16952</v>
      </c>
      <c r="I11" s="244">
        <v>28819</v>
      </c>
      <c r="J11" s="243">
        <v>41119</v>
      </c>
      <c r="K11" s="244">
        <v>52099</v>
      </c>
      <c r="L11" s="243">
        <v>51654</v>
      </c>
      <c r="M11" s="244">
        <v>65537</v>
      </c>
      <c r="N11" s="243">
        <v>73894</v>
      </c>
      <c r="O11" s="245">
        <v>50699</v>
      </c>
      <c r="P11" s="245">
        <f t="shared" si="0"/>
        <v>550877</v>
      </c>
      <c r="Q11" s="34"/>
      <c r="R11" s="71"/>
    </row>
    <row r="12" spans="1:18" s="5" customFormat="1" ht="30" customHeight="1">
      <c r="A12" s="149"/>
      <c r="B12" s="138" t="s">
        <v>14</v>
      </c>
      <c r="C12" s="139"/>
      <c r="D12" s="242">
        <v>5630</v>
      </c>
      <c r="E12" s="243">
        <v>5296</v>
      </c>
      <c r="F12" s="242">
        <v>4846</v>
      </c>
      <c r="G12" s="243">
        <v>2336</v>
      </c>
      <c r="H12" s="243">
        <v>2007</v>
      </c>
      <c r="I12" s="244">
        <v>3762</v>
      </c>
      <c r="J12" s="243">
        <v>6416</v>
      </c>
      <c r="K12" s="244">
        <v>11117</v>
      </c>
      <c r="L12" s="243">
        <v>9187</v>
      </c>
      <c r="M12" s="244">
        <v>11246</v>
      </c>
      <c r="N12" s="243">
        <v>10917</v>
      </c>
      <c r="O12" s="245">
        <v>5255</v>
      </c>
      <c r="P12" s="245">
        <f t="shared" si="0"/>
        <v>78015</v>
      </c>
      <c r="Q12" s="34"/>
      <c r="R12" s="71"/>
    </row>
    <row r="13" spans="1:18" s="5" customFormat="1" ht="30" customHeight="1">
      <c r="A13" s="149"/>
      <c r="B13" s="138" t="s">
        <v>15</v>
      </c>
      <c r="C13" s="139"/>
      <c r="D13" s="242">
        <v>192</v>
      </c>
      <c r="E13" s="243">
        <v>250</v>
      </c>
      <c r="F13" s="242">
        <v>163</v>
      </c>
      <c r="G13" s="243">
        <v>115</v>
      </c>
      <c r="H13" s="243">
        <v>107</v>
      </c>
      <c r="I13" s="244">
        <v>263</v>
      </c>
      <c r="J13" s="243">
        <v>282</v>
      </c>
      <c r="K13" s="244">
        <v>223</v>
      </c>
      <c r="L13" s="243">
        <v>208</v>
      </c>
      <c r="M13" s="244">
        <v>256</v>
      </c>
      <c r="N13" s="243">
        <v>166</v>
      </c>
      <c r="O13" s="245">
        <v>144</v>
      </c>
      <c r="P13" s="245">
        <f t="shared" si="0"/>
        <v>2369</v>
      </c>
      <c r="Q13" s="34"/>
    </row>
    <row r="14" spans="1:18" s="5" customFormat="1" ht="30" customHeight="1">
      <c r="A14" s="149"/>
      <c r="B14" s="138" t="s">
        <v>16</v>
      </c>
      <c r="C14" s="139"/>
      <c r="D14" s="242">
        <v>300</v>
      </c>
      <c r="E14" s="243">
        <v>511</v>
      </c>
      <c r="F14" s="242">
        <v>1018</v>
      </c>
      <c r="G14" s="243">
        <v>304</v>
      </c>
      <c r="H14" s="243">
        <v>0</v>
      </c>
      <c r="I14" s="244">
        <v>73</v>
      </c>
      <c r="J14" s="243">
        <v>705</v>
      </c>
      <c r="K14" s="244">
        <v>2617</v>
      </c>
      <c r="L14" s="243">
        <v>1277</v>
      </c>
      <c r="M14" s="244">
        <v>977</v>
      </c>
      <c r="N14" s="243">
        <v>1160</v>
      </c>
      <c r="O14" s="245">
        <v>706</v>
      </c>
      <c r="P14" s="245">
        <f t="shared" si="0"/>
        <v>9648</v>
      </c>
      <c r="Q14" s="34"/>
      <c r="R14" s="71"/>
    </row>
    <row r="15" spans="1:18" s="5" customFormat="1" ht="30" customHeight="1">
      <c r="A15" s="149"/>
      <c r="B15" s="138" t="s">
        <v>17</v>
      </c>
      <c r="C15" s="139"/>
      <c r="D15" s="242">
        <v>1406</v>
      </c>
      <c r="E15" s="243">
        <v>1610</v>
      </c>
      <c r="F15" s="242">
        <v>628</v>
      </c>
      <c r="G15" s="243">
        <v>295</v>
      </c>
      <c r="H15" s="243">
        <v>203</v>
      </c>
      <c r="I15" s="244">
        <v>178</v>
      </c>
      <c r="J15" s="243">
        <v>514</v>
      </c>
      <c r="K15" s="244">
        <v>927</v>
      </c>
      <c r="L15" s="243">
        <v>639</v>
      </c>
      <c r="M15" s="244">
        <v>1008</v>
      </c>
      <c r="N15" s="243">
        <v>1218</v>
      </c>
      <c r="O15" s="245">
        <v>1062</v>
      </c>
      <c r="P15" s="245">
        <f t="shared" si="0"/>
        <v>9688</v>
      </c>
      <c r="Q15" s="34"/>
    </row>
    <row r="16" spans="1:18" s="5" customFormat="1" ht="30" customHeight="1">
      <c r="A16" s="149"/>
      <c r="B16" s="138" t="s">
        <v>18</v>
      </c>
      <c r="C16" s="139"/>
      <c r="D16" s="242">
        <v>14300</v>
      </c>
      <c r="E16" s="243">
        <v>13942</v>
      </c>
      <c r="F16" s="242">
        <v>15475</v>
      </c>
      <c r="G16" s="243">
        <v>8897</v>
      </c>
      <c r="H16" s="243">
        <v>7972</v>
      </c>
      <c r="I16" s="244">
        <v>13090</v>
      </c>
      <c r="J16" s="243">
        <v>19555</v>
      </c>
      <c r="K16" s="244">
        <v>24316</v>
      </c>
      <c r="L16" s="243">
        <v>22103</v>
      </c>
      <c r="M16" s="244">
        <v>24666</v>
      </c>
      <c r="N16" s="243">
        <v>26266</v>
      </c>
      <c r="O16" s="245">
        <v>18424</v>
      </c>
      <c r="P16" s="245">
        <f t="shared" si="0"/>
        <v>209006</v>
      </c>
      <c r="Q16" s="34"/>
    </row>
    <row r="17" spans="1:18" s="5" customFormat="1" ht="30" customHeight="1">
      <c r="A17" s="149"/>
      <c r="B17" s="138" t="s">
        <v>19</v>
      </c>
      <c r="C17" s="139"/>
      <c r="D17" s="242">
        <v>4044</v>
      </c>
      <c r="E17" s="243">
        <v>3952</v>
      </c>
      <c r="F17" s="242">
        <v>4569</v>
      </c>
      <c r="G17" s="243">
        <v>3355</v>
      </c>
      <c r="H17" s="243">
        <v>3074</v>
      </c>
      <c r="I17" s="244">
        <v>4499</v>
      </c>
      <c r="J17" s="243">
        <v>5237</v>
      </c>
      <c r="K17" s="244">
        <v>6676</v>
      </c>
      <c r="L17" s="243">
        <v>5921</v>
      </c>
      <c r="M17" s="244">
        <v>6962</v>
      </c>
      <c r="N17" s="243">
        <v>6665</v>
      </c>
      <c r="O17" s="245">
        <v>3840</v>
      </c>
      <c r="P17" s="245">
        <f t="shared" si="0"/>
        <v>58794</v>
      </c>
      <c r="Q17" s="34"/>
    </row>
    <row r="18" spans="1:18" s="5" customFormat="1" ht="30" customHeight="1">
      <c r="A18" s="149"/>
      <c r="B18" s="138" t="s">
        <v>20</v>
      </c>
      <c r="C18" s="139"/>
      <c r="D18" s="242">
        <v>13343</v>
      </c>
      <c r="E18" s="243">
        <v>14659</v>
      </c>
      <c r="F18" s="242">
        <v>12625</v>
      </c>
      <c r="G18" s="243">
        <v>10454</v>
      </c>
      <c r="H18" s="243">
        <v>9671</v>
      </c>
      <c r="I18" s="244">
        <v>13925</v>
      </c>
      <c r="J18" s="243">
        <v>17112</v>
      </c>
      <c r="K18" s="244">
        <v>19497</v>
      </c>
      <c r="L18" s="243">
        <v>19399</v>
      </c>
      <c r="M18" s="244">
        <v>21911</v>
      </c>
      <c r="N18" s="243">
        <v>23277</v>
      </c>
      <c r="O18" s="245">
        <v>20505</v>
      </c>
      <c r="P18" s="245">
        <f t="shared" si="0"/>
        <v>196378</v>
      </c>
      <c r="Q18" s="34"/>
    </row>
    <row r="19" spans="1:18" s="5" customFormat="1" ht="30" customHeight="1">
      <c r="A19" s="149"/>
      <c r="B19" s="138" t="s">
        <v>21</v>
      </c>
      <c r="C19" s="139"/>
      <c r="D19" s="242">
        <v>1028</v>
      </c>
      <c r="E19" s="243">
        <v>888</v>
      </c>
      <c r="F19" s="242">
        <v>1106</v>
      </c>
      <c r="G19" s="243">
        <v>272</v>
      </c>
      <c r="H19" s="243">
        <v>162</v>
      </c>
      <c r="I19" s="244">
        <v>396</v>
      </c>
      <c r="J19" s="243">
        <v>650</v>
      </c>
      <c r="K19" s="244">
        <v>1411</v>
      </c>
      <c r="L19" s="243">
        <v>1370</v>
      </c>
      <c r="M19" s="244">
        <v>1895</v>
      </c>
      <c r="N19" s="243">
        <v>2165</v>
      </c>
      <c r="O19" s="245">
        <v>1086</v>
      </c>
      <c r="P19" s="245">
        <f t="shared" si="0"/>
        <v>12429</v>
      </c>
      <c r="Q19" s="34"/>
    </row>
    <row r="20" spans="1:18" s="5" customFormat="1" ht="30" customHeight="1">
      <c r="A20" s="149"/>
      <c r="B20" s="138" t="s">
        <v>22</v>
      </c>
      <c r="C20" s="139"/>
      <c r="D20" s="242">
        <v>454</v>
      </c>
      <c r="E20" s="243">
        <v>816</v>
      </c>
      <c r="F20" s="242">
        <v>367</v>
      </c>
      <c r="G20" s="243">
        <v>342</v>
      </c>
      <c r="H20" s="243">
        <v>59</v>
      </c>
      <c r="I20" s="244">
        <v>378</v>
      </c>
      <c r="J20" s="243">
        <v>556</v>
      </c>
      <c r="K20" s="244">
        <v>857</v>
      </c>
      <c r="L20" s="243">
        <v>526</v>
      </c>
      <c r="M20" s="244">
        <v>661</v>
      </c>
      <c r="N20" s="243">
        <v>570</v>
      </c>
      <c r="O20" s="245">
        <v>390</v>
      </c>
      <c r="P20" s="245">
        <f t="shared" si="0"/>
        <v>5976</v>
      </c>
      <c r="Q20" s="34"/>
    </row>
    <row r="21" spans="1:18" s="5" customFormat="1" ht="30" customHeight="1">
      <c r="A21" s="149"/>
      <c r="B21" s="138" t="s">
        <v>23</v>
      </c>
      <c r="C21" s="139"/>
      <c r="D21" s="242">
        <v>0</v>
      </c>
      <c r="E21" s="243">
        <v>0</v>
      </c>
      <c r="F21" s="242">
        <v>0</v>
      </c>
      <c r="G21" s="243">
        <v>486</v>
      </c>
      <c r="H21" s="243">
        <v>374</v>
      </c>
      <c r="I21" s="244">
        <v>232</v>
      </c>
      <c r="J21" s="243">
        <v>218</v>
      </c>
      <c r="K21" s="244">
        <v>198</v>
      </c>
      <c r="L21" s="243">
        <v>231</v>
      </c>
      <c r="M21" s="244">
        <v>439</v>
      </c>
      <c r="N21" s="243">
        <v>193</v>
      </c>
      <c r="O21" s="245">
        <v>15</v>
      </c>
      <c r="P21" s="245">
        <f t="shared" si="0"/>
        <v>2386</v>
      </c>
      <c r="Q21" s="34"/>
    </row>
    <row r="22" spans="1:18" s="5" customFormat="1" ht="30" customHeight="1">
      <c r="A22" s="149"/>
      <c r="B22" s="138" t="s">
        <v>24</v>
      </c>
      <c r="C22" s="139"/>
      <c r="D22" s="242">
        <v>541</v>
      </c>
      <c r="E22" s="243">
        <v>546</v>
      </c>
      <c r="F22" s="242">
        <v>826</v>
      </c>
      <c r="G22" s="243">
        <v>285</v>
      </c>
      <c r="H22" s="243">
        <v>550</v>
      </c>
      <c r="I22" s="244">
        <v>584</v>
      </c>
      <c r="J22" s="243">
        <v>1618</v>
      </c>
      <c r="K22" s="244">
        <v>1946</v>
      </c>
      <c r="L22" s="243">
        <v>2206</v>
      </c>
      <c r="M22" s="244">
        <v>3166</v>
      </c>
      <c r="N22" s="243">
        <v>1426</v>
      </c>
      <c r="O22" s="245">
        <v>558</v>
      </c>
      <c r="P22" s="245">
        <f t="shared" si="0"/>
        <v>14252</v>
      </c>
      <c r="Q22" s="34"/>
      <c r="R22" s="71"/>
    </row>
    <row r="23" spans="1:18" s="5" customFormat="1" ht="30" customHeight="1">
      <c r="A23" s="149"/>
      <c r="B23" s="138" t="s">
        <v>25</v>
      </c>
      <c r="C23" s="139"/>
      <c r="D23" s="242">
        <v>82</v>
      </c>
      <c r="E23" s="243">
        <v>113</v>
      </c>
      <c r="F23" s="242">
        <v>101</v>
      </c>
      <c r="G23" s="243">
        <v>39</v>
      </c>
      <c r="H23" s="243">
        <v>0</v>
      </c>
      <c r="I23" s="244">
        <v>142</v>
      </c>
      <c r="J23" s="243">
        <v>159</v>
      </c>
      <c r="K23" s="244">
        <v>175</v>
      </c>
      <c r="L23" s="243">
        <v>241</v>
      </c>
      <c r="M23" s="244">
        <v>238</v>
      </c>
      <c r="N23" s="243">
        <v>226</v>
      </c>
      <c r="O23" s="245">
        <v>173</v>
      </c>
      <c r="P23" s="245">
        <f t="shared" si="0"/>
        <v>1689</v>
      </c>
      <c r="Q23" s="34"/>
      <c r="R23" s="71"/>
    </row>
    <row r="24" spans="1:18" s="5" customFormat="1" ht="30" customHeight="1" thickBot="1">
      <c r="A24" s="97"/>
      <c r="B24" s="150" t="s">
        <v>26</v>
      </c>
      <c r="C24" s="246"/>
      <c r="D24" s="247">
        <v>2408</v>
      </c>
      <c r="E24" s="248">
        <v>3065</v>
      </c>
      <c r="F24" s="247">
        <v>2459</v>
      </c>
      <c r="G24" s="248">
        <v>1538</v>
      </c>
      <c r="H24" s="248">
        <v>1483</v>
      </c>
      <c r="I24" s="249">
        <v>1783</v>
      </c>
      <c r="J24" s="248">
        <v>4159</v>
      </c>
      <c r="K24" s="249">
        <v>6470</v>
      </c>
      <c r="L24" s="248">
        <v>5838</v>
      </c>
      <c r="M24" s="249">
        <v>7777</v>
      </c>
      <c r="N24" s="248">
        <v>5388</v>
      </c>
      <c r="O24" s="250">
        <v>2360</v>
      </c>
      <c r="P24" s="250">
        <f t="shared" si="0"/>
        <v>44728</v>
      </c>
      <c r="Q24" s="34"/>
      <c r="R24" s="71"/>
    </row>
    <row r="25" spans="1:18" s="5" customFormat="1" ht="30" customHeight="1" thickTop="1">
      <c r="A25" s="88"/>
      <c r="B25" s="89" t="s">
        <v>27</v>
      </c>
      <c r="C25" s="85"/>
      <c r="D25" s="73">
        <f>SUM(D6:D24)</f>
        <v>236049</v>
      </c>
      <c r="E25" s="74">
        <f t="shared" ref="E25:O25" si="1">SUM(E6:E24)</f>
        <v>234715</v>
      </c>
      <c r="F25" s="73">
        <f t="shared" si="1"/>
        <v>228044</v>
      </c>
      <c r="G25" s="75">
        <f t="shared" si="1"/>
        <v>85588</v>
      </c>
      <c r="H25" s="75">
        <f t="shared" si="1"/>
        <v>63120</v>
      </c>
      <c r="I25" s="76">
        <f t="shared" si="1"/>
        <v>116045</v>
      </c>
      <c r="J25" s="75">
        <f t="shared" si="1"/>
        <v>182230</v>
      </c>
      <c r="K25" s="76">
        <f t="shared" si="1"/>
        <v>228313</v>
      </c>
      <c r="L25" s="75">
        <f t="shared" si="1"/>
        <v>229076</v>
      </c>
      <c r="M25" s="76">
        <f t="shared" si="1"/>
        <v>290721</v>
      </c>
      <c r="N25" s="75">
        <f t="shared" si="1"/>
        <v>315808</v>
      </c>
      <c r="O25" s="67">
        <f t="shared" si="1"/>
        <v>214167</v>
      </c>
      <c r="P25" s="67">
        <f>SUM(P6:P24)</f>
        <v>2423876</v>
      </c>
      <c r="Q25" s="34"/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view="pageBreakPreview" zoomScaleNormal="100" zoomScaleSheetLayoutView="100" workbookViewId="0">
      <selection activeCell="B1" sqref="B1"/>
    </sheetView>
  </sheetViews>
  <sheetFormatPr defaultColWidth="19.625" defaultRowHeight="12"/>
  <cols>
    <col min="1" max="1" width="0.5" style="1" customWidth="1"/>
    <col min="2" max="2" width="5.625" style="105" customWidth="1"/>
    <col min="3" max="3" width="0.5" style="1" customWidth="1"/>
    <col min="4" max="27" width="3.625" style="102" customWidth="1"/>
    <col min="28" max="28" width="5.125" style="102" customWidth="1"/>
    <col min="29" max="29" width="5.625" style="112" customWidth="1"/>
    <col min="30" max="31" width="5.625" style="1" customWidth="1"/>
    <col min="32" max="16384" width="19.625" style="1"/>
  </cols>
  <sheetData>
    <row r="1" spans="1:32" s="7" customFormat="1" ht="21.75" customHeight="1">
      <c r="A1" s="7" t="s">
        <v>598</v>
      </c>
      <c r="B1" s="103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108"/>
    </row>
    <row r="2" spans="1:32" s="7" customFormat="1" ht="21.75" customHeight="1">
      <c r="A2" s="7" t="s">
        <v>696</v>
      </c>
      <c r="B2" s="103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108"/>
    </row>
    <row r="3" spans="1:32" s="3" customFormat="1" ht="20.25" customHeight="1">
      <c r="B3" s="104"/>
      <c r="C3" s="4"/>
      <c r="D3" s="99"/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0"/>
      <c r="Z3" s="101"/>
      <c r="AA3" s="101"/>
      <c r="AB3" s="37" t="s">
        <v>596</v>
      </c>
      <c r="AC3" s="109"/>
      <c r="AD3" s="37"/>
      <c r="AE3" s="37"/>
    </row>
    <row r="4" spans="1:32" s="5" customFormat="1" ht="20.100000000000001" customHeight="1">
      <c r="A4" s="90"/>
      <c r="B4" s="617" t="s">
        <v>718</v>
      </c>
      <c r="C4" s="113"/>
      <c r="D4" s="609" t="s">
        <v>599</v>
      </c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1" t="s">
        <v>716</v>
      </c>
      <c r="AB4" s="614" t="s">
        <v>717</v>
      </c>
      <c r="AC4" s="110"/>
    </row>
    <row r="5" spans="1:32" s="5" customFormat="1" ht="3.95" customHeight="1">
      <c r="A5" s="91"/>
      <c r="B5" s="618"/>
      <c r="C5" s="114"/>
      <c r="D5" s="116"/>
      <c r="E5" s="117"/>
      <c r="F5" s="117"/>
      <c r="G5" s="118"/>
      <c r="H5" s="117"/>
      <c r="I5" s="118"/>
      <c r="J5" s="117"/>
      <c r="K5" s="118"/>
      <c r="L5" s="117"/>
      <c r="M5" s="118"/>
      <c r="N5" s="117"/>
      <c r="O5" s="118"/>
      <c r="P5" s="117"/>
      <c r="Q5" s="118"/>
      <c r="R5" s="117"/>
      <c r="S5" s="118"/>
      <c r="T5" s="117"/>
      <c r="U5" s="118"/>
      <c r="V5" s="117"/>
      <c r="W5" s="118"/>
      <c r="X5" s="117"/>
      <c r="Y5" s="118"/>
      <c r="Z5" s="117"/>
      <c r="AA5" s="612"/>
      <c r="AB5" s="615"/>
      <c r="AC5" s="110"/>
    </row>
    <row r="6" spans="1:32" s="5" customFormat="1" ht="99.95" customHeight="1">
      <c r="A6" s="92"/>
      <c r="B6" s="619"/>
      <c r="C6" s="119"/>
      <c r="D6" s="120" t="s">
        <v>602</v>
      </c>
      <c r="E6" s="121" t="s">
        <v>604</v>
      </c>
      <c r="F6" s="121" t="s">
        <v>606</v>
      </c>
      <c r="G6" s="122" t="s">
        <v>608</v>
      </c>
      <c r="H6" s="121" t="s">
        <v>618</v>
      </c>
      <c r="I6" s="122" t="s">
        <v>609</v>
      </c>
      <c r="J6" s="121" t="s">
        <v>619</v>
      </c>
      <c r="K6" s="122" t="s">
        <v>620</v>
      </c>
      <c r="L6" s="121" t="s">
        <v>621</v>
      </c>
      <c r="M6" s="122" t="s">
        <v>622</v>
      </c>
      <c r="N6" s="121" t="s">
        <v>623</v>
      </c>
      <c r="O6" s="122" t="s">
        <v>624</v>
      </c>
      <c r="P6" s="121" t="s">
        <v>631</v>
      </c>
      <c r="Q6" s="122" t="s">
        <v>625</v>
      </c>
      <c r="R6" s="121" t="s">
        <v>626</v>
      </c>
      <c r="S6" s="122" t="s">
        <v>627</v>
      </c>
      <c r="T6" s="121" t="s">
        <v>628</v>
      </c>
      <c r="U6" s="122" t="s">
        <v>629</v>
      </c>
      <c r="V6" s="121" t="s">
        <v>611</v>
      </c>
      <c r="W6" s="122" t="s">
        <v>613</v>
      </c>
      <c r="X6" s="121" t="s">
        <v>615</v>
      </c>
      <c r="Y6" s="122" t="s">
        <v>616</v>
      </c>
      <c r="Z6" s="121" t="s">
        <v>630</v>
      </c>
      <c r="AA6" s="613"/>
      <c r="AB6" s="616"/>
      <c r="AC6" s="111"/>
    </row>
    <row r="7" spans="1:32" s="5" customFormat="1" ht="30" customHeight="1">
      <c r="A7" s="255"/>
      <c r="B7" s="256" t="s">
        <v>632</v>
      </c>
      <c r="C7" s="257"/>
      <c r="D7" s="258">
        <v>405</v>
      </c>
      <c r="E7" s="259">
        <v>1245</v>
      </c>
      <c r="F7" s="259">
        <v>1220</v>
      </c>
      <c r="G7" s="260">
        <v>2478</v>
      </c>
      <c r="H7" s="259">
        <v>324</v>
      </c>
      <c r="I7" s="260">
        <v>26</v>
      </c>
      <c r="J7" s="259">
        <v>127</v>
      </c>
      <c r="K7" s="260">
        <v>90</v>
      </c>
      <c r="L7" s="259">
        <v>339</v>
      </c>
      <c r="M7" s="260">
        <v>30</v>
      </c>
      <c r="N7" s="259">
        <v>137</v>
      </c>
      <c r="O7" s="260">
        <v>122</v>
      </c>
      <c r="P7" s="259">
        <v>78</v>
      </c>
      <c r="Q7" s="260">
        <v>89</v>
      </c>
      <c r="R7" s="259">
        <v>163</v>
      </c>
      <c r="S7" s="260">
        <v>19</v>
      </c>
      <c r="T7" s="259">
        <v>66</v>
      </c>
      <c r="U7" s="260">
        <v>14</v>
      </c>
      <c r="V7" s="259">
        <v>57</v>
      </c>
      <c r="W7" s="260">
        <v>155</v>
      </c>
      <c r="X7" s="259">
        <v>7</v>
      </c>
      <c r="Y7" s="260">
        <v>53</v>
      </c>
      <c r="Z7" s="259">
        <v>5</v>
      </c>
      <c r="AA7" s="259">
        <v>813</v>
      </c>
      <c r="AB7" s="261">
        <f>SUM(D7:AA7)</f>
        <v>8062</v>
      </c>
      <c r="AC7" s="305"/>
      <c r="AF7" s="35"/>
    </row>
    <row r="8" spans="1:32" s="5" customFormat="1" ht="30" customHeight="1">
      <c r="A8" s="180"/>
      <c r="B8" s="181" t="s">
        <v>633</v>
      </c>
      <c r="C8" s="262"/>
      <c r="D8" s="263">
        <v>0</v>
      </c>
      <c r="E8" s="264">
        <v>10</v>
      </c>
      <c r="F8" s="264">
        <v>3</v>
      </c>
      <c r="G8" s="265">
        <v>5</v>
      </c>
      <c r="H8" s="264">
        <v>0</v>
      </c>
      <c r="I8" s="265">
        <v>0</v>
      </c>
      <c r="J8" s="264">
        <v>5</v>
      </c>
      <c r="K8" s="265">
        <v>0</v>
      </c>
      <c r="L8" s="264">
        <v>3</v>
      </c>
      <c r="M8" s="265">
        <v>0</v>
      </c>
      <c r="N8" s="264">
        <v>1</v>
      </c>
      <c r="O8" s="265">
        <v>0</v>
      </c>
      <c r="P8" s="264">
        <v>0</v>
      </c>
      <c r="Q8" s="265">
        <v>0</v>
      </c>
      <c r="R8" s="264">
        <v>0</v>
      </c>
      <c r="S8" s="265">
        <v>0</v>
      </c>
      <c r="T8" s="264">
        <v>1</v>
      </c>
      <c r="U8" s="265">
        <v>0</v>
      </c>
      <c r="V8" s="264">
        <v>0</v>
      </c>
      <c r="W8" s="265">
        <v>0</v>
      </c>
      <c r="X8" s="264">
        <v>0</v>
      </c>
      <c r="Y8" s="265">
        <v>0</v>
      </c>
      <c r="Z8" s="264">
        <v>0</v>
      </c>
      <c r="AA8" s="264">
        <v>0</v>
      </c>
      <c r="AB8" s="266">
        <f t="shared" ref="AB8:AB26" si="0">SUM(D8:AA8)</f>
        <v>28</v>
      </c>
      <c r="AC8" s="305"/>
      <c r="AF8" s="35"/>
    </row>
    <row r="9" spans="1:32" s="5" customFormat="1" ht="30" customHeight="1">
      <c r="A9" s="180"/>
      <c r="B9" s="181" t="s">
        <v>634</v>
      </c>
      <c r="C9" s="262"/>
      <c r="D9" s="263">
        <v>0</v>
      </c>
      <c r="E9" s="263">
        <v>0</v>
      </c>
      <c r="F9" s="263">
        <v>3</v>
      </c>
      <c r="G9" s="263">
        <v>0</v>
      </c>
      <c r="H9" s="263">
        <v>0</v>
      </c>
      <c r="I9" s="263">
        <v>0</v>
      </c>
      <c r="J9" s="263">
        <v>0</v>
      </c>
      <c r="K9" s="263">
        <v>0</v>
      </c>
      <c r="L9" s="263">
        <v>0</v>
      </c>
      <c r="M9" s="263">
        <v>0</v>
      </c>
      <c r="N9" s="263">
        <v>0</v>
      </c>
      <c r="O9" s="263">
        <v>0</v>
      </c>
      <c r="P9" s="263">
        <v>0</v>
      </c>
      <c r="Q9" s="263">
        <v>0</v>
      </c>
      <c r="R9" s="263">
        <v>0</v>
      </c>
      <c r="S9" s="263">
        <v>0</v>
      </c>
      <c r="T9" s="263">
        <v>0</v>
      </c>
      <c r="U9" s="263">
        <v>0</v>
      </c>
      <c r="V9" s="263">
        <v>0</v>
      </c>
      <c r="W9" s="263">
        <v>0</v>
      </c>
      <c r="X9" s="263">
        <v>0</v>
      </c>
      <c r="Y9" s="263">
        <v>0</v>
      </c>
      <c r="Z9" s="263">
        <v>0</v>
      </c>
      <c r="AA9" s="263">
        <v>0</v>
      </c>
      <c r="AB9" s="266">
        <f t="shared" si="0"/>
        <v>3</v>
      </c>
      <c r="AC9" s="305"/>
      <c r="AD9" s="387"/>
      <c r="AF9" s="35"/>
    </row>
    <row r="10" spans="1:32" s="5" customFormat="1" ht="30" customHeight="1">
      <c r="A10" s="267"/>
      <c r="B10" s="273" t="s">
        <v>635</v>
      </c>
      <c r="C10" s="268"/>
      <c r="D10" s="269">
        <v>0</v>
      </c>
      <c r="E10" s="270">
        <v>0</v>
      </c>
      <c r="F10" s="270">
        <v>10</v>
      </c>
      <c r="G10" s="271">
        <v>0</v>
      </c>
      <c r="H10" s="270">
        <v>0</v>
      </c>
      <c r="I10" s="271">
        <v>0</v>
      </c>
      <c r="J10" s="270">
        <v>0</v>
      </c>
      <c r="K10" s="271">
        <v>0</v>
      </c>
      <c r="L10" s="270">
        <v>0</v>
      </c>
      <c r="M10" s="271">
        <v>0</v>
      </c>
      <c r="N10" s="270">
        <v>0</v>
      </c>
      <c r="O10" s="271">
        <v>0</v>
      </c>
      <c r="P10" s="270">
        <v>0</v>
      </c>
      <c r="Q10" s="271">
        <v>0</v>
      </c>
      <c r="R10" s="270">
        <v>0</v>
      </c>
      <c r="S10" s="271">
        <v>0</v>
      </c>
      <c r="T10" s="270">
        <v>0</v>
      </c>
      <c r="U10" s="271">
        <v>0</v>
      </c>
      <c r="V10" s="270">
        <v>0</v>
      </c>
      <c r="W10" s="271">
        <v>1</v>
      </c>
      <c r="X10" s="270">
        <v>0</v>
      </c>
      <c r="Y10" s="271">
        <v>0</v>
      </c>
      <c r="Z10" s="270">
        <v>0</v>
      </c>
      <c r="AA10" s="270">
        <v>0</v>
      </c>
      <c r="AB10" s="272">
        <f t="shared" si="0"/>
        <v>11</v>
      </c>
      <c r="AC10" s="305"/>
      <c r="AD10" s="387"/>
      <c r="AF10" s="35"/>
    </row>
    <row r="11" spans="1:32" s="5" customFormat="1" ht="30" customHeight="1">
      <c r="A11" s="180"/>
      <c r="B11" s="181" t="s">
        <v>636</v>
      </c>
      <c r="C11" s="262"/>
      <c r="D11" s="263">
        <v>0</v>
      </c>
      <c r="E11" s="263">
        <v>0</v>
      </c>
      <c r="F11" s="263">
        <v>0</v>
      </c>
      <c r="G11" s="263">
        <v>0</v>
      </c>
      <c r="H11" s="263">
        <v>0</v>
      </c>
      <c r="I11" s="263">
        <v>0</v>
      </c>
      <c r="J11" s="263">
        <v>0</v>
      </c>
      <c r="K11" s="263">
        <v>0</v>
      </c>
      <c r="L11" s="263">
        <v>0</v>
      </c>
      <c r="M11" s="263">
        <v>0</v>
      </c>
      <c r="N11" s="263">
        <v>0</v>
      </c>
      <c r="O11" s="263">
        <v>0</v>
      </c>
      <c r="P11" s="263">
        <v>0</v>
      </c>
      <c r="Q11" s="263">
        <v>0</v>
      </c>
      <c r="R11" s="263">
        <v>0</v>
      </c>
      <c r="S11" s="263">
        <v>0</v>
      </c>
      <c r="T11" s="263">
        <v>0</v>
      </c>
      <c r="U11" s="263">
        <v>0</v>
      </c>
      <c r="V11" s="263">
        <v>0</v>
      </c>
      <c r="W11" s="263">
        <v>0</v>
      </c>
      <c r="X11" s="263">
        <v>0</v>
      </c>
      <c r="Y11" s="263">
        <v>0</v>
      </c>
      <c r="Z11" s="263">
        <v>0</v>
      </c>
      <c r="AA11" s="263">
        <v>0</v>
      </c>
      <c r="AB11" s="266">
        <f t="shared" si="0"/>
        <v>0</v>
      </c>
      <c r="AC11" s="305"/>
      <c r="AD11" s="387"/>
    </row>
    <row r="12" spans="1:32" s="5" customFormat="1" ht="30" customHeight="1">
      <c r="A12" s="180"/>
      <c r="B12" s="181" t="s">
        <v>637</v>
      </c>
      <c r="C12" s="262"/>
      <c r="D12" s="263">
        <v>90</v>
      </c>
      <c r="E12" s="264">
        <v>339</v>
      </c>
      <c r="F12" s="264">
        <v>283</v>
      </c>
      <c r="G12" s="265">
        <v>374</v>
      </c>
      <c r="H12" s="264">
        <v>101</v>
      </c>
      <c r="I12" s="265">
        <v>15</v>
      </c>
      <c r="J12" s="264">
        <v>41</v>
      </c>
      <c r="K12" s="265">
        <v>31</v>
      </c>
      <c r="L12" s="264">
        <v>43</v>
      </c>
      <c r="M12" s="265">
        <v>6</v>
      </c>
      <c r="N12" s="264">
        <v>71</v>
      </c>
      <c r="O12" s="265">
        <v>26</v>
      </c>
      <c r="P12" s="264">
        <v>14</v>
      </c>
      <c r="Q12" s="265">
        <v>8</v>
      </c>
      <c r="R12" s="264">
        <v>20</v>
      </c>
      <c r="S12" s="265">
        <v>182</v>
      </c>
      <c r="T12" s="264">
        <v>209</v>
      </c>
      <c r="U12" s="265">
        <v>25</v>
      </c>
      <c r="V12" s="264">
        <v>27</v>
      </c>
      <c r="W12" s="265">
        <v>67</v>
      </c>
      <c r="X12" s="264">
        <v>19</v>
      </c>
      <c r="Y12" s="265">
        <v>60</v>
      </c>
      <c r="Z12" s="264">
        <v>3</v>
      </c>
      <c r="AA12" s="264">
        <v>60</v>
      </c>
      <c r="AB12" s="266">
        <f t="shared" si="0"/>
        <v>2114</v>
      </c>
      <c r="AC12" s="305"/>
      <c r="AD12" s="387"/>
    </row>
    <row r="13" spans="1:32" s="5" customFormat="1" ht="30" customHeight="1">
      <c r="A13" s="180"/>
      <c r="B13" s="181" t="s">
        <v>638</v>
      </c>
      <c r="C13" s="262"/>
      <c r="D13" s="263">
        <v>0</v>
      </c>
      <c r="E13" s="264">
        <v>7</v>
      </c>
      <c r="F13" s="264">
        <v>16</v>
      </c>
      <c r="G13" s="265">
        <v>5</v>
      </c>
      <c r="H13" s="264">
        <v>37</v>
      </c>
      <c r="I13" s="265">
        <v>0</v>
      </c>
      <c r="J13" s="264">
        <v>3</v>
      </c>
      <c r="K13" s="265">
        <v>8</v>
      </c>
      <c r="L13" s="264">
        <v>7</v>
      </c>
      <c r="M13" s="265">
        <v>1</v>
      </c>
      <c r="N13" s="264">
        <v>2</v>
      </c>
      <c r="O13" s="265">
        <v>5</v>
      </c>
      <c r="P13" s="264">
        <v>0</v>
      </c>
      <c r="Q13" s="265">
        <v>0</v>
      </c>
      <c r="R13" s="264">
        <v>6</v>
      </c>
      <c r="S13" s="265">
        <v>0</v>
      </c>
      <c r="T13" s="264">
        <v>0</v>
      </c>
      <c r="U13" s="265">
        <v>0</v>
      </c>
      <c r="V13" s="264">
        <v>7</v>
      </c>
      <c r="W13" s="265">
        <v>45</v>
      </c>
      <c r="X13" s="264">
        <v>7</v>
      </c>
      <c r="Y13" s="265">
        <v>5</v>
      </c>
      <c r="Z13" s="264">
        <v>0</v>
      </c>
      <c r="AA13" s="264">
        <v>0</v>
      </c>
      <c r="AB13" s="266">
        <f t="shared" si="0"/>
        <v>161</v>
      </c>
      <c r="AC13" s="557"/>
      <c r="AD13" s="387"/>
    </row>
    <row r="14" spans="1:32" s="5" customFormat="1" ht="30" customHeight="1">
      <c r="A14" s="180"/>
      <c r="B14" s="181" t="s">
        <v>639</v>
      </c>
      <c r="C14" s="262"/>
      <c r="D14" s="263">
        <v>0</v>
      </c>
      <c r="E14" s="264">
        <v>0</v>
      </c>
      <c r="F14" s="264">
        <v>0</v>
      </c>
      <c r="G14" s="265">
        <v>0</v>
      </c>
      <c r="H14" s="264">
        <v>0</v>
      </c>
      <c r="I14" s="265">
        <v>0</v>
      </c>
      <c r="J14" s="264">
        <v>0</v>
      </c>
      <c r="K14" s="265">
        <v>0</v>
      </c>
      <c r="L14" s="264">
        <v>0</v>
      </c>
      <c r="M14" s="265">
        <v>0</v>
      </c>
      <c r="N14" s="264">
        <v>0</v>
      </c>
      <c r="O14" s="265">
        <v>0</v>
      </c>
      <c r="P14" s="264">
        <v>0</v>
      </c>
      <c r="Q14" s="265">
        <v>0</v>
      </c>
      <c r="R14" s="264">
        <v>0</v>
      </c>
      <c r="S14" s="265">
        <v>0</v>
      </c>
      <c r="T14" s="264">
        <v>0</v>
      </c>
      <c r="U14" s="265">
        <v>0</v>
      </c>
      <c r="V14" s="264">
        <v>0</v>
      </c>
      <c r="W14" s="265">
        <v>0</v>
      </c>
      <c r="X14" s="264">
        <v>0</v>
      </c>
      <c r="Y14" s="265">
        <v>0</v>
      </c>
      <c r="Z14" s="264">
        <v>0</v>
      </c>
      <c r="AA14" s="264">
        <v>0</v>
      </c>
      <c r="AB14" s="266">
        <f t="shared" si="0"/>
        <v>0</v>
      </c>
      <c r="AC14" s="305"/>
      <c r="AD14" s="387"/>
    </row>
    <row r="15" spans="1:32" s="5" customFormat="1" ht="30" customHeight="1">
      <c r="A15" s="180"/>
      <c r="B15" s="181" t="s">
        <v>640</v>
      </c>
      <c r="C15" s="262"/>
      <c r="D15" s="263">
        <v>0</v>
      </c>
      <c r="E15" s="264">
        <v>0</v>
      </c>
      <c r="F15" s="264">
        <v>0</v>
      </c>
      <c r="G15" s="265">
        <v>2</v>
      </c>
      <c r="H15" s="264">
        <v>0</v>
      </c>
      <c r="I15" s="265">
        <v>0</v>
      </c>
      <c r="J15" s="264">
        <v>0</v>
      </c>
      <c r="K15" s="265">
        <v>0</v>
      </c>
      <c r="L15" s="264">
        <v>0</v>
      </c>
      <c r="M15" s="265">
        <v>0</v>
      </c>
      <c r="N15" s="264">
        <v>0</v>
      </c>
      <c r="O15" s="265">
        <v>0</v>
      </c>
      <c r="P15" s="264">
        <v>0</v>
      </c>
      <c r="Q15" s="265">
        <v>0</v>
      </c>
      <c r="R15" s="264">
        <v>0</v>
      </c>
      <c r="S15" s="265">
        <v>0</v>
      </c>
      <c r="T15" s="264">
        <v>0</v>
      </c>
      <c r="U15" s="265">
        <v>0</v>
      </c>
      <c r="V15" s="264">
        <v>0</v>
      </c>
      <c r="W15" s="265">
        <v>1</v>
      </c>
      <c r="X15" s="264">
        <v>0</v>
      </c>
      <c r="Y15" s="265">
        <v>0</v>
      </c>
      <c r="Z15" s="264">
        <v>0</v>
      </c>
      <c r="AA15" s="264">
        <v>0</v>
      </c>
      <c r="AB15" s="266">
        <f t="shared" si="0"/>
        <v>3</v>
      </c>
      <c r="AC15" s="305"/>
      <c r="AD15" s="387"/>
    </row>
    <row r="16" spans="1:32" s="5" customFormat="1" ht="30" customHeight="1">
      <c r="A16" s="180"/>
      <c r="B16" s="181" t="s">
        <v>641</v>
      </c>
      <c r="C16" s="262"/>
      <c r="D16" s="263">
        <v>3</v>
      </c>
      <c r="E16" s="264">
        <v>6</v>
      </c>
      <c r="F16" s="264">
        <v>0</v>
      </c>
      <c r="G16" s="265">
        <v>0</v>
      </c>
      <c r="H16" s="264">
        <v>3</v>
      </c>
      <c r="I16" s="265">
        <v>0</v>
      </c>
      <c r="J16" s="264">
        <v>0</v>
      </c>
      <c r="K16" s="265">
        <v>0</v>
      </c>
      <c r="L16" s="264">
        <v>0</v>
      </c>
      <c r="M16" s="265">
        <v>0</v>
      </c>
      <c r="N16" s="264">
        <v>0</v>
      </c>
      <c r="O16" s="265">
        <v>0</v>
      </c>
      <c r="P16" s="264">
        <v>0</v>
      </c>
      <c r="Q16" s="265">
        <v>0</v>
      </c>
      <c r="R16" s="264">
        <v>0</v>
      </c>
      <c r="S16" s="265">
        <v>0</v>
      </c>
      <c r="T16" s="264">
        <v>0</v>
      </c>
      <c r="U16" s="265">
        <v>0</v>
      </c>
      <c r="V16" s="264">
        <v>0</v>
      </c>
      <c r="W16" s="265">
        <v>6</v>
      </c>
      <c r="X16" s="264">
        <v>0</v>
      </c>
      <c r="Y16" s="265">
        <v>0</v>
      </c>
      <c r="Z16" s="264">
        <v>0</v>
      </c>
      <c r="AA16" s="264">
        <v>0</v>
      </c>
      <c r="AB16" s="266">
        <f t="shared" si="0"/>
        <v>18</v>
      </c>
      <c r="AC16" s="305"/>
      <c r="AD16" s="387"/>
    </row>
    <row r="17" spans="1:30" s="5" customFormat="1" ht="30" customHeight="1">
      <c r="A17" s="180"/>
      <c r="B17" s="181" t="s">
        <v>642</v>
      </c>
      <c r="C17" s="262"/>
      <c r="D17" s="263">
        <v>28</v>
      </c>
      <c r="E17" s="264">
        <v>112</v>
      </c>
      <c r="F17" s="264">
        <v>7</v>
      </c>
      <c r="G17" s="265">
        <v>20</v>
      </c>
      <c r="H17" s="264">
        <v>1189</v>
      </c>
      <c r="I17" s="265">
        <v>5</v>
      </c>
      <c r="J17" s="264">
        <v>9</v>
      </c>
      <c r="K17" s="265">
        <v>0</v>
      </c>
      <c r="L17" s="264">
        <v>4</v>
      </c>
      <c r="M17" s="265">
        <v>1</v>
      </c>
      <c r="N17" s="264">
        <v>4</v>
      </c>
      <c r="O17" s="265">
        <v>1</v>
      </c>
      <c r="P17" s="264">
        <v>29</v>
      </c>
      <c r="Q17" s="265">
        <v>5</v>
      </c>
      <c r="R17" s="264">
        <v>2</v>
      </c>
      <c r="S17" s="265">
        <v>110</v>
      </c>
      <c r="T17" s="264">
        <v>1764</v>
      </c>
      <c r="U17" s="265">
        <v>25</v>
      </c>
      <c r="V17" s="264">
        <v>209</v>
      </c>
      <c r="W17" s="265">
        <v>8</v>
      </c>
      <c r="X17" s="264">
        <v>1</v>
      </c>
      <c r="Y17" s="265">
        <v>12</v>
      </c>
      <c r="Z17" s="264">
        <v>1</v>
      </c>
      <c r="AA17" s="264">
        <v>0</v>
      </c>
      <c r="AB17" s="266">
        <f t="shared" si="0"/>
        <v>3546</v>
      </c>
      <c r="AC17" s="305"/>
      <c r="AD17" s="387"/>
    </row>
    <row r="18" spans="1:30" s="5" customFormat="1" ht="30" customHeight="1">
      <c r="A18" s="180"/>
      <c r="B18" s="181" t="s">
        <v>643</v>
      </c>
      <c r="C18" s="262"/>
      <c r="D18" s="263">
        <v>1</v>
      </c>
      <c r="E18" s="264">
        <v>2</v>
      </c>
      <c r="F18" s="264">
        <v>0</v>
      </c>
      <c r="G18" s="265">
        <v>0</v>
      </c>
      <c r="H18" s="264">
        <v>0</v>
      </c>
      <c r="I18" s="265">
        <v>1</v>
      </c>
      <c r="J18" s="264">
        <v>0</v>
      </c>
      <c r="K18" s="265">
        <v>0</v>
      </c>
      <c r="L18" s="264">
        <v>0</v>
      </c>
      <c r="M18" s="265">
        <v>0</v>
      </c>
      <c r="N18" s="264">
        <v>0</v>
      </c>
      <c r="O18" s="265">
        <v>1</v>
      </c>
      <c r="P18" s="264">
        <v>0</v>
      </c>
      <c r="Q18" s="265">
        <v>0</v>
      </c>
      <c r="R18" s="264">
        <v>0</v>
      </c>
      <c r="S18" s="265">
        <v>0</v>
      </c>
      <c r="T18" s="264">
        <v>34</v>
      </c>
      <c r="U18" s="265">
        <v>0</v>
      </c>
      <c r="V18" s="264">
        <v>0</v>
      </c>
      <c r="W18" s="265">
        <v>0</v>
      </c>
      <c r="X18" s="264">
        <v>0</v>
      </c>
      <c r="Y18" s="265">
        <v>0</v>
      </c>
      <c r="Z18" s="264">
        <v>0</v>
      </c>
      <c r="AA18" s="264">
        <v>0</v>
      </c>
      <c r="AB18" s="266">
        <f t="shared" si="0"/>
        <v>39</v>
      </c>
      <c r="AC18" s="305"/>
      <c r="AD18" s="387"/>
    </row>
    <row r="19" spans="1:30" s="5" customFormat="1" ht="30" customHeight="1">
      <c r="A19" s="180"/>
      <c r="B19" s="181" t="s">
        <v>644</v>
      </c>
      <c r="C19" s="262"/>
      <c r="D19" s="263">
        <v>19</v>
      </c>
      <c r="E19" s="264">
        <v>38</v>
      </c>
      <c r="F19" s="264">
        <v>14</v>
      </c>
      <c r="G19" s="265">
        <v>14</v>
      </c>
      <c r="H19" s="264">
        <v>31</v>
      </c>
      <c r="I19" s="265">
        <v>2</v>
      </c>
      <c r="J19" s="264">
        <v>6</v>
      </c>
      <c r="K19" s="265">
        <v>7</v>
      </c>
      <c r="L19" s="264">
        <v>12</v>
      </c>
      <c r="M19" s="265">
        <v>1</v>
      </c>
      <c r="N19" s="264">
        <v>4</v>
      </c>
      <c r="O19" s="265">
        <v>5</v>
      </c>
      <c r="P19" s="264">
        <v>0</v>
      </c>
      <c r="Q19" s="265">
        <v>0</v>
      </c>
      <c r="R19" s="264">
        <v>2</v>
      </c>
      <c r="S19" s="265">
        <v>4</v>
      </c>
      <c r="T19" s="264">
        <v>93</v>
      </c>
      <c r="U19" s="265">
        <v>57</v>
      </c>
      <c r="V19" s="264">
        <v>4</v>
      </c>
      <c r="W19" s="265">
        <v>1</v>
      </c>
      <c r="X19" s="264">
        <v>0</v>
      </c>
      <c r="Y19" s="265">
        <v>4</v>
      </c>
      <c r="Z19" s="264">
        <v>26</v>
      </c>
      <c r="AA19" s="264">
        <v>4</v>
      </c>
      <c r="AB19" s="266">
        <f t="shared" si="0"/>
        <v>348</v>
      </c>
      <c r="AC19" s="305"/>
    </row>
    <row r="20" spans="1:30" s="5" customFormat="1" ht="30" customHeight="1">
      <c r="A20" s="180"/>
      <c r="B20" s="326" t="s">
        <v>645</v>
      </c>
      <c r="C20" s="262"/>
      <c r="D20" s="263">
        <v>1</v>
      </c>
      <c r="E20" s="264">
        <v>13</v>
      </c>
      <c r="F20" s="264">
        <v>0</v>
      </c>
      <c r="G20" s="265">
        <v>9</v>
      </c>
      <c r="H20" s="264">
        <v>2</v>
      </c>
      <c r="I20" s="265">
        <v>6</v>
      </c>
      <c r="J20" s="264">
        <v>8</v>
      </c>
      <c r="K20" s="265">
        <v>4</v>
      </c>
      <c r="L20" s="264">
        <v>35</v>
      </c>
      <c r="M20" s="265">
        <v>0</v>
      </c>
      <c r="N20" s="264">
        <v>4</v>
      </c>
      <c r="O20" s="265">
        <v>0</v>
      </c>
      <c r="P20" s="264">
        <v>0</v>
      </c>
      <c r="Q20" s="265">
        <v>0</v>
      </c>
      <c r="R20" s="264">
        <v>2</v>
      </c>
      <c r="S20" s="265">
        <v>0</v>
      </c>
      <c r="T20" s="264">
        <v>0</v>
      </c>
      <c r="U20" s="265">
        <v>0</v>
      </c>
      <c r="V20" s="264">
        <v>0</v>
      </c>
      <c r="W20" s="265">
        <v>22</v>
      </c>
      <c r="X20" s="264">
        <v>0</v>
      </c>
      <c r="Y20" s="265">
        <v>0</v>
      </c>
      <c r="Z20" s="264">
        <v>0</v>
      </c>
      <c r="AA20" s="264">
        <v>0</v>
      </c>
      <c r="AB20" s="266">
        <f t="shared" si="0"/>
        <v>106</v>
      </c>
      <c r="AC20" s="305"/>
    </row>
    <row r="21" spans="1:30" s="5" customFormat="1" ht="30" customHeight="1">
      <c r="A21" s="180"/>
      <c r="B21" s="181" t="s">
        <v>646</v>
      </c>
      <c r="C21" s="262"/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6">
        <f t="shared" si="0"/>
        <v>0</v>
      </c>
      <c r="AC21" s="305"/>
    </row>
    <row r="22" spans="1:30" s="5" customFormat="1" ht="30" customHeight="1">
      <c r="A22" s="180"/>
      <c r="B22" s="181" t="s">
        <v>647</v>
      </c>
      <c r="C22" s="262"/>
      <c r="D22" s="263">
        <v>0</v>
      </c>
      <c r="E22" s="264">
        <v>0</v>
      </c>
      <c r="F22" s="264">
        <v>0</v>
      </c>
      <c r="G22" s="265">
        <v>0</v>
      </c>
      <c r="H22" s="264">
        <v>0</v>
      </c>
      <c r="I22" s="265">
        <v>0</v>
      </c>
      <c r="J22" s="264">
        <v>0</v>
      </c>
      <c r="K22" s="265">
        <v>0</v>
      </c>
      <c r="L22" s="264">
        <v>0</v>
      </c>
      <c r="M22" s="265">
        <v>0</v>
      </c>
      <c r="N22" s="264">
        <v>0</v>
      </c>
      <c r="O22" s="265">
        <v>0</v>
      </c>
      <c r="P22" s="264">
        <v>0</v>
      </c>
      <c r="Q22" s="265">
        <v>0</v>
      </c>
      <c r="R22" s="264">
        <v>0</v>
      </c>
      <c r="S22" s="265">
        <v>0</v>
      </c>
      <c r="T22" s="264">
        <v>0</v>
      </c>
      <c r="U22" s="265">
        <v>0</v>
      </c>
      <c r="V22" s="264">
        <v>0</v>
      </c>
      <c r="W22" s="265">
        <v>0</v>
      </c>
      <c r="X22" s="264">
        <v>0</v>
      </c>
      <c r="Y22" s="265">
        <v>0</v>
      </c>
      <c r="Z22" s="264">
        <v>0</v>
      </c>
      <c r="AA22" s="264">
        <v>0</v>
      </c>
      <c r="AB22" s="266">
        <f t="shared" si="0"/>
        <v>0</v>
      </c>
      <c r="AC22" s="305"/>
    </row>
    <row r="23" spans="1:30" s="5" customFormat="1" ht="30" customHeight="1">
      <c r="A23" s="180"/>
      <c r="B23" s="326" t="s">
        <v>648</v>
      </c>
      <c r="C23" s="262"/>
      <c r="D23" s="263">
        <v>0</v>
      </c>
      <c r="E23" s="264">
        <v>0</v>
      </c>
      <c r="F23" s="264">
        <v>0</v>
      </c>
      <c r="G23" s="265">
        <v>0</v>
      </c>
      <c r="H23" s="264">
        <v>2</v>
      </c>
      <c r="I23" s="265">
        <v>0</v>
      </c>
      <c r="J23" s="264">
        <v>2</v>
      </c>
      <c r="K23" s="265">
        <v>0</v>
      </c>
      <c r="L23" s="264">
        <v>6</v>
      </c>
      <c r="M23" s="265">
        <v>0</v>
      </c>
      <c r="N23" s="264">
        <v>0</v>
      </c>
      <c r="O23" s="265">
        <v>0</v>
      </c>
      <c r="P23" s="264">
        <v>0</v>
      </c>
      <c r="Q23" s="265">
        <v>4</v>
      </c>
      <c r="R23" s="264">
        <v>4</v>
      </c>
      <c r="S23" s="265">
        <v>0</v>
      </c>
      <c r="T23" s="264">
        <v>0</v>
      </c>
      <c r="U23" s="265">
        <v>0</v>
      </c>
      <c r="V23" s="264">
        <v>0</v>
      </c>
      <c r="W23" s="265">
        <v>0</v>
      </c>
      <c r="X23" s="264">
        <v>0</v>
      </c>
      <c r="Y23" s="265">
        <v>0</v>
      </c>
      <c r="Z23" s="264">
        <v>0</v>
      </c>
      <c r="AA23" s="264">
        <v>0</v>
      </c>
      <c r="AB23" s="266">
        <f t="shared" si="0"/>
        <v>18</v>
      </c>
      <c r="AC23" s="305"/>
    </row>
    <row r="24" spans="1:30" s="5" customFormat="1" ht="30" customHeight="1">
      <c r="A24" s="180"/>
      <c r="B24" s="181" t="s">
        <v>649</v>
      </c>
      <c r="C24" s="262"/>
      <c r="D24" s="263">
        <v>0</v>
      </c>
      <c r="E24" s="264">
        <v>0</v>
      </c>
      <c r="F24" s="264">
        <v>0</v>
      </c>
      <c r="G24" s="265">
        <v>0</v>
      </c>
      <c r="H24" s="264">
        <v>0</v>
      </c>
      <c r="I24" s="265">
        <v>0</v>
      </c>
      <c r="J24" s="264">
        <v>0</v>
      </c>
      <c r="K24" s="265">
        <v>0</v>
      </c>
      <c r="L24" s="264">
        <v>0</v>
      </c>
      <c r="M24" s="265">
        <v>0</v>
      </c>
      <c r="N24" s="264">
        <v>0</v>
      </c>
      <c r="O24" s="265">
        <v>0</v>
      </c>
      <c r="P24" s="264">
        <v>0</v>
      </c>
      <c r="Q24" s="265">
        <v>0</v>
      </c>
      <c r="R24" s="264">
        <v>0</v>
      </c>
      <c r="S24" s="265">
        <v>0</v>
      </c>
      <c r="T24" s="264">
        <v>0</v>
      </c>
      <c r="U24" s="265">
        <v>0</v>
      </c>
      <c r="V24" s="264">
        <v>0</v>
      </c>
      <c r="W24" s="265">
        <v>0</v>
      </c>
      <c r="X24" s="264">
        <v>0</v>
      </c>
      <c r="Y24" s="265">
        <v>0</v>
      </c>
      <c r="Z24" s="264">
        <v>0</v>
      </c>
      <c r="AA24" s="264">
        <v>0</v>
      </c>
      <c r="AB24" s="266">
        <f t="shared" si="0"/>
        <v>0</v>
      </c>
      <c r="AC24" s="305"/>
    </row>
    <row r="25" spans="1:30" s="5" customFormat="1" ht="30" customHeight="1" thickBot="1">
      <c r="A25" s="93"/>
      <c r="B25" s="327" t="s">
        <v>650</v>
      </c>
      <c r="C25" s="106"/>
      <c r="D25" s="123">
        <v>0</v>
      </c>
      <c r="E25" s="124">
        <v>4</v>
      </c>
      <c r="F25" s="124">
        <v>0</v>
      </c>
      <c r="G25" s="125">
        <v>0</v>
      </c>
      <c r="H25" s="124">
        <v>0</v>
      </c>
      <c r="I25" s="125">
        <v>0</v>
      </c>
      <c r="J25" s="124">
        <v>0</v>
      </c>
      <c r="K25" s="125">
        <v>0</v>
      </c>
      <c r="L25" s="124">
        <v>0</v>
      </c>
      <c r="M25" s="125">
        <v>0</v>
      </c>
      <c r="N25" s="124">
        <v>0</v>
      </c>
      <c r="O25" s="125">
        <v>0</v>
      </c>
      <c r="P25" s="124">
        <v>0</v>
      </c>
      <c r="Q25" s="125">
        <v>0</v>
      </c>
      <c r="R25" s="124">
        <v>0</v>
      </c>
      <c r="S25" s="125">
        <v>0</v>
      </c>
      <c r="T25" s="124">
        <v>0</v>
      </c>
      <c r="U25" s="125">
        <v>0</v>
      </c>
      <c r="V25" s="124">
        <v>87</v>
      </c>
      <c r="W25" s="125">
        <v>10</v>
      </c>
      <c r="X25" s="124">
        <v>16</v>
      </c>
      <c r="Y25" s="125">
        <v>0</v>
      </c>
      <c r="Z25" s="124">
        <v>0</v>
      </c>
      <c r="AA25" s="124">
        <v>0</v>
      </c>
      <c r="AB25" s="126">
        <f t="shared" si="0"/>
        <v>117</v>
      </c>
      <c r="AC25" s="305"/>
    </row>
    <row r="26" spans="1:30" s="5" customFormat="1" ht="30" customHeight="1" thickTop="1">
      <c r="A26" s="92"/>
      <c r="B26" s="115" t="s">
        <v>600</v>
      </c>
      <c r="C26" s="107"/>
      <c r="D26" s="127">
        <f>SUM(D7:D25)</f>
        <v>547</v>
      </c>
      <c r="E26" s="128">
        <f t="shared" ref="E26:AA26" si="1">SUM(E7:E25)</f>
        <v>1776</v>
      </c>
      <c r="F26" s="128">
        <f t="shared" si="1"/>
        <v>1556</v>
      </c>
      <c r="G26" s="129">
        <f t="shared" si="1"/>
        <v>2907</v>
      </c>
      <c r="H26" s="128">
        <f t="shared" si="1"/>
        <v>1689</v>
      </c>
      <c r="I26" s="129">
        <f t="shared" si="1"/>
        <v>55</v>
      </c>
      <c r="J26" s="128">
        <f t="shared" si="1"/>
        <v>201</v>
      </c>
      <c r="K26" s="129">
        <f t="shared" si="1"/>
        <v>140</v>
      </c>
      <c r="L26" s="128">
        <f t="shared" si="1"/>
        <v>449</v>
      </c>
      <c r="M26" s="129">
        <f t="shared" si="1"/>
        <v>39</v>
      </c>
      <c r="N26" s="128">
        <f t="shared" si="1"/>
        <v>223</v>
      </c>
      <c r="O26" s="129">
        <f t="shared" si="1"/>
        <v>160</v>
      </c>
      <c r="P26" s="128">
        <f t="shared" si="1"/>
        <v>121</v>
      </c>
      <c r="Q26" s="129">
        <f t="shared" si="1"/>
        <v>106</v>
      </c>
      <c r="R26" s="128">
        <f t="shared" si="1"/>
        <v>199</v>
      </c>
      <c r="S26" s="129">
        <f t="shared" si="1"/>
        <v>315</v>
      </c>
      <c r="T26" s="128">
        <f t="shared" si="1"/>
        <v>2167</v>
      </c>
      <c r="U26" s="129">
        <f t="shared" si="1"/>
        <v>121</v>
      </c>
      <c r="V26" s="128">
        <f t="shared" si="1"/>
        <v>391</v>
      </c>
      <c r="W26" s="129">
        <f t="shared" si="1"/>
        <v>316</v>
      </c>
      <c r="X26" s="128">
        <f t="shared" si="1"/>
        <v>50</v>
      </c>
      <c r="Y26" s="129">
        <f t="shared" si="1"/>
        <v>134</v>
      </c>
      <c r="Z26" s="128">
        <f t="shared" si="1"/>
        <v>35</v>
      </c>
      <c r="AA26" s="128">
        <f t="shared" si="1"/>
        <v>877</v>
      </c>
      <c r="AB26" s="130">
        <f t="shared" si="0"/>
        <v>14574</v>
      </c>
      <c r="AC26" s="110"/>
    </row>
    <row r="27" spans="1:30" ht="30" customHeight="1"/>
    <row r="28" spans="1:30" ht="30" customHeight="1"/>
    <row r="29" spans="1:30" ht="30" customHeight="1"/>
    <row r="30" spans="1:30" ht="30" customHeight="1"/>
    <row r="31" spans="1:30" ht="30" customHeight="1"/>
    <row r="32" spans="1:3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4">
    <mergeCell ref="D4:Z4"/>
    <mergeCell ref="AA4:AA6"/>
    <mergeCell ref="AB4:AB6"/>
    <mergeCell ref="B4:B6"/>
  </mergeCells>
  <phoneticPr fontId="15"/>
  <printOptions horizontalCentered="1"/>
  <pageMargins left="0.47244094488188981" right="0.1968503937007874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Normal="100" zoomScaleSheetLayoutView="100" workbookViewId="0">
      <selection activeCell="B1" sqref="B1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.125" style="1" customWidth="1"/>
    <col min="16" max="16" width="8.62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701</v>
      </c>
      <c r="Q2" s="14"/>
    </row>
    <row r="3" spans="1:18" s="3" customFormat="1" ht="20.25" customHeight="1">
      <c r="D3" s="4"/>
      <c r="P3" s="37" t="s">
        <v>596</v>
      </c>
      <c r="Q3" s="15"/>
    </row>
    <row r="4" spans="1:18" s="5" customFormat="1" ht="20.100000000000001" customHeight="1">
      <c r="A4" s="86"/>
      <c r="B4" s="604" t="s">
        <v>653</v>
      </c>
      <c r="C4" s="87"/>
      <c r="D4" s="620" t="s">
        <v>29</v>
      </c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7" t="s">
        <v>27</v>
      </c>
      <c r="Q4" s="19"/>
    </row>
    <row r="5" spans="1:18" s="5" customFormat="1" ht="20.100000000000001" customHeight="1">
      <c r="A5" s="88"/>
      <c r="B5" s="605"/>
      <c r="C5" s="85"/>
      <c r="D5" s="66" t="s">
        <v>30</v>
      </c>
      <c r="E5" s="66" t="s">
        <v>31</v>
      </c>
      <c r="F5" s="66" t="s">
        <v>32</v>
      </c>
      <c r="G5" s="66" t="s">
        <v>33</v>
      </c>
      <c r="H5" s="66" t="s">
        <v>34</v>
      </c>
      <c r="I5" s="66" t="s">
        <v>35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40</v>
      </c>
      <c r="O5" s="66" t="s">
        <v>41</v>
      </c>
      <c r="P5" s="608"/>
      <c r="Q5" s="19"/>
    </row>
    <row r="6" spans="1:18" s="5" customFormat="1" ht="30" customHeight="1">
      <c r="A6" s="142"/>
      <c r="B6" s="143" t="s">
        <v>8</v>
      </c>
      <c r="C6" s="237"/>
      <c r="D6" s="274">
        <v>4046</v>
      </c>
      <c r="E6" s="275">
        <v>2399</v>
      </c>
      <c r="F6" s="275">
        <v>943</v>
      </c>
      <c r="G6" s="275">
        <v>134</v>
      </c>
      <c r="H6" s="275">
        <v>55</v>
      </c>
      <c r="I6" s="275">
        <v>65</v>
      </c>
      <c r="J6" s="275">
        <v>61</v>
      </c>
      <c r="K6" s="275">
        <v>88</v>
      </c>
      <c r="L6" s="275">
        <v>66</v>
      </c>
      <c r="M6" s="275">
        <v>119</v>
      </c>
      <c r="N6" s="275">
        <v>50</v>
      </c>
      <c r="O6" s="275">
        <v>36</v>
      </c>
      <c r="P6" s="275">
        <f>SUM(D6:O6)</f>
        <v>8062</v>
      </c>
      <c r="Q6" s="34"/>
    </row>
    <row r="7" spans="1:18" s="5" customFormat="1" ht="30" customHeight="1">
      <c r="A7" s="149"/>
      <c r="B7" s="138" t="s">
        <v>9</v>
      </c>
      <c r="C7" s="139"/>
      <c r="D7" s="276">
        <v>16</v>
      </c>
      <c r="E7" s="276">
        <v>8</v>
      </c>
      <c r="F7" s="276">
        <v>3</v>
      </c>
      <c r="G7" s="276">
        <v>0</v>
      </c>
      <c r="H7" s="276">
        <v>0</v>
      </c>
      <c r="I7" s="276">
        <v>0</v>
      </c>
      <c r="J7" s="276">
        <v>1</v>
      </c>
      <c r="K7" s="276">
        <v>0</v>
      </c>
      <c r="L7" s="276">
        <v>0</v>
      </c>
      <c r="M7" s="276">
        <v>0</v>
      </c>
      <c r="N7" s="276">
        <v>0</v>
      </c>
      <c r="O7" s="276">
        <v>0</v>
      </c>
      <c r="P7" s="276">
        <f t="shared" ref="P7:P24" si="0">SUM(D7:O7)</f>
        <v>28</v>
      </c>
      <c r="Q7" s="34"/>
    </row>
    <row r="8" spans="1:18" s="5" customFormat="1" ht="30" customHeight="1">
      <c r="A8" s="149"/>
      <c r="B8" s="138" t="s">
        <v>10</v>
      </c>
      <c r="C8" s="139"/>
      <c r="D8" s="276">
        <v>3</v>
      </c>
      <c r="E8" s="276">
        <v>0</v>
      </c>
      <c r="F8" s="276">
        <v>0</v>
      </c>
      <c r="G8" s="276">
        <v>0</v>
      </c>
      <c r="H8" s="276">
        <v>0</v>
      </c>
      <c r="I8" s="276">
        <v>0</v>
      </c>
      <c r="J8" s="276">
        <v>0</v>
      </c>
      <c r="K8" s="276">
        <v>0</v>
      </c>
      <c r="L8" s="276">
        <v>0</v>
      </c>
      <c r="M8" s="276">
        <v>0</v>
      </c>
      <c r="N8" s="276">
        <v>0</v>
      </c>
      <c r="O8" s="276">
        <v>0</v>
      </c>
      <c r="P8" s="276">
        <f t="shared" si="0"/>
        <v>3</v>
      </c>
      <c r="Q8" s="34"/>
    </row>
    <row r="9" spans="1:18" s="5" customFormat="1" ht="30" customHeight="1">
      <c r="A9" s="149"/>
      <c r="B9" s="138" t="s">
        <v>11</v>
      </c>
      <c r="C9" s="139"/>
      <c r="D9" s="276">
        <v>3</v>
      </c>
      <c r="E9" s="276">
        <v>8</v>
      </c>
      <c r="F9" s="276">
        <v>0</v>
      </c>
      <c r="G9" s="276">
        <v>0</v>
      </c>
      <c r="H9" s="276">
        <v>0</v>
      </c>
      <c r="I9" s="276">
        <v>0</v>
      </c>
      <c r="J9" s="276">
        <v>0</v>
      </c>
      <c r="K9" s="276">
        <v>0</v>
      </c>
      <c r="L9" s="276">
        <v>0</v>
      </c>
      <c r="M9" s="276">
        <v>0</v>
      </c>
      <c r="N9" s="276">
        <v>0</v>
      </c>
      <c r="O9" s="276">
        <v>0</v>
      </c>
      <c r="P9" s="276">
        <f t="shared" si="0"/>
        <v>11</v>
      </c>
      <c r="Q9" s="34"/>
      <c r="R9" s="71"/>
    </row>
    <row r="10" spans="1:18" s="5" customFormat="1" ht="30" customHeight="1">
      <c r="A10" s="149"/>
      <c r="B10" s="138" t="s">
        <v>12</v>
      </c>
      <c r="C10" s="139"/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0</v>
      </c>
      <c r="N10" s="276">
        <v>0</v>
      </c>
      <c r="O10" s="276">
        <v>0</v>
      </c>
      <c r="P10" s="276">
        <f t="shared" si="0"/>
        <v>0</v>
      </c>
      <c r="Q10" s="34"/>
    </row>
    <row r="11" spans="1:18" s="5" customFormat="1" ht="30" customHeight="1">
      <c r="A11" s="149"/>
      <c r="B11" s="138" t="s">
        <v>13</v>
      </c>
      <c r="C11" s="139"/>
      <c r="D11" s="276">
        <v>669</v>
      </c>
      <c r="E11" s="276">
        <v>623</v>
      </c>
      <c r="F11" s="276">
        <v>231</v>
      </c>
      <c r="G11" s="276">
        <v>109</v>
      </c>
      <c r="H11" s="276">
        <v>61</v>
      </c>
      <c r="I11" s="276">
        <v>24</v>
      </c>
      <c r="J11" s="276">
        <v>47</v>
      </c>
      <c r="K11" s="276">
        <v>78</v>
      </c>
      <c r="L11" s="276">
        <v>59</v>
      </c>
      <c r="M11" s="276">
        <v>69</v>
      </c>
      <c r="N11" s="276">
        <v>64</v>
      </c>
      <c r="O11" s="276">
        <v>80</v>
      </c>
      <c r="P11" s="276">
        <f t="shared" si="0"/>
        <v>2114</v>
      </c>
      <c r="Q11" s="34"/>
      <c r="R11" s="71"/>
    </row>
    <row r="12" spans="1:18" s="5" customFormat="1" ht="30" customHeight="1">
      <c r="A12" s="149"/>
      <c r="B12" s="138" t="s">
        <v>14</v>
      </c>
      <c r="C12" s="139"/>
      <c r="D12" s="276">
        <v>13</v>
      </c>
      <c r="E12" s="276">
        <v>35</v>
      </c>
      <c r="F12" s="276">
        <v>51</v>
      </c>
      <c r="G12" s="276">
        <v>9</v>
      </c>
      <c r="H12" s="276">
        <v>0</v>
      </c>
      <c r="I12" s="276">
        <v>2</v>
      </c>
      <c r="J12" s="276">
        <v>2</v>
      </c>
      <c r="K12" s="276">
        <v>1</v>
      </c>
      <c r="L12" s="276">
        <v>9</v>
      </c>
      <c r="M12" s="276">
        <v>14</v>
      </c>
      <c r="N12" s="276">
        <v>12</v>
      </c>
      <c r="O12" s="276">
        <v>13</v>
      </c>
      <c r="P12" s="276">
        <f t="shared" si="0"/>
        <v>161</v>
      </c>
      <c r="Q12" s="34"/>
    </row>
    <row r="13" spans="1:18" s="5" customFormat="1" ht="30" customHeight="1">
      <c r="A13" s="149"/>
      <c r="B13" s="138" t="s">
        <v>15</v>
      </c>
      <c r="C13" s="139"/>
      <c r="D13" s="276">
        <v>0</v>
      </c>
      <c r="E13" s="276">
        <v>0</v>
      </c>
      <c r="F13" s="276">
        <v>0</v>
      </c>
      <c r="G13" s="276">
        <v>0</v>
      </c>
      <c r="H13" s="276">
        <v>0</v>
      </c>
      <c r="I13" s="276">
        <v>0</v>
      </c>
      <c r="J13" s="276">
        <v>0</v>
      </c>
      <c r="K13" s="276">
        <v>0</v>
      </c>
      <c r="L13" s="276">
        <v>0</v>
      </c>
      <c r="M13" s="276">
        <v>0</v>
      </c>
      <c r="N13" s="276">
        <v>0</v>
      </c>
      <c r="O13" s="276">
        <v>0</v>
      </c>
      <c r="P13" s="276">
        <f t="shared" si="0"/>
        <v>0</v>
      </c>
      <c r="Q13" s="34"/>
    </row>
    <row r="14" spans="1:18" s="5" customFormat="1" ht="30" customHeight="1">
      <c r="A14" s="149"/>
      <c r="B14" s="138" t="s">
        <v>16</v>
      </c>
      <c r="C14" s="139"/>
      <c r="D14" s="276">
        <v>0</v>
      </c>
      <c r="E14" s="276">
        <v>0</v>
      </c>
      <c r="F14" s="276">
        <v>1</v>
      </c>
      <c r="G14" s="276">
        <v>0</v>
      </c>
      <c r="H14" s="276">
        <v>0</v>
      </c>
      <c r="I14" s="276">
        <v>0</v>
      </c>
      <c r="J14" s="276">
        <v>2</v>
      </c>
      <c r="K14" s="276">
        <v>0</v>
      </c>
      <c r="L14" s="276">
        <v>0</v>
      </c>
      <c r="M14" s="276">
        <v>0</v>
      </c>
      <c r="N14" s="276">
        <v>0</v>
      </c>
      <c r="O14" s="276">
        <v>0</v>
      </c>
      <c r="P14" s="276">
        <f t="shared" si="0"/>
        <v>3</v>
      </c>
      <c r="Q14" s="34"/>
      <c r="R14" s="71"/>
    </row>
    <row r="15" spans="1:18" s="5" customFormat="1" ht="30" customHeight="1">
      <c r="A15" s="149"/>
      <c r="B15" s="138" t="s">
        <v>17</v>
      </c>
      <c r="C15" s="139"/>
      <c r="D15" s="276">
        <v>7</v>
      </c>
      <c r="E15" s="276">
        <v>2</v>
      </c>
      <c r="F15" s="276">
        <v>4</v>
      </c>
      <c r="G15" s="276">
        <v>2</v>
      </c>
      <c r="H15" s="276">
        <v>0</v>
      </c>
      <c r="I15" s="276">
        <v>0</v>
      </c>
      <c r="J15" s="276">
        <v>1</v>
      </c>
      <c r="K15" s="276">
        <v>0</v>
      </c>
      <c r="L15" s="276">
        <v>0</v>
      </c>
      <c r="M15" s="276">
        <v>0</v>
      </c>
      <c r="N15" s="276">
        <v>0</v>
      </c>
      <c r="O15" s="276">
        <v>2</v>
      </c>
      <c r="P15" s="276">
        <f t="shared" si="0"/>
        <v>18</v>
      </c>
      <c r="Q15" s="34"/>
    </row>
    <row r="16" spans="1:18" s="5" customFormat="1" ht="30" customHeight="1">
      <c r="A16" s="149"/>
      <c r="B16" s="138" t="s">
        <v>18</v>
      </c>
      <c r="C16" s="139"/>
      <c r="D16" s="276">
        <v>188</v>
      </c>
      <c r="E16" s="276">
        <v>282</v>
      </c>
      <c r="F16" s="276">
        <v>158</v>
      </c>
      <c r="G16" s="276">
        <v>55</v>
      </c>
      <c r="H16" s="276">
        <v>85</v>
      </c>
      <c r="I16" s="276">
        <v>318</v>
      </c>
      <c r="J16" s="276">
        <v>691</v>
      </c>
      <c r="K16" s="276">
        <v>453</v>
      </c>
      <c r="L16" s="276">
        <v>311</v>
      </c>
      <c r="M16" s="276">
        <v>319</v>
      </c>
      <c r="N16" s="276">
        <v>410</v>
      </c>
      <c r="O16" s="276">
        <v>276</v>
      </c>
      <c r="P16" s="276">
        <f t="shared" si="0"/>
        <v>3546</v>
      </c>
      <c r="Q16" s="34"/>
    </row>
    <row r="17" spans="1:18" s="5" customFormat="1" ht="30" customHeight="1">
      <c r="A17" s="149"/>
      <c r="B17" s="138" t="s">
        <v>19</v>
      </c>
      <c r="C17" s="139"/>
      <c r="D17" s="276">
        <v>0</v>
      </c>
      <c r="E17" s="276">
        <v>0</v>
      </c>
      <c r="F17" s="276">
        <v>33</v>
      </c>
      <c r="G17" s="276">
        <v>2</v>
      </c>
      <c r="H17" s="276">
        <v>0</v>
      </c>
      <c r="I17" s="276">
        <v>0</v>
      </c>
      <c r="J17" s="276">
        <v>0</v>
      </c>
      <c r="K17" s="276">
        <v>0</v>
      </c>
      <c r="L17" s="276">
        <v>1</v>
      </c>
      <c r="M17" s="276">
        <v>3</v>
      </c>
      <c r="N17" s="276">
        <v>0</v>
      </c>
      <c r="O17" s="276">
        <v>0</v>
      </c>
      <c r="P17" s="276">
        <f t="shared" si="0"/>
        <v>39</v>
      </c>
      <c r="Q17" s="34"/>
      <c r="R17" s="71"/>
    </row>
    <row r="18" spans="1:18" s="5" customFormat="1" ht="30" customHeight="1">
      <c r="A18" s="149"/>
      <c r="B18" s="138" t="s">
        <v>20</v>
      </c>
      <c r="C18" s="139"/>
      <c r="D18" s="276">
        <v>36</v>
      </c>
      <c r="E18" s="276">
        <v>34</v>
      </c>
      <c r="F18" s="276">
        <v>39</v>
      </c>
      <c r="G18" s="276">
        <v>25</v>
      </c>
      <c r="H18" s="276">
        <v>28</v>
      </c>
      <c r="I18" s="276">
        <v>9</v>
      </c>
      <c r="J18" s="276">
        <v>53</v>
      </c>
      <c r="K18" s="276">
        <v>17</v>
      </c>
      <c r="L18" s="276">
        <v>33</v>
      </c>
      <c r="M18" s="276">
        <v>47</v>
      </c>
      <c r="N18" s="276">
        <v>13</v>
      </c>
      <c r="O18" s="276">
        <v>14</v>
      </c>
      <c r="P18" s="276">
        <f t="shared" si="0"/>
        <v>348</v>
      </c>
      <c r="Q18" s="34"/>
    </row>
    <row r="19" spans="1:18" s="5" customFormat="1" ht="30" customHeight="1">
      <c r="A19" s="149"/>
      <c r="B19" s="138" t="s">
        <v>21</v>
      </c>
      <c r="C19" s="139"/>
      <c r="D19" s="276">
        <v>29</v>
      </c>
      <c r="E19" s="276">
        <v>27</v>
      </c>
      <c r="F19" s="276">
        <v>44</v>
      </c>
      <c r="G19" s="276">
        <v>1</v>
      </c>
      <c r="H19" s="276">
        <v>0</v>
      </c>
      <c r="I19" s="276">
        <v>0</v>
      </c>
      <c r="J19" s="276">
        <v>0</v>
      </c>
      <c r="K19" s="276">
        <v>5</v>
      </c>
      <c r="L19" s="276">
        <v>0</v>
      </c>
      <c r="M19" s="276">
        <v>0</v>
      </c>
      <c r="N19" s="276">
        <v>0</v>
      </c>
      <c r="O19" s="276">
        <v>0</v>
      </c>
      <c r="P19" s="276">
        <f t="shared" si="0"/>
        <v>106</v>
      </c>
      <c r="Q19" s="34"/>
    </row>
    <row r="20" spans="1:18" s="5" customFormat="1" ht="30" customHeight="1">
      <c r="A20" s="149"/>
      <c r="B20" s="138" t="s">
        <v>22</v>
      </c>
      <c r="C20" s="139"/>
      <c r="D20" s="276">
        <v>0</v>
      </c>
      <c r="E20" s="276">
        <v>0</v>
      </c>
      <c r="F20" s="276">
        <v>0</v>
      </c>
      <c r="G20" s="276">
        <v>0</v>
      </c>
      <c r="H20" s="276">
        <v>0</v>
      </c>
      <c r="I20" s="276">
        <v>0</v>
      </c>
      <c r="J20" s="276">
        <v>0</v>
      </c>
      <c r="K20" s="276">
        <v>0</v>
      </c>
      <c r="L20" s="276">
        <v>0</v>
      </c>
      <c r="M20" s="276">
        <v>0</v>
      </c>
      <c r="N20" s="276">
        <v>0</v>
      </c>
      <c r="O20" s="276">
        <v>0</v>
      </c>
      <c r="P20" s="276">
        <f t="shared" si="0"/>
        <v>0</v>
      </c>
      <c r="Q20" s="34"/>
    </row>
    <row r="21" spans="1:18" s="5" customFormat="1" ht="30" customHeight="1">
      <c r="A21" s="149"/>
      <c r="B21" s="138" t="s">
        <v>23</v>
      </c>
      <c r="C21" s="139"/>
      <c r="D21" s="276">
        <v>0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0</v>
      </c>
      <c r="N21" s="276">
        <v>0</v>
      </c>
      <c r="O21" s="276">
        <v>0</v>
      </c>
      <c r="P21" s="276">
        <f t="shared" si="0"/>
        <v>0</v>
      </c>
      <c r="Q21" s="34"/>
    </row>
    <row r="22" spans="1:18" s="5" customFormat="1" ht="30" customHeight="1">
      <c r="A22" s="149"/>
      <c r="B22" s="138" t="s">
        <v>24</v>
      </c>
      <c r="C22" s="139"/>
      <c r="D22" s="276">
        <v>0</v>
      </c>
      <c r="E22" s="276">
        <v>0</v>
      </c>
      <c r="F22" s="276">
        <v>2</v>
      </c>
      <c r="G22" s="276">
        <v>4</v>
      </c>
      <c r="H22" s="276">
        <v>0</v>
      </c>
      <c r="I22" s="276">
        <v>0</v>
      </c>
      <c r="J22" s="276">
        <v>2</v>
      </c>
      <c r="K22" s="276">
        <v>4</v>
      </c>
      <c r="L22" s="276">
        <v>2</v>
      </c>
      <c r="M22" s="276">
        <v>4</v>
      </c>
      <c r="N22" s="276">
        <v>0</v>
      </c>
      <c r="O22" s="276">
        <v>0</v>
      </c>
      <c r="P22" s="276">
        <f t="shared" si="0"/>
        <v>18</v>
      </c>
      <c r="Q22" s="34"/>
    </row>
    <row r="23" spans="1:18" s="5" customFormat="1" ht="30" customHeight="1">
      <c r="A23" s="149"/>
      <c r="B23" s="138" t="s">
        <v>25</v>
      </c>
      <c r="C23" s="139"/>
      <c r="D23" s="276">
        <v>0</v>
      </c>
      <c r="E23" s="276">
        <v>0</v>
      </c>
      <c r="F23" s="276">
        <v>0</v>
      </c>
      <c r="G23" s="276">
        <v>0</v>
      </c>
      <c r="H23" s="276">
        <v>0</v>
      </c>
      <c r="I23" s="276">
        <v>0</v>
      </c>
      <c r="J23" s="276">
        <v>0</v>
      </c>
      <c r="K23" s="276">
        <v>0</v>
      </c>
      <c r="L23" s="276">
        <v>0</v>
      </c>
      <c r="M23" s="276">
        <v>0</v>
      </c>
      <c r="N23" s="276">
        <v>0</v>
      </c>
      <c r="O23" s="276">
        <v>0</v>
      </c>
      <c r="P23" s="276">
        <f>SUM(D23:O23)</f>
        <v>0</v>
      </c>
      <c r="Q23" s="34"/>
      <c r="R23" s="71"/>
    </row>
    <row r="24" spans="1:18" s="5" customFormat="1" ht="30" customHeight="1" thickBot="1">
      <c r="A24" s="277"/>
      <c r="B24" s="150" t="s">
        <v>26</v>
      </c>
      <c r="C24" s="246"/>
      <c r="D24" s="278">
        <v>13</v>
      </c>
      <c r="E24" s="278">
        <v>6</v>
      </c>
      <c r="F24" s="278">
        <v>0</v>
      </c>
      <c r="G24" s="278">
        <v>0</v>
      </c>
      <c r="H24" s="278">
        <v>0</v>
      </c>
      <c r="I24" s="278">
        <v>4</v>
      </c>
      <c r="J24" s="278">
        <v>27</v>
      </c>
      <c r="K24" s="278">
        <v>38</v>
      </c>
      <c r="L24" s="278">
        <v>28</v>
      </c>
      <c r="M24" s="278">
        <v>1</v>
      </c>
      <c r="N24" s="278">
        <v>0</v>
      </c>
      <c r="O24" s="278">
        <v>0</v>
      </c>
      <c r="P24" s="278">
        <f t="shared" si="0"/>
        <v>117</v>
      </c>
      <c r="Q24" s="34"/>
    </row>
    <row r="25" spans="1:18" s="5" customFormat="1" ht="30" customHeight="1" thickTop="1">
      <c r="A25" s="88"/>
      <c r="B25" s="89" t="s">
        <v>27</v>
      </c>
      <c r="C25" s="85"/>
      <c r="D25" s="77">
        <f>SUM(D6:D24)</f>
        <v>5023</v>
      </c>
      <c r="E25" s="77">
        <f t="shared" ref="E25:P25" si="1">SUM(E6:E24)</f>
        <v>3424</v>
      </c>
      <c r="F25" s="77">
        <f t="shared" si="1"/>
        <v>1509</v>
      </c>
      <c r="G25" s="78">
        <f t="shared" si="1"/>
        <v>341</v>
      </c>
      <c r="H25" s="78">
        <f t="shared" si="1"/>
        <v>229</v>
      </c>
      <c r="I25" s="78">
        <f t="shared" si="1"/>
        <v>422</v>
      </c>
      <c r="J25" s="78">
        <f t="shared" si="1"/>
        <v>887</v>
      </c>
      <c r="K25" s="78">
        <f t="shared" si="1"/>
        <v>684</v>
      </c>
      <c r="L25" s="78">
        <f t="shared" si="1"/>
        <v>509</v>
      </c>
      <c r="M25" s="78">
        <f t="shared" si="1"/>
        <v>576</v>
      </c>
      <c r="N25" s="78">
        <f t="shared" si="1"/>
        <v>549</v>
      </c>
      <c r="O25" s="78">
        <f t="shared" si="1"/>
        <v>421</v>
      </c>
      <c r="P25" s="78">
        <f t="shared" si="1"/>
        <v>14574</v>
      </c>
      <c r="Q25" s="34"/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(1)ア_市町村別</vt:lpstr>
      <vt:lpstr>(1)イ_月別</vt:lpstr>
      <vt:lpstr>（1）ウ_観光地点別</vt:lpstr>
      <vt:lpstr>（1）エ_月別観光地点別</vt:lpstr>
      <vt:lpstr>(1)オ_行動目的別</vt:lpstr>
      <vt:lpstr>（2）ア_市町村別宿泊客延べ数</vt:lpstr>
      <vt:lpstr>（2）イ_市町村別月別宿泊客延べ数</vt:lpstr>
      <vt:lpstr>（3）ア_国籍別外国人宿泊客延べ数</vt:lpstr>
      <vt:lpstr>（3）イ_月別外国人宿泊客延べ数</vt:lpstr>
      <vt:lpstr>（3）ウ_国籍別外国人宿泊客延べ数 </vt:lpstr>
      <vt:lpstr>'(1)ア_市町村別'!Print_Area</vt:lpstr>
      <vt:lpstr>'(1)イ_月別'!Print_Area</vt:lpstr>
      <vt:lpstr>'（1）ウ_観光地点別'!Print_Area</vt:lpstr>
      <vt:lpstr>'（1）エ_月別観光地点別'!Print_Area</vt:lpstr>
      <vt:lpstr>'(1)オ_行動目的別'!Print_Area</vt:lpstr>
      <vt:lpstr>'（2）ア_市町村別宿泊客延べ数'!Print_Area</vt:lpstr>
      <vt:lpstr>'（2）イ_市町村別月別宿泊客延べ数'!Print_Area</vt:lpstr>
      <vt:lpstr>'（3）ア_国籍別外国人宿泊客延べ数'!Print_Area</vt:lpstr>
      <vt:lpstr>'（3）イ_月別外国人宿泊客延べ数'!Print_Area</vt:lpstr>
      <vt:lpstr>'（3）ウ_国籍別外国人宿泊客延べ数 '!Print_Area</vt:lpstr>
      <vt:lpstr>'（1）ウ_観光地点別'!Print_Titles</vt:lpstr>
      <vt:lpstr>'（1）エ_月別観光地点別'!Print_Titles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2021-06-24T07:36:30Z</dcterms:modified>
</cp:coreProperties>
</file>