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20" yWindow="330" windowWidth="18135" windowHeight="8760" tabRatio="722"/>
  </bookViews>
  <sheets>
    <sheet name="圏域" sheetId="11" r:id="rId1"/>
    <sheet name="松江・安来" sheetId="4" r:id="rId2"/>
    <sheet name="雲南・奥出雲・飯南・出雲" sheetId="1" r:id="rId3"/>
    <sheet name="大田・川本・美郷・邑南" sheetId="6" r:id="rId4"/>
    <sheet name="江津・浜田" sheetId="7" r:id="rId5"/>
    <sheet name="益田・津和野・吉賀" sheetId="8" r:id="rId6"/>
    <sheet name="海士・西ノ島・知夫・隠岐の島" sheetId="9" r:id="rId7"/>
    <sheet name="訪問" sheetId="12" r:id="rId8"/>
  </sheets>
  <calcPr calcId="145621"/>
</workbook>
</file>

<file path=xl/calcChain.xml><?xml version="1.0" encoding="utf-8"?>
<calcChain xmlns="http://schemas.openxmlformats.org/spreadsheetml/2006/main">
  <c r="E43" i="12" l="1"/>
  <c r="E15" i="12"/>
  <c r="F15" i="12"/>
  <c r="G15" i="12"/>
  <c r="D15" i="12"/>
  <c r="C15" i="12"/>
  <c r="G43" i="12"/>
  <c r="F43" i="12"/>
  <c r="D43" i="12"/>
  <c r="C43" i="12"/>
  <c r="G29" i="12"/>
  <c r="F29" i="12"/>
  <c r="E29" i="12"/>
  <c r="D29" i="12"/>
  <c r="C29" i="12"/>
  <c r="I42" i="12"/>
  <c r="H42" i="12"/>
  <c r="I41" i="12"/>
  <c r="H41" i="12"/>
  <c r="I40" i="12"/>
  <c r="H40" i="12"/>
  <c r="I39" i="12"/>
  <c r="H39" i="12"/>
  <c r="I38" i="12"/>
  <c r="H38" i="12"/>
  <c r="I37" i="12"/>
  <c r="H37" i="12"/>
  <c r="I36" i="12"/>
  <c r="H36" i="12"/>
  <c r="I35" i="12"/>
  <c r="H35" i="12"/>
  <c r="I33" i="12"/>
  <c r="H33" i="12"/>
  <c r="I28" i="12"/>
  <c r="H28" i="12"/>
  <c r="I27" i="12"/>
  <c r="H27" i="12"/>
  <c r="I26" i="12"/>
  <c r="H26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I18" i="12"/>
  <c r="H18" i="12"/>
  <c r="H43" i="12" l="1"/>
  <c r="I43" i="12"/>
  <c r="I29" i="12"/>
  <c r="H29" i="12"/>
  <c r="L148" i="9"/>
  <c r="L111" i="9"/>
  <c r="L73" i="9"/>
  <c r="L36" i="9"/>
  <c r="L109" i="8"/>
  <c r="L73" i="8"/>
  <c r="L36" i="8"/>
  <c r="L73" i="7"/>
  <c r="L36" i="7"/>
  <c r="L147" i="6"/>
  <c r="L110" i="6"/>
  <c r="L73" i="6"/>
  <c r="L36" i="6"/>
  <c r="L147" i="1"/>
  <c r="L110" i="1"/>
  <c r="L73" i="1"/>
  <c r="L36" i="1"/>
  <c r="L36" i="4"/>
  <c r="L73" i="4"/>
  <c r="L255" i="11"/>
  <c r="L219" i="11"/>
  <c r="L182" i="11"/>
  <c r="L146" i="11"/>
  <c r="L109" i="11"/>
  <c r="L73" i="11"/>
  <c r="L36" i="11"/>
  <c r="H5" i="12" l="1"/>
  <c r="I5" i="12"/>
  <c r="H6" i="12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I4" i="12"/>
  <c r="H4" i="12"/>
  <c r="H7" i="11" l="1"/>
  <c r="L7" i="11"/>
  <c r="H8" i="11"/>
  <c r="L8" i="11"/>
  <c r="H9" i="11"/>
  <c r="L9" i="11"/>
  <c r="H10" i="11"/>
  <c r="L10" i="11"/>
  <c r="H11" i="11"/>
  <c r="L11" i="11"/>
  <c r="H12" i="11"/>
  <c r="L12" i="11"/>
  <c r="H13" i="11"/>
  <c r="L13" i="11"/>
  <c r="H14" i="11"/>
  <c r="L14" i="11"/>
  <c r="H15" i="11"/>
  <c r="L15" i="11"/>
  <c r="H16" i="11"/>
  <c r="L16" i="11"/>
  <c r="H17" i="11"/>
  <c r="L17" i="11"/>
  <c r="H18" i="11"/>
  <c r="L18" i="11"/>
  <c r="B19" i="11"/>
  <c r="C19" i="11"/>
  <c r="D19" i="11"/>
  <c r="B35" i="11"/>
  <c r="C35" i="11"/>
  <c r="D35" i="11"/>
  <c r="E35" i="11"/>
  <c r="F35" i="11"/>
  <c r="G35" i="11"/>
  <c r="H35" i="11"/>
  <c r="I35" i="11"/>
  <c r="J35" i="11"/>
  <c r="K35" i="11"/>
  <c r="L35" i="11"/>
  <c r="M35" i="11"/>
  <c r="H44" i="11"/>
  <c r="L44" i="11"/>
  <c r="H45" i="11"/>
  <c r="L45" i="11"/>
  <c r="H46" i="11"/>
  <c r="L46" i="11"/>
  <c r="H47" i="11"/>
  <c r="L47" i="11"/>
  <c r="H48" i="11"/>
  <c r="L48" i="11"/>
  <c r="H49" i="11"/>
  <c r="L49" i="11"/>
  <c r="H50" i="11"/>
  <c r="L50" i="11"/>
  <c r="H51" i="11"/>
  <c r="L51" i="11"/>
  <c r="H52" i="11"/>
  <c r="L52" i="11"/>
  <c r="H53" i="11"/>
  <c r="L53" i="11"/>
  <c r="H54" i="11"/>
  <c r="L54" i="11"/>
  <c r="H55" i="11"/>
  <c r="L55" i="11"/>
  <c r="B56" i="11"/>
  <c r="C56" i="11"/>
  <c r="D56" i="11"/>
  <c r="B72" i="11"/>
  <c r="C72" i="11"/>
  <c r="D72" i="11"/>
  <c r="E72" i="11"/>
  <c r="F72" i="11"/>
  <c r="G72" i="11"/>
  <c r="H72" i="11"/>
  <c r="I72" i="11"/>
  <c r="J72" i="11"/>
  <c r="K72" i="11"/>
  <c r="L72" i="11"/>
  <c r="M72" i="11"/>
  <c r="H80" i="11"/>
  <c r="L80" i="11"/>
  <c r="H81" i="11"/>
  <c r="L81" i="11"/>
  <c r="H82" i="11"/>
  <c r="L82" i="11"/>
  <c r="H83" i="11"/>
  <c r="L83" i="11"/>
  <c r="H84" i="11"/>
  <c r="L84" i="11"/>
  <c r="H85" i="11"/>
  <c r="L85" i="11"/>
  <c r="H86" i="11"/>
  <c r="L86" i="11"/>
  <c r="H87" i="11"/>
  <c r="L87" i="11"/>
  <c r="H88" i="11"/>
  <c r="L88" i="11"/>
  <c r="H89" i="11"/>
  <c r="L89" i="11"/>
  <c r="H90" i="11"/>
  <c r="L90" i="11"/>
  <c r="H91" i="11"/>
  <c r="L91" i="11"/>
  <c r="B92" i="11"/>
  <c r="C92" i="11"/>
  <c r="D92" i="11"/>
  <c r="B108" i="11"/>
  <c r="C108" i="11"/>
  <c r="D108" i="11"/>
  <c r="E108" i="11"/>
  <c r="F108" i="11"/>
  <c r="G108" i="11"/>
  <c r="H108" i="11"/>
  <c r="I108" i="11"/>
  <c r="J108" i="11"/>
  <c r="K108" i="11"/>
  <c r="L108" i="11"/>
  <c r="M108" i="11"/>
  <c r="H117" i="11"/>
  <c r="L117" i="11"/>
  <c r="H118" i="11"/>
  <c r="L118" i="11"/>
  <c r="H119" i="11"/>
  <c r="L119" i="11"/>
  <c r="H120" i="11"/>
  <c r="L120" i="11"/>
  <c r="H121" i="11"/>
  <c r="L121" i="11"/>
  <c r="H122" i="11"/>
  <c r="L122" i="11"/>
  <c r="H123" i="11"/>
  <c r="L123" i="11"/>
  <c r="H124" i="11"/>
  <c r="L124" i="11"/>
  <c r="H125" i="11"/>
  <c r="L125" i="11"/>
  <c r="H126" i="11"/>
  <c r="L126" i="11"/>
  <c r="H127" i="11"/>
  <c r="L127" i="11"/>
  <c r="H128" i="11"/>
  <c r="L128" i="11"/>
  <c r="B129" i="11"/>
  <c r="C129" i="11"/>
  <c r="D129" i="11"/>
  <c r="B145" i="11"/>
  <c r="C145" i="11"/>
  <c r="D145" i="11"/>
  <c r="E145" i="11"/>
  <c r="F145" i="11"/>
  <c r="G145" i="11"/>
  <c r="H145" i="11"/>
  <c r="I145" i="11"/>
  <c r="J145" i="11"/>
  <c r="K145" i="11"/>
  <c r="L145" i="11"/>
  <c r="M145" i="11"/>
  <c r="H153" i="11"/>
  <c r="L153" i="11"/>
  <c r="H154" i="11"/>
  <c r="L154" i="11"/>
  <c r="H155" i="11"/>
  <c r="L155" i="11"/>
  <c r="H156" i="11"/>
  <c r="L156" i="11"/>
  <c r="H157" i="11"/>
  <c r="L157" i="11"/>
  <c r="H158" i="11"/>
  <c r="L158" i="11"/>
  <c r="H159" i="11"/>
  <c r="L159" i="11"/>
  <c r="H160" i="11"/>
  <c r="L160" i="11"/>
  <c r="H161" i="11"/>
  <c r="L161" i="11"/>
  <c r="H162" i="11"/>
  <c r="L162" i="11"/>
  <c r="H163" i="11"/>
  <c r="L163" i="11"/>
  <c r="H164" i="11"/>
  <c r="L164" i="11"/>
  <c r="B165" i="11"/>
  <c r="C165" i="11"/>
  <c r="D165" i="11"/>
  <c r="B181" i="11"/>
  <c r="C181" i="11"/>
  <c r="D181" i="11"/>
  <c r="E181" i="11"/>
  <c r="F181" i="11"/>
  <c r="G181" i="11"/>
  <c r="H181" i="11"/>
  <c r="I181" i="11"/>
  <c r="J181" i="11"/>
  <c r="K181" i="11"/>
  <c r="L181" i="11"/>
  <c r="M181" i="11"/>
  <c r="H190" i="11"/>
  <c r="L190" i="11"/>
  <c r="H191" i="11"/>
  <c r="L191" i="11"/>
  <c r="H192" i="11"/>
  <c r="L192" i="11"/>
  <c r="H193" i="11"/>
  <c r="L193" i="11"/>
  <c r="H194" i="11"/>
  <c r="L194" i="11"/>
  <c r="H195" i="11"/>
  <c r="L195" i="11"/>
  <c r="H196" i="11"/>
  <c r="L196" i="11"/>
  <c r="H197" i="11"/>
  <c r="L197" i="11"/>
  <c r="H198" i="11"/>
  <c r="L198" i="11"/>
  <c r="H199" i="11"/>
  <c r="L199" i="11"/>
  <c r="H200" i="11"/>
  <c r="L200" i="11"/>
  <c r="H201" i="11"/>
  <c r="L201" i="11"/>
  <c r="B202" i="11"/>
  <c r="C202" i="11"/>
  <c r="D202" i="11"/>
  <c r="B218" i="11"/>
  <c r="C218" i="11"/>
  <c r="D218" i="11"/>
  <c r="E218" i="11"/>
  <c r="F218" i="11"/>
  <c r="G218" i="11"/>
  <c r="H218" i="11"/>
  <c r="I218" i="11"/>
  <c r="J218" i="11"/>
  <c r="K218" i="11"/>
  <c r="L218" i="11"/>
  <c r="M218" i="11"/>
  <c r="H226" i="11"/>
  <c r="L226" i="11"/>
  <c r="H227" i="11"/>
  <c r="L227" i="11"/>
  <c r="H228" i="11"/>
  <c r="L228" i="11"/>
  <c r="H229" i="11"/>
  <c r="L229" i="11"/>
  <c r="H230" i="11"/>
  <c r="L230" i="11"/>
  <c r="H231" i="11"/>
  <c r="L231" i="11"/>
  <c r="H232" i="11"/>
  <c r="L232" i="11"/>
  <c r="H233" i="11"/>
  <c r="L233" i="11"/>
  <c r="H234" i="11"/>
  <c r="L234" i="11"/>
  <c r="H235" i="11"/>
  <c r="L235" i="11"/>
  <c r="H236" i="11"/>
  <c r="L236" i="11"/>
  <c r="H237" i="11"/>
  <c r="L237" i="11"/>
  <c r="B238" i="11"/>
  <c r="C238" i="11"/>
  <c r="D238" i="11"/>
  <c r="B254" i="11"/>
  <c r="C254" i="11"/>
  <c r="D254" i="11"/>
  <c r="E254" i="11"/>
  <c r="F254" i="11"/>
  <c r="G254" i="11"/>
  <c r="H254" i="11"/>
  <c r="I254" i="11"/>
  <c r="J254" i="11"/>
  <c r="K254" i="11"/>
  <c r="L254" i="11"/>
  <c r="M254" i="11"/>
  <c r="E35" i="9" l="1"/>
  <c r="D35" i="9"/>
  <c r="C35" i="9"/>
  <c r="B35" i="9"/>
  <c r="E72" i="9"/>
  <c r="D72" i="9"/>
  <c r="C72" i="9"/>
  <c r="B72" i="9"/>
  <c r="E110" i="9"/>
  <c r="D110" i="9"/>
  <c r="C110" i="9"/>
  <c r="B110" i="9"/>
  <c r="E147" i="9"/>
  <c r="D147" i="9"/>
  <c r="C147" i="9"/>
  <c r="B147" i="9"/>
  <c r="E35" i="8"/>
  <c r="D35" i="8"/>
  <c r="C35" i="8"/>
  <c r="B35" i="8"/>
  <c r="E72" i="8"/>
  <c r="D72" i="8"/>
  <c r="C72" i="8"/>
  <c r="B72" i="8"/>
  <c r="E108" i="8"/>
  <c r="D108" i="8"/>
  <c r="C108" i="8"/>
  <c r="B108" i="8"/>
  <c r="E35" i="7"/>
  <c r="D35" i="7"/>
  <c r="C35" i="7"/>
  <c r="B35" i="7"/>
  <c r="E72" i="7"/>
  <c r="D72" i="7"/>
  <c r="C72" i="7"/>
  <c r="B72" i="7"/>
  <c r="E35" i="6"/>
  <c r="D35" i="6"/>
  <c r="C35" i="6"/>
  <c r="B35" i="6"/>
  <c r="E72" i="6"/>
  <c r="D72" i="6"/>
  <c r="C72" i="6"/>
  <c r="B72" i="6"/>
  <c r="E109" i="6"/>
  <c r="D109" i="6"/>
  <c r="C109" i="6"/>
  <c r="B109" i="6"/>
  <c r="C146" i="6"/>
  <c r="B146" i="6"/>
  <c r="E146" i="1"/>
  <c r="D146" i="1"/>
  <c r="C146" i="1"/>
  <c r="B146" i="1"/>
  <c r="E109" i="1"/>
  <c r="D109" i="1"/>
  <c r="C109" i="1"/>
  <c r="B109" i="1"/>
  <c r="E72" i="1"/>
  <c r="D72" i="1"/>
  <c r="C72" i="1"/>
  <c r="B72" i="1"/>
  <c r="E35" i="1"/>
  <c r="D35" i="1"/>
  <c r="C35" i="1"/>
  <c r="B35" i="1"/>
  <c r="E35" i="4" l="1"/>
  <c r="D35" i="4"/>
  <c r="C35" i="4"/>
  <c r="B35" i="4"/>
  <c r="M147" i="9"/>
  <c r="L147" i="9"/>
  <c r="K147" i="9"/>
  <c r="J147" i="9"/>
  <c r="I147" i="9"/>
  <c r="H147" i="9"/>
  <c r="G147" i="9"/>
  <c r="F147" i="9"/>
  <c r="M110" i="9"/>
  <c r="L110" i="9"/>
  <c r="K110" i="9"/>
  <c r="J110" i="9"/>
  <c r="I110" i="9"/>
  <c r="H110" i="9"/>
  <c r="G110" i="9"/>
  <c r="F110" i="9"/>
  <c r="M72" i="9"/>
  <c r="L72" i="9"/>
  <c r="K72" i="9"/>
  <c r="J72" i="9"/>
  <c r="I72" i="9"/>
  <c r="H72" i="9"/>
  <c r="G72" i="9"/>
  <c r="F72" i="9"/>
  <c r="M35" i="9"/>
  <c r="L35" i="9"/>
  <c r="K35" i="9"/>
  <c r="J35" i="9"/>
  <c r="I35" i="9"/>
  <c r="H35" i="9"/>
  <c r="G35" i="9"/>
  <c r="F35" i="9"/>
  <c r="M108" i="8"/>
  <c r="L108" i="8"/>
  <c r="K108" i="8"/>
  <c r="J108" i="8"/>
  <c r="I108" i="8"/>
  <c r="H108" i="8"/>
  <c r="G108" i="8"/>
  <c r="F108" i="8"/>
  <c r="M72" i="8"/>
  <c r="L72" i="8"/>
  <c r="K72" i="8"/>
  <c r="J72" i="8"/>
  <c r="I72" i="8"/>
  <c r="H72" i="8"/>
  <c r="G72" i="8"/>
  <c r="F72" i="8"/>
  <c r="M35" i="8"/>
  <c r="L35" i="8"/>
  <c r="K35" i="8"/>
  <c r="J35" i="8"/>
  <c r="I35" i="8"/>
  <c r="H35" i="8"/>
  <c r="G35" i="8"/>
  <c r="F35" i="8"/>
  <c r="M72" i="7"/>
  <c r="L72" i="7"/>
  <c r="K72" i="7"/>
  <c r="J72" i="7"/>
  <c r="I72" i="7"/>
  <c r="H72" i="7"/>
  <c r="G72" i="7"/>
  <c r="F72" i="7"/>
  <c r="M35" i="7"/>
  <c r="L35" i="7"/>
  <c r="K35" i="7"/>
  <c r="J35" i="7"/>
  <c r="I35" i="7"/>
  <c r="H35" i="7"/>
  <c r="G35" i="7"/>
  <c r="F35" i="7"/>
  <c r="M146" i="6"/>
  <c r="L146" i="6"/>
  <c r="K146" i="6"/>
  <c r="J146" i="6"/>
  <c r="I146" i="6"/>
  <c r="H146" i="6"/>
  <c r="G146" i="6"/>
  <c r="F146" i="6"/>
  <c r="M109" i="6"/>
  <c r="L109" i="6"/>
  <c r="K109" i="6"/>
  <c r="J109" i="6"/>
  <c r="I109" i="6"/>
  <c r="H109" i="6"/>
  <c r="G109" i="6"/>
  <c r="F109" i="6"/>
  <c r="M72" i="6"/>
  <c r="L72" i="6"/>
  <c r="K72" i="6"/>
  <c r="J72" i="6"/>
  <c r="I72" i="6"/>
  <c r="H72" i="6"/>
  <c r="G72" i="6"/>
  <c r="F72" i="6"/>
  <c r="M35" i="6"/>
  <c r="L35" i="6"/>
  <c r="K35" i="6"/>
  <c r="J35" i="6"/>
  <c r="I35" i="6"/>
  <c r="H35" i="6"/>
  <c r="G35" i="6"/>
  <c r="F35" i="6"/>
  <c r="M146" i="1"/>
  <c r="L146" i="1"/>
  <c r="K146" i="1"/>
  <c r="J146" i="1"/>
  <c r="I146" i="1"/>
  <c r="H146" i="1"/>
  <c r="G146" i="1"/>
  <c r="F146" i="1"/>
  <c r="M109" i="1"/>
  <c r="L109" i="1"/>
  <c r="K109" i="1"/>
  <c r="J109" i="1"/>
  <c r="I109" i="1"/>
  <c r="H109" i="1"/>
  <c r="G109" i="1"/>
  <c r="F109" i="1"/>
  <c r="M72" i="1"/>
  <c r="L72" i="1"/>
  <c r="K72" i="1"/>
  <c r="J72" i="1"/>
  <c r="I72" i="1"/>
  <c r="H72" i="1"/>
  <c r="G72" i="1"/>
  <c r="F72" i="1"/>
  <c r="M35" i="1"/>
  <c r="L35" i="1"/>
  <c r="K35" i="1"/>
  <c r="J35" i="1"/>
  <c r="I35" i="1"/>
  <c r="H35" i="1"/>
  <c r="G35" i="1"/>
  <c r="F35" i="1"/>
  <c r="M72" i="4"/>
  <c r="L72" i="4"/>
  <c r="K72" i="4"/>
  <c r="J72" i="4"/>
  <c r="I72" i="4"/>
  <c r="H72" i="4"/>
  <c r="G72" i="4"/>
  <c r="F72" i="4"/>
  <c r="G35" i="4"/>
  <c r="H35" i="4"/>
  <c r="I35" i="4"/>
  <c r="J35" i="4"/>
  <c r="K35" i="4"/>
  <c r="L35" i="4"/>
  <c r="M35" i="4"/>
  <c r="F35" i="4"/>
  <c r="E72" i="4"/>
  <c r="D72" i="4"/>
  <c r="C72" i="4"/>
  <c r="B72" i="4"/>
  <c r="C130" i="1"/>
  <c r="D130" i="1"/>
  <c r="B130" i="1"/>
  <c r="C131" i="9"/>
  <c r="D131" i="9"/>
  <c r="B131" i="9"/>
  <c r="C94" i="9"/>
  <c r="D94" i="9"/>
  <c r="B94" i="9"/>
  <c r="C56" i="9"/>
  <c r="D56" i="9"/>
  <c r="B56" i="9"/>
  <c r="C19" i="9"/>
  <c r="D19" i="9"/>
  <c r="B19" i="9"/>
  <c r="C92" i="8"/>
  <c r="D92" i="8"/>
  <c r="B92" i="8"/>
  <c r="C56" i="8"/>
  <c r="D56" i="8"/>
  <c r="B56" i="8"/>
  <c r="C19" i="8"/>
  <c r="D19" i="8"/>
  <c r="B19" i="8"/>
  <c r="C56" i="7"/>
  <c r="D56" i="7"/>
  <c r="B56" i="7"/>
  <c r="C19" i="7"/>
  <c r="D19" i="7"/>
  <c r="B19" i="7"/>
  <c r="C130" i="6"/>
  <c r="D130" i="6"/>
  <c r="B130" i="6"/>
  <c r="C93" i="6"/>
  <c r="D93" i="6"/>
  <c r="B93" i="6"/>
  <c r="C56" i="6"/>
  <c r="D56" i="6"/>
  <c r="B56" i="6"/>
  <c r="C19" i="6"/>
  <c r="D19" i="6"/>
  <c r="B19" i="6"/>
  <c r="C93" i="1"/>
  <c r="D93" i="1"/>
  <c r="B93" i="1"/>
  <c r="C56" i="1"/>
  <c r="D56" i="1"/>
  <c r="B56" i="1"/>
  <c r="C19" i="1"/>
  <c r="D19" i="1"/>
  <c r="B19" i="1"/>
  <c r="C56" i="4"/>
  <c r="D56" i="4"/>
  <c r="B56" i="4"/>
  <c r="C19" i="4"/>
  <c r="D19" i="4"/>
  <c r="B19" i="4"/>
  <c r="J55" i="4"/>
  <c r="G55" i="4"/>
  <c r="J54" i="4"/>
  <c r="G54" i="4"/>
  <c r="J53" i="4"/>
  <c r="G53" i="4"/>
  <c r="J52" i="4"/>
  <c r="G52" i="4"/>
  <c r="J51" i="4"/>
  <c r="G51" i="4"/>
  <c r="J50" i="4"/>
  <c r="G50" i="4"/>
  <c r="J49" i="4"/>
  <c r="G49" i="4"/>
  <c r="J48" i="4"/>
  <c r="G48" i="4"/>
  <c r="J47" i="4"/>
  <c r="G47" i="4"/>
  <c r="J46" i="4"/>
  <c r="G46" i="4"/>
  <c r="J45" i="4"/>
  <c r="G45" i="4"/>
  <c r="J44" i="4"/>
  <c r="G44" i="4"/>
  <c r="J130" i="9"/>
  <c r="G130" i="9"/>
  <c r="J129" i="9"/>
  <c r="G129" i="9"/>
  <c r="J128" i="9"/>
  <c r="G128" i="9"/>
  <c r="J127" i="9"/>
  <c r="G127" i="9"/>
  <c r="J126" i="9"/>
  <c r="G126" i="9"/>
  <c r="J125" i="9"/>
  <c r="G125" i="9"/>
  <c r="J124" i="9"/>
  <c r="G124" i="9"/>
  <c r="J123" i="9"/>
  <c r="G123" i="9"/>
  <c r="J122" i="9"/>
  <c r="G122" i="9"/>
  <c r="J121" i="9"/>
  <c r="G121" i="9"/>
  <c r="J120" i="9"/>
  <c r="G120" i="9"/>
  <c r="J119" i="9"/>
  <c r="G119" i="9"/>
  <c r="J93" i="9"/>
  <c r="G93" i="9"/>
  <c r="J92" i="9"/>
  <c r="G92" i="9"/>
  <c r="J91" i="9"/>
  <c r="G91" i="9"/>
  <c r="J90" i="9"/>
  <c r="G90" i="9"/>
  <c r="J89" i="9"/>
  <c r="G89" i="9"/>
  <c r="J88" i="9"/>
  <c r="G88" i="9"/>
  <c r="J87" i="9"/>
  <c r="G87" i="9"/>
  <c r="J86" i="9"/>
  <c r="G86" i="9"/>
  <c r="J85" i="9"/>
  <c r="G85" i="9"/>
  <c r="J84" i="9"/>
  <c r="G84" i="9"/>
  <c r="J83" i="9"/>
  <c r="G83" i="9"/>
  <c r="J82" i="9"/>
  <c r="G82" i="9"/>
  <c r="J55" i="9"/>
  <c r="G55" i="9"/>
  <c r="J54" i="9"/>
  <c r="G54" i="9"/>
  <c r="J53" i="9"/>
  <c r="G53" i="9"/>
  <c r="J52" i="9"/>
  <c r="G52" i="9"/>
  <c r="J51" i="9"/>
  <c r="G51" i="9"/>
  <c r="J50" i="9"/>
  <c r="G50" i="9"/>
  <c r="J49" i="9"/>
  <c r="G49" i="9"/>
  <c r="J48" i="9"/>
  <c r="G48" i="9"/>
  <c r="J47" i="9"/>
  <c r="G47" i="9"/>
  <c r="J46" i="9"/>
  <c r="G46" i="9"/>
  <c r="J45" i="9"/>
  <c r="G45" i="9"/>
  <c r="J44" i="9"/>
  <c r="G44" i="9"/>
  <c r="J18" i="9"/>
  <c r="G18" i="9"/>
  <c r="J17" i="9"/>
  <c r="G17" i="9"/>
  <c r="J16" i="9"/>
  <c r="G16" i="9"/>
  <c r="J15" i="9"/>
  <c r="G15" i="9"/>
  <c r="J14" i="9"/>
  <c r="G14" i="9"/>
  <c r="J13" i="9"/>
  <c r="G13" i="9"/>
  <c r="J12" i="9"/>
  <c r="G12" i="9"/>
  <c r="J11" i="9"/>
  <c r="G11" i="9"/>
  <c r="J10" i="9"/>
  <c r="G10" i="9"/>
  <c r="J8" i="9"/>
  <c r="G8" i="9"/>
  <c r="J7" i="9"/>
  <c r="G7" i="9"/>
  <c r="J91" i="8"/>
  <c r="G91" i="8"/>
  <c r="J90" i="8"/>
  <c r="G90" i="8"/>
  <c r="J89" i="8"/>
  <c r="G89" i="8"/>
  <c r="J88" i="8"/>
  <c r="G88" i="8"/>
  <c r="J87" i="8"/>
  <c r="G87" i="8"/>
  <c r="J86" i="8"/>
  <c r="G86" i="8"/>
  <c r="J85" i="8"/>
  <c r="G85" i="8"/>
  <c r="J84" i="8"/>
  <c r="G84" i="8"/>
  <c r="J83" i="8"/>
  <c r="G83" i="8"/>
  <c r="J82" i="8"/>
  <c r="G82" i="8"/>
  <c r="J81" i="8"/>
  <c r="G81" i="8"/>
  <c r="J80" i="8"/>
  <c r="G80" i="8"/>
  <c r="J55" i="8"/>
  <c r="G55" i="8"/>
  <c r="J54" i="8"/>
  <c r="G54" i="8"/>
  <c r="J53" i="8"/>
  <c r="G53" i="8"/>
  <c r="J52" i="8"/>
  <c r="G52" i="8"/>
  <c r="J51" i="8"/>
  <c r="G51" i="8"/>
  <c r="J50" i="8"/>
  <c r="G50" i="8"/>
  <c r="J49" i="8"/>
  <c r="G49" i="8"/>
  <c r="J48" i="8"/>
  <c r="G48" i="8"/>
  <c r="J47" i="8"/>
  <c r="G47" i="8"/>
  <c r="J46" i="8"/>
  <c r="G46" i="8"/>
  <c r="J45" i="8"/>
  <c r="G45" i="8"/>
  <c r="J44" i="8"/>
  <c r="G44" i="8"/>
  <c r="J18" i="8"/>
  <c r="G18" i="8"/>
  <c r="J17" i="8"/>
  <c r="G17" i="8"/>
  <c r="J16" i="8"/>
  <c r="G16" i="8"/>
  <c r="J15" i="8"/>
  <c r="G15" i="8"/>
  <c r="J14" i="8"/>
  <c r="G14" i="8"/>
  <c r="J13" i="8"/>
  <c r="G13" i="8"/>
  <c r="J12" i="8"/>
  <c r="G12" i="8"/>
  <c r="J11" i="8"/>
  <c r="G11" i="8"/>
  <c r="J10" i="8"/>
  <c r="G10" i="8"/>
  <c r="J9" i="8"/>
  <c r="G9" i="8"/>
  <c r="J8" i="8"/>
  <c r="G8" i="8"/>
  <c r="J7" i="8"/>
  <c r="G7" i="8"/>
  <c r="J55" i="7"/>
  <c r="G55" i="7"/>
  <c r="J54" i="7"/>
  <c r="G54" i="7"/>
  <c r="J53" i="7"/>
  <c r="G53" i="7"/>
  <c r="J52" i="7"/>
  <c r="G52" i="7"/>
  <c r="J51" i="7"/>
  <c r="G51" i="7"/>
  <c r="J50" i="7"/>
  <c r="G50" i="7"/>
  <c r="J49" i="7"/>
  <c r="G49" i="7"/>
  <c r="J48" i="7"/>
  <c r="G48" i="7"/>
  <c r="J47" i="7"/>
  <c r="G47" i="7"/>
  <c r="J46" i="7"/>
  <c r="G46" i="7"/>
  <c r="J45" i="7"/>
  <c r="G45" i="7"/>
  <c r="J44" i="7"/>
  <c r="G44" i="7"/>
  <c r="J18" i="7"/>
  <c r="G18" i="7"/>
  <c r="J17" i="7"/>
  <c r="G17" i="7"/>
  <c r="J16" i="7"/>
  <c r="G16" i="7"/>
  <c r="J15" i="7"/>
  <c r="G15" i="7"/>
  <c r="J14" i="7"/>
  <c r="G14" i="7"/>
  <c r="J13" i="7"/>
  <c r="G13" i="7"/>
  <c r="J12" i="7"/>
  <c r="G12" i="7"/>
  <c r="J11" i="7"/>
  <c r="G11" i="7"/>
  <c r="J10" i="7"/>
  <c r="G10" i="7"/>
  <c r="J9" i="7"/>
  <c r="G9" i="7"/>
  <c r="J8" i="7"/>
  <c r="G8" i="7"/>
  <c r="J7" i="7"/>
  <c r="G7" i="7"/>
  <c r="J129" i="6"/>
  <c r="G129" i="6"/>
  <c r="J128" i="6"/>
  <c r="G128" i="6"/>
  <c r="J127" i="6"/>
  <c r="G127" i="6"/>
  <c r="J126" i="6"/>
  <c r="G126" i="6"/>
  <c r="J125" i="6"/>
  <c r="G125" i="6"/>
  <c r="J124" i="6"/>
  <c r="G124" i="6"/>
  <c r="J123" i="6"/>
  <c r="G123" i="6"/>
  <c r="J122" i="6"/>
  <c r="G122" i="6"/>
  <c r="J121" i="6"/>
  <c r="G121" i="6"/>
  <c r="J120" i="6"/>
  <c r="G120" i="6"/>
  <c r="J119" i="6"/>
  <c r="G119" i="6"/>
  <c r="J118" i="6"/>
  <c r="G118" i="6"/>
  <c r="J92" i="6"/>
  <c r="G92" i="6"/>
  <c r="J91" i="6"/>
  <c r="G91" i="6"/>
  <c r="J90" i="6"/>
  <c r="G90" i="6"/>
  <c r="J89" i="6"/>
  <c r="G89" i="6"/>
  <c r="J88" i="6"/>
  <c r="G88" i="6"/>
  <c r="J87" i="6"/>
  <c r="G87" i="6"/>
  <c r="J86" i="6"/>
  <c r="G86" i="6"/>
  <c r="J85" i="6"/>
  <c r="G85" i="6"/>
  <c r="J84" i="6"/>
  <c r="G84" i="6"/>
  <c r="J83" i="6"/>
  <c r="G83" i="6"/>
  <c r="J82" i="6"/>
  <c r="G82" i="6"/>
  <c r="J81" i="6"/>
  <c r="G81" i="6"/>
  <c r="J55" i="6"/>
  <c r="G55" i="6"/>
  <c r="J54" i="6"/>
  <c r="G54" i="6"/>
  <c r="J53" i="6"/>
  <c r="G53" i="6"/>
  <c r="J52" i="6"/>
  <c r="G52" i="6"/>
  <c r="J51" i="6"/>
  <c r="G51" i="6"/>
  <c r="J50" i="6"/>
  <c r="G50" i="6"/>
  <c r="J49" i="6"/>
  <c r="G49" i="6"/>
  <c r="J48" i="6"/>
  <c r="G48" i="6"/>
  <c r="J47" i="6"/>
  <c r="G47" i="6"/>
  <c r="J46" i="6"/>
  <c r="G46" i="6"/>
  <c r="J45" i="6"/>
  <c r="G45" i="6"/>
  <c r="J44" i="6"/>
  <c r="G44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J10" i="6"/>
  <c r="G10" i="6"/>
  <c r="J9" i="6"/>
  <c r="G9" i="6"/>
  <c r="J8" i="6"/>
  <c r="G8" i="6"/>
  <c r="J7" i="6"/>
  <c r="G7" i="6"/>
  <c r="J129" i="1"/>
  <c r="G129" i="1"/>
  <c r="J128" i="1"/>
  <c r="G128" i="1"/>
  <c r="J127" i="1"/>
  <c r="G127" i="1"/>
  <c r="J126" i="1"/>
  <c r="G126" i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J8" i="4"/>
  <c r="J9" i="4"/>
  <c r="J10" i="4"/>
  <c r="J11" i="4"/>
  <c r="J12" i="4"/>
  <c r="J13" i="4"/>
  <c r="J14" i="4"/>
  <c r="J15" i="4"/>
  <c r="J16" i="4"/>
  <c r="J17" i="4"/>
  <c r="J18" i="4"/>
  <c r="J7" i="4"/>
  <c r="G8" i="4"/>
  <c r="G9" i="4"/>
  <c r="G10" i="4"/>
  <c r="G11" i="4"/>
  <c r="G12" i="4"/>
  <c r="G13" i="4"/>
  <c r="G14" i="4"/>
  <c r="G15" i="4"/>
  <c r="G16" i="4"/>
  <c r="G17" i="4"/>
  <c r="G18" i="4"/>
  <c r="G7" i="4"/>
</calcChain>
</file>

<file path=xl/sharedStrings.xml><?xml version="1.0" encoding="utf-8"?>
<sst xmlns="http://schemas.openxmlformats.org/spreadsheetml/2006/main" count="1691" uniqueCount="107">
  <si>
    <t>年齢</t>
    <rPh sb="0" eb="2">
      <t>ネンレイ</t>
    </rPh>
    <phoneticPr fontId="1"/>
  </si>
  <si>
    <t>調査者数　(人）</t>
    <rPh sb="0" eb="2">
      <t>チョウサ</t>
    </rPh>
    <rPh sb="2" eb="3">
      <t>シャ</t>
    </rPh>
    <rPh sb="3" eb="4">
      <t>スウ</t>
    </rPh>
    <rPh sb="6" eb="7">
      <t>ヒト</t>
    </rPh>
    <phoneticPr fontId="1"/>
  </si>
  <si>
    <t>総残存歯数  (本)</t>
    <rPh sb="0" eb="1">
      <t>ソウ</t>
    </rPh>
    <rPh sb="1" eb="3">
      <t>ザンゾン</t>
    </rPh>
    <rPh sb="3" eb="4">
      <t>ハ</t>
    </rPh>
    <rPh sb="4" eb="5">
      <t>スウ</t>
    </rPh>
    <rPh sb="8" eb="9">
      <t>ホン</t>
    </rPh>
    <phoneticPr fontId="1"/>
  </si>
  <si>
    <t>20本以上　　　歯がある者　(人)</t>
    <rPh sb="2" eb="3">
      <t>ホン</t>
    </rPh>
    <rPh sb="3" eb="5">
      <t>イジョウ</t>
    </rPh>
    <rPh sb="8" eb="9">
      <t>ハ</t>
    </rPh>
    <rPh sb="12" eb="13">
      <t>モノ</t>
    </rPh>
    <rPh sb="15" eb="16">
      <t>ヒト</t>
    </rPh>
    <phoneticPr fontId="1"/>
  </si>
  <si>
    <t>20本以上歯がある者の割合 （％）</t>
    <rPh sb="2" eb="3">
      <t>ホン</t>
    </rPh>
    <rPh sb="3" eb="5">
      <t>イジョウ</t>
    </rPh>
    <rPh sb="5" eb="6">
      <t>ハ</t>
    </rPh>
    <rPh sb="9" eb="10">
      <t>モノ</t>
    </rPh>
    <rPh sb="11" eb="13">
      <t>ワリアイ</t>
    </rPh>
    <phoneticPr fontId="1"/>
  </si>
  <si>
    <t>一人平均残存歯数 (本)</t>
    <rPh sb="0" eb="2">
      <t>ヒトリ</t>
    </rPh>
    <rPh sb="2" eb="4">
      <t>ヘイキン</t>
    </rPh>
    <rPh sb="4" eb="6">
      <t>ザンゾン</t>
    </rPh>
    <rPh sb="6" eb="8">
      <t>ハスウ</t>
    </rPh>
    <rPh sb="10" eb="11">
      <t>ホン</t>
    </rPh>
    <phoneticPr fontId="1"/>
  </si>
  <si>
    <t>ポケット測定値4㎜以上の割合（％）</t>
    <rPh sb="4" eb="7">
      <t>ソクテイチ</t>
    </rPh>
    <rPh sb="9" eb="11">
      <t>イジョウ</t>
    </rPh>
    <rPh sb="12" eb="14">
      <t>ワリアイ</t>
    </rPh>
    <phoneticPr fontId="1"/>
  </si>
  <si>
    <t>H22</t>
    <phoneticPr fontId="1"/>
  </si>
  <si>
    <t>H27</t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</si>
  <si>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</si>
  <si>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</si>
  <si>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</si>
  <si>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</si>
  <si>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</si>
  <si>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</si>
  <si>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</si>
  <si>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</si>
  <si>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</si>
  <si>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</si>
  <si>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</si>
  <si>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</si>
  <si>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</si>
  <si>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 xml:space="preserve"> 85歳～</t>
    <rPh sb="3" eb="4">
      <t>サイ</t>
    </rPh>
    <phoneticPr fontId="1"/>
  </si>
  <si>
    <t>計</t>
    <rPh sb="0" eb="1">
      <t>ケイ</t>
    </rPh>
    <phoneticPr fontId="1"/>
  </si>
  <si>
    <t>糖尿病</t>
    <rPh sb="0" eb="3">
      <t>トウニョウビョウ</t>
    </rPh>
    <phoneticPr fontId="1"/>
  </si>
  <si>
    <t>喫煙</t>
    <rPh sb="0" eb="2">
      <t>キツエン</t>
    </rPh>
    <phoneticPr fontId="1"/>
  </si>
  <si>
    <t>咀嚼</t>
    <rPh sb="0" eb="2">
      <t>ソシャク</t>
    </rPh>
    <phoneticPr fontId="1"/>
  </si>
  <si>
    <t>義歯の使用</t>
    <rPh sb="0" eb="2">
      <t>ギシ</t>
    </rPh>
    <rPh sb="3" eb="5">
      <t>シヨウ</t>
    </rPh>
    <phoneticPr fontId="1"/>
  </si>
  <si>
    <t>ある</t>
    <phoneticPr fontId="1"/>
  </si>
  <si>
    <t>なし</t>
    <phoneticPr fontId="1"/>
  </si>
  <si>
    <t>する</t>
    <phoneticPr fontId="1"/>
  </si>
  <si>
    <t>しない</t>
    <phoneticPr fontId="1"/>
  </si>
  <si>
    <t>あり
(20歯以下)</t>
    <rPh sb="6" eb="7">
      <t>ハ</t>
    </rPh>
    <rPh sb="7" eb="9">
      <t>イカ</t>
    </rPh>
    <phoneticPr fontId="1"/>
  </si>
  <si>
    <t>なし
(20歯以下）</t>
    <rPh sb="6" eb="7">
      <t>ハ</t>
    </rPh>
    <rPh sb="7" eb="9">
      <t>イカ</t>
    </rPh>
    <phoneticPr fontId="1"/>
  </si>
  <si>
    <t>臼歯部の咬合状態</t>
    <rPh sb="0" eb="3">
      <t>キュウシブ</t>
    </rPh>
    <rPh sb="4" eb="6">
      <t>コウゴウ</t>
    </rPh>
    <rPh sb="6" eb="8">
      <t>ジョウタイ</t>
    </rPh>
    <phoneticPr fontId="1"/>
  </si>
  <si>
    <t>ある</t>
    <phoneticPr fontId="1"/>
  </si>
  <si>
    <t>なし</t>
    <phoneticPr fontId="1"/>
  </si>
  <si>
    <t>あり</t>
    <phoneticPr fontId="1"/>
  </si>
  <si>
    <t>噛める</t>
    <rPh sb="0" eb="1">
      <t>カ</t>
    </rPh>
    <phoneticPr fontId="1"/>
  </si>
  <si>
    <t>噛めない</t>
    <rPh sb="0" eb="1">
      <t>カ</t>
    </rPh>
    <phoneticPr fontId="1"/>
  </si>
  <si>
    <t>H17</t>
    <phoneticPr fontId="1"/>
  </si>
  <si>
    <t>H17</t>
    <phoneticPr fontId="1"/>
  </si>
  <si>
    <t xml:space="preserve">  85歳～</t>
    <rPh sb="4" eb="5">
      <t>サイ</t>
    </rPh>
    <phoneticPr fontId="1"/>
  </si>
  <si>
    <t>なし</t>
    <phoneticPr fontId="1"/>
  </si>
  <si>
    <t>あり</t>
    <phoneticPr fontId="1"/>
  </si>
  <si>
    <t>ある</t>
    <phoneticPr fontId="1"/>
  </si>
  <si>
    <t>しない</t>
    <phoneticPr fontId="1"/>
  </si>
  <si>
    <t>する</t>
    <phoneticPr fontId="1"/>
  </si>
  <si>
    <t>H27</t>
    <phoneticPr fontId="1"/>
  </si>
  <si>
    <t>H22</t>
    <phoneticPr fontId="1"/>
  </si>
  <si>
    <t>H17</t>
    <phoneticPr fontId="1"/>
  </si>
  <si>
    <t>H13</t>
    <phoneticPr fontId="1"/>
  </si>
  <si>
    <t>＊各項目について対象項目不明は除く</t>
    <rPh sb="1" eb="2">
      <t>カク</t>
    </rPh>
    <rPh sb="2" eb="4">
      <t>コウモク</t>
    </rPh>
    <rPh sb="8" eb="10">
      <t>タイショウ</t>
    </rPh>
    <rPh sb="10" eb="12">
      <t>コウモク</t>
    </rPh>
    <rPh sb="12" eb="14">
      <t>フメイ</t>
    </rPh>
    <rPh sb="15" eb="16">
      <t>ノゾ</t>
    </rPh>
    <phoneticPr fontId="1"/>
  </si>
  <si>
    <t>30～34歳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</si>
  <si>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</si>
  <si>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</si>
  <si>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</si>
  <si>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</si>
  <si>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</si>
  <si>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</si>
  <si>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</si>
  <si>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</si>
  <si>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</si>
  <si>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85歳～</t>
  </si>
  <si>
    <t>総計</t>
  </si>
  <si>
    <t>本</t>
    <rPh sb="0" eb="1">
      <t>ホン</t>
    </rPh>
    <phoneticPr fontId="1"/>
  </si>
  <si>
    <t>■ 80歳(75～84歳)の一人平均残存歯数</t>
    <rPh sb="4" eb="5">
      <t>サイ</t>
    </rPh>
    <rPh sb="11" eb="12">
      <t>サイ</t>
    </rPh>
    <rPh sb="14" eb="16">
      <t>ヒトリ</t>
    </rPh>
    <rPh sb="16" eb="18">
      <t>ヘイキン</t>
    </rPh>
    <rPh sb="18" eb="21">
      <t>ザンゾンシ</t>
    </rPh>
    <rPh sb="21" eb="22">
      <t>スウ</t>
    </rPh>
    <phoneticPr fontId="1"/>
  </si>
  <si>
    <t>（１）圏域別</t>
    <rPh sb="3" eb="6">
      <t>ケンイキベツ</t>
    </rPh>
    <phoneticPr fontId="1"/>
  </si>
  <si>
    <t>　１）松江圏域</t>
    <rPh sb="3" eb="5">
      <t>マツエ</t>
    </rPh>
    <rPh sb="5" eb="7">
      <t>ケンイキ</t>
    </rPh>
    <phoneticPr fontId="1"/>
  </si>
  <si>
    <t>　２）雲南圏域</t>
    <rPh sb="3" eb="5">
      <t>ウンナン</t>
    </rPh>
    <rPh sb="5" eb="7">
      <t>ケンイキ</t>
    </rPh>
    <phoneticPr fontId="1"/>
  </si>
  <si>
    <t>　３）出雲圏域</t>
    <rPh sb="3" eb="5">
      <t>イズモ</t>
    </rPh>
    <rPh sb="5" eb="7">
      <t>ケンイキ</t>
    </rPh>
    <phoneticPr fontId="1"/>
  </si>
  <si>
    <t>　４）大田圏域</t>
    <rPh sb="3" eb="5">
      <t>オオダ</t>
    </rPh>
    <rPh sb="5" eb="7">
      <t>ケンイキ</t>
    </rPh>
    <phoneticPr fontId="1"/>
  </si>
  <si>
    <t>　５）浜田圏域</t>
    <rPh sb="3" eb="5">
      <t>ハマダ</t>
    </rPh>
    <rPh sb="5" eb="7">
      <t>ケンイキ</t>
    </rPh>
    <phoneticPr fontId="1"/>
  </si>
  <si>
    <t>　６）益田圏域</t>
    <rPh sb="3" eb="5">
      <t>マスダ</t>
    </rPh>
    <rPh sb="5" eb="7">
      <t>ケンイキ</t>
    </rPh>
    <phoneticPr fontId="1"/>
  </si>
  <si>
    <t>　７）隠岐圏域</t>
    <rPh sb="3" eb="5">
      <t>オキ</t>
    </rPh>
    <rPh sb="5" eb="7">
      <t>ケンイキ</t>
    </rPh>
    <phoneticPr fontId="1"/>
  </si>
  <si>
    <t>（２）市町村別</t>
    <rPh sb="3" eb="6">
      <t>シチョウソン</t>
    </rPh>
    <rPh sb="6" eb="7">
      <t>ベツ</t>
    </rPh>
    <phoneticPr fontId="1"/>
  </si>
  <si>
    <t>　１）松江市</t>
    <rPh sb="3" eb="6">
      <t>マツエシ</t>
    </rPh>
    <phoneticPr fontId="1"/>
  </si>
  <si>
    <t>　２）安来市</t>
    <rPh sb="3" eb="6">
      <t>ヤスギシ</t>
    </rPh>
    <phoneticPr fontId="1"/>
  </si>
  <si>
    <t>　３）雲南市</t>
    <rPh sb="3" eb="6">
      <t>ウンナンシ</t>
    </rPh>
    <phoneticPr fontId="1"/>
  </si>
  <si>
    <t>　４）奥出雲町</t>
    <rPh sb="3" eb="7">
      <t>オクイズモチョウ</t>
    </rPh>
    <phoneticPr fontId="1"/>
  </si>
  <si>
    <t>　５）飯南町</t>
    <rPh sb="3" eb="6">
      <t>イイナンチョウ</t>
    </rPh>
    <phoneticPr fontId="1"/>
  </si>
  <si>
    <t>　６）出雲市</t>
    <rPh sb="3" eb="6">
      <t>イズモシ</t>
    </rPh>
    <phoneticPr fontId="1"/>
  </si>
  <si>
    <t>　７）大田市</t>
    <rPh sb="3" eb="6">
      <t>オオダシ</t>
    </rPh>
    <phoneticPr fontId="1"/>
  </si>
  <si>
    <t>　８）川本町</t>
    <rPh sb="3" eb="5">
      <t>カワモト</t>
    </rPh>
    <rPh sb="5" eb="6">
      <t>チョウ</t>
    </rPh>
    <phoneticPr fontId="1"/>
  </si>
  <si>
    <t>　９）美郷町</t>
    <rPh sb="3" eb="6">
      <t>ミサトチョウ</t>
    </rPh>
    <phoneticPr fontId="1"/>
  </si>
  <si>
    <t>　１０）邑南町</t>
    <rPh sb="4" eb="5">
      <t>オウ</t>
    </rPh>
    <rPh sb="5" eb="7">
      <t>ナンチョウ</t>
    </rPh>
    <phoneticPr fontId="1"/>
  </si>
  <si>
    <t>　１１）浜田市</t>
    <rPh sb="4" eb="6">
      <t>ハマダ</t>
    </rPh>
    <rPh sb="6" eb="7">
      <t>シ</t>
    </rPh>
    <phoneticPr fontId="1"/>
  </si>
  <si>
    <t>　１２）江津市</t>
    <rPh sb="4" eb="7">
      <t>ゴウツシ</t>
    </rPh>
    <phoneticPr fontId="1"/>
  </si>
  <si>
    <t>　１３）益田市</t>
    <rPh sb="4" eb="7">
      <t>マスダシ</t>
    </rPh>
    <phoneticPr fontId="1"/>
  </si>
  <si>
    <t>　１６）海士町</t>
    <rPh sb="4" eb="7">
      <t>アマチョウ</t>
    </rPh>
    <phoneticPr fontId="1"/>
  </si>
  <si>
    <t>　１７）西ノ島町</t>
    <rPh sb="4" eb="5">
      <t>ニシ</t>
    </rPh>
    <rPh sb="6" eb="8">
      <t>シマチョウ</t>
    </rPh>
    <phoneticPr fontId="1"/>
  </si>
  <si>
    <t>　１８）知夫村</t>
    <rPh sb="4" eb="7">
      <t>チブムラ</t>
    </rPh>
    <phoneticPr fontId="1"/>
  </si>
  <si>
    <t>　１９）隠岐の島町</t>
    <rPh sb="4" eb="6">
      <t>オキ</t>
    </rPh>
    <rPh sb="7" eb="9">
      <t>シマチョウ</t>
    </rPh>
    <phoneticPr fontId="1"/>
  </si>
  <si>
    <t>　１４）津和野町</t>
    <rPh sb="4" eb="8">
      <t>ツワノチョウ</t>
    </rPh>
    <phoneticPr fontId="1"/>
  </si>
  <si>
    <t>　１５）吉賀町</t>
    <rPh sb="4" eb="7">
      <t>ヨシガチョウ</t>
    </rPh>
    <phoneticPr fontId="1"/>
  </si>
  <si>
    <t>（３）在宅訪問患者の状況</t>
    <rPh sb="3" eb="5">
      <t>ザイタク</t>
    </rPh>
    <rPh sb="5" eb="7">
      <t>ホウモン</t>
    </rPh>
    <rPh sb="7" eb="9">
      <t>カンジャ</t>
    </rPh>
    <rPh sb="10" eb="12">
      <t>ジョウキョウ</t>
    </rPh>
    <phoneticPr fontId="1"/>
  </si>
  <si>
    <t>１）5歳区分階級別残存歯数の状況</t>
    <rPh sb="3" eb="4">
      <t>サイ</t>
    </rPh>
    <rPh sb="4" eb="6">
      <t>クブン</t>
    </rPh>
    <rPh sb="6" eb="9">
      <t>カイキュウベツ</t>
    </rPh>
    <rPh sb="9" eb="12">
      <t>ザンゾンシ</t>
    </rPh>
    <rPh sb="12" eb="13">
      <t>スウ</t>
    </rPh>
    <rPh sb="14" eb="16">
      <t>ジョウキョウ</t>
    </rPh>
    <phoneticPr fontId="1"/>
  </si>
  <si>
    <t>総数</t>
    <rPh sb="0" eb="2">
      <t>ソウスウ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</si>
  <si>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</si>
  <si>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</si>
  <si>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調査者数</t>
    <rPh sb="0" eb="2">
      <t>チョウサ</t>
    </rPh>
    <rPh sb="2" eb="3">
      <t>シャ</t>
    </rPh>
    <rPh sb="3" eb="4">
      <t>スウ</t>
    </rPh>
    <phoneticPr fontId="1"/>
  </si>
  <si>
    <t>総残存歯数</t>
    <rPh sb="0" eb="1">
      <t>ソウ</t>
    </rPh>
    <rPh sb="1" eb="4">
      <t>ザンゾンシ</t>
    </rPh>
    <rPh sb="4" eb="5">
      <t>スウ</t>
    </rPh>
    <phoneticPr fontId="1"/>
  </si>
  <si>
    <t>喪失歯が
ない者</t>
    <rPh sb="0" eb="3">
      <t>ソウシツシ</t>
    </rPh>
    <rPh sb="7" eb="8">
      <t>モノ</t>
    </rPh>
    <phoneticPr fontId="1"/>
  </si>
  <si>
    <t>20歯以上
歯がある者</t>
    <rPh sb="2" eb="3">
      <t>シ</t>
    </rPh>
    <rPh sb="3" eb="5">
      <t>イジョウ</t>
    </rPh>
    <rPh sb="6" eb="7">
      <t>ハ</t>
    </rPh>
    <rPh sb="10" eb="11">
      <t>モノ</t>
    </rPh>
    <phoneticPr fontId="1"/>
  </si>
  <si>
    <t>10歯以下
歯がある者</t>
    <rPh sb="2" eb="3">
      <t>シ</t>
    </rPh>
    <rPh sb="3" eb="5">
      <t>イカ</t>
    </rPh>
    <rPh sb="6" eb="7">
      <t>ハ</t>
    </rPh>
    <rPh sb="10" eb="11">
      <t>モノ</t>
    </rPh>
    <phoneticPr fontId="1"/>
  </si>
  <si>
    <t>20歯以上
ある者の割合</t>
    <rPh sb="2" eb="3">
      <t>シ</t>
    </rPh>
    <rPh sb="3" eb="5">
      <t>イジョウ</t>
    </rPh>
    <rPh sb="8" eb="9">
      <t>モノ</t>
    </rPh>
    <rPh sb="10" eb="12">
      <t>ワリアイ</t>
    </rPh>
    <phoneticPr fontId="1"/>
  </si>
  <si>
    <t>一人平均
残存歯数</t>
    <rPh sb="0" eb="2">
      <t>ヒトリ</t>
    </rPh>
    <rPh sb="2" eb="4">
      <t>ヘイキン</t>
    </rPh>
    <rPh sb="5" eb="8">
      <t>ザンゾンシ</t>
    </rPh>
    <rPh sb="8" eb="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</si>
</sst>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0.00_);[Red]\(0.00\)"/>
    <numFmt numFmtId="178" formatCode="0.0"/>
    <numFmt numFmtId="179" formatCode="0.0_ "/>
    <numFmt numFmtId="180" formatCode="#,##0.0;[Red]\-#,##0.0"/>
  </numFmts>
  <fonts count="16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7.5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/>
    <xf numFmtId="9" fontId="6" fillId="0" borderId="0" applyFill="0" applyBorder="0" applyProtection="0">
      <alignment vertical="center"/>
    </xf>
    <xf numFmtId="0" fontId="5" fillId="0" borderId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8" fontId="8" fillId="0" borderId="1" xfId="1" applyFont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176" fontId="4" fillId="2" borderId="1" xfId="0" applyNumberFormat="1" applyFont="1" applyFill="1" applyBorder="1">
      <alignment vertical="center"/>
    </xf>
    <xf numFmtId="177" fontId="4" fillId="2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176" fontId="8" fillId="0" borderId="1" xfId="0" applyNumberFormat="1" applyFont="1" applyFill="1" applyBorder="1">
      <alignment vertical="center"/>
    </xf>
    <xf numFmtId="177" fontId="8" fillId="0" borderId="1" xfId="0" applyNumberFormat="1" applyFont="1" applyFill="1" applyBorder="1">
      <alignment vertical="center"/>
    </xf>
    <xf numFmtId="2" fontId="8" fillId="0" borderId="1" xfId="0" applyNumberFormat="1" applyFont="1" applyFill="1" applyBorder="1">
      <alignment vertical="center"/>
    </xf>
    <xf numFmtId="178" fontId="8" fillId="0" borderId="1" xfId="0" applyNumberFormat="1" applyFont="1" applyFill="1" applyBorder="1">
      <alignment vertical="center"/>
    </xf>
    <xf numFmtId="38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8" fontId="8" fillId="0" borderId="1" xfId="0" applyNumberFormat="1" applyFont="1" applyBorder="1">
      <alignment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/>
    <xf numFmtId="179" fontId="8" fillId="0" borderId="1" xfId="0" applyNumberFormat="1" applyFont="1" applyFill="1" applyBorder="1">
      <alignment vertical="center"/>
    </xf>
    <xf numFmtId="179" fontId="4" fillId="0" borderId="1" xfId="0" applyNumberFormat="1" applyFont="1" applyFill="1" applyBorder="1" applyAlignment="1">
      <alignment vertical="center"/>
    </xf>
    <xf numFmtId="179" fontId="8" fillId="0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10" fillId="0" borderId="0" xfId="0" applyFont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>
      <alignment vertical="center"/>
    </xf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right"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8" fontId="8" fillId="0" borderId="1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177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38" fontId="8" fillId="0" borderId="1" xfId="1" applyFont="1" applyFill="1" applyBorder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>
      <alignment vertical="center"/>
    </xf>
    <xf numFmtId="0" fontId="8" fillId="0" borderId="1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1" xfId="0" applyFont="1" applyBorder="1">
      <alignment vertical="center"/>
    </xf>
    <xf numFmtId="178" fontId="8" fillId="0" borderId="9" xfId="0" applyNumberFormat="1" applyFont="1" applyBorder="1">
      <alignment vertical="center"/>
    </xf>
    <xf numFmtId="2" fontId="8" fillId="0" borderId="10" xfId="0" applyNumberFormat="1" applyFont="1" applyBorder="1">
      <alignment vertical="center"/>
    </xf>
    <xf numFmtId="178" fontId="8" fillId="0" borderId="7" xfId="0" applyNumberFormat="1" applyFont="1" applyBorder="1">
      <alignment vertical="center"/>
    </xf>
    <xf numFmtId="2" fontId="8" fillId="0" borderId="8" xfId="0" applyNumberFormat="1" applyFont="1" applyBorder="1">
      <alignment vertical="center"/>
    </xf>
    <xf numFmtId="38" fontId="8" fillId="0" borderId="20" xfId="1" applyFont="1" applyBorder="1">
      <alignment vertical="center"/>
    </xf>
    <xf numFmtId="178" fontId="8" fillId="0" borderId="20" xfId="0" applyNumberFormat="1" applyFont="1" applyBorder="1">
      <alignment vertical="center"/>
    </xf>
    <xf numFmtId="2" fontId="8" fillId="0" borderId="21" xfId="0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1" xfId="1" applyFont="1" applyBorder="1">
      <alignment vertical="center"/>
    </xf>
    <xf numFmtId="180" fontId="8" fillId="0" borderId="11" xfId="1" applyNumberFormat="1" applyFont="1" applyBorder="1">
      <alignment vertical="center"/>
    </xf>
    <xf numFmtId="40" fontId="8" fillId="0" borderId="12" xfId="1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38" fontId="8" fillId="0" borderId="0" xfId="1" applyFont="1" applyBorder="1">
      <alignment vertical="center"/>
    </xf>
    <xf numFmtId="0" fontId="8" fillId="0" borderId="0" xfId="0" applyFont="1" applyBorder="1">
      <alignment vertical="center"/>
    </xf>
    <xf numFmtId="180" fontId="8" fillId="0" borderId="0" xfId="1" applyNumberFormat="1" applyFont="1" applyBorder="1">
      <alignment vertical="center"/>
    </xf>
    <xf numFmtId="40" fontId="8" fillId="0" borderId="0" xfId="1" applyNumberFormat="1" applyFont="1" applyBorder="1">
      <alignment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>
      <alignment vertical="center"/>
    </xf>
    <xf numFmtId="2" fontId="8" fillId="0" borderId="0" xfId="0" applyNumberFormat="1" applyFont="1">
      <alignment vertical="center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">
    <cellStyle name="パーセント 2" xfId="3"/>
    <cellStyle name="桁区切り" xfId="1" builtinId="6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5"/>
  <sheetViews>
    <sheetView showGridLines="0" tabSelected="1" zoomScale="85" zoomScaleNormal="85" workbookViewId="0"/>
  </sheetViews>
  <sheetFormatPr defaultRowHeight="13.5" x14ac:dyDescent="0.15"/>
  <cols>
    <col min="1" max="1" width="9" style="164"/>
    <col min="2" max="16384" width="9" style="89"/>
  </cols>
  <sheetData>
    <row r="1" spans="1:13" ht="29.25" customHeight="1" x14ac:dyDescent="0.15">
      <c r="A1" s="176" t="s">
        <v>67</v>
      </c>
      <c r="M1" s="136" t="s">
        <v>52</v>
      </c>
    </row>
    <row r="2" spans="1:13" ht="21.75" customHeight="1" x14ac:dyDescent="0.15">
      <c r="A2" s="175" t="s">
        <v>68</v>
      </c>
      <c r="M2" s="1"/>
    </row>
    <row r="3" spans="1:13" s="2" customFormat="1" ht="13.5" customHeight="1" x14ac:dyDescent="0.15">
      <c r="A3" s="182" t="s">
        <v>0</v>
      </c>
      <c r="B3" s="183" t="s">
        <v>1</v>
      </c>
      <c r="C3" s="184" t="s">
        <v>2</v>
      </c>
      <c r="D3" s="184" t="s">
        <v>3</v>
      </c>
      <c r="E3" s="182" t="s">
        <v>4</v>
      </c>
      <c r="F3" s="182"/>
      <c r="G3" s="182"/>
      <c r="H3" s="182"/>
      <c r="I3" s="182" t="s">
        <v>5</v>
      </c>
      <c r="J3" s="182"/>
      <c r="K3" s="182"/>
      <c r="L3" s="182"/>
      <c r="M3" s="180" t="s">
        <v>6</v>
      </c>
    </row>
    <row r="4" spans="1:13" s="2" customFormat="1" ht="21" customHeight="1" x14ac:dyDescent="0.15">
      <c r="A4" s="182"/>
      <c r="B4" s="183"/>
      <c r="C4" s="184"/>
      <c r="D4" s="184"/>
      <c r="E4" s="134" t="s">
        <v>51</v>
      </c>
      <c r="F4" s="134" t="s">
        <v>50</v>
      </c>
      <c r="G4" s="134" t="s">
        <v>49</v>
      </c>
      <c r="H4" s="134" t="s">
        <v>48</v>
      </c>
      <c r="I4" s="134" t="s">
        <v>51</v>
      </c>
      <c r="J4" s="134" t="s">
        <v>50</v>
      </c>
      <c r="K4" s="134" t="s">
        <v>49</v>
      </c>
      <c r="L4" s="134" t="s">
        <v>48</v>
      </c>
      <c r="M4" s="181"/>
    </row>
    <row r="5" spans="1:13" s="2" customFormat="1" x14ac:dyDescent="0.15">
      <c r="A5" s="86" t="s">
        <v>9</v>
      </c>
      <c r="B5" s="133"/>
      <c r="C5" s="133"/>
      <c r="D5" s="133"/>
      <c r="E5" s="133"/>
      <c r="F5" s="133"/>
      <c r="G5" s="30">
        <v>100</v>
      </c>
      <c r="H5" s="132"/>
      <c r="I5" s="132"/>
      <c r="J5" s="132"/>
      <c r="K5" s="6">
        <v>28.84</v>
      </c>
      <c r="L5" s="16"/>
      <c r="M5" s="17"/>
    </row>
    <row r="6" spans="1:13" s="2" customFormat="1" x14ac:dyDescent="0.15">
      <c r="A6" s="86" t="s">
        <v>10</v>
      </c>
      <c r="B6" s="133"/>
      <c r="C6" s="133"/>
      <c r="D6" s="133"/>
      <c r="E6" s="133"/>
      <c r="F6" s="133"/>
      <c r="G6" s="30">
        <v>100</v>
      </c>
      <c r="H6" s="132"/>
      <c r="I6" s="132"/>
      <c r="J6" s="132"/>
      <c r="K6" s="6">
        <v>28.89</v>
      </c>
      <c r="L6" s="16"/>
      <c r="M6" s="17"/>
    </row>
    <row r="7" spans="1:13" s="2" customFormat="1" x14ac:dyDescent="0.15">
      <c r="A7" s="86" t="s">
        <v>11</v>
      </c>
      <c r="B7" s="135">
        <v>692</v>
      </c>
      <c r="C7" s="14">
        <v>19770</v>
      </c>
      <c r="D7" s="14">
        <v>691</v>
      </c>
      <c r="E7" s="133"/>
      <c r="F7" s="133"/>
      <c r="G7" s="30">
        <v>99.6</v>
      </c>
      <c r="H7" s="25">
        <f t="shared" ref="H7:H18" si="0">D7/B7*100</f>
        <v>99.855491329479776</v>
      </c>
      <c r="I7" s="132"/>
      <c r="J7" s="132"/>
      <c r="K7" s="6">
        <v>28.58</v>
      </c>
      <c r="L7" s="24">
        <f t="shared" ref="L7:L18" si="1">C7/B7</f>
        <v>28.569364161849713</v>
      </c>
      <c r="M7" s="32">
        <v>50.3</v>
      </c>
    </row>
    <row r="8" spans="1:13" s="2" customFormat="1" x14ac:dyDescent="0.15">
      <c r="A8" s="86" t="s">
        <v>12</v>
      </c>
      <c r="B8" s="135">
        <v>775</v>
      </c>
      <c r="C8" s="14">
        <v>21925</v>
      </c>
      <c r="D8" s="14">
        <v>772</v>
      </c>
      <c r="E8" s="131">
        <v>97.1</v>
      </c>
      <c r="F8" s="131">
        <v>96.2</v>
      </c>
      <c r="G8" s="30">
        <v>99.2</v>
      </c>
      <c r="H8" s="25">
        <f t="shared" si="0"/>
        <v>99.612903225806448</v>
      </c>
      <c r="I8" s="130">
        <v>27.27</v>
      </c>
      <c r="J8" s="130">
        <v>27.37</v>
      </c>
      <c r="K8" s="6">
        <v>28.21</v>
      </c>
      <c r="L8" s="24">
        <f t="shared" si="1"/>
        <v>28.29032258064516</v>
      </c>
      <c r="M8" s="32">
        <v>54.2</v>
      </c>
    </row>
    <row r="9" spans="1:13" s="2" customFormat="1" x14ac:dyDescent="0.15">
      <c r="A9" s="86" t="s">
        <v>13</v>
      </c>
      <c r="B9" s="135">
        <v>907</v>
      </c>
      <c r="C9" s="14">
        <v>25069</v>
      </c>
      <c r="D9" s="14">
        <v>891</v>
      </c>
      <c r="E9" s="131">
        <v>96.4</v>
      </c>
      <c r="F9" s="131">
        <v>97.2</v>
      </c>
      <c r="G9" s="30">
        <v>97.2</v>
      </c>
      <c r="H9" s="25">
        <f t="shared" si="0"/>
        <v>98.235942668136715</v>
      </c>
      <c r="I9" s="130">
        <v>26.61</v>
      </c>
      <c r="J9" s="130">
        <v>26.92</v>
      </c>
      <c r="K9" s="6">
        <v>27.44</v>
      </c>
      <c r="L9" s="24">
        <f t="shared" si="1"/>
        <v>27.639470782800441</v>
      </c>
      <c r="M9" s="32">
        <v>61.3</v>
      </c>
    </row>
    <row r="10" spans="1:13" s="2" customFormat="1" x14ac:dyDescent="0.15">
      <c r="A10" s="86" t="s">
        <v>14</v>
      </c>
      <c r="B10" s="135">
        <v>758</v>
      </c>
      <c r="C10" s="14">
        <v>20369</v>
      </c>
      <c r="D10" s="14">
        <v>729</v>
      </c>
      <c r="E10" s="131">
        <v>89.5</v>
      </c>
      <c r="F10" s="131">
        <v>93.4</v>
      </c>
      <c r="G10" s="30">
        <v>96.4</v>
      </c>
      <c r="H10" s="25">
        <f t="shared" si="0"/>
        <v>96.174142480211074</v>
      </c>
      <c r="I10" s="130">
        <v>24.99</v>
      </c>
      <c r="J10" s="130">
        <v>25.89</v>
      </c>
      <c r="K10" s="6">
        <v>26.64</v>
      </c>
      <c r="L10" s="24">
        <f t="shared" si="1"/>
        <v>26.87203166226913</v>
      </c>
      <c r="M10" s="32">
        <v>67.5</v>
      </c>
    </row>
    <row r="11" spans="1:13" s="2" customFormat="1" x14ac:dyDescent="0.15">
      <c r="A11" s="86" t="s">
        <v>15</v>
      </c>
      <c r="B11" s="135">
        <v>995</v>
      </c>
      <c r="C11" s="14">
        <v>26110</v>
      </c>
      <c r="D11" s="14">
        <v>947</v>
      </c>
      <c r="E11" s="131">
        <v>80.5</v>
      </c>
      <c r="F11" s="131">
        <v>84.4</v>
      </c>
      <c r="G11" s="30">
        <v>89.1</v>
      </c>
      <c r="H11" s="25">
        <f t="shared" si="0"/>
        <v>95.175879396984925</v>
      </c>
      <c r="I11" s="130">
        <v>23.28</v>
      </c>
      <c r="J11" s="130">
        <v>23.89</v>
      </c>
      <c r="K11" s="6">
        <v>25.5</v>
      </c>
      <c r="L11" s="24">
        <f t="shared" si="1"/>
        <v>26.241206030150753</v>
      </c>
      <c r="M11" s="32">
        <v>70.8</v>
      </c>
    </row>
    <row r="12" spans="1:13" s="2" customFormat="1" x14ac:dyDescent="0.15">
      <c r="A12" s="86" t="s">
        <v>16</v>
      </c>
      <c r="B12" s="135">
        <v>1007</v>
      </c>
      <c r="C12" s="14">
        <v>24832</v>
      </c>
      <c r="D12" s="14">
        <v>871</v>
      </c>
      <c r="E12" s="131">
        <v>70.2</v>
      </c>
      <c r="F12" s="131">
        <v>76.8</v>
      </c>
      <c r="G12" s="30">
        <v>81</v>
      </c>
      <c r="H12" s="25">
        <f t="shared" si="0"/>
        <v>86.494538232373387</v>
      </c>
      <c r="I12" s="130">
        <v>21.48</v>
      </c>
      <c r="J12" s="130">
        <v>22.59</v>
      </c>
      <c r="K12" s="6">
        <v>23.3</v>
      </c>
      <c r="L12" s="24">
        <f t="shared" si="1"/>
        <v>24.659384309831182</v>
      </c>
      <c r="M12" s="32">
        <v>70.900000000000006</v>
      </c>
    </row>
    <row r="13" spans="1:13" s="2" customFormat="1" x14ac:dyDescent="0.15">
      <c r="A13" s="86" t="s">
        <v>17</v>
      </c>
      <c r="B13" s="135">
        <v>1390</v>
      </c>
      <c r="C13" s="14">
        <v>31918</v>
      </c>
      <c r="D13" s="14">
        <v>1089</v>
      </c>
      <c r="E13" s="131">
        <v>60.4</v>
      </c>
      <c r="F13" s="131">
        <v>65</v>
      </c>
      <c r="G13" s="30">
        <v>71.790000000000006</v>
      </c>
      <c r="H13" s="25">
        <f t="shared" si="0"/>
        <v>78.345323741007192</v>
      </c>
      <c r="I13" s="130">
        <v>19.79</v>
      </c>
      <c r="J13" s="130">
        <v>20.56</v>
      </c>
      <c r="K13" s="6">
        <v>21.8</v>
      </c>
      <c r="L13" s="24">
        <f t="shared" si="1"/>
        <v>22.962589928057554</v>
      </c>
      <c r="M13" s="32">
        <v>73.7</v>
      </c>
    </row>
    <row r="14" spans="1:13" s="2" customFormat="1" x14ac:dyDescent="0.15">
      <c r="A14" s="86" t="s">
        <v>18</v>
      </c>
      <c r="B14" s="135">
        <v>1528</v>
      </c>
      <c r="C14" s="14">
        <v>32124</v>
      </c>
      <c r="D14" s="14">
        <v>1026</v>
      </c>
      <c r="E14" s="131">
        <v>49.6</v>
      </c>
      <c r="F14" s="131">
        <v>53.9</v>
      </c>
      <c r="G14" s="30">
        <v>63.3</v>
      </c>
      <c r="H14" s="25">
        <f t="shared" si="0"/>
        <v>67.146596858638745</v>
      </c>
      <c r="I14" s="130">
        <v>17.43</v>
      </c>
      <c r="J14" s="130">
        <v>18.690000000000001</v>
      </c>
      <c r="K14" s="6">
        <v>20.239999999999998</v>
      </c>
      <c r="L14" s="24">
        <f t="shared" si="1"/>
        <v>21.023560209424083</v>
      </c>
      <c r="M14" s="32">
        <v>72.900000000000006</v>
      </c>
    </row>
    <row r="15" spans="1:13" s="2" customFormat="1" x14ac:dyDescent="0.15">
      <c r="A15" s="86" t="s">
        <v>19</v>
      </c>
      <c r="B15" s="135">
        <v>1315</v>
      </c>
      <c r="C15" s="14">
        <v>26017</v>
      </c>
      <c r="D15" s="14">
        <v>794</v>
      </c>
      <c r="E15" s="131">
        <v>35.1</v>
      </c>
      <c r="F15" s="131">
        <v>2.8</v>
      </c>
      <c r="G15" s="30">
        <v>50.8</v>
      </c>
      <c r="H15" s="25">
        <f t="shared" si="0"/>
        <v>60.380228136882131</v>
      </c>
      <c r="I15" s="130">
        <v>14.17</v>
      </c>
      <c r="J15" s="130">
        <v>16.600000000000001</v>
      </c>
      <c r="K15" s="6">
        <v>18.059999999999999</v>
      </c>
      <c r="L15" s="24">
        <f t="shared" si="1"/>
        <v>19.784790874524713</v>
      </c>
      <c r="M15" s="35">
        <v>77</v>
      </c>
    </row>
    <row r="16" spans="1:13" s="2" customFormat="1" x14ac:dyDescent="0.15">
      <c r="A16" s="86" t="s">
        <v>20</v>
      </c>
      <c r="B16" s="135">
        <v>1147</v>
      </c>
      <c r="C16" s="14">
        <v>19741</v>
      </c>
      <c r="D16" s="14">
        <v>529</v>
      </c>
      <c r="E16" s="131">
        <v>21.2</v>
      </c>
      <c r="F16" s="131">
        <v>31.4</v>
      </c>
      <c r="G16" s="30">
        <v>41.5</v>
      </c>
      <c r="H16" s="25">
        <f t="shared" si="0"/>
        <v>46.120313862249347</v>
      </c>
      <c r="I16" s="130">
        <v>10.73</v>
      </c>
      <c r="J16" s="130">
        <v>13.8</v>
      </c>
      <c r="K16" s="6">
        <v>16.03</v>
      </c>
      <c r="L16" s="24">
        <f t="shared" si="1"/>
        <v>17.210985178727114</v>
      </c>
      <c r="M16" s="36">
        <v>75.400000000000006</v>
      </c>
    </row>
    <row r="17" spans="1:13" s="2" customFormat="1" x14ac:dyDescent="0.15">
      <c r="A17" s="86" t="s">
        <v>21</v>
      </c>
      <c r="B17" s="135">
        <v>823</v>
      </c>
      <c r="C17" s="14">
        <v>12768</v>
      </c>
      <c r="D17" s="14">
        <v>329</v>
      </c>
      <c r="E17" s="131">
        <v>13.3</v>
      </c>
      <c r="F17" s="131">
        <v>20.9</v>
      </c>
      <c r="G17" s="30">
        <v>31</v>
      </c>
      <c r="H17" s="25">
        <f t="shared" si="0"/>
        <v>39.975698663426492</v>
      </c>
      <c r="I17" s="130">
        <v>7.63</v>
      </c>
      <c r="J17" s="130">
        <v>11.07</v>
      </c>
      <c r="K17" s="6">
        <v>13.79</v>
      </c>
      <c r="L17" s="24">
        <f t="shared" si="1"/>
        <v>15.513973268529769</v>
      </c>
      <c r="M17" s="36">
        <v>77.099999999999994</v>
      </c>
    </row>
    <row r="18" spans="1:13" s="2" customFormat="1" x14ac:dyDescent="0.15">
      <c r="A18" s="41" t="s">
        <v>42</v>
      </c>
      <c r="B18" s="135">
        <v>484</v>
      </c>
      <c r="C18" s="14">
        <v>5562</v>
      </c>
      <c r="D18" s="14">
        <v>113</v>
      </c>
      <c r="E18" s="30">
        <v>6.6</v>
      </c>
      <c r="F18" s="30">
        <v>12.9</v>
      </c>
      <c r="G18" s="30">
        <v>16</v>
      </c>
      <c r="H18" s="25">
        <f t="shared" si="0"/>
        <v>23.347107438016529</v>
      </c>
      <c r="I18" s="6">
        <v>4.37</v>
      </c>
      <c r="J18" s="6">
        <v>8.98</v>
      </c>
      <c r="K18" s="6">
        <v>11.41</v>
      </c>
      <c r="L18" s="24">
        <f t="shared" si="1"/>
        <v>11.491735537190083</v>
      </c>
      <c r="M18" s="36">
        <v>79.099999999999994</v>
      </c>
    </row>
    <row r="19" spans="1:13" s="2" customFormat="1" x14ac:dyDescent="0.15">
      <c r="A19" s="86" t="s">
        <v>23</v>
      </c>
      <c r="B19" s="14">
        <f>SUM(B7:B18)</f>
        <v>11821</v>
      </c>
      <c r="C19" s="14">
        <f>SUM(C7:C18)</f>
        <v>266205</v>
      </c>
      <c r="D19" s="14">
        <f>SUM(D7:D18)</f>
        <v>8781</v>
      </c>
      <c r="E19" s="18"/>
      <c r="F19" s="18"/>
      <c r="G19" s="18"/>
      <c r="H19" s="16"/>
      <c r="I19" s="19"/>
      <c r="J19" s="19"/>
      <c r="K19" s="19"/>
      <c r="L19" s="16"/>
      <c r="M19" s="16"/>
    </row>
    <row r="20" spans="1:13" ht="5.25" customHeight="1" x14ac:dyDescent="0.15">
      <c r="A20" s="8"/>
      <c r="B20" s="9"/>
    </row>
    <row r="21" spans="1:13" x14ac:dyDescent="0.15">
      <c r="A21" s="182" t="s">
        <v>0</v>
      </c>
      <c r="B21" s="185" t="s">
        <v>24</v>
      </c>
      <c r="C21" s="186"/>
      <c r="D21" s="185" t="s">
        <v>25</v>
      </c>
      <c r="E21" s="186"/>
      <c r="F21" s="185" t="s">
        <v>26</v>
      </c>
      <c r="G21" s="186"/>
      <c r="H21" s="187" t="s">
        <v>34</v>
      </c>
      <c r="I21" s="188"/>
      <c r="J21" s="185" t="s">
        <v>27</v>
      </c>
      <c r="K21" s="189"/>
      <c r="L21" s="189"/>
      <c r="M21" s="186"/>
    </row>
    <row r="22" spans="1:13" ht="21" x14ac:dyDescent="0.15">
      <c r="A22" s="182"/>
      <c r="B22" s="86" t="s">
        <v>45</v>
      </c>
      <c r="C22" s="86" t="s">
        <v>43</v>
      </c>
      <c r="D22" s="86" t="s">
        <v>47</v>
      </c>
      <c r="E22" s="86" t="s">
        <v>46</v>
      </c>
      <c r="F22" s="86" t="s">
        <v>38</v>
      </c>
      <c r="G22" s="86" t="s">
        <v>39</v>
      </c>
      <c r="H22" s="12" t="s">
        <v>45</v>
      </c>
      <c r="I22" s="12" t="s">
        <v>43</v>
      </c>
      <c r="J22" s="86" t="s">
        <v>44</v>
      </c>
      <c r="K22" s="86" t="s">
        <v>43</v>
      </c>
      <c r="L22" s="42" t="s">
        <v>32</v>
      </c>
      <c r="M22" s="90" t="s">
        <v>33</v>
      </c>
    </row>
    <row r="23" spans="1:13" x14ac:dyDescent="0.15">
      <c r="A23" s="86" t="s">
        <v>11</v>
      </c>
      <c r="B23" s="14">
        <v>4</v>
      </c>
      <c r="C23" s="14">
        <v>501</v>
      </c>
      <c r="D23" s="14">
        <v>124</v>
      </c>
      <c r="E23" s="14">
        <v>568</v>
      </c>
      <c r="F23" s="14">
        <v>657</v>
      </c>
      <c r="G23" s="14">
        <v>6</v>
      </c>
      <c r="H23" s="13">
        <v>652</v>
      </c>
      <c r="I23" s="13">
        <v>10</v>
      </c>
      <c r="J23" s="14">
        <v>5</v>
      </c>
      <c r="K23" s="14">
        <v>657</v>
      </c>
      <c r="L23" s="14">
        <v>0</v>
      </c>
      <c r="M23" s="14">
        <v>1</v>
      </c>
    </row>
    <row r="24" spans="1:13" x14ac:dyDescent="0.15">
      <c r="A24" s="86" t="s">
        <v>12</v>
      </c>
      <c r="B24" s="14">
        <v>9</v>
      </c>
      <c r="C24" s="14">
        <v>646</v>
      </c>
      <c r="D24" s="14">
        <v>127</v>
      </c>
      <c r="E24" s="14">
        <v>643</v>
      </c>
      <c r="F24" s="14">
        <v>743</v>
      </c>
      <c r="G24" s="14">
        <v>13</v>
      </c>
      <c r="H24" s="13">
        <v>738</v>
      </c>
      <c r="I24" s="13">
        <v>19</v>
      </c>
      <c r="J24" s="14">
        <v>9</v>
      </c>
      <c r="K24" s="14">
        <v>746</v>
      </c>
      <c r="L24" s="14">
        <v>2</v>
      </c>
      <c r="M24" s="14">
        <v>1</v>
      </c>
    </row>
    <row r="25" spans="1:13" x14ac:dyDescent="0.15">
      <c r="A25" s="86" t="s">
        <v>13</v>
      </c>
      <c r="B25" s="14">
        <v>12</v>
      </c>
      <c r="C25" s="14">
        <v>853</v>
      </c>
      <c r="D25" s="14">
        <v>203</v>
      </c>
      <c r="E25" s="14">
        <v>702</v>
      </c>
      <c r="F25" s="14">
        <v>875</v>
      </c>
      <c r="G25" s="14">
        <v>21</v>
      </c>
      <c r="H25" s="13">
        <v>858</v>
      </c>
      <c r="I25" s="13">
        <v>36</v>
      </c>
      <c r="J25" s="14">
        <v>29</v>
      </c>
      <c r="K25" s="14">
        <v>868</v>
      </c>
      <c r="L25" s="14">
        <v>10</v>
      </c>
      <c r="M25" s="14">
        <v>6</v>
      </c>
    </row>
    <row r="26" spans="1:13" x14ac:dyDescent="0.15">
      <c r="A26" s="86" t="s">
        <v>14</v>
      </c>
      <c r="B26" s="14">
        <v>14</v>
      </c>
      <c r="C26" s="14">
        <v>741</v>
      </c>
      <c r="D26" s="14">
        <v>150</v>
      </c>
      <c r="E26" s="14">
        <v>608</v>
      </c>
      <c r="F26" s="14">
        <v>713</v>
      </c>
      <c r="G26" s="14">
        <v>44</v>
      </c>
      <c r="H26" s="13">
        <v>705</v>
      </c>
      <c r="I26" s="13">
        <v>51</v>
      </c>
      <c r="J26" s="14">
        <v>53</v>
      </c>
      <c r="K26" s="14">
        <v>703</v>
      </c>
      <c r="L26" s="14">
        <v>19</v>
      </c>
      <c r="M26" s="14">
        <v>10</v>
      </c>
    </row>
    <row r="27" spans="1:13" x14ac:dyDescent="0.15">
      <c r="A27" s="86" t="s">
        <v>15</v>
      </c>
      <c r="B27" s="14">
        <v>50</v>
      </c>
      <c r="C27" s="14">
        <v>940</v>
      </c>
      <c r="D27" s="14">
        <v>200</v>
      </c>
      <c r="E27" s="14">
        <v>792</v>
      </c>
      <c r="F27" s="14">
        <v>931</v>
      </c>
      <c r="G27" s="14">
        <v>64</v>
      </c>
      <c r="H27" s="13">
        <v>895</v>
      </c>
      <c r="I27" s="13">
        <v>99</v>
      </c>
      <c r="J27" s="14">
        <v>103</v>
      </c>
      <c r="K27" s="14">
        <v>888</v>
      </c>
      <c r="L27" s="14">
        <v>33</v>
      </c>
      <c r="M27" s="14">
        <v>15</v>
      </c>
    </row>
    <row r="28" spans="1:13" x14ac:dyDescent="0.15">
      <c r="A28" s="86" t="s">
        <v>16</v>
      </c>
      <c r="B28" s="14">
        <v>62</v>
      </c>
      <c r="C28" s="14">
        <v>943</v>
      </c>
      <c r="D28" s="14">
        <v>184</v>
      </c>
      <c r="E28" s="14">
        <v>821</v>
      </c>
      <c r="F28" s="14">
        <v>906</v>
      </c>
      <c r="G28" s="14">
        <v>95</v>
      </c>
      <c r="H28" s="13">
        <v>828</v>
      </c>
      <c r="I28" s="13">
        <v>168</v>
      </c>
      <c r="J28" s="14">
        <v>229</v>
      </c>
      <c r="K28" s="14">
        <v>776</v>
      </c>
      <c r="L28" s="14">
        <v>105</v>
      </c>
      <c r="M28" s="14">
        <v>31</v>
      </c>
    </row>
    <row r="29" spans="1:13" x14ac:dyDescent="0.15">
      <c r="A29" s="86" t="s">
        <v>17</v>
      </c>
      <c r="B29" s="14">
        <v>104</v>
      </c>
      <c r="C29" s="14">
        <v>1282</v>
      </c>
      <c r="D29" s="14">
        <v>208</v>
      </c>
      <c r="E29" s="14">
        <v>1179</v>
      </c>
      <c r="F29" s="14">
        <v>1222</v>
      </c>
      <c r="G29" s="14">
        <v>163</v>
      </c>
      <c r="H29" s="13">
        <v>1011</v>
      </c>
      <c r="I29" s="13">
        <v>374</v>
      </c>
      <c r="J29" s="14">
        <v>502</v>
      </c>
      <c r="K29" s="14">
        <v>881</v>
      </c>
      <c r="L29" s="14">
        <v>262</v>
      </c>
      <c r="M29" s="14">
        <v>38</v>
      </c>
    </row>
    <row r="30" spans="1:13" x14ac:dyDescent="0.15">
      <c r="A30" s="86" t="s">
        <v>18</v>
      </c>
      <c r="B30" s="14">
        <v>141</v>
      </c>
      <c r="C30" s="14">
        <v>1381</v>
      </c>
      <c r="D30" s="14">
        <v>192</v>
      </c>
      <c r="E30" s="14">
        <v>1333</v>
      </c>
      <c r="F30" s="14">
        <v>1326</v>
      </c>
      <c r="G30" s="14">
        <v>198</v>
      </c>
      <c r="H30" s="13">
        <v>981</v>
      </c>
      <c r="I30" s="13">
        <v>542</v>
      </c>
      <c r="J30" s="14">
        <v>728</v>
      </c>
      <c r="K30" s="14">
        <v>794</v>
      </c>
      <c r="L30" s="14">
        <v>448</v>
      </c>
      <c r="M30" s="14">
        <v>53</v>
      </c>
    </row>
    <row r="31" spans="1:13" x14ac:dyDescent="0.15">
      <c r="A31" s="86" t="s">
        <v>19</v>
      </c>
      <c r="B31" s="14">
        <v>150</v>
      </c>
      <c r="C31" s="14">
        <v>1161</v>
      </c>
      <c r="D31" s="14">
        <v>113</v>
      </c>
      <c r="E31" s="14">
        <v>1198</v>
      </c>
      <c r="F31" s="14">
        <v>1116</v>
      </c>
      <c r="G31" s="14">
        <v>198</v>
      </c>
      <c r="H31" s="13">
        <v>733</v>
      </c>
      <c r="I31" s="13">
        <v>577</v>
      </c>
      <c r="J31" s="14">
        <v>772</v>
      </c>
      <c r="K31" s="14">
        <v>536</v>
      </c>
      <c r="L31" s="14">
        <v>485</v>
      </c>
      <c r="M31" s="14">
        <v>34</v>
      </c>
    </row>
    <row r="32" spans="1:13" x14ac:dyDescent="0.15">
      <c r="A32" s="86" t="s">
        <v>20</v>
      </c>
      <c r="B32" s="14">
        <v>144</v>
      </c>
      <c r="C32" s="14">
        <v>997</v>
      </c>
      <c r="D32" s="14">
        <v>48</v>
      </c>
      <c r="E32" s="14">
        <v>1096</v>
      </c>
      <c r="F32" s="14">
        <v>937</v>
      </c>
      <c r="G32" s="14">
        <v>209</v>
      </c>
      <c r="H32" s="13">
        <v>545</v>
      </c>
      <c r="I32" s="13">
        <v>599</v>
      </c>
      <c r="J32" s="14">
        <v>761</v>
      </c>
      <c r="K32" s="14">
        <v>382</v>
      </c>
      <c r="L32" s="14">
        <v>579</v>
      </c>
      <c r="M32" s="14">
        <v>38</v>
      </c>
    </row>
    <row r="33" spans="1:13" x14ac:dyDescent="0.15">
      <c r="A33" s="86" t="s">
        <v>21</v>
      </c>
      <c r="B33" s="14">
        <v>93</v>
      </c>
      <c r="C33" s="14">
        <v>728</v>
      </c>
      <c r="D33" s="14">
        <v>44</v>
      </c>
      <c r="E33" s="14">
        <v>779</v>
      </c>
      <c r="F33" s="14">
        <v>637</v>
      </c>
      <c r="G33" s="14">
        <v>186</v>
      </c>
      <c r="H33" s="13">
        <v>340</v>
      </c>
      <c r="I33" s="13">
        <v>480</v>
      </c>
      <c r="J33" s="14">
        <v>601</v>
      </c>
      <c r="K33" s="14">
        <v>219</v>
      </c>
      <c r="L33" s="14">
        <v>470</v>
      </c>
      <c r="M33" s="14">
        <v>22</v>
      </c>
    </row>
    <row r="34" spans="1:13" x14ac:dyDescent="0.15">
      <c r="A34" s="41" t="s">
        <v>42</v>
      </c>
      <c r="B34" s="14">
        <v>55</v>
      </c>
      <c r="C34" s="14">
        <v>427</v>
      </c>
      <c r="D34" s="14">
        <v>12</v>
      </c>
      <c r="E34" s="14">
        <v>471</v>
      </c>
      <c r="F34" s="14">
        <v>340</v>
      </c>
      <c r="G34" s="14">
        <v>140</v>
      </c>
      <c r="H34" s="13">
        <v>129</v>
      </c>
      <c r="I34" s="13">
        <v>351</v>
      </c>
      <c r="J34" s="14">
        <v>400</v>
      </c>
      <c r="K34" s="14">
        <v>82</v>
      </c>
      <c r="L34" s="14">
        <v>341</v>
      </c>
      <c r="M34" s="14">
        <v>29</v>
      </c>
    </row>
    <row r="35" spans="1:13" x14ac:dyDescent="0.15">
      <c r="A35" s="86" t="s">
        <v>23</v>
      </c>
      <c r="B35" s="14">
        <f t="shared" ref="B35:M35" si="2">SUM(B23:B34)</f>
        <v>838</v>
      </c>
      <c r="C35" s="14">
        <f t="shared" si="2"/>
        <v>10600</v>
      </c>
      <c r="D35" s="14">
        <f t="shared" si="2"/>
        <v>1605</v>
      </c>
      <c r="E35" s="14">
        <f t="shared" si="2"/>
        <v>10190</v>
      </c>
      <c r="F35" s="14">
        <f t="shared" si="2"/>
        <v>10403</v>
      </c>
      <c r="G35" s="14">
        <f t="shared" si="2"/>
        <v>1337</v>
      </c>
      <c r="H35" s="14">
        <f t="shared" si="2"/>
        <v>8415</v>
      </c>
      <c r="I35" s="14">
        <f t="shared" si="2"/>
        <v>3306</v>
      </c>
      <c r="J35" s="14">
        <f t="shared" si="2"/>
        <v>4192</v>
      </c>
      <c r="K35" s="14">
        <f t="shared" si="2"/>
        <v>7532</v>
      </c>
      <c r="L35" s="14">
        <f t="shared" si="2"/>
        <v>2754</v>
      </c>
      <c r="M35" s="14">
        <f t="shared" si="2"/>
        <v>278</v>
      </c>
    </row>
    <row r="36" spans="1:13" x14ac:dyDescent="0.15">
      <c r="H36" s="179" t="s">
        <v>66</v>
      </c>
      <c r="I36" s="179"/>
      <c r="J36" s="179"/>
      <c r="K36" s="179"/>
      <c r="L36" s="172">
        <f>(SUM(C16:C17)/SUM(B16:B17))</f>
        <v>16.502030456852793</v>
      </c>
      <c r="M36" s="171" t="s">
        <v>65</v>
      </c>
    </row>
    <row r="37" spans="1:13" s="139" customFormat="1" x14ac:dyDescent="0.15">
      <c r="A37" s="164"/>
      <c r="H37" s="173"/>
      <c r="I37" s="173"/>
      <c r="J37" s="173"/>
      <c r="K37" s="173"/>
      <c r="L37" s="172"/>
      <c r="M37" s="171"/>
    </row>
    <row r="39" spans="1:13" ht="21.75" customHeight="1" x14ac:dyDescent="0.15">
      <c r="A39" s="175" t="s">
        <v>69</v>
      </c>
      <c r="M39" s="1"/>
    </row>
    <row r="40" spans="1:13" s="2" customFormat="1" ht="13.5" customHeight="1" x14ac:dyDescent="0.15">
      <c r="A40" s="182" t="s">
        <v>0</v>
      </c>
      <c r="B40" s="183" t="s">
        <v>1</v>
      </c>
      <c r="C40" s="184" t="s">
        <v>2</v>
      </c>
      <c r="D40" s="184" t="s">
        <v>3</v>
      </c>
      <c r="E40" s="182" t="s">
        <v>4</v>
      </c>
      <c r="F40" s="182"/>
      <c r="G40" s="182"/>
      <c r="H40" s="182"/>
      <c r="I40" s="182" t="s">
        <v>5</v>
      </c>
      <c r="J40" s="182"/>
      <c r="K40" s="182"/>
      <c r="L40" s="182"/>
      <c r="M40" s="180" t="s">
        <v>6</v>
      </c>
    </row>
    <row r="41" spans="1:13" s="2" customFormat="1" ht="21" customHeight="1" x14ac:dyDescent="0.15">
      <c r="A41" s="182"/>
      <c r="B41" s="183"/>
      <c r="C41" s="184"/>
      <c r="D41" s="184"/>
      <c r="E41" s="134" t="s">
        <v>51</v>
      </c>
      <c r="F41" s="134" t="s">
        <v>50</v>
      </c>
      <c r="G41" s="134" t="s">
        <v>49</v>
      </c>
      <c r="H41" s="134" t="s">
        <v>48</v>
      </c>
      <c r="I41" s="134" t="s">
        <v>51</v>
      </c>
      <c r="J41" s="134" t="s">
        <v>50</v>
      </c>
      <c r="K41" s="134" t="s">
        <v>49</v>
      </c>
      <c r="L41" s="134" t="s">
        <v>48</v>
      </c>
      <c r="M41" s="181"/>
    </row>
    <row r="42" spans="1:13" s="2" customFormat="1" x14ac:dyDescent="0.15">
      <c r="A42" s="86" t="s">
        <v>9</v>
      </c>
      <c r="B42" s="133"/>
      <c r="C42" s="133"/>
      <c r="D42" s="133"/>
      <c r="E42" s="133"/>
      <c r="F42" s="133"/>
      <c r="G42" s="30">
        <v>100</v>
      </c>
      <c r="H42" s="16"/>
      <c r="I42" s="132"/>
      <c r="J42" s="132"/>
      <c r="K42" s="6">
        <v>29.14</v>
      </c>
      <c r="L42" s="16"/>
      <c r="M42" s="17"/>
    </row>
    <row r="43" spans="1:13" s="2" customFormat="1" x14ac:dyDescent="0.15">
      <c r="A43" s="86" t="s">
        <v>10</v>
      </c>
      <c r="B43" s="133"/>
      <c r="C43" s="133"/>
      <c r="D43" s="133"/>
      <c r="E43" s="133"/>
      <c r="F43" s="133"/>
      <c r="G43" s="30">
        <v>100</v>
      </c>
      <c r="H43" s="16"/>
      <c r="I43" s="132"/>
      <c r="J43" s="132"/>
      <c r="K43" s="6">
        <v>29.32</v>
      </c>
      <c r="L43" s="16"/>
      <c r="M43" s="17"/>
    </row>
    <row r="44" spans="1:13" s="2" customFormat="1" x14ac:dyDescent="0.15">
      <c r="A44" s="86" t="s">
        <v>11</v>
      </c>
      <c r="B44" s="14">
        <v>207</v>
      </c>
      <c r="C44" s="14">
        <v>5975</v>
      </c>
      <c r="D44" s="14">
        <v>207</v>
      </c>
      <c r="E44" s="133"/>
      <c r="F44" s="133"/>
      <c r="G44" s="30">
        <v>99.4</v>
      </c>
      <c r="H44" s="25">
        <f t="shared" ref="H44:H55" si="3">D44/B44*100</f>
        <v>100</v>
      </c>
      <c r="I44" s="132"/>
      <c r="J44" s="132"/>
      <c r="K44" s="6">
        <v>28.74</v>
      </c>
      <c r="L44" s="24">
        <f t="shared" ref="L44:L55" si="4">C44/B44</f>
        <v>28.864734299516908</v>
      </c>
      <c r="M44" s="32">
        <v>45.8</v>
      </c>
    </row>
    <row r="45" spans="1:13" s="2" customFormat="1" x14ac:dyDescent="0.15">
      <c r="A45" s="86" t="s">
        <v>12</v>
      </c>
      <c r="B45" s="14">
        <v>279</v>
      </c>
      <c r="C45" s="14">
        <v>8034</v>
      </c>
      <c r="D45" s="14">
        <v>279</v>
      </c>
      <c r="E45" s="131">
        <v>100</v>
      </c>
      <c r="F45" s="131">
        <v>50</v>
      </c>
      <c r="G45" s="30">
        <v>100</v>
      </c>
      <c r="H45" s="25">
        <f t="shared" si="3"/>
        <v>100</v>
      </c>
      <c r="I45" s="130">
        <v>28.67</v>
      </c>
      <c r="J45" s="130">
        <v>19.5</v>
      </c>
      <c r="K45" s="6">
        <v>28.65</v>
      </c>
      <c r="L45" s="24">
        <f t="shared" si="4"/>
        <v>28.795698924731184</v>
      </c>
      <c r="M45" s="32">
        <v>57.3</v>
      </c>
    </row>
    <row r="46" spans="1:13" s="2" customFormat="1" x14ac:dyDescent="0.15">
      <c r="A46" s="86" t="s">
        <v>13</v>
      </c>
      <c r="B46" s="14">
        <v>233</v>
      </c>
      <c r="C46" s="14">
        <v>6551</v>
      </c>
      <c r="D46" s="14">
        <v>232</v>
      </c>
      <c r="E46" s="131">
        <v>95.7</v>
      </c>
      <c r="F46" s="131">
        <v>96.4</v>
      </c>
      <c r="G46" s="30">
        <v>100</v>
      </c>
      <c r="H46" s="25">
        <f t="shared" si="3"/>
        <v>99.570815450643778</v>
      </c>
      <c r="I46" s="130">
        <v>26.55</v>
      </c>
      <c r="J46" s="130">
        <v>26.91</v>
      </c>
      <c r="K46" s="6">
        <v>28.2</v>
      </c>
      <c r="L46" s="24">
        <f t="shared" si="4"/>
        <v>28.115879828326179</v>
      </c>
      <c r="M46" s="32">
        <v>55.5</v>
      </c>
    </row>
    <row r="47" spans="1:13" s="2" customFormat="1" x14ac:dyDescent="0.15">
      <c r="A47" s="86" t="s">
        <v>14</v>
      </c>
      <c r="B47" s="14">
        <v>184</v>
      </c>
      <c r="C47" s="14">
        <v>5076</v>
      </c>
      <c r="D47" s="14">
        <v>179</v>
      </c>
      <c r="E47" s="131">
        <v>86.4</v>
      </c>
      <c r="F47" s="131">
        <v>93.4</v>
      </c>
      <c r="G47" s="30">
        <v>95.8</v>
      </c>
      <c r="H47" s="25">
        <f t="shared" si="3"/>
        <v>97.282608695652172</v>
      </c>
      <c r="I47" s="130">
        <v>24.84</v>
      </c>
      <c r="J47" s="130">
        <v>25.87</v>
      </c>
      <c r="K47" s="6">
        <v>26.62</v>
      </c>
      <c r="L47" s="24">
        <f t="shared" si="4"/>
        <v>27.586956521739129</v>
      </c>
      <c r="M47" s="32">
        <v>59.1</v>
      </c>
    </row>
    <row r="48" spans="1:13" s="2" customFormat="1" x14ac:dyDescent="0.15">
      <c r="A48" s="86" t="s">
        <v>15</v>
      </c>
      <c r="B48" s="14">
        <v>234</v>
      </c>
      <c r="C48" s="14">
        <v>6018</v>
      </c>
      <c r="D48" s="14">
        <v>214</v>
      </c>
      <c r="E48" s="131">
        <v>75.7</v>
      </c>
      <c r="F48" s="131">
        <v>85.2</v>
      </c>
      <c r="G48" s="30">
        <v>88.8</v>
      </c>
      <c r="H48" s="25">
        <f t="shared" si="3"/>
        <v>91.452991452991455</v>
      </c>
      <c r="I48" s="130">
        <v>22.77</v>
      </c>
      <c r="J48" s="130">
        <v>24.24</v>
      </c>
      <c r="K48" s="6">
        <v>25.28</v>
      </c>
      <c r="L48" s="24">
        <f t="shared" si="4"/>
        <v>25.717948717948719</v>
      </c>
      <c r="M48" s="32">
        <v>64.7</v>
      </c>
    </row>
    <row r="49" spans="1:13" s="2" customFormat="1" x14ac:dyDescent="0.15">
      <c r="A49" s="86" t="s">
        <v>16</v>
      </c>
      <c r="B49" s="14">
        <v>295</v>
      </c>
      <c r="C49" s="14">
        <v>7325</v>
      </c>
      <c r="D49" s="14">
        <v>259</v>
      </c>
      <c r="E49" s="131">
        <v>65</v>
      </c>
      <c r="F49" s="131">
        <v>76.7</v>
      </c>
      <c r="G49" s="30">
        <v>77.2</v>
      </c>
      <c r="H49" s="25">
        <f t="shared" si="3"/>
        <v>87.79661016949153</v>
      </c>
      <c r="I49" s="130">
        <v>20.56</v>
      </c>
      <c r="J49" s="130">
        <v>22.68</v>
      </c>
      <c r="K49" s="6">
        <v>22.91</v>
      </c>
      <c r="L49" s="24">
        <f t="shared" si="4"/>
        <v>24.83050847457627</v>
      </c>
      <c r="M49" s="32">
        <v>72.7</v>
      </c>
    </row>
    <row r="50" spans="1:13" s="2" customFormat="1" x14ac:dyDescent="0.15">
      <c r="A50" s="86" t="s">
        <v>17</v>
      </c>
      <c r="B50" s="14">
        <v>371</v>
      </c>
      <c r="C50" s="14">
        <v>8322</v>
      </c>
      <c r="D50" s="14">
        <v>279</v>
      </c>
      <c r="E50" s="131">
        <v>52</v>
      </c>
      <c r="F50" s="131">
        <v>61.1</v>
      </c>
      <c r="G50" s="30">
        <v>76</v>
      </c>
      <c r="H50" s="25">
        <f t="shared" si="3"/>
        <v>75.202156334231802</v>
      </c>
      <c r="I50" s="130">
        <v>18.079999999999998</v>
      </c>
      <c r="J50" s="130">
        <v>19.86</v>
      </c>
      <c r="K50" s="6">
        <v>22.38</v>
      </c>
      <c r="L50" s="24">
        <f t="shared" si="4"/>
        <v>22.431266846361186</v>
      </c>
      <c r="M50" s="32">
        <v>72</v>
      </c>
    </row>
    <row r="51" spans="1:13" s="2" customFormat="1" x14ac:dyDescent="0.15">
      <c r="A51" s="86" t="s">
        <v>18</v>
      </c>
      <c r="B51" s="14">
        <v>478</v>
      </c>
      <c r="C51" s="14">
        <v>10237</v>
      </c>
      <c r="D51" s="14">
        <v>345</v>
      </c>
      <c r="E51" s="131">
        <v>37.5</v>
      </c>
      <c r="F51" s="131">
        <v>53.8</v>
      </c>
      <c r="G51" s="30">
        <v>58.4</v>
      </c>
      <c r="H51" s="25">
        <f t="shared" si="3"/>
        <v>72.175732217573213</v>
      </c>
      <c r="I51" s="130">
        <v>14.97</v>
      </c>
      <c r="J51" s="130">
        <v>18.36</v>
      </c>
      <c r="K51" s="6">
        <v>19.559999999999999</v>
      </c>
      <c r="L51" s="24">
        <f t="shared" si="4"/>
        <v>21.4163179916318</v>
      </c>
      <c r="M51" s="32">
        <v>72.8</v>
      </c>
    </row>
    <row r="52" spans="1:13" s="2" customFormat="1" x14ac:dyDescent="0.15">
      <c r="A52" s="86" t="s">
        <v>19</v>
      </c>
      <c r="B52" s="14">
        <v>366</v>
      </c>
      <c r="C52" s="14">
        <v>6923</v>
      </c>
      <c r="D52" s="14">
        <v>202</v>
      </c>
      <c r="E52" s="131">
        <v>26.7</v>
      </c>
      <c r="F52" s="131">
        <v>39.1</v>
      </c>
      <c r="G52" s="30">
        <v>45.8</v>
      </c>
      <c r="H52" s="25">
        <f t="shared" si="3"/>
        <v>55.191256830601091</v>
      </c>
      <c r="I52" s="130">
        <v>12.16</v>
      </c>
      <c r="J52" s="130">
        <v>15.5</v>
      </c>
      <c r="K52" s="6">
        <v>16.559999999999999</v>
      </c>
      <c r="L52" s="24">
        <f t="shared" si="4"/>
        <v>18.915300546448087</v>
      </c>
      <c r="M52" s="35">
        <v>73.099999999999994</v>
      </c>
    </row>
    <row r="53" spans="1:13" s="2" customFormat="1" x14ac:dyDescent="0.15">
      <c r="A53" s="86" t="s">
        <v>20</v>
      </c>
      <c r="B53" s="14">
        <v>387</v>
      </c>
      <c r="C53" s="14">
        <v>5911</v>
      </c>
      <c r="D53" s="14">
        <v>163</v>
      </c>
      <c r="E53" s="131">
        <v>17.100000000000001</v>
      </c>
      <c r="F53" s="131">
        <v>28</v>
      </c>
      <c r="G53" s="30">
        <v>33.5</v>
      </c>
      <c r="H53" s="25">
        <f t="shared" si="3"/>
        <v>42.118863049095609</v>
      </c>
      <c r="I53" s="130">
        <v>8.82</v>
      </c>
      <c r="J53" s="130">
        <v>12.27</v>
      </c>
      <c r="K53" s="6">
        <v>13.56</v>
      </c>
      <c r="L53" s="24">
        <f t="shared" si="4"/>
        <v>15.27390180878553</v>
      </c>
      <c r="M53" s="36">
        <v>78.900000000000006</v>
      </c>
    </row>
    <row r="54" spans="1:13" s="2" customFormat="1" x14ac:dyDescent="0.15">
      <c r="A54" s="86" t="s">
        <v>21</v>
      </c>
      <c r="B54" s="14">
        <v>333</v>
      </c>
      <c r="C54" s="14">
        <v>3949</v>
      </c>
      <c r="D54" s="14">
        <v>94</v>
      </c>
      <c r="E54" s="131">
        <v>12.1</v>
      </c>
      <c r="F54" s="131">
        <v>17.100000000000001</v>
      </c>
      <c r="G54" s="30">
        <v>23.1</v>
      </c>
      <c r="H54" s="25">
        <f t="shared" si="3"/>
        <v>28.228228228228229</v>
      </c>
      <c r="I54" s="130">
        <v>6.12</v>
      </c>
      <c r="J54" s="130">
        <v>9.02</v>
      </c>
      <c r="K54" s="6">
        <v>11.38</v>
      </c>
      <c r="L54" s="24">
        <f t="shared" si="4"/>
        <v>11.858858858858859</v>
      </c>
      <c r="M54" s="36">
        <v>81.3</v>
      </c>
    </row>
    <row r="55" spans="1:13" s="2" customFormat="1" x14ac:dyDescent="0.15">
      <c r="A55" s="41" t="s">
        <v>42</v>
      </c>
      <c r="B55" s="14">
        <v>193</v>
      </c>
      <c r="C55" s="14">
        <v>1722</v>
      </c>
      <c r="D55" s="14">
        <v>37</v>
      </c>
      <c r="E55" s="30">
        <v>2.8</v>
      </c>
      <c r="F55" s="30">
        <v>15.7</v>
      </c>
      <c r="G55" s="30">
        <v>14.5</v>
      </c>
      <c r="H55" s="25">
        <f t="shared" si="3"/>
        <v>19.170984455958546</v>
      </c>
      <c r="I55" s="6">
        <v>3.2</v>
      </c>
      <c r="J55" s="6">
        <v>7.81</v>
      </c>
      <c r="K55" s="6">
        <v>8.7799999999999994</v>
      </c>
      <c r="L55" s="24">
        <f t="shared" si="4"/>
        <v>8.9222797927461137</v>
      </c>
      <c r="M55" s="36">
        <v>77.3</v>
      </c>
    </row>
    <row r="56" spans="1:13" s="2" customFormat="1" x14ac:dyDescent="0.15">
      <c r="A56" s="86" t="s">
        <v>23</v>
      </c>
      <c r="B56" s="14">
        <f>SUM(B44:B55)</f>
        <v>3560</v>
      </c>
      <c r="C56" s="14">
        <f>SUM(C44:C55)</f>
        <v>76043</v>
      </c>
      <c r="D56" s="14">
        <f>SUM(D44:D55)</f>
        <v>2490</v>
      </c>
      <c r="E56" s="18"/>
      <c r="F56" s="18"/>
      <c r="G56" s="18"/>
      <c r="H56" s="16"/>
      <c r="I56" s="19"/>
      <c r="J56" s="19"/>
      <c r="K56" s="19"/>
      <c r="L56" s="16"/>
      <c r="M56" s="16"/>
    </row>
    <row r="57" spans="1:13" ht="5.25" customHeight="1" x14ac:dyDescent="0.15">
      <c r="A57" s="8"/>
      <c r="B57" s="9"/>
    </row>
    <row r="58" spans="1:13" x14ac:dyDescent="0.15">
      <c r="A58" s="182" t="s">
        <v>0</v>
      </c>
      <c r="B58" s="185" t="s">
        <v>24</v>
      </c>
      <c r="C58" s="186"/>
      <c r="D58" s="185" t="s">
        <v>25</v>
      </c>
      <c r="E58" s="186"/>
      <c r="F58" s="185" t="s">
        <v>26</v>
      </c>
      <c r="G58" s="186"/>
      <c r="H58" s="187" t="s">
        <v>34</v>
      </c>
      <c r="I58" s="188"/>
      <c r="J58" s="185" t="s">
        <v>27</v>
      </c>
      <c r="K58" s="189"/>
      <c r="L58" s="189"/>
      <c r="M58" s="186"/>
    </row>
    <row r="59" spans="1:13" ht="21" x14ac:dyDescent="0.15">
      <c r="A59" s="182"/>
      <c r="B59" s="86" t="s">
        <v>45</v>
      </c>
      <c r="C59" s="86" t="s">
        <v>43</v>
      </c>
      <c r="D59" s="86" t="s">
        <v>47</v>
      </c>
      <c r="E59" s="86" t="s">
        <v>46</v>
      </c>
      <c r="F59" s="86" t="s">
        <v>38</v>
      </c>
      <c r="G59" s="86" t="s">
        <v>39</v>
      </c>
      <c r="H59" s="12" t="s">
        <v>45</v>
      </c>
      <c r="I59" s="12" t="s">
        <v>43</v>
      </c>
      <c r="J59" s="86" t="s">
        <v>44</v>
      </c>
      <c r="K59" s="86" t="s">
        <v>43</v>
      </c>
      <c r="L59" s="42" t="s">
        <v>32</v>
      </c>
      <c r="M59" s="90" t="s">
        <v>33</v>
      </c>
    </row>
    <row r="60" spans="1:13" x14ac:dyDescent="0.15">
      <c r="A60" s="86" t="s">
        <v>11</v>
      </c>
      <c r="B60" s="14">
        <v>2</v>
      </c>
      <c r="C60" s="14">
        <v>104</v>
      </c>
      <c r="D60" s="14">
        <v>30</v>
      </c>
      <c r="E60" s="14">
        <v>168</v>
      </c>
      <c r="F60" s="14">
        <v>101</v>
      </c>
      <c r="G60" s="14">
        <v>4</v>
      </c>
      <c r="H60" s="13">
        <v>82</v>
      </c>
      <c r="I60" s="13">
        <v>2</v>
      </c>
      <c r="J60" s="14">
        <v>1</v>
      </c>
      <c r="K60" s="14">
        <v>174</v>
      </c>
      <c r="L60" s="14">
        <v>0</v>
      </c>
      <c r="M60" s="14">
        <v>0</v>
      </c>
    </row>
    <row r="61" spans="1:13" x14ac:dyDescent="0.15">
      <c r="A61" s="86" t="s">
        <v>12</v>
      </c>
      <c r="B61" s="14">
        <v>3</v>
      </c>
      <c r="C61" s="14">
        <v>182</v>
      </c>
      <c r="D61" s="14">
        <v>50</v>
      </c>
      <c r="E61" s="14">
        <v>213</v>
      </c>
      <c r="F61" s="14">
        <v>173</v>
      </c>
      <c r="G61" s="14">
        <v>7</v>
      </c>
      <c r="H61" s="13">
        <v>137</v>
      </c>
      <c r="I61" s="13">
        <v>2</v>
      </c>
      <c r="J61" s="14">
        <v>1</v>
      </c>
      <c r="K61" s="14">
        <v>217</v>
      </c>
      <c r="L61" s="14">
        <v>0</v>
      </c>
      <c r="M61" s="14">
        <v>0</v>
      </c>
    </row>
    <row r="62" spans="1:13" x14ac:dyDescent="0.15">
      <c r="A62" s="86" t="s">
        <v>13</v>
      </c>
      <c r="B62" s="14">
        <v>3</v>
      </c>
      <c r="C62" s="14">
        <v>190</v>
      </c>
      <c r="D62" s="14">
        <v>59</v>
      </c>
      <c r="E62" s="14">
        <v>164</v>
      </c>
      <c r="F62" s="14">
        <v>185</v>
      </c>
      <c r="G62" s="14">
        <v>5</v>
      </c>
      <c r="H62" s="13">
        <v>149</v>
      </c>
      <c r="I62" s="13">
        <v>7</v>
      </c>
      <c r="J62" s="14">
        <v>4</v>
      </c>
      <c r="K62" s="14">
        <v>181</v>
      </c>
      <c r="L62" s="14">
        <v>1</v>
      </c>
      <c r="M62" s="14">
        <v>0</v>
      </c>
    </row>
    <row r="63" spans="1:13" x14ac:dyDescent="0.15">
      <c r="A63" s="86" t="s">
        <v>14</v>
      </c>
      <c r="B63" s="14">
        <v>6</v>
      </c>
      <c r="C63" s="14">
        <v>160</v>
      </c>
      <c r="D63" s="14">
        <v>28</v>
      </c>
      <c r="E63" s="14">
        <v>153</v>
      </c>
      <c r="F63" s="14">
        <v>160</v>
      </c>
      <c r="G63" s="14">
        <v>4</v>
      </c>
      <c r="H63" s="13">
        <v>137</v>
      </c>
      <c r="I63" s="13">
        <v>9</v>
      </c>
      <c r="J63" s="14">
        <v>7</v>
      </c>
      <c r="K63" s="14">
        <v>153</v>
      </c>
      <c r="L63" s="14">
        <v>5</v>
      </c>
      <c r="M63" s="14">
        <v>0</v>
      </c>
    </row>
    <row r="64" spans="1:13" x14ac:dyDescent="0.15">
      <c r="A64" s="86" t="s">
        <v>15</v>
      </c>
      <c r="B64" s="14">
        <v>18</v>
      </c>
      <c r="C64" s="14">
        <v>201</v>
      </c>
      <c r="D64" s="14">
        <v>37</v>
      </c>
      <c r="E64" s="14">
        <v>189</v>
      </c>
      <c r="F64" s="14">
        <v>199</v>
      </c>
      <c r="G64" s="14">
        <v>20</v>
      </c>
      <c r="H64" s="13">
        <v>169</v>
      </c>
      <c r="I64" s="13">
        <v>26</v>
      </c>
      <c r="J64" s="14">
        <v>33</v>
      </c>
      <c r="K64" s="14">
        <v>167</v>
      </c>
      <c r="L64" s="14">
        <v>14</v>
      </c>
      <c r="M64" s="14">
        <v>4</v>
      </c>
    </row>
    <row r="65" spans="1:13" x14ac:dyDescent="0.15">
      <c r="A65" s="86" t="s">
        <v>16</v>
      </c>
      <c r="B65" s="14">
        <v>16</v>
      </c>
      <c r="C65" s="14">
        <v>236</v>
      </c>
      <c r="D65" s="14">
        <v>42</v>
      </c>
      <c r="E65" s="14">
        <v>237</v>
      </c>
      <c r="F65" s="14">
        <v>221</v>
      </c>
      <c r="G65" s="14">
        <v>26</v>
      </c>
      <c r="H65" s="13">
        <v>198</v>
      </c>
      <c r="I65" s="13">
        <v>40</v>
      </c>
      <c r="J65" s="14">
        <v>61</v>
      </c>
      <c r="K65" s="14">
        <v>200</v>
      </c>
      <c r="L65" s="14">
        <v>27</v>
      </c>
      <c r="M65" s="14">
        <v>7</v>
      </c>
    </row>
    <row r="66" spans="1:13" x14ac:dyDescent="0.15">
      <c r="A66" s="86" t="s">
        <v>17</v>
      </c>
      <c r="B66" s="14">
        <v>32</v>
      </c>
      <c r="C66" s="14">
        <v>298</v>
      </c>
      <c r="D66" s="14">
        <v>40</v>
      </c>
      <c r="E66" s="14">
        <v>296</v>
      </c>
      <c r="F66" s="14">
        <v>285</v>
      </c>
      <c r="G66" s="14">
        <v>41</v>
      </c>
      <c r="H66" s="13">
        <v>227</v>
      </c>
      <c r="I66" s="13">
        <v>83</v>
      </c>
      <c r="J66" s="14">
        <v>138</v>
      </c>
      <c r="K66" s="14">
        <v>177</v>
      </c>
      <c r="L66" s="14">
        <v>74</v>
      </c>
      <c r="M66" s="14">
        <v>12</v>
      </c>
    </row>
    <row r="67" spans="1:13" x14ac:dyDescent="0.15">
      <c r="A67" s="86" t="s">
        <v>18</v>
      </c>
      <c r="B67" s="14">
        <v>39</v>
      </c>
      <c r="C67" s="14">
        <v>363</v>
      </c>
      <c r="D67" s="14">
        <v>48</v>
      </c>
      <c r="E67" s="14">
        <v>373</v>
      </c>
      <c r="F67" s="14">
        <v>351</v>
      </c>
      <c r="G67" s="14">
        <v>51</v>
      </c>
      <c r="H67" s="13">
        <v>280</v>
      </c>
      <c r="I67" s="13">
        <v>115</v>
      </c>
      <c r="J67" s="14">
        <v>214</v>
      </c>
      <c r="K67" s="14">
        <v>197</v>
      </c>
      <c r="L67" s="14">
        <v>107</v>
      </c>
      <c r="M67" s="14">
        <v>9</v>
      </c>
    </row>
    <row r="68" spans="1:13" x14ac:dyDescent="0.15">
      <c r="A68" s="86" t="s">
        <v>19</v>
      </c>
      <c r="B68" s="14">
        <v>37</v>
      </c>
      <c r="C68" s="14">
        <v>272</v>
      </c>
      <c r="D68" s="14">
        <v>25</v>
      </c>
      <c r="E68" s="14">
        <v>288</v>
      </c>
      <c r="F68" s="14">
        <v>258</v>
      </c>
      <c r="G68" s="14">
        <v>46</v>
      </c>
      <c r="H68" s="13">
        <v>196</v>
      </c>
      <c r="I68" s="13">
        <v>110</v>
      </c>
      <c r="J68" s="14">
        <v>202</v>
      </c>
      <c r="K68" s="14">
        <v>107</v>
      </c>
      <c r="L68" s="14">
        <v>133</v>
      </c>
      <c r="M68" s="14">
        <v>11</v>
      </c>
    </row>
    <row r="69" spans="1:13" x14ac:dyDescent="0.15">
      <c r="A69" s="86" t="s">
        <v>20</v>
      </c>
      <c r="B69" s="14">
        <v>58</v>
      </c>
      <c r="C69" s="14">
        <v>243</v>
      </c>
      <c r="D69" s="14">
        <v>7</v>
      </c>
      <c r="E69" s="14">
        <v>293</v>
      </c>
      <c r="F69" s="14">
        <v>256</v>
      </c>
      <c r="G69" s="14">
        <v>40</v>
      </c>
      <c r="H69" s="13">
        <v>171</v>
      </c>
      <c r="I69" s="13">
        <v>128</v>
      </c>
      <c r="J69" s="14">
        <v>213</v>
      </c>
      <c r="K69" s="14">
        <v>86</v>
      </c>
      <c r="L69" s="14">
        <v>162</v>
      </c>
      <c r="M69" s="14">
        <v>9</v>
      </c>
    </row>
    <row r="70" spans="1:13" x14ac:dyDescent="0.15">
      <c r="A70" s="86" t="s">
        <v>21</v>
      </c>
      <c r="B70" s="14">
        <v>34</v>
      </c>
      <c r="C70" s="14">
        <v>208</v>
      </c>
      <c r="D70" s="14">
        <v>14</v>
      </c>
      <c r="E70" s="14">
        <v>229</v>
      </c>
      <c r="F70" s="14">
        <v>196</v>
      </c>
      <c r="G70" s="14">
        <v>43</v>
      </c>
      <c r="H70" s="13">
        <v>96</v>
      </c>
      <c r="I70" s="13">
        <v>147</v>
      </c>
      <c r="J70" s="14">
        <v>206</v>
      </c>
      <c r="K70" s="14">
        <v>39</v>
      </c>
      <c r="L70" s="14">
        <v>171</v>
      </c>
      <c r="M70" s="14">
        <v>5</v>
      </c>
    </row>
    <row r="71" spans="1:13" x14ac:dyDescent="0.15">
      <c r="A71" s="41" t="s">
        <v>42</v>
      </c>
      <c r="B71" s="14">
        <v>21</v>
      </c>
      <c r="C71" s="14">
        <v>108</v>
      </c>
      <c r="D71" s="14">
        <v>3</v>
      </c>
      <c r="E71" s="14">
        <v>128</v>
      </c>
      <c r="F71" s="14">
        <v>95</v>
      </c>
      <c r="G71" s="14">
        <v>35</v>
      </c>
      <c r="H71" s="13">
        <v>41</v>
      </c>
      <c r="I71" s="13">
        <v>90</v>
      </c>
      <c r="J71" s="14">
        <v>106</v>
      </c>
      <c r="K71" s="14">
        <v>25</v>
      </c>
      <c r="L71" s="14">
        <v>101</v>
      </c>
      <c r="M71" s="14">
        <v>2</v>
      </c>
    </row>
    <row r="72" spans="1:13" x14ac:dyDescent="0.15">
      <c r="A72" s="86" t="s">
        <v>23</v>
      </c>
      <c r="B72" s="14">
        <f t="shared" ref="B72:M72" si="5">SUM(B60:B71)</f>
        <v>269</v>
      </c>
      <c r="C72" s="14">
        <f t="shared" si="5"/>
        <v>2565</v>
      </c>
      <c r="D72" s="14">
        <f t="shared" si="5"/>
        <v>383</v>
      </c>
      <c r="E72" s="14">
        <f t="shared" si="5"/>
        <v>2731</v>
      </c>
      <c r="F72" s="14">
        <f t="shared" si="5"/>
        <v>2480</v>
      </c>
      <c r="G72" s="14">
        <f t="shared" si="5"/>
        <v>322</v>
      </c>
      <c r="H72" s="14">
        <f t="shared" si="5"/>
        <v>1883</v>
      </c>
      <c r="I72" s="14">
        <f t="shared" si="5"/>
        <v>759</v>
      </c>
      <c r="J72" s="14">
        <f t="shared" si="5"/>
        <v>1186</v>
      </c>
      <c r="K72" s="14">
        <f t="shared" si="5"/>
        <v>1723</v>
      </c>
      <c r="L72" s="14">
        <f t="shared" si="5"/>
        <v>795</v>
      </c>
      <c r="M72" s="14">
        <f t="shared" si="5"/>
        <v>59</v>
      </c>
    </row>
    <row r="73" spans="1:13" s="139" customFormat="1" x14ac:dyDescent="0.15">
      <c r="A73" s="164"/>
      <c r="H73" s="179" t="s">
        <v>66</v>
      </c>
      <c r="I73" s="179"/>
      <c r="J73" s="179"/>
      <c r="K73" s="179"/>
      <c r="L73" s="172">
        <f>(SUM(C53:C54)/SUM(B53:B54))</f>
        <v>13.694444444444445</v>
      </c>
      <c r="M73" s="171" t="s">
        <v>65</v>
      </c>
    </row>
    <row r="75" spans="1:13" ht="21.75" customHeight="1" x14ac:dyDescent="0.15">
      <c r="A75" s="175" t="s">
        <v>70</v>
      </c>
      <c r="M75" s="1"/>
    </row>
    <row r="76" spans="1:13" s="2" customFormat="1" ht="13.5" customHeight="1" x14ac:dyDescent="0.15">
      <c r="A76" s="182" t="s">
        <v>0</v>
      </c>
      <c r="B76" s="183" t="s">
        <v>1</v>
      </c>
      <c r="C76" s="184" t="s">
        <v>2</v>
      </c>
      <c r="D76" s="184" t="s">
        <v>3</v>
      </c>
      <c r="E76" s="182" t="s">
        <v>4</v>
      </c>
      <c r="F76" s="182"/>
      <c r="G76" s="182"/>
      <c r="H76" s="182"/>
      <c r="I76" s="182" t="s">
        <v>5</v>
      </c>
      <c r="J76" s="182"/>
      <c r="K76" s="182"/>
      <c r="L76" s="182"/>
      <c r="M76" s="180" t="s">
        <v>6</v>
      </c>
    </row>
    <row r="77" spans="1:13" s="2" customFormat="1" ht="21" customHeight="1" x14ac:dyDescent="0.15">
      <c r="A77" s="182"/>
      <c r="B77" s="183"/>
      <c r="C77" s="184"/>
      <c r="D77" s="184"/>
      <c r="E77" s="134" t="s">
        <v>51</v>
      </c>
      <c r="F77" s="134" t="s">
        <v>50</v>
      </c>
      <c r="G77" s="134" t="s">
        <v>49</v>
      </c>
      <c r="H77" s="134" t="s">
        <v>48</v>
      </c>
      <c r="I77" s="134" t="s">
        <v>51</v>
      </c>
      <c r="J77" s="134" t="s">
        <v>50</v>
      </c>
      <c r="K77" s="134" t="s">
        <v>49</v>
      </c>
      <c r="L77" s="134" t="s">
        <v>48</v>
      </c>
      <c r="M77" s="181"/>
    </row>
    <row r="78" spans="1:13" s="2" customFormat="1" x14ac:dyDescent="0.15">
      <c r="A78" s="86" t="s">
        <v>9</v>
      </c>
      <c r="B78" s="133"/>
      <c r="C78" s="133"/>
      <c r="D78" s="133"/>
      <c r="E78" s="133"/>
      <c r="F78" s="133"/>
      <c r="G78" s="30">
        <v>100</v>
      </c>
      <c r="H78" s="16"/>
      <c r="I78" s="132"/>
      <c r="J78" s="132"/>
      <c r="K78" s="6">
        <v>28.92</v>
      </c>
      <c r="L78" s="16"/>
      <c r="M78" s="17"/>
    </row>
    <row r="79" spans="1:13" s="2" customFormat="1" x14ac:dyDescent="0.15">
      <c r="A79" s="86" t="s">
        <v>10</v>
      </c>
      <c r="B79" s="133"/>
      <c r="C79" s="133"/>
      <c r="D79" s="133"/>
      <c r="E79" s="133"/>
      <c r="F79" s="133"/>
      <c r="G79" s="30">
        <v>99.5</v>
      </c>
      <c r="H79" s="16"/>
      <c r="I79" s="132"/>
      <c r="J79" s="132"/>
      <c r="K79" s="6">
        <v>28.92</v>
      </c>
      <c r="L79" s="16"/>
      <c r="M79" s="17"/>
    </row>
    <row r="80" spans="1:13" s="2" customFormat="1" x14ac:dyDescent="0.15">
      <c r="A80" s="86" t="s">
        <v>11</v>
      </c>
      <c r="B80" s="14">
        <v>305</v>
      </c>
      <c r="C80" s="14">
        <v>8736</v>
      </c>
      <c r="D80" s="14">
        <v>304</v>
      </c>
      <c r="E80" s="133"/>
      <c r="F80" s="133"/>
      <c r="G80" s="30">
        <v>100</v>
      </c>
      <c r="H80" s="25">
        <f t="shared" ref="H80:H91" si="6">D80/B80*100</f>
        <v>99.672131147540995</v>
      </c>
      <c r="I80" s="132"/>
      <c r="J80" s="132"/>
      <c r="K80" s="6">
        <v>28.71</v>
      </c>
      <c r="L80" s="24">
        <f t="shared" ref="L80:L91" si="7">C80/B80</f>
        <v>28.642622950819671</v>
      </c>
      <c r="M80" s="32">
        <v>46.4</v>
      </c>
    </row>
    <row r="81" spans="1:13" s="2" customFormat="1" x14ac:dyDescent="0.15">
      <c r="A81" s="86" t="s">
        <v>12</v>
      </c>
      <c r="B81" s="14">
        <v>398</v>
      </c>
      <c r="C81" s="14">
        <v>11301</v>
      </c>
      <c r="D81" s="14">
        <v>397</v>
      </c>
      <c r="E81" s="131">
        <v>100</v>
      </c>
      <c r="F81" s="131">
        <v>100</v>
      </c>
      <c r="G81" s="30">
        <v>98.9</v>
      </c>
      <c r="H81" s="25">
        <f t="shared" si="6"/>
        <v>99.748743718592976</v>
      </c>
      <c r="I81" s="130">
        <v>26.46</v>
      </c>
      <c r="J81" s="130">
        <v>28.67</v>
      </c>
      <c r="K81" s="6">
        <v>28.49</v>
      </c>
      <c r="L81" s="24">
        <f t="shared" si="7"/>
        <v>28.394472361809044</v>
      </c>
      <c r="M81" s="32">
        <v>50.6</v>
      </c>
    </row>
    <row r="82" spans="1:13" s="2" customFormat="1" x14ac:dyDescent="0.15">
      <c r="A82" s="86" t="s">
        <v>13</v>
      </c>
      <c r="B82" s="14">
        <v>434</v>
      </c>
      <c r="C82" s="14">
        <v>12004</v>
      </c>
      <c r="D82" s="14">
        <v>427</v>
      </c>
      <c r="E82" s="131">
        <v>98.3</v>
      </c>
      <c r="F82" s="131">
        <v>97.7</v>
      </c>
      <c r="G82" s="30">
        <v>97.1</v>
      </c>
      <c r="H82" s="25">
        <f t="shared" si="6"/>
        <v>98.387096774193552</v>
      </c>
      <c r="I82" s="130">
        <v>26.96</v>
      </c>
      <c r="J82" s="130">
        <v>27.38</v>
      </c>
      <c r="K82" s="6">
        <v>27.43</v>
      </c>
      <c r="L82" s="24">
        <f t="shared" si="7"/>
        <v>27.658986175115206</v>
      </c>
      <c r="M82" s="32">
        <v>56.6</v>
      </c>
    </row>
    <row r="83" spans="1:13" s="2" customFormat="1" x14ac:dyDescent="0.15">
      <c r="A83" s="86" t="s">
        <v>14</v>
      </c>
      <c r="B83" s="14">
        <v>375</v>
      </c>
      <c r="C83" s="14">
        <v>10094</v>
      </c>
      <c r="D83" s="14">
        <v>363</v>
      </c>
      <c r="E83" s="131">
        <v>90.6</v>
      </c>
      <c r="F83" s="131">
        <v>93.4</v>
      </c>
      <c r="G83" s="30">
        <v>97</v>
      </c>
      <c r="H83" s="25">
        <f t="shared" si="6"/>
        <v>96.8</v>
      </c>
      <c r="I83" s="130">
        <v>25.41</v>
      </c>
      <c r="J83" s="130">
        <v>26.22</v>
      </c>
      <c r="K83" s="6">
        <v>26.69</v>
      </c>
      <c r="L83" s="24">
        <f t="shared" si="7"/>
        <v>26.917333333333332</v>
      </c>
      <c r="M83" s="32">
        <v>62.8</v>
      </c>
    </row>
    <row r="84" spans="1:13" s="2" customFormat="1" x14ac:dyDescent="0.15">
      <c r="A84" s="86" t="s">
        <v>15</v>
      </c>
      <c r="B84" s="14">
        <v>463</v>
      </c>
      <c r="C84" s="14">
        <v>11950</v>
      </c>
      <c r="D84" s="14">
        <v>429</v>
      </c>
      <c r="E84" s="131">
        <v>80.3</v>
      </c>
      <c r="F84" s="131">
        <v>86.9</v>
      </c>
      <c r="G84" s="30">
        <v>90.6</v>
      </c>
      <c r="H84" s="25">
        <f t="shared" si="6"/>
        <v>92.656587473002162</v>
      </c>
      <c r="I84" s="130">
        <v>23.19</v>
      </c>
      <c r="J84" s="130">
        <v>24.63</v>
      </c>
      <c r="K84" s="6">
        <v>25.59</v>
      </c>
      <c r="L84" s="24">
        <f t="shared" si="7"/>
        <v>25.809935205183585</v>
      </c>
      <c r="M84" s="32">
        <v>70.3</v>
      </c>
    </row>
    <row r="85" spans="1:13" s="2" customFormat="1" x14ac:dyDescent="0.15">
      <c r="A85" s="86" t="s">
        <v>16</v>
      </c>
      <c r="B85" s="14">
        <v>585</v>
      </c>
      <c r="C85" s="14">
        <v>14370</v>
      </c>
      <c r="D85" s="14">
        <v>505</v>
      </c>
      <c r="E85" s="131">
        <v>66</v>
      </c>
      <c r="F85" s="131">
        <v>72.3</v>
      </c>
      <c r="G85" s="30">
        <v>80.599999999999994</v>
      </c>
      <c r="H85" s="25">
        <f t="shared" si="6"/>
        <v>86.324786324786331</v>
      </c>
      <c r="I85" s="130">
        <v>20.8</v>
      </c>
      <c r="J85" s="130">
        <v>22.07</v>
      </c>
      <c r="K85" s="6">
        <v>23.67</v>
      </c>
      <c r="L85" s="24">
        <f t="shared" si="7"/>
        <v>24.564102564102566</v>
      </c>
      <c r="M85" s="32">
        <v>69</v>
      </c>
    </row>
    <row r="86" spans="1:13" s="2" customFormat="1" x14ac:dyDescent="0.15">
      <c r="A86" s="86" t="s">
        <v>17</v>
      </c>
      <c r="B86" s="14">
        <v>773</v>
      </c>
      <c r="C86" s="14">
        <v>17454</v>
      </c>
      <c r="D86" s="14">
        <v>587</v>
      </c>
      <c r="E86" s="131">
        <v>51.9</v>
      </c>
      <c r="F86" s="131">
        <v>65.900000000000006</v>
      </c>
      <c r="G86" s="30">
        <v>68</v>
      </c>
      <c r="H86" s="25">
        <f t="shared" si="6"/>
        <v>75.9379042690815</v>
      </c>
      <c r="I86" s="130">
        <v>18.100000000000001</v>
      </c>
      <c r="J86" s="130">
        <v>20.78</v>
      </c>
      <c r="K86" s="6">
        <v>21.34</v>
      </c>
      <c r="L86" s="24">
        <f t="shared" si="7"/>
        <v>22.579560155239328</v>
      </c>
      <c r="M86" s="32">
        <v>74.7</v>
      </c>
    </row>
    <row r="87" spans="1:13" s="2" customFormat="1" x14ac:dyDescent="0.15">
      <c r="A87" s="86" t="s">
        <v>18</v>
      </c>
      <c r="B87" s="14">
        <v>963</v>
      </c>
      <c r="C87" s="14">
        <v>19981</v>
      </c>
      <c r="D87" s="14">
        <v>644</v>
      </c>
      <c r="E87" s="131">
        <v>41.2</v>
      </c>
      <c r="F87" s="131">
        <v>56.7</v>
      </c>
      <c r="G87" s="30">
        <v>63</v>
      </c>
      <c r="H87" s="25">
        <f t="shared" si="6"/>
        <v>66.874350986500517</v>
      </c>
      <c r="I87" s="130">
        <v>15.92</v>
      </c>
      <c r="J87" s="130">
        <v>19.21</v>
      </c>
      <c r="K87" s="6">
        <v>20.04</v>
      </c>
      <c r="L87" s="24">
        <f t="shared" si="7"/>
        <v>20.748701973001037</v>
      </c>
      <c r="M87" s="32">
        <v>74.8</v>
      </c>
    </row>
    <row r="88" spans="1:13" s="2" customFormat="1" x14ac:dyDescent="0.15">
      <c r="A88" s="86" t="s">
        <v>19</v>
      </c>
      <c r="B88" s="14">
        <v>690</v>
      </c>
      <c r="C88" s="14">
        <v>13447</v>
      </c>
      <c r="D88" s="14">
        <v>413</v>
      </c>
      <c r="E88" s="131">
        <v>29.6</v>
      </c>
      <c r="F88" s="131">
        <v>41.3</v>
      </c>
      <c r="G88" s="30">
        <v>54.4</v>
      </c>
      <c r="H88" s="25">
        <f t="shared" si="6"/>
        <v>59.85507246376811</v>
      </c>
      <c r="I88" s="130">
        <v>13.32</v>
      </c>
      <c r="J88" s="130">
        <v>16</v>
      </c>
      <c r="K88" s="6">
        <v>18.37</v>
      </c>
      <c r="L88" s="24">
        <f t="shared" si="7"/>
        <v>19.48840579710145</v>
      </c>
      <c r="M88" s="35">
        <v>78.599999999999994</v>
      </c>
    </row>
    <row r="89" spans="1:13" s="2" customFormat="1" x14ac:dyDescent="0.15">
      <c r="A89" s="86" t="s">
        <v>20</v>
      </c>
      <c r="B89" s="14">
        <v>769</v>
      </c>
      <c r="C89" s="14">
        <v>13338</v>
      </c>
      <c r="D89" s="14">
        <v>387</v>
      </c>
      <c r="E89" s="131">
        <v>19.8</v>
      </c>
      <c r="F89" s="131">
        <v>28.3</v>
      </c>
      <c r="G89" s="30">
        <v>37.5</v>
      </c>
      <c r="H89" s="25">
        <f t="shared" si="6"/>
        <v>50.325097529258777</v>
      </c>
      <c r="I89" s="130">
        <v>10.57</v>
      </c>
      <c r="J89" s="130">
        <v>12.61</v>
      </c>
      <c r="K89" s="6">
        <v>15.53</v>
      </c>
      <c r="L89" s="24">
        <f t="shared" si="7"/>
        <v>17.344603381014306</v>
      </c>
      <c r="M89" s="36">
        <v>75.5</v>
      </c>
    </row>
    <row r="90" spans="1:13" s="2" customFormat="1" x14ac:dyDescent="0.15">
      <c r="A90" s="86" t="s">
        <v>21</v>
      </c>
      <c r="B90" s="14">
        <v>507</v>
      </c>
      <c r="C90" s="14">
        <v>7974</v>
      </c>
      <c r="D90" s="14">
        <v>206</v>
      </c>
      <c r="E90" s="131">
        <v>11</v>
      </c>
      <c r="F90" s="131">
        <v>18.899999999999999</v>
      </c>
      <c r="G90" s="30">
        <v>34.200000000000003</v>
      </c>
      <c r="H90" s="25">
        <f t="shared" si="6"/>
        <v>40.631163708086788</v>
      </c>
      <c r="I90" s="130">
        <v>5.79</v>
      </c>
      <c r="J90" s="130">
        <v>10.49</v>
      </c>
      <c r="K90" s="6">
        <v>14.29</v>
      </c>
      <c r="L90" s="24">
        <f t="shared" si="7"/>
        <v>15.727810650887575</v>
      </c>
      <c r="M90" s="36">
        <v>74.8</v>
      </c>
    </row>
    <row r="91" spans="1:13" s="2" customFormat="1" x14ac:dyDescent="0.15">
      <c r="A91" s="41" t="s">
        <v>42</v>
      </c>
      <c r="B91" s="14">
        <v>270</v>
      </c>
      <c r="C91" s="14">
        <v>2931</v>
      </c>
      <c r="D91" s="14">
        <v>53</v>
      </c>
      <c r="E91" s="30">
        <v>5.8</v>
      </c>
      <c r="F91" s="30">
        <v>9.8000000000000007</v>
      </c>
      <c r="G91" s="30">
        <v>20.399999999999999</v>
      </c>
      <c r="H91" s="25">
        <f t="shared" si="6"/>
        <v>19.62962962962963</v>
      </c>
      <c r="I91" s="6">
        <v>4.18</v>
      </c>
      <c r="J91" s="6">
        <v>6.02</v>
      </c>
      <c r="K91" s="6">
        <v>11.43</v>
      </c>
      <c r="L91" s="24">
        <f t="shared" si="7"/>
        <v>10.855555555555556</v>
      </c>
      <c r="M91" s="36">
        <v>78.599999999999994</v>
      </c>
    </row>
    <row r="92" spans="1:13" s="2" customFormat="1" x14ac:dyDescent="0.15">
      <c r="A92" s="86" t="s">
        <v>23</v>
      </c>
      <c r="B92" s="14">
        <f>SUM(B80:B91)</f>
        <v>6532</v>
      </c>
      <c r="C92" s="14">
        <f>SUM(C80:C91)</f>
        <v>143580</v>
      </c>
      <c r="D92" s="14">
        <f>SUM(D80:D91)</f>
        <v>4715</v>
      </c>
      <c r="E92" s="18"/>
      <c r="F92" s="18"/>
      <c r="G92" s="18"/>
      <c r="H92" s="16"/>
      <c r="I92" s="19"/>
      <c r="J92" s="19"/>
      <c r="K92" s="19"/>
      <c r="L92" s="16"/>
      <c r="M92" s="16"/>
    </row>
    <row r="93" spans="1:13" ht="5.25" customHeight="1" x14ac:dyDescent="0.15">
      <c r="A93" s="8"/>
      <c r="B93" s="9"/>
    </row>
    <row r="94" spans="1:13" x14ac:dyDescent="0.15">
      <c r="A94" s="182" t="s">
        <v>0</v>
      </c>
      <c r="B94" s="185" t="s">
        <v>24</v>
      </c>
      <c r="C94" s="186"/>
      <c r="D94" s="185" t="s">
        <v>25</v>
      </c>
      <c r="E94" s="186"/>
      <c r="F94" s="185" t="s">
        <v>26</v>
      </c>
      <c r="G94" s="186"/>
      <c r="H94" s="187" t="s">
        <v>34</v>
      </c>
      <c r="I94" s="188"/>
      <c r="J94" s="185" t="s">
        <v>27</v>
      </c>
      <c r="K94" s="189"/>
      <c r="L94" s="189"/>
      <c r="M94" s="186"/>
    </row>
    <row r="95" spans="1:13" ht="21" x14ac:dyDescent="0.15">
      <c r="A95" s="182"/>
      <c r="B95" s="86" t="s">
        <v>45</v>
      </c>
      <c r="C95" s="86" t="s">
        <v>43</v>
      </c>
      <c r="D95" s="86" t="s">
        <v>47</v>
      </c>
      <c r="E95" s="86" t="s">
        <v>46</v>
      </c>
      <c r="F95" s="86" t="s">
        <v>38</v>
      </c>
      <c r="G95" s="86" t="s">
        <v>39</v>
      </c>
      <c r="H95" s="12" t="s">
        <v>45</v>
      </c>
      <c r="I95" s="12" t="s">
        <v>43</v>
      </c>
      <c r="J95" s="86" t="s">
        <v>44</v>
      </c>
      <c r="K95" s="86" t="s">
        <v>43</v>
      </c>
      <c r="L95" s="42" t="s">
        <v>32</v>
      </c>
      <c r="M95" s="90" t="s">
        <v>33</v>
      </c>
    </row>
    <row r="96" spans="1:13" x14ac:dyDescent="0.15">
      <c r="A96" s="86" t="s">
        <v>11</v>
      </c>
      <c r="B96" s="14">
        <v>3</v>
      </c>
      <c r="C96" s="14">
        <v>301</v>
      </c>
      <c r="D96" s="14">
        <v>74</v>
      </c>
      <c r="E96" s="14">
        <v>231</v>
      </c>
      <c r="F96" s="14">
        <v>303</v>
      </c>
      <c r="G96" s="14">
        <v>2</v>
      </c>
      <c r="H96" s="13">
        <v>299</v>
      </c>
      <c r="I96" s="13">
        <v>5</v>
      </c>
      <c r="J96" s="14">
        <v>2</v>
      </c>
      <c r="K96" s="14">
        <v>303</v>
      </c>
      <c r="L96" s="14">
        <v>0</v>
      </c>
      <c r="M96" s="14">
        <v>1</v>
      </c>
    </row>
    <row r="97" spans="1:13" x14ac:dyDescent="0.15">
      <c r="A97" s="86" t="s">
        <v>12</v>
      </c>
      <c r="B97" s="14">
        <v>3</v>
      </c>
      <c r="C97" s="14">
        <v>395</v>
      </c>
      <c r="D97" s="14">
        <v>75</v>
      </c>
      <c r="E97" s="14">
        <v>322</v>
      </c>
      <c r="F97" s="14">
        <v>392</v>
      </c>
      <c r="G97" s="14">
        <v>5</v>
      </c>
      <c r="H97" s="13">
        <v>391</v>
      </c>
      <c r="I97" s="13">
        <v>7</v>
      </c>
      <c r="J97" s="14">
        <v>2</v>
      </c>
      <c r="K97" s="14">
        <v>396</v>
      </c>
      <c r="L97" s="14">
        <v>0</v>
      </c>
      <c r="M97" s="14">
        <v>1</v>
      </c>
    </row>
    <row r="98" spans="1:13" x14ac:dyDescent="0.15">
      <c r="A98" s="86" t="s">
        <v>13</v>
      </c>
      <c r="B98" s="14">
        <v>8</v>
      </c>
      <c r="C98" s="14">
        <v>426</v>
      </c>
      <c r="D98" s="14">
        <v>91</v>
      </c>
      <c r="E98" s="14">
        <v>343</v>
      </c>
      <c r="F98" s="14">
        <v>423</v>
      </c>
      <c r="G98" s="14">
        <v>11</v>
      </c>
      <c r="H98" s="13">
        <v>415</v>
      </c>
      <c r="I98" s="13">
        <v>19</v>
      </c>
      <c r="J98" s="14">
        <v>15</v>
      </c>
      <c r="K98" s="14">
        <v>419</v>
      </c>
      <c r="L98" s="14">
        <v>4</v>
      </c>
      <c r="M98" s="14">
        <v>3</v>
      </c>
    </row>
    <row r="99" spans="1:13" x14ac:dyDescent="0.15">
      <c r="A99" s="86" t="s">
        <v>14</v>
      </c>
      <c r="B99" s="14">
        <v>7</v>
      </c>
      <c r="C99" s="14">
        <v>367</v>
      </c>
      <c r="D99" s="14">
        <v>83</v>
      </c>
      <c r="E99" s="14">
        <v>292</v>
      </c>
      <c r="F99" s="14">
        <v>356</v>
      </c>
      <c r="G99" s="14">
        <v>19</v>
      </c>
      <c r="H99" s="13">
        <v>341</v>
      </c>
      <c r="I99" s="13">
        <v>32</v>
      </c>
      <c r="J99" s="14">
        <v>22</v>
      </c>
      <c r="K99" s="14">
        <v>352</v>
      </c>
      <c r="L99" s="14">
        <v>7</v>
      </c>
      <c r="M99" s="14">
        <v>5</v>
      </c>
    </row>
    <row r="100" spans="1:13" x14ac:dyDescent="0.15">
      <c r="A100" s="86" t="s">
        <v>15</v>
      </c>
      <c r="B100" s="14">
        <v>22</v>
      </c>
      <c r="C100" s="14">
        <v>441</v>
      </c>
      <c r="D100" s="14">
        <v>88</v>
      </c>
      <c r="E100" s="14">
        <v>373</v>
      </c>
      <c r="F100" s="14">
        <v>425</v>
      </c>
      <c r="G100" s="14">
        <v>38</v>
      </c>
      <c r="H100" s="13">
        <v>392</v>
      </c>
      <c r="I100" s="13">
        <v>70</v>
      </c>
      <c r="J100" s="14">
        <v>43</v>
      </c>
      <c r="K100" s="14">
        <v>419</v>
      </c>
      <c r="L100" s="14">
        <v>21</v>
      </c>
      <c r="M100" s="14">
        <v>13</v>
      </c>
    </row>
    <row r="101" spans="1:13" x14ac:dyDescent="0.15">
      <c r="A101" s="86" t="s">
        <v>16</v>
      </c>
      <c r="B101" s="14">
        <v>24</v>
      </c>
      <c r="C101" s="14">
        <v>559</v>
      </c>
      <c r="D101" s="14">
        <v>98</v>
      </c>
      <c r="E101" s="14">
        <v>485</v>
      </c>
      <c r="F101" s="14">
        <v>529</v>
      </c>
      <c r="G101" s="14">
        <v>54</v>
      </c>
      <c r="H101" s="13">
        <v>468</v>
      </c>
      <c r="I101" s="13">
        <v>117</v>
      </c>
      <c r="J101" s="14">
        <v>112</v>
      </c>
      <c r="K101" s="14">
        <v>472</v>
      </c>
      <c r="L101" s="14">
        <v>60</v>
      </c>
      <c r="M101" s="14">
        <v>20</v>
      </c>
    </row>
    <row r="102" spans="1:13" x14ac:dyDescent="0.15">
      <c r="A102" s="86" t="s">
        <v>17</v>
      </c>
      <c r="B102" s="14">
        <v>64</v>
      </c>
      <c r="C102" s="14">
        <v>708</v>
      </c>
      <c r="D102" s="14">
        <v>106</v>
      </c>
      <c r="E102" s="14">
        <v>666</v>
      </c>
      <c r="F102" s="14">
        <v>676</v>
      </c>
      <c r="G102" s="14">
        <v>95</v>
      </c>
      <c r="H102" s="13">
        <v>557</v>
      </c>
      <c r="I102" s="13">
        <v>215</v>
      </c>
      <c r="J102" s="14">
        <v>237</v>
      </c>
      <c r="K102" s="14">
        <v>532</v>
      </c>
      <c r="L102" s="14">
        <v>146</v>
      </c>
      <c r="M102" s="14">
        <v>40</v>
      </c>
    </row>
    <row r="103" spans="1:13" x14ac:dyDescent="0.15">
      <c r="A103" s="86" t="s">
        <v>18</v>
      </c>
      <c r="B103" s="14">
        <v>91</v>
      </c>
      <c r="C103" s="14">
        <v>871</v>
      </c>
      <c r="D103" s="14">
        <v>121</v>
      </c>
      <c r="E103" s="14">
        <v>842</v>
      </c>
      <c r="F103" s="14">
        <v>841</v>
      </c>
      <c r="G103" s="14">
        <v>121</v>
      </c>
      <c r="H103" s="13">
        <v>581</v>
      </c>
      <c r="I103" s="13">
        <v>380</v>
      </c>
      <c r="J103" s="14">
        <v>395</v>
      </c>
      <c r="K103" s="14">
        <v>564</v>
      </c>
      <c r="L103" s="14">
        <v>263</v>
      </c>
      <c r="M103" s="14">
        <v>55</v>
      </c>
    </row>
    <row r="104" spans="1:13" x14ac:dyDescent="0.15">
      <c r="A104" s="86" t="s">
        <v>19</v>
      </c>
      <c r="B104" s="14">
        <v>57</v>
      </c>
      <c r="C104" s="14">
        <v>632</v>
      </c>
      <c r="D104" s="14">
        <v>55</v>
      </c>
      <c r="E104" s="14">
        <v>634</v>
      </c>
      <c r="F104" s="14">
        <v>592</v>
      </c>
      <c r="G104" s="14">
        <v>96</v>
      </c>
      <c r="H104" s="13">
        <v>411</v>
      </c>
      <c r="I104" s="13">
        <v>278</v>
      </c>
      <c r="J104" s="14">
        <v>347</v>
      </c>
      <c r="K104" s="14">
        <v>342</v>
      </c>
      <c r="L104" s="14">
        <v>251</v>
      </c>
      <c r="M104" s="14">
        <v>26</v>
      </c>
    </row>
    <row r="105" spans="1:13" x14ac:dyDescent="0.15">
      <c r="A105" s="86" t="s">
        <v>20</v>
      </c>
      <c r="B105" s="14">
        <v>69</v>
      </c>
      <c r="C105" s="14">
        <v>700</v>
      </c>
      <c r="D105" s="14">
        <v>29</v>
      </c>
      <c r="E105" s="14">
        <v>739</v>
      </c>
      <c r="F105" s="14">
        <v>616</v>
      </c>
      <c r="G105" s="14">
        <v>150</v>
      </c>
      <c r="H105" s="13">
        <v>374</v>
      </c>
      <c r="I105" s="13">
        <v>392</v>
      </c>
      <c r="J105" s="14">
        <v>459</v>
      </c>
      <c r="K105" s="14">
        <v>310</v>
      </c>
      <c r="L105" s="14">
        <v>355</v>
      </c>
      <c r="M105" s="14">
        <v>27</v>
      </c>
    </row>
    <row r="106" spans="1:13" x14ac:dyDescent="0.15">
      <c r="A106" s="86" t="s">
        <v>21</v>
      </c>
      <c r="B106" s="14">
        <v>53</v>
      </c>
      <c r="C106" s="14">
        <v>452</v>
      </c>
      <c r="D106" s="14">
        <v>17</v>
      </c>
      <c r="E106" s="14">
        <v>489</v>
      </c>
      <c r="F106" s="14">
        <v>386</v>
      </c>
      <c r="G106" s="14">
        <v>120</v>
      </c>
      <c r="H106" s="13">
        <v>198</v>
      </c>
      <c r="I106" s="13">
        <v>309</v>
      </c>
      <c r="J106" s="14">
        <v>341</v>
      </c>
      <c r="K106" s="14">
        <v>166</v>
      </c>
      <c r="L106" s="14">
        <v>281</v>
      </c>
      <c r="M106" s="14">
        <v>20</v>
      </c>
    </row>
    <row r="107" spans="1:13" x14ac:dyDescent="0.15">
      <c r="A107" s="41" t="s">
        <v>42</v>
      </c>
      <c r="B107" s="14">
        <v>17</v>
      </c>
      <c r="C107" s="14">
        <v>252</v>
      </c>
      <c r="D107" s="14">
        <v>3</v>
      </c>
      <c r="E107" s="14">
        <v>267</v>
      </c>
      <c r="F107" s="14">
        <v>182</v>
      </c>
      <c r="G107" s="14">
        <v>88</v>
      </c>
      <c r="H107" s="13">
        <v>54</v>
      </c>
      <c r="I107" s="13">
        <v>216</v>
      </c>
      <c r="J107" s="14">
        <v>219</v>
      </c>
      <c r="K107" s="14">
        <v>51</v>
      </c>
      <c r="L107" s="14">
        <v>203</v>
      </c>
      <c r="M107" s="14">
        <v>14</v>
      </c>
    </row>
    <row r="108" spans="1:13" x14ac:dyDescent="0.15">
      <c r="A108" s="86" t="s">
        <v>23</v>
      </c>
      <c r="B108" s="14">
        <f t="shared" ref="B108:M108" si="8">SUM(B96:B107)</f>
        <v>418</v>
      </c>
      <c r="C108" s="14">
        <f t="shared" si="8"/>
        <v>6104</v>
      </c>
      <c r="D108" s="14">
        <f t="shared" si="8"/>
        <v>840</v>
      </c>
      <c r="E108" s="14">
        <f t="shared" si="8"/>
        <v>5683</v>
      </c>
      <c r="F108" s="14">
        <f t="shared" si="8"/>
        <v>5721</v>
      </c>
      <c r="G108" s="14">
        <f t="shared" si="8"/>
        <v>799</v>
      </c>
      <c r="H108" s="14">
        <f t="shared" si="8"/>
        <v>4481</v>
      </c>
      <c r="I108" s="14">
        <f t="shared" si="8"/>
        <v>2040</v>
      </c>
      <c r="J108" s="14">
        <f t="shared" si="8"/>
        <v>2194</v>
      </c>
      <c r="K108" s="14">
        <f t="shared" si="8"/>
        <v>4326</v>
      </c>
      <c r="L108" s="14">
        <f t="shared" si="8"/>
        <v>1591</v>
      </c>
      <c r="M108" s="14">
        <f t="shared" si="8"/>
        <v>225</v>
      </c>
    </row>
    <row r="109" spans="1:13" s="139" customFormat="1" x14ac:dyDescent="0.15">
      <c r="A109" s="164"/>
      <c r="H109" s="179" t="s">
        <v>66</v>
      </c>
      <c r="I109" s="179"/>
      <c r="J109" s="179"/>
      <c r="K109" s="179"/>
      <c r="L109" s="172">
        <f>(SUM(C89:C90)/SUM(B89:B90))</f>
        <v>16.702194357366771</v>
      </c>
      <c r="M109" s="171" t="s">
        <v>65</v>
      </c>
    </row>
    <row r="112" spans="1:13" ht="21.75" customHeight="1" x14ac:dyDescent="0.15">
      <c r="A112" s="175" t="s">
        <v>71</v>
      </c>
      <c r="M112" s="1"/>
    </row>
    <row r="113" spans="1:13" s="2" customFormat="1" ht="13.5" customHeight="1" x14ac:dyDescent="0.15">
      <c r="A113" s="182" t="s">
        <v>0</v>
      </c>
      <c r="B113" s="183" t="s">
        <v>1</v>
      </c>
      <c r="C113" s="184" t="s">
        <v>2</v>
      </c>
      <c r="D113" s="184" t="s">
        <v>3</v>
      </c>
      <c r="E113" s="182" t="s">
        <v>4</v>
      </c>
      <c r="F113" s="182"/>
      <c r="G113" s="182"/>
      <c r="H113" s="182"/>
      <c r="I113" s="182" t="s">
        <v>5</v>
      </c>
      <c r="J113" s="182"/>
      <c r="K113" s="182"/>
      <c r="L113" s="182"/>
      <c r="M113" s="180" t="s">
        <v>6</v>
      </c>
    </row>
    <row r="114" spans="1:13" s="2" customFormat="1" ht="21" customHeight="1" x14ac:dyDescent="0.15">
      <c r="A114" s="182"/>
      <c r="B114" s="183"/>
      <c r="C114" s="184"/>
      <c r="D114" s="184"/>
      <c r="E114" s="134" t="s">
        <v>51</v>
      </c>
      <c r="F114" s="134" t="s">
        <v>50</v>
      </c>
      <c r="G114" s="134" t="s">
        <v>49</v>
      </c>
      <c r="H114" s="134" t="s">
        <v>48</v>
      </c>
      <c r="I114" s="134" t="s">
        <v>51</v>
      </c>
      <c r="J114" s="134" t="s">
        <v>50</v>
      </c>
      <c r="K114" s="134" t="s">
        <v>49</v>
      </c>
      <c r="L114" s="134" t="s">
        <v>48</v>
      </c>
      <c r="M114" s="181"/>
    </row>
    <row r="115" spans="1:13" s="2" customFormat="1" x14ac:dyDescent="0.15">
      <c r="A115" s="86" t="s">
        <v>9</v>
      </c>
      <c r="B115" s="133"/>
      <c r="C115" s="133"/>
      <c r="D115" s="133"/>
      <c r="E115" s="133"/>
      <c r="F115" s="133"/>
      <c r="G115" s="30">
        <v>100</v>
      </c>
      <c r="H115" s="16"/>
      <c r="I115" s="132"/>
      <c r="J115" s="132"/>
      <c r="K115" s="6">
        <v>29.21</v>
      </c>
      <c r="L115" s="16"/>
      <c r="M115" s="17"/>
    </row>
    <row r="116" spans="1:13" s="2" customFormat="1" x14ac:dyDescent="0.15">
      <c r="A116" s="86" t="s">
        <v>10</v>
      </c>
      <c r="B116" s="133"/>
      <c r="C116" s="133"/>
      <c r="D116" s="133"/>
      <c r="E116" s="133"/>
      <c r="F116" s="133"/>
      <c r="G116" s="30">
        <v>100</v>
      </c>
      <c r="H116" s="16"/>
      <c r="I116" s="132"/>
      <c r="J116" s="132"/>
      <c r="K116" s="6">
        <v>29.75</v>
      </c>
      <c r="L116" s="16"/>
      <c r="M116" s="17"/>
    </row>
    <row r="117" spans="1:13" s="2" customFormat="1" x14ac:dyDescent="0.15">
      <c r="A117" s="86" t="s">
        <v>11</v>
      </c>
      <c r="B117" s="14">
        <v>139</v>
      </c>
      <c r="C117" s="14">
        <v>3999</v>
      </c>
      <c r="D117" s="14">
        <v>139</v>
      </c>
      <c r="E117" s="133"/>
      <c r="F117" s="133"/>
      <c r="G117" s="30">
        <v>100</v>
      </c>
      <c r="H117" s="25">
        <f t="shared" ref="H117:H128" si="9">D117/B117*100</f>
        <v>100</v>
      </c>
      <c r="I117" s="132"/>
      <c r="J117" s="132"/>
      <c r="K117" s="6">
        <v>28.42</v>
      </c>
      <c r="L117" s="24">
        <f t="shared" ref="L117:L128" si="10">C117/B117</f>
        <v>28.769784172661872</v>
      </c>
      <c r="M117" s="32">
        <v>39.9</v>
      </c>
    </row>
    <row r="118" spans="1:13" s="2" customFormat="1" x14ac:dyDescent="0.15">
      <c r="A118" s="86" t="s">
        <v>12</v>
      </c>
      <c r="B118" s="14">
        <v>164</v>
      </c>
      <c r="C118" s="14">
        <v>4655</v>
      </c>
      <c r="D118" s="14">
        <v>164</v>
      </c>
      <c r="E118" s="131">
        <v>100</v>
      </c>
      <c r="F118" s="131">
        <v>92.9</v>
      </c>
      <c r="G118" s="30">
        <v>100</v>
      </c>
      <c r="H118" s="25">
        <f t="shared" si="9"/>
        <v>100</v>
      </c>
      <c r="I118" s="130">
        <v>28.67</v>
      </c>
      <c r="J118" s="130">
        <v>26.14</v>
      </c>
      <c r="K118" s="6">
        <v>28.62</v>
      </c>
      <c r="L118" s="24">
        <f t="shared" si="10"/>
        <v>28.384146341463413</v>
      </c>
      <c r="M118" s="32">
        <v>51.2</v>
      </c>
    </row>
    <row r="119" spans="1:13" s="2" customFormat="1" x14ac:dyDescent="0.15">
      <c r="A119" s="86" t="s">
        <v>13</v>
      </c>
      <c r="B119" s="14">
        <v>163</v>
      </c>
      <c r="C119" s="14">
        <v>4564</v>
      </c>
      <c r="D119" s="14">
        <v>157</v>
      </c>
      <c r="E119" s="131">
        <v>90.2</v>
      </c>
      <c r="F119" s="131">
        <v>95</v>
      </c>
      <c r="G119" s="30">
        <v>97.3</v>
      </c>
      <c r="H119" s="25">
        <f t="shared" si="9"/>
        <v>96.319018404907979</v>
      </c>
      <c r="I119" s="130">
        <v>26.09</v>
      </c>
      <c r="J119" s="130">
        <v>26.36</v>
      </c>
      <c r="K119" s="6">
        <v>27.35</v>
      </c>
      <c r="L119" s="24">
        <f t="shared" si="10"/>
        <v>28</v>
      </c>
      <c r="M119" s="32">
        <v>52.1</v>
      </c>
    </row>
    <row r="120" spans="1:13" s="2" customFormat="1" x14ac:dyDescent="0.15">
      <c r="A120" s="86" t="s">
        <v>14</v>
      </c>
      <c r="B120" s="14">
        <v>173</v>
      </c>
      <c r="C120" s="14">
        <v>4502</v>
      </c>
      <c r="D120" s="14">
        <v>157</v>
      </c>
      <c r="E120" s="131">
        <v>88.8</v>
      </c>
      <c r="F120" s="131">
        <v>88.1</v>
      </c>
      <c r="G120" s="30">
        <v>90.2</v>
      </c>
      <c r="H120" s="25">
        <f t="shared" si="9"/>
        <v>90.751445086705203</v>
      </c>
      <c r="I120" s="130">
        <v>24.36</v>
      </c>
      <c r="J120" s="130">
        <v>25.05</v>
      </c>
      <c r="K120" s="6">
        <v>24.85</v>
      </c>
      <c r="L120" s="24">
        <f t="shared" si="10"/>
        <v>26.023121387283236</v>
      </c>
      <c r="M120" s="32">
        <v>68</v>
      </c>
    </row>
    <row r="121" spans="1:13" s="2" customFormat="1" x14ac:dyDescent="0.15">
      <c r="A121" s="86" t="s">
        <v>15</v>
      </c>
      <c r="B121" s="14">
        <v>247</v>
      </c>
      <c r="C121" s="14">
        <v>6195</v>
      </c>
      <c r="D121" s="14">
        <v>220</v>
      </c>
      <c r="E121" s="131">
        <v>72.3</v>
      </c>
      <c r="F121" s="131">
        <v>77.8</v>
      </c>
      <c r="G121" s="30">
        <v>85</v>
      </c>
      <c r="H121" s="25">
        <f t="shared" si="9"/>
        <v>89.068825910931167</v>
      </c>
      <c r="I121" s="130">
        <v>21.75</v>
      </c>
      <c r="J121" s="130">
        <v>23.03</v>
      </c>
      <c r="K121" s="6">
        <v>24.24</v>
      </c>
      <c r="L121" s="24">
        <f t="shared" si="10"/>
        <v>25.08097165991903</v>
      </c>
      <c r="M121" s="32">
        <v>63.9</v>
      </c>
    </row>
    <row r="122" spans="1:13" s="2" customFormat="1" x14ac:dyDescent="0.15">
      <c r="A122" s="86" t="s">
        <v>16</v>
      </c>
      <c r="B122" s="14">
        <v>357</v>
      </c>
      <c r="C122" s="14">
        <v>8297</v>
      </c>
      <c r="D122" s="14">
        <v>287</v>
      </c>
      <c r="E122" s="131">
        <v>63.2</v>
      </c>
      <c r="F122" s="131">
        <v>64</v>
      </c>
      <c r="G122" s="30">
        <v>74.3</v>
      </c>
      <c r="H122" s="25">
        <f t="shared" si="9"/>
        <v>80.392156862745097</v>
      </c>
      <c r="I122" s="130">
        <v>20.28</v>
      </c>
      <c r="J122" s="130">
        <v>20.170000000000002</v>
      </c>
      <c r="K122" s="6">
        <v>22.26</v>
      </c>
      <c r="L122" s="24">
        <f t="shared" si="10"/>
        <v>23.240896358543417</v>
      </c>
      <c r="M122" s="32">
        <v>67.400000000000006</v>
      </c>
    </row>
    <row r="123" spans="1:13" s="2" customFormat="1" x14ac:dyDescent="0.15">
      <c r="A123" s="86" t="s">
        <v>17</v>
      </c>
      <c r="B123" s="14">
        <v>437</v>
      </c>
      <c r="C123" s="14">
        <v>9716</v>
      </c>
      <c r="D123" s="14">
        <v>323</v>
      </c>
      <c r="E123" s="131">
        <v>46.7</v>
      </c>
      <c r="F123" s="131">
        <v>52.8</v>
      </c>
      <c r="G123" s="30">
        <v>63.2</v>
      </c>
      <c r="H123" s="25">
        <f t="shared" si="9"/>
        <v>73.91304347826086</v>
      </c>
      <c r="I123" s="130">
        <v>17.5</v>
      </c>
      <c r="J123" s="130">
        <v>18.45</v>
      </c>
      <c r="K123" s="6">
        <v>20.13</v>
      </c>
      <c r="L123" s="24">
        <f t="shared" si="10"/>
        <v>22.233409610983983</v>
      </c>
      <c r="M123" s="32">
        <v>72.8</v>
      </c>
    </row>
    <row r="124" spans="1:13" s="2" customFormat="1" x14ac:dyDescent="0.15">
      <c r="A124" s="86" t="s">
        <v>18</v>
      </c>
      <c r="B124" s="14">
        <v>546</v>
      </c>
      <c r="C124" s="14">
        <v>10829</v>
      </c>
      <c r="D124" s="14">
        <v>337</v>
      </c>
      <c r="E124" s="131">
        <v>34</v>
      </c>
      <c r="F124" s="131">
        <v>43.5</v>
      </c>
      <c r="G124" s="30">
        <v>56.9</v>
      </c>
      <c r="H124" s="25">
        <f t="shared" si="9"/>
        <v>61.721611721611723</v>
      </c>
      <c r="I124" s="130">
        <v>14.8</v>
      </c>
      <c r="J124" s="130">
        <v>16.690000000000001</v>
      </c>
      <c r="K124" s="6">
        <v>18.940000000000001</v>
      </c>
      <c r="L124" s="24">
        <f t="shared" si="10"/>
        <v>19.833333333333332</v>
      </c>
      <c r="M124" s="32">
        <v>77.5</v>
      </c>
    </row>
    <row r="125" spans="1:13" s="2" customFormat="1" x14ac:dyDescent="0.15">
      <c r="A125" s="86" t="s">
        <v>19</v>
      </c>
      <c r="B125" s="14">
        <v>494</v>
      </c>
      <c r="C125" s="14">
        <v>8489</v>
      </c>
      <c r="D125" s="14">
        <v>226</v>
      </c>
      <c r="E125" s="131">
        <v>25.7</v>
      </c>
      <c r="F125" s="131">
        <v>36.799999999999997</v>
      </c>
      <c r="G125" s="30">
        <v>34.799999999999997</v>
      </c>
      <c r="H125" s="25">
        <f t="shared" si="9"/>
        <v>45.748987854251013</v>
      </c>
      <c r="I125" s="130">
        <v>12.88</v>
      </c>
      <c r="J125" s="130">
        <v>14.31</v>
      </c>
      <c r="K125" s="6">
        <v>14.75</v>
      </c>
      <c r="L125" s="24">
        <f t="shared" si="10"/>
        <v>17.184210526315791</v>
      </c>
      <c r="M125" s="35">
        <v>72.5</v>
      </c>
    </row>
    <row r="126" spans="1:13" s="2" customFormat="1" x14ac:dyDescent="0.15">
      <c r="A126" s="86" t="s">
        <v>20</v>
      </c>
      <c r="B126" s="14">
        <v>547</v>
      </c>
      <c r="C126" s="14">
        <v>8119</v>
      </c>
      <c r="D126" s="14">
        <v>206</v>
      </c>
      <c r="E126" s="131">
        <v>22.2</v>
      </c>
      <c r="F126" s="131">
        <v>24.6</v>
      </c>
      <c r="G126" s="30">
        <v>33</v>
      </c>
      <c r="H126" s="25">
        <f t="shared" si="9"/>
        <v>37.659963436928699</v>
      </c>
      <c r="I126" s="130">
        <v>10.85</v>
      </c>
      <c r="J126" s="130">
        <v>12.21</v>
      </c>
      <c r="K126" s="6">
        <v>14.08</v>
      </c>
      <c r="L126" s="24">
        <f t="shared" si="10"/>
        <v>14.842778793418647</v>
      </c>
      <c r="M126" s="36">
        <v>66.900000000000006</v>
      </c>
    </row>
    <row r="127" spans="1:13" s="2" customFormat="1" x14ac:dyDescent="0.15">
      <c r="A127" s="86" t="s">
        <v>21</v>
      </c>
      <c r="B127" s="14">
        <v>370</v>
      </c>
      <c r="C127" s="14">
        <v>4599</v>
      </c>
      <c r="D127" s="14">
        <v>84</v>
      </c>
      <c r="E127" s="131">
        <v>15.9</v>
      </c>
      <c r="F127" s="131">
        <v>13.6</v>
      </c>
      <c r="G127" s="30">
        <v>23.4</v>
      </c>
      <c r="H127" s="25">
        <f t="shared" si="9"/>
        <v>22.702702702702705</v>
      </c>
      <c r="I127" s="130">
        <v>7.84</v>
      </c>
      <c r="J127" s="130">
        <v>9.2100000000000009</v>
      </c>
      <c r="K127" s="6">
        <v>11.34</v>
      </c>
      <c r="L127" s="24">
        <f t="shared" si="10"/>
        <v>12.429729729729729</v>
      </c>
      <c r="M127" s="36">
        <v>68.599999999999994</v>
      </c>
    </row>
    <row r="128" spans="1:13" s="2" customFormat="1" x14ac:dyDescent="0.15">
      <c r="A128" s="41" t="s">
        <v>42</v>
      </c>
      <c r="B128" s="14">
        <v>331</v>
      </c>
      <c r="C128" s="14">
        <v>2957</v>
      </c>
      <c r="D128" s="14">
        <v>60</v>
      </c>
      <c r="E128" s="30">
        <v>5.8</v>
      </c>
      <c r="F128" s="30">
        <v>6.5</v>
      </c>
      <c r="G128" s="30">
        <v>20.2</v>
      </c>
      <c r="H128" s="25">
        <f t="shared" si="9"/>
        <v>18.126888217522659</v>
      </c>
      <c r="I128" s="6">
        <v>3.72</v>
      </c>
      <c r="J128" s="6">
        <v>5.67</v>
      </c>
      <c r="K128" s="6">
        <v>9.9600000000000009</v>
      </c>
      <c r="L128" s="24">
        <f t="shared" si="10"/>
        <v>8.9335347432024168</v>
      </c>
      <c r="M128" s="36">
        <v>69</v>
      </c>
    </row>
    <row r="129" spans="1:13" s="2" customFormat="1" x14ac:dyDescent="0.15">
      <c r="A129" s="86" t="s">
        <v>23</v>
      </c>
      <c r="B129" s="14">
        <f>SUM(B117:B128)</f>
        <v>3968</v>
      </c>
      <c r="C129" s="14">
        <f>SUM(C117:C128)</f>
        <v>76921</v>
      </c>
      <c r="D129" s="14">
        <f>SUM(D117:D128)</f>
        <v>2360</v>
      </c>
      <c r="E129" s="18"/>
      <c r="F129" s="18"/>
      <c r="G129" s="18"/>
      <c r="H129" s="16"/>
      <c r="I129" s="19"/>
      <c r="J129" s="19"/>
      <c r="K129" s="19"/>
      <c r="L129" s="16"/>
      <c r="M129" s="16"/>
    </row>
    <row r="130" spans="1:13" ht="5.25" customHeight="1" x14ac:dyDescent="0.15">
      <c r="A130" s="8"/>
      <c r="B130" s="9"/>
    </row>
    <row r="131" spans="1:13" x14ac:dyDescent="0.15">
      <c r="A131" s="182" t="s">
        <v>0</v>
      </c>
      <c r="B131" s="185" t="s">
        <v>24</v>
      </c>
      <c r="C131" s="186"/>
      <c r="D131" s="185" t="s">
        <v>25</v>
      </c>
      <c r="E131" s="186"/>
      <c r="F131" s="185" t="s">
        <v>26</v>
      </c>
      <c r="G131" s="186"/>
      <c r="H131" s="187" t="s">
        <v>34</v>
      </c>
      <c r="I131" s="188"/>
      <c r="J131" s="185" t="s">
        <v>27</v>
      </c>
      <c r="K131" s="189"/>
      <c r="L131" s="189"/>
      <c r="M131" s="186"/>
    </row>
    <row r="132" spans="1:13" ht="21" x14ac:dyDescent="0.15">
      <c r="A132" s="182"/>
      <c r="B132" s="86" t="s">
        <v>45</v>
      </c>
      <c r="C132" s="86" t="s">
        <v>43</v>
      </c>
      <c r="D132" s="86" t="s">
        <v>47</v>
      </c>
      <c r="E132" s="86" t="s">
        <v>46</v>
      </c>
      <c r="F132" s="86" t="s">
        <v>38</v>
      </c>
      <c r="G132" s="86" t="s">
        <v>39</v>
      </c>
      <c r="H132" s="12" t="s">
        <v>45</v>
      </c>
      <c r="I132" s="12" t="s">
        <v>43</v>
      </c>
      <c r="J132" s="86" t="s">
        <v>44</v>
      </c>
      <c r="K132" s="86" t="s">
        <v>43</v>
      </c>
      <c r="L132" s="42" t="s">
        <v>32</v>
      </c>
      <c r="M132" s="90" t="s">
        <v>33</v>
      </c>
    </row>
    <row r="133" spans="1:13" x14ac:dyDescent="0.15">
      <c r="A133" s="86" t="s">
        <v>11</v>
      </c>
      <c r="B133" s="14">
        <v>0</v>
      </c>
      <c r="C133" s="14">
        <v>125</v>
      </c>
      <c r="D133" s="14">
        <v>34</v>
      </c>
      <c r="E133" s="14">
        <v>95</v>
      </c>
      <c r="F133" s="14">
        <v>121</v>
      </c>
      <c r="G133" s="14">
        <v>4</v>
      </c>
      <c r="H133" s="13">
        <v>116</v>
      </c>
      <c r="I133" s="13">
        <v>9</v>
      </c>
      <c r="J133" s="14">
        <v>1</v>
      </c>
      <c r="K133" s="14">
        <v>129</v>
      </c>
      <c r="L133" s="14">
        <v>0</v>
      </c>
      <c r="M133" s="14">
        <v>0</v>
      </c>
    </row>
    <row r="134" spans="1:13" x14ac:dyDescent="0.15">
      <c r="A134" s="86" t="s">
        <v>12</v>
      </c>
      <c r="B134" s="14">
        <v>3</v>
      </c>
      <c r="C134" s="14">
        <v>150</v>
      </c>
      <c r="D134" s="14">
        <v>41</v>
      </c>
      <c r="E134" s="14">
        <v>123</v>
      </c>
      <c r="F134" s="14">
        <v>145</v>
      </c>
      <c r="G134" s="14">
        <v>8</v>
      </c>
      <c r="H134" s="13">
        <v>150</v>
      </c>
      <c r="I134" s="13">
        <v>3</v>
      </c>
      <c r="J134" s="14">
        <v>9</v>
      </c>
      <c r="K134" s="14">
        <v>154</v>
      </c>
      <c r="L134" s="14">
        <v>0</v>
      </c>
      <c r="M134" s="14">
        <v>0</v>
      </c>
    </row>
    <row r="135" spans="1:13" x14ac:dyDescent="0.15">
      <c r="A135" s="86" t="s">
        <v>13</v>
      </c>
      <c r="B135" s="14">
        <v>4</v>
      </c>
      <c r="C135" s="14">
        <v>142</v>
      </c>
      <c r="D135" s="14">
        <v>36</v>
      </c>
      <c r="E135" s="14">
        <v>113</v>
      </c>
      <c r="F135" s="14">
        <v>138</v>
      </c>
      <c r="G135" s="14">
        <v>9</v>
      </c>
      <c r="H135" s="13">
        <v>134</v>
      </c>
      <c r="I135" s="13">
        <v>13</v>
      </c>
      <c r="J135" s="14">
        <v>7</v>
      </c>
      <c r="K135" s="14">
        <v>142</v>
      </c>
      <c r="L135" s="14">
        <v>4</v>
      </c>
      <c r="M135" s="14">
        <v>2</v>
      </c>
    </row>
    <row r="136" spans="1:13" x14ac:dyDescent="0.15">
      <c r="A136" s="86" t="s">
        <v>14</v>
      </c>
      <c r="B136" s="14">
        <v>3</v>
      </c>
      <c r="C136" s="14">
        <v>170</v>
      </c>
      <c r="D136" s="14">
        <v>45</v>
      </c>
      <c r="E136" s="14">
        <v>128</v>
      </c>
      <c r="F136" s="14">
        <v>156</v>
      </c>
      <c r="G136" s="14">
        <v>17</v>
      </c>
      <c r="H136" s="13">
        <v>152</v>
      </c>
      <c r="I136" s="13">
        <v>20</v>
      </c>
      <c r="J136" s="14">
        <v>19</v>
      </c>
      <c r="K136" s="14">
        <v>154</v>
      </c>
      <c r="L136" s="14">
        <v>12</v>
      </c>
      <c r="M136" s="14">
        <v>4</v>
      </c>
    </row>
    <row r="137" spans="1:13" x14ac:dyDescent="0.15">
      <c r="A137" s="86" t="s">
        <v>15</v>
      </c>
      <c r="B137" s="14">
        <v>7</v>
      </c>
      <c r="C137" s="14">
        <v>228</v>
      </c>
      <c r="D137" s="14">
        <v>55</v>
      </c>
      <c r="E137" s="14">
        <v>181</v>
      </c>
      <c r="F137" s="14">
        <v>209</v>
      </c>
      <c r="G137" s="14">
        <v>28</v>
      </c>
      <c r="H137" s="13">
        <v>191</v>
      </c>
      <c r="I137" s="13">
        <v>45</v>
      </c>
      <c r="J137" s="14">
        <v>35</v>
      </c>
      <c r="K137" s="14">
        <v>200</v>
      </c>
      <c r="L137" s="14">
        <v>18</v>
      </c>
      <c r="M137" s="14">
        <v>8</v>
      </c>
    </row>
    <row r="138" spans="1:13" x14ac:dyDescent="0.15">
      <c r="A138" s="86" t="s">
        <v>16</v>
      </c>
      <c r="B138" s="14">
        <v>28</v>
      </c>
      <c r="C138" s="14">
        <v>329</v>
      </c>
      <c r="D138" s="14">
        <v>64</v>
      </c>
      <c r="E138" s="14">
        <v>293</v>
      </c>
      <c r="F138" s="14">
        <v>310</v>
      </c>
      <c r="G138" s="14">
        <v>44</v>
      </c>
      <c r="H138" s="13">
        <v>263</v>
      </c>
      <c r="I138" s="13">
        <v>93</v>
      </c>
      <c r="J138" s="14">
        <v>107</v>
      </c>
      <c r="K138" s="14">
        <v>249</v>
      </c>
      <c r="L138" s="14">
        <v>60</v>
      </c>
      <c r="M138" s="14">
        <v>10</v>
      </c>
    </row>
    <row r="139" spans="1:13" x14ac:dyDescent="0.15">
      <c r="A139" s="86" t="s">
        <v>17</v>
      </c>
      <c r="B139" s="14">
        <v>42</v>
      </c>
      <c r="C139" s="14">
        <v>385</v>
      </c>
      <c r="D139" s="14">
        <v>72</v>
      </c>
      <c r="E139" s="14">
        <v>354</v>
      </c>
      <c r="F139" s="14">
        <v>364</v>
      </c>
      <c r="G139" s="14">
        <v>60</v>
      </c>
      <c r="H139" s="13">
        <v>276</v>
      </c>
      <c r="I139" s="13">
        <v>149</v>
      </c>
      <c r="J139" s="14">
        <v>155</v>
      </c>
      <c r="K139" s="14">
        <v>269</v>
      </c>
      <c r="L139" s="14">
        <v>92</v>
      </c>
      <c r="M139" s="14">
        <v>20</v>
      </c>
    </row>
    <row r="140" spans="1:13" x14ac:dyDescent="0.15">
      <c r="A140" s="86" t="s">
        <v>18</v>
      </c>
      <c r="B140" s="14">
        <v>59</v>
      </c>
      <c r="C140" s="14">
        <v>486</v>
      </c>
      <c r="D140" s="14">
        <v>84</v>
      </c>
      <c r="E140" s="14">
        <v>458</v>
      </c>
      <c r="F140" s="14">
        <v>436</v>
      </c>
      <c r="G140" s="14">
        <v>107</v>
      </c>
      <c r="H140" s="13">
        <v>297</v>
      </c>
      <c r="I140" s="13">
        <v>245</v>
      </c>
      <c r="J140" s="14">
        <v>296</v>
      </c>
      <c r="K140" s="14">
        <v>250</v>
      </c>
      <c r="L140" s="14">
        <v>185</v>
      </c>
      <c r="M140" s="14">
        <v>24</v>
      </c>
    </row>
    <row r="141" spans="1:13" x14ac:dyDescent="0.15">
      <c r="A141" s="86" t="s">
        <v>19</v>
      </c>
      <c r="B141" s="14">
        <v>50</v>
      </c>
      <c r="C141" s="14">
        <v>430</v>
      </c>
      <c r="D141" s="14">
        <v>42</v>
      </c>
      <c r="E141" s="14">
        <v>439</v>
      </c>
      <c r="F141" s="14">
        <v>393</v>
      </c>
      <c r="G141" s="14">
        <v>91</v>
      </c>
      <c r="H141" s="13">
        <v>200</v>
      </c>
      <c r="I141" s="13">
        <v>280</v>
      </c>
      <c r="J141" s="14">
        <v>318</v>
      </c>
      <c r="K141" s="14">
        <v>164</v>
      </c>
      <c r="L141" s="14">
        <v>241</v>
      </c>
      <c r="M141" s="14">
        <v>21</v>
      </c>
    </row>
    <row r="142" spans="1:13" x14ac:dyDescent="0.15">
      <c r="A142" s="86" t="s">
        <v>20</v>
      </c>
      <c r="B142" s="14">
        <v>57</v>
      </c>
      <c r="C142" s="14">
        <v>489</v>
      </c>
      <c r="D142" s="14">
        <v>24</v>
      </c>
      <c r="E142" s="14">
        <v>521</v>
      </c>
      <c r="F142" s="14">
        <v>418</v>
      </c>
      <c r="G142" s="14">
        <v>127</v>
      </c>
      <c r="H142" s="13">
        <v>191</v>
      </c>
      <c r="I142" s="13">
        <v>355</v>
      </c>
      <c r="J142" s="14">
        <v>392</v>
      </c>
      <c r="K142" s="14">
        <v>153</v>
      </c>
      <c r="L142" s="14">
        <v>323</v>
      </c>
      <c r="M142" s="14">
        <v>18</v>
      </c>
    </row>
    <row r="143" spans="1:13" x14ac:dyDescent="0.15">
      <c r="A143" s="86" t="s">
        <v>21</v>
      </c>
      <c r="B143" s="14">
        <v>53</v>
      </c>
      <c r="C143" s="14">
        <v>314</v>
      </c>
      <c r="D143" s="14">
        <v>7</v>
      </c>
      <c r="E143" s="14">
        <v>362</v>
      </c>
      <c r="F143" s="14">
        <v>255</v>
      </c>
      <c r="G143" s="14">
        <v>112</v>
      </c>
      <c r="H143" s="13">
        <v>91</v>
      </c>
      <c r="I143" s="13">
        <v>277</v>
      </c>
      <c r="J143" s="14">
        <v>295</v>
      </c>
      <c r="K143" s="14">
        <v>75</v>
      </c>
      <c r="L143" s="14">
        <v>269</v>
      </c>
      <c r="M143" s="14">
        <v>17</v>
      </c>
    </row>
    <row r="144" spans="1:13" x14ac:dyDescent="0.15">
      <c r="A144" s="41" t="s">
        <v>42</v>
      </c>
      <c r="B144" s="14">
        <v>47</v>
      </c>
      <c r="C144" s="14">
        <v>284</v>
      </c>
      <c r="D144" s="14">
        <v>3</v>
      </c>
      <c r="E144" s="14">
        <v>328</v>
      </c>
      <c r="F144" s="14">
        <v>224</v>
      </c>
      <c r="G144" s="14">
        <v>106</v>
      </c>
      <c r="H144" s="13">
        <v>78</v>
      </c>
      <c r="I144" s="13">
        <v>253</v>
      </c>
      <c r="J144" s="14">
        <v>283</v>
      </c>
      <c r="K144" s="14">
        <v>48</v>
      </c>
      <c r="L144" s="14">
        <v>253</v>
      </c>
      <c r="M144" s="14">
        <v>18</v>
      </c>
    </row>
    <row r="145" spans="1:13" x14ac:dyDescent="0.15">
      <c r="A145" s="86" t="s">
        <v>23</v>
      </c>
      <c r="B145" s="14">
        <f t="shared" ref="B145:M145" si="11">SUM(B133:B144)</f>
        <v>353</v>
      </c>
      <c r="C145" s="14">
        <f t="shared" si="11"/>
        <v>3532</v>
      </c>
      <c r="D145" s="14">
        <f t="shared" si="11"/>
        <v>507</v>
      </c>
      <c r="E145" s="14">
        <f t="shared" si="11"/>
        <v>3395</v>
      </c>
      <c r="F145" s="14">
        <f t="shared" si="11"/>
        <v>3169</v>
      </c>
      <c r="G145" s="14">
        <f t="shared" si="11"/>
        <v>713</v>
      </c>
      <c r="H145" s="14">
        <f t="shared" si="11"/>
        <v>2139</v>
      </c>
      <c r="I145" s="14">
        <f t="shared" si="11"/>
        <v>1742</v>
      </c>
      <c r="J145" s="14">
        <f t="shared" si="11"/>
        <v>1917</v>
      </c>
      <c r="K145" s="14">
        <f t="shared" si="11"/>
        <v>1987</v>
      </c>
      <c r="L145" s="14">
        <f t="shared" si="11"/>
        <v>1457</v>
      </c>
      <c r="M145" s="14">
        <f t="shared" si="11"/>
        <v>142</v>
      </c>
    </row>
    <row r="146" spans="1:13" s="139" customFormat="1" x14ac:dyDescent="0.15">
      <c r="A146" s="164"/>
      <c r="H146" s="179" t="s">
        <v>66</v>
      </c>
      <c r="I146" s="179"/>
      <c r="J146" s="179"/>
      <c r="K146" s="179"/>
      <c r="L146" s="172">
        <f>(SUM(C126:C127)/SUM(B126:B127))</f>
        <v>13.869138495092693</v>
      </c>
      <c r="M146" s="171" t="s">
        <v>65</v>
      </c>
    </row>
    <row r="148" spans="1:13" ht="21.75" customHeight="1" x14ac:dyDescent="0.15">
      <c r="A148" s="175" t="s">
        <v>72</v>
      </c>
      <c r="M148" s="1"/>
    </row>
    <row r="149" spans="1:13" s="2" customFormat="1" ht="13.5" customHeight="1" x14ac:dyDescent="0.15">
      <c r="A149" s="182" t="s">
        <v>0</v>
      </c>
      <c r="B149" s="183" t="s">
        <v>1</v>
      </c>
      <c r="C149" s="184" t="s">
        <v>2</v>
      </c>
      <c r="D149" s="184" t="s">
        <v>3</v>
      </c>
      <c r="E149" s="182" t="s">
        <v>4</v>
      </c>
      <c r="F149" s="182"/>
      <c r="G149" s="182"/>
      <c r="H149" s="182"/>
      <c r="I149" s="182" t="s">
        <v>5</v>
      </c>
      <c r="J149" s="182"/>
      <c r="K149" s="182"/>
      <c r="L149" s="182"/>
      <c r="M149" s="180" t="s">
        <v>6</v>
      </c>
    </row>
    <row r="150" spans="1:13" s="2" customFormat="1" ht="21" customHeight="1" x14ac:dyDescent="0.15">
      <c r="A150" s="182"/>
      <c r="B150" s="183"/>
      <c r="C150" s="184"/>
      <c r="D150" s="184"/>
      <c r="E150" s="134" t="s">
        <v>51</v>
      </c>
      <c r="F150" s="134" t="s">
        <v>50</v>
      </c>
      <c r="G150" s="134" t="s">
        <v>49</v>
      </c>
      <c r="H150" s="134" t="s">
        <v>48</v>
      </c>
      <c r="I150" s="134" t="s">
        <v>51</v>
      </c>
      <c r="J150" s="134" t="s">
        <v>50</v>
      </c>
      <c r="K150" s="134" t="s">
        <v>49</v>
      </c>
      <c r="L150" s="134" t="s">
        <v>48</v>
      </c>
      <c r="M150" s="181"/>
    </row>
    <row r="151" spans="1:13" s="2" customFormat="1" x14ac:dyDescent="0.15">
      <c r="A151" s="86" t="s">
        <v>9</v>
      </c>
      <c r="B151" s="133"/>
      <c r="C151" s="133"/>
      <c r="D151" s="133"/>
      <c r="E151" s="133"/>
      <c r="F151" s="133"/>
      <c r="G151" s="30">
        <v>100</v>
      </c>
      <c r="H151" s="16"/>
      <c r="I151" s="132"/>
      <c r="J151" s="132"/>
      <c r="K151" s="6">
        <v>28.94</v>
      </c>
      <c r="L151" s="16"/>
      <c r="M151" s="17"/>
    </row>
    <row r="152" spans="1:13" s="2" customFormat="1" x14ac:dyDescent="0.15">
      <c r="A152" s="86" t="s">
        <v>10</v>
      </c>
      <c r="B152" s="133"/>
      <c r="C152" s="133"/>
      <c r="D152" s="133"/>
      <c r="E152" s="133"/>
      <c r="F152" s="133"/>
      <c r="G152" s="30">
        <v>100</v>
      </c>
      <c r="H152" s="16"/>
      <c r="I152" s="132"/>
      <c r="J152" s="132"/>
      <c r="K152" s="6">
        <v>29.08</v>
      </c>
      <c r="L152" s="16"/>
      <c r="M152" s="17"/>
    </row>
    <row r="153" spans="1:13" s="2" customFormat="1" x14ac:dyDescent="0.15">
      <c r="A153" s="86" t="s">
        <v>11</v>
      </c>
      <c r="B153" s="14">
        <v>175</v>
      </c>
      <c r="C153" s="14">
        <v>4987</v>
      </c>
      <c r="D153" s="14">
        <v>175</v>
      </c>
      <c r="E153" s="133"/>
      <c r="F153" s="133"/>
      <c r="G153" s="30">
        <v>100</v>
      </c>
      <c r="H153" s="25">
        <f t="shared" ref="H153:H164" si="12">D153/B153*100</f>
        <v>100</v>
      </c>
      <c r="I153" s="132"/>
      <c r="J153" s="132"/>
      <c r="K153" s="6">
        <v>28.51</v>
      </c>
      <c r="L153" s="24">
        <f t="shared" ref="L153:L164" si="13">C153/B153</f>
        <v>28.497142857142858</v>
      </c>
      <c r="M153" s="32">
        <v>36.4</v>
      </c>
    </row>
    <row r="154" spans="1:13" s="2" customFormat="1" x14ac:dyDescent="0.15">
      <c r="A154" s="86" t="s">
        <v>12</v>
      </c>
      <c r="B154" s="14">
        <v>214</v>
      </c>
      <c r="C154" s="14">
        <v>6000</v>
      </c>
      <c r="D154" s="14">
        <v>213</v>
      </c>
      <c r="E154" s="131">
        <v>100</v>
      </c>
      <c r="F154" s="131">
        <v>100</v>
      </c>
      <c r="G154" s="30">
        <v>97.3</v>
      </c>
      <c r="H154" s="25">
        <f t="shared" si="12"/>
        <v>99.532710280373834</v>
      </c>
      <c r="I154" s="130">
        <v>28</v>
      </c>
      <c r="J154" s="130">
        <v>27.62</v>
      </c>
      <c r="K154" s="6">
        <v>27.38</v>
      </c>
      <c r="L154" s="24">
        <f t="shared" si="13"/>
        <v>28.037383177570092</v>
      </c>
      <c r="M154" s="32">
        <v>47.9</v>
      </c>
    </row>
    <row r="155" spans="1:13" s="2" customFormat="1" x14ac:dyDescent="0.15">
      <c r="A155" s="86" t="s">
        <v>13</v>
      </c>
      <c r="B155" s="14">
        <v>237</v>
      </c>
      <c r="C155" s="14">
        <v>6458</v>
      </c>
      <c r="D155" s="14">
        <v>229</v>
      </c>
      <c r="E155" s="131">
        <v>92.2</v>
      </c>
      <c r="F155" s="131">
        <v>94.8</v>
      </c>
      <c r="G155" s="30">
        <v>95.5</v>
      </c>
      <c r="H155" s="25">
        <f t="shared" si="12"/>
        <v>96.624472573839654</v>
      </c>
      <c r="I155" s="130">
        <v>26.04</v>
      </c>
      <c r="J155" s="130">
        <v>26.23</v>
      </c>
      <c r="K155" s="6">
        <v>26.88</v>
      </c>
      <c r="L155" s="24">
        <f t="shared" si="13"/>
        <v>27.248945147679326</v>
      </c>
      <c r="M155" s="32">
        <v>46</v>
      </c>
    </row>
    <row r="156" spans="1:13" s="2" customFormat="1" x14ac:dyDescent="0.15">
      <c r="A156" s="86" t="s">
        <v>14</v>
      </c>
      <c r="B156" s="14">
        <v>212</v>
      </c>
      <c r="C156" s="14">
        <v>5663</v>
      </c>
      <c r="D156" s="14">
        <v>202</v>
      </c>
      <c r="E156" s="131">
        <v>85.2</v>
      </c>
      <c r="F156" s="131">
        <v>91.5</v>
      </c>
      <c r="G156" s="30">
        <v>93</v>
      </c>
      <c r="H156" s="25">
        <f t="shared" si="12"/>
        <v>95.283018867924525</v>
      </c>
      <c r="I156" s="130">
        <v>24.1</v>
      </c>
      <c r="J156" s="130">
        <v>25.26</v>
      </c>
      <c r="K156" s="6">
        <v>25.32</v>
      </c>
      <c r="L156" s="24">
        <f t="shared" si="13"/>
        <v>26.712264150943398</v>
      </c>
      <c r="M156" s="32">
        <v>49.1</v>
      </c>
    </row>
    <row r="157" spans="1:13" s="2" customFormat="1" x14ac:dyDescent="0.15">
      <c r="A157" s="86" t="s">
        <v>15</v>
      </c>
      <c r="B157" s="14">
        <v>279</v>
      </c>
      <c r="C157" s="14">
        <v>7113</v>
      </c>
      <c r="D157" s="14">
        <v>255</v>
      </c>
      <c r="E157" s="131">
        <v>75.099999999999994</v>
      </c>
      <c r="F157" s="131">
        <v>80.7</v>
      </c>
      <c r="G157" s="30">
        <v>83.9</v>
      </c>
      <c r="H157" s="25">
        <f t="shared" si="12"/>
        <v>91.397849462365585</v>
      </c>
      <c r="I157" s="130">
        <v>22.14</v>
      </c>
      <c r="J157" s="130">
        <v>23.66</v>
      </c>
      <c r="K157" s="6">
        <v>23.43</v>
      </c>
      <c r="L157" s="24">
        <f t="shared" si="13"/>
        <v>25.49462365591398</v>
      </c>
      <c r="M157" s="32">
        <v>57.2</v>
      </c>
    </row>
    <row r="158" spans="1:13" s="2" customFormat="1" x14ac:dyDescent="0.15">
      <c r="A158" s="86" t="s">
        <v>16</v>
      </c>
      <c r="B158" s="14">
        <v>307</v>
      </c>
      <c r="C158" s="14">
        <v>7272</v>
      </c>
      <c r="D158" s="14">
        <v>254</v>
      </c>
      <c r="E158" s="131">
        <v>69.8</v>
      </c>
      <c r="F158" s="131">
        <v>74.599999999999994</v>
      </c>
      <c r="G158" s="30">
        <v>79.8</v>
      </c>
      <c r="H158" s="25">
        <f t="shared" si="12"/>
        <v>82.736156351791536</v>
      </c>
      <c r="I158" s="130">
        <v>21.47</v>
      </c>
      <c r="J158" s="130">
        <v>21.81</v>
      </c>
      <c r="K158" s="6">
        <v>22.83</v>
      </c>
      <c r="L158" s="24">
        <f t="shared" si="13"/>
        <v>23.687296416938111</v>
      </c>
      <c r="M158" s="32">
        <v>57.4</v>
      </c>
    </row>
    <row r="159" spans="1:13" s="2" customFormat="1" x14ac:dyDescent="0.15">
      <c r="A159" s="86" t="s">
        <v>17</v>
      </c>
      <c r="B159" s="14">
        <v>438</v>
      </c>
      <c r="C159" s="14">
        <v>9734</v>
      </c>
      <c r="D159" s="14">
        <v>338</v>
      </c>
      <c r="E159" s="131">
        <v>52.6</v>
      </c>
      <c r="F159" s="131">
        <v>58.3</v>
      </c>
      <c r="G159" s="30">
        <v>68</v>
      </c>
      <c r="H159" s="25">
        <f t="shared" si="12"/>
        <v>77.168949771689498</v>
      </c>
      <c r="I159" s="130">
        <v>17.62</v>
      </c>
      <c r="J159" s="130">
        <v>19.079999999999998</v>
      </c>
      <c r="K159" s="6">
        <v>20.78</v>
      </c>
      <c r="L159" s="24">
        <f t="shared" si="13"/>
        <v>22.223744292237441</v>
      </c>
      <c r="M159" s="32">
        <v>60.7</v>
      </c>
    </row>
    <row r="160" spans="1:13" s="2" customFormat="1" x14ac:dyDescent="0.15">
      <c r="A160" s="86" t="s">
        <v>18</v>
      </c>
      <c r="B160" s="14">
        <v>490</v>
      </c>
      <c r="C160" s="14">
        <v>9800</v>
      </c>
      <c r="D160" s="14">
        <v>317</v>
      </c>
      <c r="E160" s="131">
        <v>41.5</v>
      </c>
      <c r="F160" s="131">
        <v>49</v>
      </c>
      <c r="G160" s="30">
        <v>58</v>
      </c>
      <c r="H160" s="25">
        <f t="shared" si="12"/>
        <v>64.693877551020407</v>
      </c>
      <c r="I160" s="130">
        <v>15.97</v>
      </c>
      <c r="J160" s="130">
        <v>17.239999999999998</v>
      </c>
      <c r="K160" s="6">
        <v>18.95</v>
      </c>
      <c r="L160" s="24">
        <f t="shared" si="13"/>
        <v>20</v>
      </c>
      <c r="M160" s="32">
        <v>57.4</v>
      </c>
    </row>
    <row r="161" spans="1:13" s="2" customFormat="1" x14ac:dyDescent="0.15">
      <c r="A161" s="86" t="s">
        <v>19</v>
      </c>
      <c r="B161" s="14">
        <v>387</v>
      </c>
      <c r="C161" s="14">
        <v>7001</v>
      </c>
      <c r="D161" s="14">
        <v>200</v>
      </c>
      <c r="E161" s="131">
        <v>31.4</v>
      </c>
      <c r="F161" s="131">
        <v>39.4</v>
      </c>
      <c r="G161" s="30">
        <v>43</v>
      </c>
      <c r="H161" s="25">
        <f t="shared" si="12"/>
        <v>51.679586563307488</v>
      </c>
      <c r="I161" s="130">
        <v>12.92</v>
      </c>
      <c r="J161" s="130">
        <v>15.13</v>
      </c>
      <c r="K161" s="6">
        <v>16.600000000000001</v>
      </c>
      <c r="L161" s="24">
        <f t="shared" si="13"/>
        <v>18.090439276485789</v>
      </c>
      <c r="M161" s="35">
        <v>66</v>
      </c>
    </row>
    <row r="162" spans="1:13" s="2" customFormat="1" x14ac:dyDescent="0.15">
      <c r="A162" s="86" t="s">
        <v>20</v>
      </c>
      <c r="B162" s="14">
        <v>432</v>
      </c>
      <c r="C162" s="14">
        <v>6815</v>
      </c>
      <c r="D162" s="14">
        <v>175</v>
      </c>
      <c r="E162" s="131">
        <v>21.1</v>
      </c>
      <c r="F162" s="131">
        <v>26.2</v>
      </c>
      <c r="G162" s="30">
        <v>26.4</v>
      </c>
      <c r="H162" s="25">
        <f t="shared" si="12"/>
        <v>40.50925925925926</v>
      </c>
      <c r="I162" s="130">
        <v>9.73</v>
      </c>
      <c r="J162" s="130">
        <v>11.93</v>
      </c>
      <c r="K162" s="6">
        <v>13.2</v>
      </c>
      <c r="L162" s="24">
        <f t="shared" si="13"/>
        <v>15.775462962962964</v>
      </c>
      <c r="M162" s="36">
        <v>61.8</v>
      </c>
    </row>
    <row r="163" spans="1:13" s="2" customFormat="1" x14ac:dyDescent="0.15">
      <c r="A163" s="86" t="s">
        <v>21</v>
      </c>
      <c r="B163" s="14">
        <v>267</v>
      </c>
      <c r="C163" s="14">
        <v>3613</v>
      </c>
      <c r="D163" s="14">
        <v>81</v>
      </c>
      <c r="E163" s="131">
        <v>15.9</v>
      </c>
      <c r="F163" s="131">
        <v>19.3</v>
      </c>
      <c r="G163" s="30">
        <v>24.2</v>
      </c>
      <c r="H163" s="25">
        <f t="shared" si="12"/>
        <v>30.337078651685395</v>
      </c>
      <c r="I163" s="130">
        <v>8.0299999999999994</v>
      </c>
      <c r="J163" s="130">
        <v>9.32</v>
      </c>
      <c r="K163" s="6">
        <v>11.26</v>
      </c>
      <c r="L163" s="24">
        <f t="shared" si="13"/>
        <v>13.531835205992509</v>
      </c>
      <c r="M163" s="36">
        <v>60.9</v>
      </c>
    </row>
    <row r="164" spans="1:13" s="2" customFormat="1" x14ac:dyDescent="0.15">
      <c r="A164" s="41" t="s">
        <v>42</v>
      </c>
      <c r="B164" s="14">
        <v>152</v>
      </c>
      <c r="C164" s="14">
        <v>1660</v>
      </c>
      <c r="D164" s="14">
        <v>27</v>
      </c>
      <c r="E164" s="30">
        <v>6</v>
      </c>
      <c r="F164" s="30">
        <v>5.7</v>
      </c>
      <c r="G164" s="30">
        <v>9.3000000000000007</v>
      </c>
      <c r="H164" s="25">
        <f t="shared" si="12"/>
        <v>17.763157894736842</v>
      </c>
      <c r="I164" s="6">
        <v>4.4000000000000004</v>
      </c>
      <c r="J164" s="6">
        <v>5.92</v>
      </c>
      <c r="K164" s="6">
        <v>8.56</v>
      </c>
      <c r="L164" s="24">
        <f t="shared" si="13"/>
        <v>10.921052631578947</v>
      </c>
      <c r="M164" s="36">
        <v>55</v>
      </c>
    </row>
    <row r="165" spans="1:13" s="2" customFormat="1" x14ac:dyDescent="0.15">
      <c r="A165" s="86" t="s">
        <v>23</v>
      </c>
      <c r="B165" s="14">
        <f>SUM(B153:B164)</f>
        <v>3590</v>
      </c>
      <c r="C165" s="14">
        <f>SUM(C153:C164)</f>
        <v>76116</v>
      </c>
      <c r="D165" s="14">
        <f>SUM(D153:D164)</f>
        <v>2466</v>
      </c>
      <c r="E165" s="18"/>
      <c r="F165" s="18"/>
      <c r="G165" s="18"/>
      <c r="H165" s="16"/>
      <c r="I165" s="19"/>
      <c r="J165" s="19"/>
      <c r="K165" s="19"/>
      <c r="L165" s="16"/>
      <c r="M165" s="16"/>
    </row>
    <row r="166" spans="1:13" ht="5.25" customHeight="1" x14ac:dyDescent="0.15">
      <c r="A166" s="8"/>
      <c r="B166" s="9"/>
    </row>
    <row r="167" spans="1:13" x14ac:dyDescent="0.15">
      <c r="A167" s="182" t="s">
        <v>0</v>
      </c>
      <c r="B167" s="185" t="s">
        <v>24</v>
      </c>
      <c r="C167" s="186"/>
      <c r="D167" s="185" t="s">
        <v>25</v>
      </c>
      <c r="E167" s="186"/>
      <c r="F167" s="185" t="s">
        <v>26</v>
      </c>
      <c r="G167" s="186"/>
      <c r="H167" s="187" t="s">
        <v>34</v>
      </c>
      <c r="I167" s="188"/>
      <c r="J167" s="185" t="s">
        <v>27</v>
      </c>
      <c r="K167" s="189"/>
      <c r="L167" s="189"/>
      <c r="M167" s="186"/>
    </row>
    <row r="168" spans="1:13" ht="21" x14ac:dyDescent="0.15">
      <c r="A168" s="182"/>
      <c r="B168" s="86" t="s">
        <v>45</v>
      </c>
      <c r="C168" s="86" t="s">
        <v>43</v>
      </c>
      <c r="D168" s="86" t="s">
        <v>47</v>
      </c>
      <c r="E168" s="86" t="s">
        <v>46</v>
      </c>
      <c r="F168" s="86" t="s">
        <v>38</v>
      </c>
      <c r="G168" s="86" t="s">
        <v>39</v>
      </c>
      <c r="H168" s="12" t="s">
        <v>45</v>
      </c>
      <c r="I168" s="12" t="s">
        <v>43</v>
      </c>
      <c r="J168" s="86" t="s">
        <v>44</v>
      </c>
      <c r="K168" s="86" t="s">
        <v>43</v>
      </c>
      <c r="L168" s="42" t="s">
        <v>32</v>
      </c>
      <c r="M168" s="90" t="s">
        <v>33</v>
      </c>
    </row>
    <row r="169" spans="1:13" x14ac:dyDescent="0.15">
      <c r="A169" s="86" t="s">
        <v>11</v>
      </c>
      <c r="B169" s="14">
        <v>0</v>
      </c>
      <c r="C169" s="14">
        <v>173</v>
      </c>
      <c r="D169" s="14">
        <v>51</v>
      </c>
      <c r="E169" s="14">
        <v>122</v>
      </c>
      <c r="F169" s="14">
        <v>174</v>
      </c>
      <c r="G169" s="14">
        <v>1</v>
      </c>
      <c r="H169" s="13">
        <v>174</v>
      </c>
      <c r="I169" s="13">
        <v>1</v>
      </c>
      <c r="J169" s="14">
        <v>0</v>
      </c>
      <c r="K169" s="14">
        <v>169</v>
      </c>
      <c r="L169" s="14">
        <v>0</v>
      </c>
      <c r="M169" s="14">
        <v>0</v>
      </c>
    </row>
    <row r="170" spans="1:13" x14ac:dyDescent="0.15">
      <c r="A170" s="86" t="s">
        <v>12</v>
      </c>
      <c r="B170" s="14">
        <v>4</v>
      </c>
      <c r="C170" s="14">
        <v>207</v>
      </c>
      <c r="D170" s="14">
        <v>53</v>
      </c>
      <c r="E170" s="14">
        <v>157</v>
      </c>
      <c r="F170" s="14">
        <v>209</v>
      </c>
      <c r="G170" s="14">
        <v>4</v>
      </c>
      <c r="H170" s="13">
        <v>204</v>
      </c>
      <c r="I170" s="13">
        <v>10</v>
      </c>
      <c r="J170" s="14">
        <v>1</v>
      </c>
      <c r="K170" s="14">
        <v>211</v>
      </c>
      <c r="L170" s="14">
        <v>0</v>
      </c>
      <c r="M170" s="14">
        <v>1</v>
      </c>
    </row>
    <row r="171" spans="1:13" x14ac:dyDescent="0.15">
      <c r="A171" s="86" t="s">
        <v>13</v>
      </c>
      <c r="B171" s="14">
        <v>4</v>
      </c>
      <c r="C171" s="14">
        <v>233</v>
      </c>
      <c r="D171" s="14">
        <v>63</v>
      </c>
      <c r="E171" s="14">
        <v>174</v>
      </c>
      <c r="F171" s="14">
        <v>228</v>
      </c>
      <c r="G171" s="14">
        <v>9</v>
      </c>
      <c r="H171" s="13">
        <v>220</v>
      </c>
      <c r="I171" s="13">
        <v>16</v>
      </c>
      <c r="J171" s="14">
        <v>12</v>
      </c>
      <c r="K171" s="14">
        <v>220</v>
      </c>
      <c r="L171" s="14">
        <v>5</v>
      </c>
      <c r="M171" s="14">
        <v>3</v>
      </c>
    </row>
    <row r="172" spans="1:13" x14ac:dyDescent="0.15">
      <c r="A172" s="86" t="s">
        <v>14</v>
      </c>
      <c r="B172" s="14">
        <v>5</v>
      </c>
      <c r="C172" s="14">
        <v>207</v>
      </c>
      <c r="D172" s="14">
        <v>50</v>
      </c>
      <c r="E172" s="14">
        <v>162</v>
      </c>
      <c r="F172" s="14">
        <v>192</v>
      </c>
      <c r="G172" s="14">
        <v>20</v>
      </c>
      <c r="H172" s="13">
        <v>197</v>
      </c>
      <c r="I172" s="13">
        <v>15</v>
      </c>
      <c r="J172" s="14">
        <v>10</v>
      </c>
      <c r="K172" s="14">
        <v>194</v>
      </c>
      <c r="L172" s="14">
        <v>3</v>
      </c>
      <c r="M172" s="14">
        <v>7</v>
      </c>
    </row>
    <row r="173" spans="1:13" x14ac:dyDescent="0.15">
      <c r="A173" s="86" t="s">
        <v>15</v>
      </c>
      <c r="B173" s="14">
        <v>6</v>
      </c>
      <c r="C173" s="14">
        <v>272</v>
      </c>
      <c r="D173" s="14">
        <v>65</v>
      </c>
      <c r="E173" s="14">
        <v>213</v>
      </c>
      <c r="F173" s="14">
        <v>255</v>
      </c>
      <c r="G173" s="14">
        <v>22</v>
      </c>
      <c r="H173" s="13">
        <v>249</v>
      </c>
      <c r="I173" s="13">
        <v>29</v>
      </c>
      <c r="J173" s="14">
        <v>36</v>
      </c>
      <c r="K173" s="14">
        <v>237</v>
      </c>
      <c r="L173" s="14">
        <v>13</v>
      </c>
      <c r="M173" s="14">
        <v>11</v>
      </c>
    </row>
    <row r="174" spans="1:13" x14ac:dyDescent="0.15">
      <c r="A174" s="86" t="s">
        <v>16</v>
      </c>
      <c r="B174" s="14">
        <v>25</v>
      </c>
      <c r="C174" s="14">
        <v>282</v>
      </c>
      <c r="D174" s="14">
        <v>81</v>
      </c>
      <c r="E174" s="14">
        <v>226</v>
      </c>
      <c r="F174" s="14">
        <v>271</v>
      </c>
      <c r="G174" s="14">
        <v>36</v>
      </c>
      <c r="H174" s="13">
        <v>247</v>
      </c>
      <c r="I174" s="13">
        <v>59</v>
      </c>
      <c r="J174" s="14">
        <v>80</v>
      </c>
      <c r="K174" s="14">
        <v>223</v>
      </c>
      <c r="L174" s="14">
        <v>41</v>
      </c>
      <c r="M174" s="14">
        <v>12</v>
      </c>
    </row>
    <row r="175" spans="1:13" x14ac:dyDescent="0.15">
      <c r="A175" s="86" t="s">
        <v>17</v>
      </c>
      <c r="B175" s="14">
        <v>40</v>
      </c>
      <c r="C175" s="14">
        <v>395</v>
      </c>
      <c r="D175" s="14">
        <v>72</v>
      </c>
      <c r="E175" s="14">
        <v>364</v>
      </c>
      <c r="F175" s="14">
        <v>366</v>
      </c>
      <c r="G175" s="14">
        <v>70</v>
      </c>
      <c r="H175" s="13">
        <v>322</v>
      </c>
      <c r="I175" s="13">
        <v>116</v>
      </c>
      <c r="J175" s="14">
        <v>150</v>
      </c>
      <c r="K175" s="14">
        <v>286</v>
      </c>
      <c r="L175" s="14">
        <v>83</v>
      </c>
      <c r="M175" s="14">
        <v>17</v>
      </c>
    </row>
    <row r="176" spans="1:13" x14ac:dyDescent="0.15">
      <c r="A176" s="86" t="s">
        <v>18</v>
      </c>
      <c r="B176" s="14">
        <v>60</v>
      </c>
      <c r="C176" s="14">
        <v>426</v>
      </c>
      <c r="D176" s="14">
        <v>63</v>
      </c>
      <c r="E176" s="14">
        <v>425</v>
      </c>
      <c r="F176" s="14">
        <v>389</v>
      </c>
      <c r="G176" s="14">
        <v>99</v>
      </c>
      <c r="H176" s="13">
        <v>301</v>
      </c>
      <c r="I176" s="13">
        <v>189</v>
      </c>
      <c r="J176" s="14">
        <v>237</v>
      </c>
      <c r="K176" s="14">
        <v>251</v>
      </c>
      <c r="L176" s="14">
        <v>153</v>
      </c>
      <c r="M176" s="14">
        <v>20</v>
      </c>
    </row>
    <row r="177" spans="1:13" x14ac:dyDescent="0.15">
      <c r="A177" s="86" t="s">
        <v>19</v>
      </c>
      <c r="B177" s="14">
        <v>66</v>
      </c>
      <c r="C177" s="14">
        <v>318</v>
      </c>
      <c r="D177" s="14">
        <v>37</v>
      </c>
      <c r="E177" s="14">
        <v>347</v>
      </c>
      <c r="F177" s="14">
        <v>303</v>
      </c>
      <c r="G177" s="14">
        <v>83</v>
      </c>
      <c r="H177" s="13">
        <v>215</v>
      </c>
      <c r="I177" s="13">
        <v>172</v>
      </c>
      <c r="J177" s="14">
        <v>226</v>
      </c>
      <c r="K177" s="14">
        <v>161</v>
      </c>
      <c r="L177" s="14">
        <v>165</v>
      </c>
      <c r="M177" s="14">
        <v>22</v>
      </c>
    </row>
    <row r="178" spans="1:13" x14ac:dyDescent="0.15">
      <c r="A178" s="86" t="s">
        <v>20</v>
      </c>
      <c r="B178" s="14">
        <v>69</v>
      </c>
      <c r="C178" s="14">
        <v>360</v>
      </c>
      <c r="D178" s="14">
        <v>30</v>
      </c>
      <c r="E178" s="14">
        <v>400</v>
      </c>
      <c r="F178" s="14">
        <v>299</v>
      </c>
      <c r="G178" s="14">
        <v>130</v>
      </c>
      <c r="H178" s="13">
        <v>183</v>
      </c>
      <c r="I178" s="13">
        <v>248</v>
      </c>
      <c r="J178" s="14">
        <v>294</v>
      </c>
      <c r="K178" s="14">
        <v>136</v>
      </c>
      <c r="L178" s="14">
        <v>233</v>
      </c>
      <c r="M178" s="14">
        <v>24</v>
      </c>
    </row>
    <row r="179" spans="1:13" x14ac:dyDescent="0.15">
      <c r="A179" s="86" t="s">
        <v>21</v>
      </c>
      <c r="B179" s="14">
        <v>28</v>
      </c>
      <c r="C179" s="14">
        <v>237</v>
      </c>
      <c r="D179" s="14">
        <v>16</v>
      </c>
      <c r="E179" s="14">
        <v>249</v>
      </c>
      <c r="F179" s="14">
        <v>167</v>
      </c>
      <c r="G179" s="14">
        <v>97</v>
      </c>
      <c r="H179" s="13">
        <v>92</v>
      </c>
      <c r="I179" s="13">
        <v>174</v>
      </c>
      <c r="J179" s="14">
        <v>212</v>
      </c>
      <c r="K179" s="14">
        <v>51</v>
      </c>
      <c r="L179" s="14">
        <v>177</v>
      </c>
      <c r="M179" s="14">
        <v>7</v>
      </c>
    </row>
    <row r="180" spans="1:13" x14ac:dyDescent="0.15">
      <c r="A180" s="41" t="s">
        <v>42</v>
      </c>
      <c r="B180" s="14">
        <v>19</v>
      </c>
      <c r="C180" s="14">
        <v>133</v>
      </c>
      <c r="D180" s="14">
        <v>8</v>
      </c>
      <c r="E180" s="14">
        <v>144</v>
      </c>
      <c r="F180" s="14">
        <v>80</v>
      </c>
      <c r="G180" s="14">
        <v>72</v>
      </c>
      <c r="H180" s="13">
        <v>32</v>
      </c>
      <c r="I180" s="13">
        <v>120</v>
      </c>
      <c r="J180" s="14">
        <v>125</v>
      </c>
      <c r="K180" s="14">
        <v>27</v>
      </c>
      <c r="L180" s="14">
        <v>118</v>
      </c>
      <c r="M180" s="14">
        <v>7</v>
      </c>
    </row>
    <row r="181" spans="1:13" x14ac:dyDescent="0.15">
      <c r="A181" s="86" t="s">
        <v>23</v>
      </c>
      <c r="B181" s="14">
        <f t="shared" ref="B181:M181" si="14">SUM(B169:B180)</f>
        <v>326</v>
      </c>
      <c r="C181" s="14">
        <f t="shared" si="14"/>
        <v>3243</v>
      </c>
      <c r="D181" s="14">
        <f t="shared" si="14"/>
        <v>589</v>
      </c>
      <c r="E181" s="14">
        <f t="shared" si="14"/>
        <v>2983</v>
      </c>
      <c r="F181" s="14">
        <f t="shared" si="14"/>
        <v>2933</v>
      </c>
      <c r="G181" s="14">
        <f t="shared" si="14"/>
        <v>643</v>
      </c>
      <c r="H181" s="14">
        <f t="shared" si="14"/>
        <v>2436</v>
      </c>
      <c r="I181" s="14">
        <f t="shared" si="14"/>
        <v>1149</v>
      </c>
      <c r="J181" s="14">
        <f t="shared" si="14"/>
        <v>1383</v>
      </c>
      <c r="K181" s="14">
        <f t="shared" si="14"/>
        <v>2166</v>
      </c>
      <c r="L181" s="14">
        <f t="shared" si="14"/>
        <v>991</v>
      </c>
      <c r="M181" s="14">
        <f t="shared" si="14"/>
        <v>131</v>
      </c>
    </row>
    <row r="182" spans="1:13" s="139" customFormat="1" x14ac:dyDescent="0.15">
      <c r="A182" s="164"/>
      <c r="H182" s="179" t="s">
        <v>66</v>
      </c>
      <c r="I182" s="179"/>
      <c r="J182" s="179"/>
      <c r="K182" s="179"/>
      <c r="L182" s="172">
        <f>(SUM(C162:C163)/SUM(B162:B163))</f>
        <v>14.918454935622318</v>
      </c>
      <c r="M182" s="171" t="s">
        <v>65</v>
      </c>
    </row>
    <row r="185" spans="1:13" ht="21.75" customHeight="1" x14ac:dyDescent="0.15">
      <c r="A185" s="175" t="s">
        <v>73</v>
      </c>
      <c r="M185" s="1"/>
    </row>
    <row r="186" spans="1:13" s="2" customFormat="1" ht="13.5" customHeight="1" x14ac:dyDescent="0.15">
      <c r="A186" s="182" t="s">
        <v>0</v>
      </c>
      <c r="B186" s="183" t="s">
        <v>1</v>
      </c>
      <c r="C186" s="184" t="s">
        <v>2</v>
      </c>
      <c r="D186" s="184" t="s">
        <v>3</v>
      </c>
      <c r="E186" s="182" t="s">
        <v>4</v>
      </c>
      <c r="F186" s="182"/>
      <c r="G186" s="182"/>
      <c r="H186" s="182"/>
      <c r="I186" s="182" t="s">
        <v>5</v>
      </c>
      <c r="J186" s="182"/>
      <c r="K186" s="182"/>
      <c r="L186" s="182"/>
      <c r="M186" s="180" t="s">
        <v>6</v>
      </c>
    </row>
    <row r="187" spans="1:13" s="2" customFormat="1" ht="21" customHeight="1" x14ac:dyDescent="0.15">
      <c r="A187" s="182"/>
      <c r="B187" s="183"/>
      <c r="C187" s="184"/>
      <c r="D187" s="184"/>
      <c r="E187" s="134" t="s">
        <v>51</v>
      </c>
      <c r="F187" s="134" t="s">
        <v>50</v>
      </c>
      <c r="G187" s="134" t="s">
        <v>49</v>
      </c>
      <c r="H187" s="134" t="s">
        <v>48</v>
      </c>
      <c r="I187" s="134" t="s">
        <v>51</v>
      </c>
      <c r="J187" s="134" t="s">
        <v>50</v>
      </c>
      <c r="K187" s="134" t="s">
        <v>49</v>
      </c>
      <c r="L187" s="134" t="s">
        <v>48</v>
      </c>
      <c r="M187" s="181"/>
    </row>
    <row r="188" spans="1:13" s="2" customFormat="1" x14ac:dyDescent="0.15">
      <c r="A188" s="86" t="s">
        <v>9</v>
      </c>
      <c r="B188" s="133"/>
      <c r="C188" s="133"/>
      <c r="D188" s="133"/>
      <c r="E188" s="133"/>
      <c r="F188" s="133"/>
      <c r="G188" s="30">
        <v>100</v>
      </c>
      <c r="H188" s="132"/>
      <c r="I188" s="132"/>
      <c r="J188" s="132"/>
      <c r="K188" s="6">
        <v>30.52</v>
      </c>
      <c r="L188" s="16"/>
      <c r="M188" s="17"/>
    </row>
    <row r="189" spans="1:13" s="2" customFormat="1" x14ac:dyDescent="0.15">
      <c r="A189" s="86" t="s">
        <v>10</v>
      </c>
      <c r="B189" s="133"/>
      <c r="C189" s="133"/>
      <c r="D189" s="133"/>
      <c r="E189" s="133"/>
      <c r="F189" s="133"/>
      <c r="G189" s="30">
        <v>99.1</v>
      </c>
      <c r="H189" s="132"/>
      <c r="I189" s="132"/>
      <c r="J189" s="132"/>
      <c r="K189" s="6">
        <v>28.54</v>
      </c>
      <c r="L189" s="16"/>
      <c r="M189" s="17"/>
    </row>
    <row r="190" spans="1:13" s="2" customFormat="1" x14ac:dyDescent="0.15">
      <c r="A190" s="86" t="s">
        <v>11</v>
      </c>
      <c r="B190" s="14">
        <v>143</v>
      </c>
      <c r="C190" s="14">
        <v>4022</v>
      </c>
      <c r="D190" s="14">
        <v>142</v>
      </c>
      <c r="E190" s="133"/>
      <c r="F190" s="133"/>
      <c r="G190" s="30">
        <v>99.4</v>
      </c>
      <c r="H190" s="25">
        <f t="shared" ref="H190:H201" si="15">D190/B190*100</f>
        <v>99.300699300699307</v>
      </c>
      <c r="I190" s="132"/>
      <c r="J190" s="132"/>
      <c r="K190" s="6">
        <v>28.13</v>
      </c>
      <c r="L190" s="24">
        <f t="shared" ref="L190:L201" si="16">C190/B190</f>
        <v>28.125874125874127</v>
      </c>
      <c r="M190" s="32">
        <v>35</v>
      </c>
    </row>
    <row r="191" spans="1:13" s="2" customFormat="1" x14ac:dyDescent="0.15">
      <c r="A191" s="86" t="s">
        <v>12</v>
      </c>
      <c r="B191" s="14">
        <v>152</v>
      </c>
      <c r="C191" s="14">
        <v>4264</v>
      </c>
      <c r="D191" s="14">
        <v>151</v>
      </c>
      <c r="E191" s="131">
        <v>100</v>
      </c>
      <c r="F191" s="131">
        <v>90.9</v>
      </c>
      <c r="G191" s="30">
        <v>98.9</v>
      </c>
      <c r="H191" s="25">
        <f t="shared" si="15"/>
        <v>99.342105263157904</v>
      </c>
      <c r="I191" s="130">
        <v>25.82</v>
      </c>
      <c r="J191" s="130">
        <v>31</v>
      </c>
      <c r="K191" s="6">
        <v>28.13</v>
      </c>
      <c r="L191" s="24">
        <f t="shared" si="16"/>
        <v>28.05263157894737</v>
      </c>
      <c r="M191" s="32">
        <v>37.5</v>
      </c>
    </row>
    <row r="192" spans="1:13" s="2" customFormat="1" x14ac:dyDescent="0.15">
      <c r="A192" s="86" t="s">
        <v>13</v>
      </c>
      <c r="B192" s="14">
        <v>184</v>
      </c>
      <c r="C192" s="14">
        <v>5022</v>
      </c>
      <c r="D192" s="14">
        <v>182</v>
      </c>
      <c r="E192" s="131">
        <v>95.3</v>
      </c>
      <c r="F192" s="131">
        <v>95.9</v>
      </c>
      <c r="G192" s="30">
        <v>97</v>
      </c>
      <c r="H192" s="25">
        <f t="shared" si="15"/>
        <v>98.91304347826086</v>
      </c>
      <c r="I192" s="130">
        <v>26.69</v>
      </c>
      <c r="J192" s="130">
        <v>26.18</v>
      </c>
      <c r="K192" s="6">
        <v>26.99</v>
      </c>
      <c r="L192" s="24">
        <f t="shared" si="16"/>
        <v>27.293478260869566</v>
      </c>
      <c r="M192" s="32">
        <v>47.3</v>
      </c>
    </row>
    <row r="193" spans="1:13" s="2" customFormat="1" x14ac:dyDescent="0.15">
      <c r="A193" s="86" t="s">
        <v>14</v>
      </c>
      <c r="B193" s="14">
        <v>161</v>
      </c>
      <c r="C193" s="14">
        <v>4311</v>
      </c>
      <c r="D193" s="14">
        <v>154</v>
      </c>
      <c r="E193" s="131">
        <v>89.5</v>
      </c>
      <c r="F193" s="131">
        <v>90.9</v>
      </c>
      <c r="G193" s="30">
        <v>95.3</v>
      </c>
      <c r="H193" s="25">
        <f t="shared" si="15"/>
        <v>95.652173913043484</v>
      </c>
      <c r="I193" s="130">
        <v>25.65</v>
      </c>
      <c r="J193" s="130">
        <v>24.95</v>
      </c>
      <c r="K193" s="6">
        <v>26.58</v>
      </c>
      <c r="L193" s="24">
        <f t="shared" si="16"/>
        <v>26.77639751552795</v>
      </c>
      <c r="M193" s="32">
        <v>52.2</v>
      </c>
    </row>
    <row r="194" spans="1:13" s="2" customFormat="1" x14ac:dyDescent="0.15">
      <c r="A194" s="86" t="s">
        <v>15</v>
      </c>
      <c r="B194" s="14">
        <v>234</v>
      </c>
      <c r="C194" s="14">
        <v>5981</v>
      </c>
      <c r="D194" s="14">
        <v>219</v>
      </c>
      <c r="E194" s="131">
        <v>78</v>
      </c>
      <c r="F194" s="131">
        <v>83.8</v>
      </c>
      <c r="G194" s="30">
        <v>87.7</v>
      </c>
      <c r="H194" s="25">
        <f t="shared" si="15"/>
        <v>93.589743589743591</v>
      </c>
      <c r="I194" s="130">
        <v>23.72</v>
      </c>
      <c r="J194" s="130">
        <v>23.11</v>
      </c>
      <c r="K194" s="6">
        <v>24.37</v>
      </c>
      <c r="L194" s="24">
        <f t="shared" si="16"/>
        <v>25.55982905982906</v>
      </c>
      <c r="M194" s="32">
        <v>51.7</v>
      </c>
    </row>
    <row r="195" spans="1:13" s="2" customFormat="1" x14ac:dyDescent="0.15">
      <c r="A195" s="86" t="s">
        <v>16</v>
      </c>
      <c r="B195" s="14">
        <v>340</v>
      </c>
      <c r="C195" s="14">
        <v>8102</v>
      </c>
      <c r="D195" s="14">
        <v>290</v>
      </c>
      <c r="E195" s="131">
        <v>67.099999999999994</v>
      </c>
      <c r="F195" s="131">
        <v>71.7</v>
      </c>
      <c r="G195" s="30">
        <v>81.099999999999994</v>
      </c>
      <c r="H195" s="25">
        <f t="shared" si="15"/>
        <v>85.294117647058826</v>
      </c>
      <c r="I195" s="130">
        <v>21.36</v>
      </c>
      <c r="J195" s="130">
        <v>21.35</v>
      </c>
      <c r="K195" s="6">
        <v>23.1</v>
      </c>
      <c r="L195" s="24">
        <f t="shared" si="16"/>
        <v>23.829411764705881</v>
      </c>
      <c r="M195" s="32">
        <v>59.2</v>
      </c>
    </row>
    <row r="196" spans="1:13" s="2" customFormat="1" x14ac:dyDescent="0.15">
      <c r="A196" s="86" t="s">
        <v>17</v>
      </c>
      <c r="B196" s="14">
        <v>448</v>
      </c>
      <c r="C196" s="14">
        <v>10015</v>
      </c>
      <c r="D196" s="14">
        <v>336</v>
      </c>
      <c r="E196" s="131">
        <v>62.5</v>
      </c>
      <c r="F196" s="131">
        <v>60.3</v>
      </c>
      <c r="G196" s="30">
        <v>70.400000000000006</v>
      </c>
      <c r="H196" s="25">
        <f t="shared" si="15"/>
        <v>75</v>
      </c>
      <c r="I196" s="130">
        <v>20.34</v>
      </c>
      <c r="J196" s="130">
        <v>19.809999999999999</v>
      </c>
      <c r="K196" s="6">
        <v>21.24</v>
      </c>
      <c r="L196" s="24">
        <f t="shared" si="16"/>
        <v>22.354910714285715</v>
      </c>
      <c r="M196" s="32">
        <v>60.3</v>
      </c>
    </row>
    <row r="197" spans="1:13" s="2" customFormat="1" x14ac:dyDescent="0.15">
      <c r="A197" s="86" t="s">
        <v>18</v>
      </c>
      <c r="B197" s="14">
        <v>526</v>
      </c>
      <c r="C197" s="14">
        <v>10732</v>
      </c>
      <c r="D197" s="14">
        <v>342</v>
      </c>
      <c r="E197" s="131">
        <v>45.3</v>
      </c>
      <c r="F197" s="131">
        <v>52</v>
      </c>
      <c r="G197" s="30">
        <v>60</v>
      </c>
      <c r="H197" s="25">
        <f t="shared" si="15"/>
        <v>65.019011406844101</v>
      </c>
      <c r="I197" s="130">
        <v>18.059999999999999</v>
      </c>
      <c r="J197" s="130">
        <v>16.600000000000001</v>
      </c>
      <c r="K197" s="6">
        <v>19.53</v>
      </c>
      <c r="L197" s="24">
        <f t="shared" si="16"/>
        <v>20.403041825095055</v>
      </c>
      <c r="M197" s="32">
        <v>62.4</v>
      </c>
    </row>
    <row r="198" spans="1:13" s="2" customFormat="1" x14ac:dyDescent="0.15">
      <c r="A198" s="86" t="s">
        <v>19</v>
      </c>
      <c r="B198" s="14">
        <v>444</v>
      </c>
      <c r="C198" s="14">
        <v>8558</v>
      </c>
      <c r="D198" s="14">
        <v>248</v>
      </c>
      <c r="E198" s="131">
        <v>42.1</v>
      </c>
      <c r="F198" s="131">
        <v>42.8</v>
      </c>
      <c r="G198" s="30">
        <v>54.9</v>
      </c>
      <c r="H198" s="25">
        <f t="shared" si="15"/>
        <v>55.85585585585585</v>
      </c>
      <c r="I198" s="130">
        <v>15.91</v>
      </c>
      <c r="J198" s="130">
        <v>15.72</v>
      </c>
      <c r="K198" s="6">
        <v>18.46</v>
      </c>
      <c r="L198" s="24">
        <f t="shared" si="16"/>
        <v>19.274774774774773</v>
      </c>
      <c r="M198" s="35">
        <v>59.5</v>
      </c>
    </row>
    <row r="199" spans="1:13" s="2" customFormat="1" x14ac:dyDescent="0.15">
      <c r="A199" s="86" t="s">
        <v>20</v>
      </c>
      <c r="B199" s="14">
        <v>444</v>
      </c>
      <c r="C199" s="14">
        <v>7485</v>
      </c>
      <c r="D199" s="14">
        <v>212</v>
      </c>
      <c r="E199" s="131">
        <v>34.1</v>
      </c>
      <c r="F199" s="131">
        <v>33.6</v>
      </c>
      <c r="G199" s="30">
        <v>36.700000000000003</v>
      </c>
      <c r="H199" s="25">
        <f t="shared" si="15"/>
        <v>47.747747747747752</v>
      </c>
      <c r="I199" s="130">
        <v>13.33</v>
      </c>
      <c r="J199" s="130">
        <v>13.33</v>
      </c>
      <c r="K199" s="6">
        <v>15.32</v>
      </c>
      <c r="L199" s="24">
        <f t="shared" si="16"/>
        <v>16.858108108108109</v>
      </c>
      <c r="M199" s="36">
        <v>61.1</v>
      </c>
    </row>
    <row r="200" spans="1:13" s="2" customFormat="1" x14ac:dyDescent="0.15">
      <c r="A200" s="86" t="s">
        <v>21</v>
      </c>
      <c r="B200" s="14">
        <v>327</v>
      </c>
      <c r="C200" s="14">
        <v>5058</v>
      </c>
      <c r="D200" s="14">
        <v>137</v>
      </c>
      <c r="E200" s="131">
        <v>22.3</v>
      </c>
      <c r="F200" s="131">
        <v>22.7</v>
      </c>
      <c r="G200" s="30">
        <v>30.6</v>
      </c>
      <c r="H200" s="25">
        <f t="shared" si="15"/>
        <v>41.896024464831804</v>
      </c>
      <c r="I200" s="130">
        <v>10.92</v>
      </c>
      <c r="J200" s="130">
        <v>9.93</v>
      </c>
      <c r="K200" s="6">
        <v>13.77</v>
      </c>
      <c r="L200" s="24">
        <f t="shared" si="16"/>
        <v>15.467889908256881</v>
      </c>
      <c r="M200" s="36">
        <v>64.7</v>
      </c>
    </row>
    <row r="201" spans="1:13" s="2" customFormat="1" x14ac:dyDescent="0.15">
      <c r="A201" s="41" t="s">
        <v>42</v>
      </c>
      <c r="B201" s="14">
        <v>194</v>
      </c>
      <c r="C201" s="14">
        <v>2270</v>
      </c>
      <c r="D201" s="14">
        <v>50</v>
      </c>
      <c r="E201" s="30">
        <v>7.3</v>
      </c>
      <c r="F201" s="30">
        <v>6.9</v>
      </c>
      <c r="G201" s="30">
        <v>23.5</v>
      </c>
      <c r="H201" s="25">
        <f t="shared" si="15"/>
        <v>25.773195876288657</v>
      </c>
      <c r="I201" s="6">
        <v>6.5</v>
      </c>
      <c r="J201" s="6">
        <v>5.09</v>
      </c>
      <c r="K201" s="6">
        <v>10.88</v>
      </c>
      <c r="L201" s="24">
        <f t="shared" si="16"/>
        <v>11.701030927835051</v>
      </c>
      <c r="M201" s="36">
        <v>59.9</v>
      </c>
    </row>
    <row r="202" spans="1:13" s="2" customFormat="1" x14ac:dyDescent="0.15">
      <c r="A202" s="86" t="s">
        <v>23</v>
      </c>
      <c r="B202" s="14">
        <f>SUM(B190:B201)</f>
        <v>3597</v>
      </c>
      <c r="C202" s="14">
        <f>SUM(C190:C201)</f>
        <v>75820</v>
      </c>
      <c r="D202" s="14">
        <f>SUM(D190:D201)</f>
        <v>2463</v>
      </c>
      <c r="E202" s="18"/>
      <c r="F202" s="18"/>
      <c r="G202" s="18"/>
      <c r="H202" s="16"/>
      <c r="I202" s="19"/>
      <c r="J202" s="19"/>
      <c r="K202" s="19"/>
      <c r="L202" s="16"/>
      <c r="M202" s="16"/>
    </row>
    <row r="203" spans="1:13" ht="5.25" customHeight="1" x14ac:dyDescent="0.15">
      <c r="A203" s="8"/>
      <c r="B203" s="9"/>
    </row>
    <row r="204" spans="1:13" x14ac:dyDescent="0.15">
      <c r="A204" s="182" t="s">
        <v>0</v>
      </c>
      <c r="B204" s="185" t="s">
        <v>24</v>
      </c>
      <c r="C204" s="186"/>
      <c r="D204" s="185" t="s">
        <v>25</v>
      </c>
      <c r="E204" s="186"/>
      <c r="F204" s="185" t="s">
        <v>26</v>
      </c>
      <c r="G204" s="186"/>
      <c r="H204" s="187" t="s">
        <v>34</v>
      </c>
      <c r="I204" s="188"/>
      <c r="J204" s="185" t="s">
        <v>27</v>
      </c>
      <c r="K204" s="189"/>
      <c r="L204" s="189"/>
      <c r="M204" s="186"/>
    </row>
    <row r="205" spans="1:13" ht="21" x14ac:dyDescent="0.15">
      <c r="A205" s="182"/>
      <c r="B205" s="86" t="s">
        <v>45</v>
      </c>
      <c r="C205" s="86" t="s">
        <v>43</v>
      </c>
      <c r="D205" s="86" t="s">
        <v>47</v>
      </c>
      <c r="E205" s="86" t="s">
        <v>46</v>
      </c>
      <c r="F205" s="86" t="s">
        <v>38</v>
      </c>
      <c r="G205" s="86" t="s">
        <v>39</v>
      </c>
      <c r="H205" s="12" t="s">
        <v>45</v>
      </c>
      <c r="I205" s="12" t="s">
        <v>43</v>
      </c>
      <c r="J205" s="86" t="s">
        <v>44</v>
      </c>
      <c r="K205" s="86" t="s">
        <v>43</v>
      </c>
      <c r="L205" s="42" t="s">
        <v>32</v>
      </c>
      <c r="M205" s="90" t="s">
        <v>33</v>
      </c>
    </row>
    <row r="206" spans="1:13" x14ac:dyDescent="0.15">
      <c r="A206" s="86" t="s">
        <v>11</v>
      </c>
      <c r="B206" s="14">
        <v>0</v>
      </c>
      <c r="C206" s="14">
        <v>140</v>
      </c>
      <c r="D206" s="14">
        <v>42</v>
      </c>
      <c r="E206" s="14">
        <v>101</v>
      </c>
      <c r="F206" s="14">
        <v>136</v>
      </c>
      <c r="G206" s="14">
        <v>4</v>
      </c>
      <c r="H206" s="13">
        <v>138</v>
      </c>
      <c r="I206" s="13">
        <v>5</v>
      </c>
      <c r="J206" s="14">
        <v>2</v>
      </c>
      <c r="K206" s="14">
        <v>141</v>
      </c>
      <c r="L206" s="14">
        <v>1</v>
      </c>
      <c r="M206" s="14">
        <v>0</v>
      </c>
    </row>
    <row r="207" spans="1:13" x14ac:dyDescent="0.15">
      <c r="A207" s="86" t="s">
        <v>12</v>
      </c>
      <c r="B207" s="14">
        <v>1</v>
      </c>
      <c r="C207" s="14">
        <v>149</v>
      </c>
      <c r="D207" s="14">
        <v>41</v>
      </c>
      <c r="E207" s="14">
        <v>110</v>
      </c>
      <c r="F207" s="14">
        <v>147</v>
      </c>
      <c r="G207" s="14">
        <v>3</v>
      </c>
      <c r="H207" s="13">
        <v>149</v>
      </c>
      <c r="I207" s="13">
        <v>0</v>
      </c>
      <c r="J207" s="14">
        <v>3</v>
      </c>
      <c r="K207" s="14">
        <v>147</v>
      </c>
      <c r="L207" s="14">
        <v>1</v>
      </c>
      <c r="M207" s="14">
        <v>0</v>
      </c>
    </row>
    <row r="208" spans="1:13" x14ac:dyDescent="0.15">
      <c r="A208" s="86" t="s">
        <v>13</v>
      </c>
      <c r="B208" s="14">
        <v>4</v>
      </c>
      <c r="C208" s="14">
        <v>171</v>
      </c>
      <c r="D208" s="14">
        <v>46</v>
      </c>
      <c r="E208" s="14">
        <v>134</v>
      </c>
      <c r="F208" s="14">
        <v>168</v>
      </c>
      <c r="G208" s="14">
        <v>7</v>
      </c>
      <c r="H208" s="13">
        <v>169</v>
      </c>
      <c r="I208" s="13">
        <v>7</v>
      </c>
      <c r="J208" s="14">
        <v>5</v>
      </c>
      <c r="K208" s="14">
        <v>171</v>
      </c>
      <c r="L208" s="14">
        <v>0</v>
      </c>
      <c r="M208" s="14">
        <v>2</v>
      </c>
    </row>
    <row r="209" spans="1:13" x14ac:dyDescent="0.15">
      <c r="A209" s="86" t="s">
        <v>14</v>
      </c>
      <c r="B209" s="14">
        <v>7</v>
      </c>
      <c r="C209" s="14">
        <v>152</v>
      </c>
      <c r="D209" s="14">
        <v>38</v>
      </c>
      <c r="E209" s="14">
        <v>123</v>
      </c>
      <c r="F209" s="14">
        <v>150</v>
      </c>
      <c r="G209" s="14">
        <v>9</v>
      </c>
      <c r="H209" s="13">
        <v>151</v>
      </c>
      <c r="I209" s="13">
        <v>8</v>
      </c>
      <c r="J209" s="14">
        <v>10</v>
      </c>
      <c r="K209" s="14">
        <v>149</v>
      </c>
      <c r="L209" s="14">
        <v>5</v>
      </c>
      <c r="M209" s="14">
        <v>2</v>
      </c>
    </row>
    <row r="210" spans="1:13" x14ac:dyDescent="0.15">
      <c r="A210" s="86" t="s">
        <v>15</v>
      </c>
      <c r="B210" s="14">
        <v>16</v>
      </c>
      <c r="C210" s="14">
        <v>215</v>
      </c>
      <c r="D210" s="14">
        <v>45</v>
      </c>
      <c r="E210" s="14">
        <v>185</v>
      </c>
      <c r="F210" s="14">
        <v>211</v>
      </c>
      <c r="G210" s="14">
        <v>21</v>
      </c>
      <c r="H210" s="13">
        <v>207</v>
      </c>
      <c r="I210" s="13">
        <v>24</v>
      </c>
      <c r="J210" s="14">
        <v>39</v>
      </c>
      <c r="K210" s="14">
        <v>192</v>
      </c>
      <c r="L210" s="14">
        <v>11</v>
      </c>
      <c r="M210" s="14">
        <v>3</v>
      </c>
    </row>
    <row r="211" spans="1:13" x14ac:dyDescent="0.15">
      <c r="A211" s="86" t="s">
        <v>16</v>
      </c>
      <c r="B211" s="14">
        <v>16</v>
      </c>
      <c r="C211" s="14">
        <v>321</v>
      </c>
      <c r="D211" s="14">
        <v>62</v>
      </c>
      <c r="E211" s="14">
        <v>274</v>
      </c>
      <c r="F211" s="14">
        <v>308</v>
      </c>
      <c r="G211" s="14">
        <v>28</v>
      </c>
      <c r="H211" s="13">
        <v>279</v>
      </c>
      <c r="I211" s="13">
        <v>58</v>
      </c>
      <c r="J211" s="14">
        <v>96</v>
      </c>
      <c r="K211" s="14">
        <v>241</v>
      </c>
      <c r="L211" s="14">
        <v>44</v>
      </c>
      <c r="M211" s="14">
        <v>6</v>
      </c>
    </row>
    <row r="212" spans="1:13" x14ac:dyDescent="0.15">
      <c r="A212" s="86" t="s">
        <v>17</v>
      </c>
      <c r="B212" s="14">
        <v>30</v>
      </c>
      <c r="C212" s="14">
        <v>401</v>
      </c>
      <c r="D212" s="14">
        <v>82</v>
      </c>
      <c r="E212" s="14">
        <v>355</v>
      </c>
      <c r="F212" s="14">
        <v>390</v>
      </c>
      <c r="G212" s="14">
        <v>39</v>
      </c>
      <c r="H212" s="13">
        <v>317</v>
      </c>
      <c r="I212" s="13">
        <v>115</v>
      </c>
      <c r="J212" s="14">
        <v>159</v>
      </c>
      <c r="K212" s="14">
        <v>273</v>
      </c>
      <c r="L212" s="14">
        <v>95</v>
      </c>
      <c r="M212" s="14">
        <v>15</v>
      </c>
    </row>
    <row r="213" spans="1:13" x14ac:dyDescent="0.15">
      <c r="A213" s="86" t="s">
        <v>18</v>
      </c>
      <c r="B213" s="14">
        <v>49</v>
      </c>
      <c r="C213" s="14">
        <v>455</v>
      </c>
      <c r="D213" s="14">
        <v>65</v>
      </c>
      <c r="E213" s="14">
        <v>442</v>
      </c>
      <c r="F213" s="14">
        <v>426</v>
      </c>
      <c r="G213" s="14">
        <v>77</v>
      </c>
      <c r="H213" s="13">
        <v>322</v>
      </c>
      <c r="I213" s="13">
        <v>180</v>
      </c>
      <c r="J213" s="14">
        <v>261</v>
      </c>
      <c r="K213" s="14">
        <v>241</v>
      </c>
      <c r="L213" s="14">
        <v>154</v>
      </c>
      <c r="M213" s="14">
        <v>22</v>
      </c>
    </row>
    <row r="214" spans="1:13" x14ac:dyDescent="0.15">
      <c r="A214" s="86" t="s">
        <v>19</v>
      </c>
      <c r="B214" s="14">
        <v>63</v>
      </c>
      <c r="C214" s="14">
        <v>375</v>
      </c>
      <c r="D214" s="14">
        <v>27</v>
      </c>
      <c r="E214" s="14">
        <v>411</v>
      </c>
      <c r="F214" s="14">
        <v>377</v>
      </c>
      <c r="G214" s="14">
        <v>60</v>
      </c>
      <c r="H214" s="13">
        <v>262</v>
      </c>
      <c r="I214" s="13">
        <v>177</v>
      </c>
      <c r="J214" s="14">
        <v>249</v>
      </c>
      <c r="K214" s="14">
        <v>188</v>
      </c>
      <c r="L214" s="14">
        <v>179</v>
      </c>
      <c r="M214" s="14">
        <v>16</v>
      </c>
    </row>
    <row r="215" spans="1:13" x14ac:dyDescent="0.15">
      <c r="A215" s="86" t="s">
        <v>20</v>
      </c>
      <c r="B215" s="14">
        <v>57</v>
      </c>
      <c r="C215" s="14">
        <v>385</v>
      </c>
      <c r="D215" s="14">
        <v>13</v>
      </c>
      <c r="E215" s="14">
        <v>430</v>
      </c>
      <c r="F215" s="14">
        <v>356</v>
      </c>
      <c r="G215" s="14">
        <v>86</v>
      </c>
      <c r="H215" s="13">
        <v>218</v>
      </c>
      <c r="I215" s="13">
        <v>225</v>
      </c>
      <c r="J215" s="14">
        <v>301</v>
      </c>
      <c r="K215" s="14">
        <v>141</v>
      </c>
      <c r="L215" s="14">
        <v>223</v>
      </c>
      <c r="M215" s="14">
        <v>9</v>
      </c>
    </row>
    <row r="216" spans="1:13" x14ac:dyDescent="0.15">
      <c r="A216" s="86" t="s">
        <v>21</v>
      </c>
      <c r="B216" s="14">
        <v>42</v>
      </c>
      <c r="C216" s="14">
        <v>283</v>
      </c>
      <c r="D216" s="14">
        <v>7</v>
      </c>
      <c r="E216" s="14">
        <v>319</v>
      </c>
      <c r="F216" s="14">
        <v>248</v>
      </c>
      <c r="G216" s="14">
        <v>77</v>
      </c>
      <c r="H216" s="13">
        <v>147</v>
      </c>
      <c r="I216" s="13">
        <v>179</v>
      </c>
      <c r="J216" s="14">
        <v>227</v>
      </c>
      <c r="K216" s="14">
        <v>99</v>
      </c>
      <c r="L216" s="14">
        <v>173</v>
      </c>
      <c r="M216" s="14">
        <v>16</v>
      </c>
    </row>
    <row r="217" spans="1:13" x14ac:dyDescent="0.15">
      <c r="A217" s="41" t="s">
        <v>42</v>
      </c>
      <c r="B217" s="14">
        <v>28</v>
      </c>
      <c r="C217" s="14">
        <v>166</v>
      </c>
      <c r="D217" s="14">
        <v>0</v>
      </c>
      <c r="E217" s="14">
        <v>193</v>
      </c>
      <c r="F217" s="14">
        <v>128</v>
      </c>
      <c r="G217" s="14">
        <v>64</v>
      </c>
      <c r="H217" s="13">
        <v>51</v>
      </c>
      <c r="I217" s="13">
        <v>142</v>
      </c>
      <c r="J217" s="14">
        <v>155</v>
      </c>
      <c r="K217" s="14">
        <v>38</v>
      </c>
      <c r="L217" s="14">
        <v>135</v>
      </c>
      <c r="M217" s="14">
        <v>8</v>
      </c>
    </row>
    <row r="218" spans="1:13" x14ac:dyDescent="0.15">
      <c r="A218" s="86" t="s">
        <v>23</v>
      </c>
      <c r="B218" s="14">
        <f t="shared" ref="B218:M218" si="17">SUM(B206:B217)</f>
        <v>313</v>
      </c>
      <c r="C218" s="14">
        <f t="shared" si="17"/>
        <v>3213</v>
      </c>
      <c r="D218" s="14">
        <f t="shared" si="17"/>
        <v>468</v>
      </c>
      <c r="E218" s="14">
        <f t="shared" si="17"/>
        <v>3077</v>
      </c>
      <c r="F218" s="14">
        <f t="shared" si="17"/>
        <v>3045</v>
      </c>
      <c r="G218" s="14">
        <f t="shared" si="17"/>
        <v>475</v>
      </c>
      <c r="H218" s="14">
        <f t="shared" si="17"/>
        <v>2410</v>
      </c>
      <c r="I218" s="14">
        <f t="shared" si="17"/>
        <v>1120</v>
      </c>
      <c r="J218" s="14">
        <f t="shared" si="17"/>
        <v>1507</v>
      </c>
      <c r="K218" s="14">
        <f t="shared" si="17"/>
        <v>2021</v>
      </c>
      <c r="L218" s="14">
        <f t="shared" si="17"/>
        <v>1021</v>
      </c>
      <c r="M218" s="14">
        <f t="shared" si="17"/>
        <v>99</v>
      </c>
    </row>
    <row r="219" spans="1:13" s="139" customFormat="1" x14ac:dyDescent="0.15">
      <c r="A219" s="164"/>
      <c r="H219" s="179" t="s">
        <v>66</v>
      </c>
      <c r="I219" s="179"/>
      <c r="J219" s="179"/>
      <c r="K219" s="179"/>
      <c r="L219" s="172">
        <f>(SUM(C199:C200)/SUM(B199:B200))</f>
        <v>16.268482490272373</v>
      </c>
      <c r="M219" s="171" t="s">
        <v>65</v>
      </c>
    </row>
    <row r="221" spans="1:13" ht="21.75" customHeight="1" x14ac:dyDescent="0.15">
      <c r="A221" s="175" t="s">
        <v>74</v>
      </c>
      <c r="M221" s="1"/>
    </row>
    <row r="222" spans="1:13" s="2" customFormat="1" ht="13.5" customHeight="1" x14ac:dyDescent="0.15">
      <c r="A222" s="182" t="s">
        <v>0</v>
      </c>
      <c r="B222" s="183" t="s">
        <v>1</v>
      </c>
      <c r="C222" s="184" t="s">
        <v>2</v>
      </c>
      <c r="D222" s="184" t="s">
        <v>3</v>
      </c>
      <c r="E222" s="182" t="s">
        <v>4</v>
      </c>
      <c r="F222" s="182"/>
      <c r="G222" s="182"/>
      <c r="H222" s="182"/>
      <c r="I222" s="182" t="s">
        <v>5</v>
      </c>
      <c r="J222" s="182"/>
      <c r="K222" s="182"/>
      <c r="L222" s="182"/>
      <c r="M222" s="180" t="s">
        <v>6</v>
      </c>
    </row>
    <row r="223" spans="1:13" s="2" customFormat="1" ht="21" customHeight="1" x14ac:dyDescent="0.15">
      <c r="A223" s="182"/>
      <c r="B223" s="183"/>
      <c r="C223" s="184"/>
      <c r="D223" s="184"/>
      <c r="E223" s="134" t="s">
        <v>51</v>
      </c>
      <c r="F223" s="134" t="s">
        <v>50</v>
      </c>
      <c r="G223" s="134" t="s">
        <v>49</v>
      </c>
      <c r="H223" s="134" t="s">
        <v>48</v>
      </c>
      <c r="I223" s="134" t="s">
        <v>51</v>
      </c>
      <c r="J223" s="134" t="s">
        <v>50</v>
      </c>
      <c r="K223" s="134" t="s">
        <v>49</v>
      </c>
      <c r="L223" s="134" t="s">
        <v>48</v>
      </c>
      <c r="M223" s="181"/>
    </row>
    <row r="224" spans="1:13" s="2" customFormat="1" x14ac:dyDescent="0.15">
      <c r="A224" s="86" t="s">
        <v>9</v>
      </c>
      <c r="B224" s="133"/>
      <c r="C224" s="133"/>
      <c r="D224" s="133"/>
      <c r="E224" s="133"/>
      <c r="F224" s="133"/>
      <c r="G224" s="30">
        <v>100</v>
      </c>
      <c r="H224" s="16"/>
      <c r="I224" s="132"/>
      <c r="J224" s="132"/>
      <c r="K224" s="6">
        <v>29.14</v>
      </c>
      <c r="L224" s="16"/>
      <c r="M224" s="17"/>
    </row>
    <row r="225" spans="1:13" s="2" customFormat="1" x14ac:dyDescent="0.15">
      <c r="A225" s="86" t="s">
        <v>10</v>
      </c>
      <c r="B225" s="133"/>
      <c r="C225" s="133"/>
      <c r="D225" s="133"/>
      <c r="E225" s="133"/>
      <c r="F225" s="133"/>
      <c r="G225" s="30">
        <v>100</v>
      </c>
      <c r="H225" s="16"/>
      <c r="I225" s="132"/>
      <c r="J225" s="132"/>
      <c r="K225" s="6">
        <v>29.63</v>
      </c>
      <c r="L225" s="16"/>
      <c r="M225" s="17"/>
    </row>
    <row r="226" spans="1:13" s="2" customFormat="1" x14ac:dyDescent="0.15">
      <c r="A226" s="86" t="s">
        <v>11</v>
      </c>
      <c r="B226" s="14">
        <v>28</v>
      </c>
      <c r="C226" s="14">
        <v>811</v>
      </c>
      <c r="D226" s="14">
        <v>28</v>
      </c>
      <c r="E226" s="133"/>
      <c r="F226" s="133"/>
      <c r="G226" s="30">
        <v>100</v>
      </c>
      <c r="H226" s="25">
        <f t="shared" ref="H226:H237" si="18">D226/B226*100</f>
        <v>100</v>
      </c>
      <c r="I226" s="132"/>
      <c r="J226" s="132"/>
      <c r="K226" s="6">
        <v>29.38</v>
      </c>
      <c r="L226" s="24">
        <f t="shared" ref="L226:L237" si="19">C226/B226</f>
        <v>28.964285714285715</v>
      </c>
      <c r="M226" s="32">
        <v>39.299999999999997</v>
      </c>
    </row>
    <row r="227" spans="1:13" s="2" customFormat="1" x14ac:dyDescent="0.15">
      <c r="A227" s="86" t="s">
        <v>12</v>
      </c>
      <c r="B227" s="14">
        <v>27</v>
      </c>
      <c r="C227" s="14">
        <v>767</v>
      </c>
      <c r="D227" s="14">
        <v>27</v>
      </c>
      <c r="E227" s="131">
        <v>100</v>
      </c>
      <c r="F227" s="131">
        <v>100</v>
      </c>
      <c r="G227" s="30">
        <v>100</v>
      </c>
      <c r="H227" s="25">
        <f t="shared" si="18"/>
        <v>100</v>
      </c>
      <c r="I227" s="130">
        <v>26.67</v>
      </c>
      <c r="J227" s="130">
        <v>27.82</v>
      </c>
      <c r="K227" s="6">
        <v>28.21</v>
      </c>
      <c r="L227" s="24">
        <f t="shared" si="19"/>
        <v>28.407407407407408</v>
      </c>
      <c r="M227" s="32">
        <v>40.700000000000003</v>
      </c>
    </row>
    <row r="228" spans="1:13" s="2" customFormat="1" x14ac:dyDescent="0.15">
      <c r="A228" s="86" t="s">
        <v>13</v>
      </c>
      <c r="B228" s="14">
        <v>27</v>
      </c>
      <c r="C228" s="14">
        <v>776</v>
      </c>
      <c r="D228" s="14">
        <v>27</v>
      </c>
      <c r="E228" s="131">
        <v>92.3</v>
      </c>
      <c r="F228" s="131">
        <v>96.1</v>
      </c>
      <c r="G228" s="30">
        <v>97.1</v>
      </c>
      <c r="H228" s="25">
        <f t="shared" si="18"/>
        <v>100</v>
      </c>
      <c r="I228" s="130">
        <v>25.44</v>
      </c>
      <c r="J228" s="130">
        <v>26.31</v>
      </c>
      <c r="K228" s="6">
        <v>27.74</v>
      </c>
      <c r="L228" s="24">
        <f t="shared" si="19"/>
        <v>28.74074074074074</v>
      </c>
      <c r="M228" s="32">
        <v>33.299999999999997</v>
      </c>
    </row>
    <row r="229" spans="1:13" s="2" customFormat="1" x14ac:dyDescent="0.15">
      <c r="A229" s="86" t="s">
        <v>14</v>
      </c>
      <c r="B229" s="14">
        <v>34</v>
      </c>
      <c r="C229" s="14">
        <v>899</v>
      </c>
      <c r="D229" s="14">
        <v>33</v>
      </c>
      <c r="E229" s="131">
        <v>83.9</v>
      </c>
      <c r="F229" s="131">
        <v>92.6</v>
      </c>
      <c r="G229" s="30">
        <v>96.8</v>
      </c>
      <c r="H229" s="25">
        <f t="shared" si="18"/>
        <v>97.058823529411768</v>
      </c>
      <c r="I229" s="130">
        <v>23.06</v>
      </c>
      <c r="J229" s="130">
        <v>25.84</v>
      </c>
      <c r="K229" s="6">
        <v>27.35</v>
      </c>
      <c r="L229" s="24">
        <f t="shared" si="19"/>
        <v>26.441176470588236</v>
      </c>
      <c r="M229" s="32">
        <v>47.1</v>
      </c>
    </row>
    <row r="230" spans="1:13" s="2" customFormat="1" x14ac:dyDescent="0.15">
      <c r="A230" s="86" t="s">
        <v>15</v>
      </c>
      <c r="B230" s="14">
        <v>48</v>
      </c>
      <c r="C230" s="14">
        <v>1187</v>
      </c>
      <c r="D230" s="14">
        <v>42</v>
      </c>
      <c r="E230" s="131">
        <v>72.7</v>
      </c>
      <c r="F230" s="131">
        <v>75</v>
      </c>
      <c r="G230" s="30">
        <v>86.7</v>
      </c>
      <c r="H230" s="25">
        <f t="shared" si="18"/>
        <v>87.5</v>
      </c>
      <c r="I230" s="130">
        <v>22</v>
      </c>
      <c r="J230" s="130">
        <v>21.82</v>
      </c>
      <c r="K230" s="6">
        <v>25.48</v>
      </c>
      <c r="L230" s="24">
        <f t="shared" si="19"/>
        <v>24.729166666666668</v>
      </c>
      <c r="M230" s="32">
        <v>53.2</v>
      </c>
    </row>
    <row r="231" spans="1:13" s="2" customFormat="1" x14ac:dyDescent="0.15">
      <c r="A231" s="86" t="s">
        <v>16</v>
      </c>
      <c r="B231" s="14">
        <v>69</v>
      </c>
      <c r="C231" s="14">
        <v>1575</v>
      </c>
      <c r="D231" s="14">
        <v>53</v>
      </c>
      <c r="E231" s="131">
        <v>61.5</v>
      </c>
      <c r="F231" s="131">
        <v>70.599999999999994</v>
      </c>
      <c r="G231" s="30">
        <v>71.900000000000006</v>
      </c>
      <c r="H231" s="25">
        <f t="shared" si="18"/>
        <v>76.811594202898547</v>
      </c>
      <c r="I231" s="130">
        <v>19.75</v>
      </c>
      <c r="J231" s="130">
        <v>21.49</v>
      </c>
      <c r="K231" s="6">
        <v>22.05</v>
      </c>
      <c r="L231" s="24">
        <f t="shared" si="19"/>
        <v>22.826086956521738</v>
      </c>
      <c r="M231" s="32">
        <v>45.5</v>
      </c>
    </row>
    <row r="232" spans="1:13" s="2" customFormat="1" x14ac:dyDescent="0.15">
      <c r="A232" s="86" t="s">
        <v>17</v>
      </c>
      <c r="B232" s="14">
        <v>106</v>
      </c>
      <c r="C232" s="14">
        <v>2155</v>
      </c>
      <c r="D232" s="14">
        <v>70</v>
      </c>
      <c r="E232" s="131">
        <v>52.1</v>
      </c>
      <c r="F232" s="131">
        <v>66.099999999999994</v>
      </c>
      <c r="G232" s="30">
        <v>57.8</v>
      </c>
      <c r="H232" s="25">
        <f t="shared" si="18"/>
        <v>66.037735849056602</v>
      </c>
      <c r="I232" s="130">
        <v>18.510000000000002</v>
      </c>
      <c r="J232" s="130">
        <v>20.79</v>
      </c>
      <c r="K232" s="6">
        <v>18.82</v>
      </c>
      <c r="L232" s="24">
        <f t="shared" si="19"/>
        <v>20.330188679245282</v>
      </c>
      <c r="M232" s="32">
        <v>50.5</v>
      </c>
    </row>
    <row r="233" spans="1:13" s="2" customFormat="1" x14ac:dyDescent="0.15">
      <c r="A233" s="86" t="s">
        <v>18</v>
      </c>
      <c r="B233" s="14">
        <v>170</v>
      </c>
      <c r="C233" s="14">
        <v>3184</v>
      </c>
      <c r="D233" s="14">
        <v>101</v>
      </c>
      <c r="E233" s="131">
        <v>42.4</v>
      </c>
      <c r="F233" s="131">
        <v>52</v>
      </c>
      <c r="G233" s="30">
        <v>61.2</v>
      </c>
      <c r="H233" s="25">
        <f t="shared" si="18"/>
        <v>59.411764705882355</v>
      </c>
      <c r="I233" s="130">
        <v>16.02</v>
      </c>
      <c r="J233" s="130">
        <v>17.34</v>
      </c>
      <c r="K233" s="6">
        <v>20.149999999999999</v>
      </c>
      <c r="L233" s="24">
        <f t="shared" si="19"/>
        <v>18.729411764705883</v>
      </c>
      <c r="M233" s="32">
        <v>47.6</v>
      </c>
    </row>
    <row r="234" spans="1:13" s="2" customFormat="1" x14ac:dyDescent="0.15">
      <c r="A234" s="86" t="s">
        <v>19</v>
      </c>
      <c r="B234" s="14">
        <v>154</v>
      </c>
      <c r="C234" s="14">
        <v>2923</v>
      </c>
      <c r="D234" s="14">
        <v>82</v>
      </c>
      <c r="E234" s="131">
        <v>29.3</v>
      </c>
      <c r="F234" s="131">
        <v>36.4</v>
      </c>
      <c r="G234" s="30">
        <v>39.799999999999997</v>
      </c>
      <c r="H234" s="25">
        <f t="shared" si="18"/>
        <v>53.246753246753244</v>
      </c>
      <c r="I234" s="130">
        <v>12.91</v>
      </c>
      <c r="J234" s="130">
        <v>15.6</v>
      </c>
      <c r="K234" s="6">
        <v>15.5</v>
      </c>
      <c r="L234" s="24">
        <f t="shared" si="19"/>
        <v>18.980519480519479</v>
      </c>
      <c r="M234" s="35">
        <v>37.799999999999997</v>
      </c>
    </row>
    <row r="235" spans="1:13" s="2" customFormat="1" x14ac:dyDescent="0.15">
      <c r="A235" s="86" t="s">
        <v>20</v>
      </c>
      <c r="B235" s="14">
        <v>147</v>
      </c>
      <c r="C235" s="14">
        <v>2054</v>
      </c>
      <c r="D235" s="14">
        <v>52</v>
      </c>
      <c r="E235" s="131">
        <v>24.7</v>
      </c>
      <c r="F235" s="131">
        <v>24</v>
      </c>
      <c r="G235" s="30">
        <v>38.6</v>
      </c>
      <c r="H235" s="25">
        <f t="shared" si="18"/>
        <v>35.374149659863946</v>
      </c>
      <c r="I235" s="130">
        <v>10.73</v>
      </c>
      <c r="J235" s="130">
        <v>11.88</v>
      </c>
      <c r="K235" s="6">
        <v>14.44</v>
      </c>
      <c r="L235" s="24">
        <f t="shared" si="19"/>
        <v>13.972789115646259</v>
      </c>
      <c r="M235" s="36">
        <v>46.3</v>
      </c>
    </row>
    <row r="236" spans="1:13" s="2" customFormat="1" x14ac:dyDescent="0.15">
      <c r="A236" s="86" t="s">
        <v>21</v>
      </c>
      <c r="B236" s="14">
        <v>116</v>
      </c>
      <c r="C236" s="14">
        <v>1343</v>
      </c>
      <c r="D236" s="14">
        <v>32</v>
      </c>
      <c r="E236" s="131">
        <v>16.8</v>
      </c>
      <c r="F236" s="131">
        <v>24.4</v>
      </c>
      <c r="G236" s="30">
        <v>12.7</v>
      </c>
      <c r="H236" s="25">
        <f t="shared" si="18"/>
        <v>27.586206896551722</v>
      </c>
      <c r="I236" s="130">
        <v>8.35</v>
      </c>
      <c r="J236" s="130">
        <v>11.78</v>
      </c>
      <c r="K236" s="6">
        <v>8.9600000000000009</v>
      </c>
      <c r="L236" s="24">
        <f t="shared" si="19"/>
        <v>11.577586206896552</v>
      </c>
      <c r="M236" s="36">
        <v>43.5</v>
      </c>
    </row>
    <row r="237" spans="1:13" s="2" customFormat="1" x14ac:dyDescent="0.15">
      <c r="A237" s="41" t="s">
        <v>42</v>
      </c>
      <c r="B237" s="14">
        <v>71</v>
      </c>
      <c r="C237" s="14">
        <v>585</v>
      </c>
      <c r="D237" s="14">
        <v>12</v>
      </c>
      <c r="E237" s="30">
        <v>12.9</v>
      </c>
      <c r="F237" s="30">
        <v>22.2</v>
      </c>
      <c r="G237" s="30">
        <v>13.9</v>
      </c>
      <c r="H237" s="25">
        <f t="shared" si="18"/>
        <v>16.901408450704224</v>
      </c>
      <c r="I237" s="6">
        <v>6.27</v>
      </c>
      <c r="J237" s="6">
        <v>8.61</v>
      </c>
      <c r="K237" s="6">
        <v>8.17</v>
      </c>
      <c r="L237" s="24">
        <f t="shared" si="19"/>
        <v>8.23943661971831</v>
      </c>
      <c r="M237" s="36">
        <v>43.2</v>
      </c>
    </row>
    <row r="238" spans="1:13" s="2" customFormat="1" x14ac:dyDescent="0.15">
      <c r="A238" s="86" t="s">
        <v>23</v>
      </c>
      <c r="B238" s="14">
        <f>SUM(B226:B237)</f>
        <v>997</v>
      </c>
      <c r="C238" s="14">
        <f>SUM(C226:C237)</f>
        <v>18259</v>
      </c>
      <c r="D238" s="14">
        <f>SUM(D226:D237)</f>
        <v>559</v>
      </c>
      <c r="E238" s="18"/>
      <c r="F238" s="18"/>
      <c r="G238" s="18"/>
      <c r="H238" s="16"/>
      <c r="I238" s="19"/>
      <c r="J238" s="19"/>
      <c r="K238" s="19"/>
      <c r="L238" s="16"/>
      <c r="M238" s="16"/>
    </row>
    <row r="239" spans="1:13" ht="5.25" customHeight="1" x14ac:dyDescent="0.15">
      <c r="A239" s="8"/>
      <c r="B239" s="9"/>
    </row>
    <row r="240" spans="1:13" x14ac:dyDescent="0.15">
      <c r="A240" s="182" t="s">
        <v>0</v>
      </c>
      <c r="B240" s="185" t="s">
        <v>24</v>
      </c>
      <c r="C240" s="186"/>
      <c r="D240" s="185" t="s">
        <v>25</v>
      </c>
      <c r="E240" s="186"/>
      <c r="F240" s="185" t="s">
        <v>26</v>
      </c>
      <c r="G240" s="186"/>
      <c r="H240" s="187" t="s">
        <v>34</v>
      </c>
      <c r="I240" s="188"/>
      <c r="J240" s="185" t="s">
        <v>27</v>
      </c>
      <c r="K240" s="189"/>
      <c r="L240" s="189"/>
      <c r="M240" s="186"/>
    </row>
    <row r="241" spans="1:13" ht="21" x14ac:dyDescent="0.15">
      <c r="A241" s="182"/>
      <c r="B241" s="86" t="s">
        <v>45</v>
      </c>
      <c r="C241" s="86" t="s">
        <v>43</v>
      </c>
      <c r="D241" s="86" t="s">
        <v>47</v>
      </c>
      <c r="E241" s="86" t="s">
        <v>46</v>
      </c>
      <c r="F241" s="86" t="s">
        <v>38</v>
      </c>
      <c r="G241" s="86" t="s">
        <v>39</v>
      </c>
      <c r="H241" s="12" t="s">
        <v>45</v>
      </c>
      <c r="I241" s="12" t="s">
        <v>43</v>
      </c>
      <c r="J241" s="86" t="s">
        <v>44</v>
      </c>
      <c r="K241" s="86" t="s">
        <v>43</v>
      </c>
      <c r="L241" s="42" t="s">
        <v>32</v>
      </c>
      <c r="M241" s="90" t="s">
        <v>33</v>
      </c>
    </row>
    <row r="242" spans="1:13" x14ac:dyDescent="0.15">
      <c r="A242" s="86" t="s">
        <v>11</v>
      </c>
      <c r="B242" s="14">
        <v>0</v>
      </c>
      <c r="C242" s="14">
        <v>20</v>
      </c>
      <c r="D242" s="14">
        <v>3</v>
      </c>
      <c r="E242" s="14">
        <v>17</v>
      </c>
      <c r="F242" s="14">
        <v>20</v>
      </c>
      <c r="G242" s="14">
        <v>0</v>
      </c>
      <c r="H242" s="13">
        <v>20</v>
      </c>
      <c r="I242" s="13">
        <v>0</v>
      </c>
      <c r="J242" s="14">
        <v>2</v>
      </c>
      <c r="K242" s="14">
        <v>26</v>
      </c>
      <c r="L242" s="14">
        <v>0</v>
      </c>
      <c r="M242" s="14">
        <v>0</v>
      </c>
    </row>
    <row r="243" spans="1:13" x14ac:dyDescent="0.15">
      <c r="A243" s="86" t="s">
        <v>12</v>
      </c>
      <c r="B243" s="14">
        <v>1</v>
      </c>
      <c r="C243" s="14">
        <v>21</v>
      </c>
      <c r="D243" s="14">
        <v>5</v>
      </c>
      <c r="E243" s="14">
        <v>17</v>
      </c>
      <c r="F243" s="14">
        <v>21</v>
      </c>
      <c r="G243" s="14">
        <v>0</v>
      </c>
      <c r="H243" s="13">
        <v>21</v>
      </c>
      <c r="I243" s="13">
        <v>0</v>
      </c>
      <c r="J243" s="14">
        <v>1</v>
      </c>
      <c r="K243" s="14">
        <v>25</v>
      </c>
      <c r="L243" s="14">
        <v>0</v>
      </c>
      <c r="M243" s="14">
        <v>0</v>
      </c>
    </row>
    <row r="244" spans="1:13" x14ac:dyDescent="0.15">
      <c r="A244" s="86" t="s">
        <v>13</v>
      </c>
      <c r="B244" s="14">
        <v>0</v>
      </c>
      <c r="C244" s="14">
        <v>21</v>
      </c>
      <c r="D244" s="14">
        <v>5</v>
      </c>
      <c r="E244" s="14">
        <v>16</v>
      </c>
      <c r="F244" s="14">
        <v>21</v>
      </c>
      <c r="G244" s="14">
        <v>0</v>
      </c>
      <c r="H244" s="13">
        <v>21</v>
      </c>
      <c r="I244" s="13">
        <v>0</v>
      </c>
      <c r="J244" s="14">
        <v>2</v>
      </c>
      <c r="K244" s="14">
        <v>25</v>
      </c>
      <c r="L244" s="14">
        <v>0</v>
      </c>
      <c r="M244" s="14">
        <v>0</v>
      </c>
    </row>
    <row r="245" spans="1:13" x14ac:dyDescent="0.15">
      <c r="A245" s="86" t="s">
        <v>14</v>
      </c>
      <c r="B245" s="14">
        <v>0</v>
      </c>
      <c r="C245" s="14">
        <v>31</v>
      </c>
      <c r="D245" s="14">
        <v>13</v>
      </c>
      <c r="E245" s="14">
        <v>18</v>
      </c>
      <c r="F245" s="14">
        <v>30</v>
      </c>
      <c r="G245" s="14">
        <v>1</v>
      </c>
      <c r="H245" s="13">
        <v>29</v>
      </c>
      <c r="I245" s="13">
        <v>2</v>
      </c>
      <c r="J245" s="14">
        <v>2</v>
      </c>
      <c r="K245" s="14">
        <v>31</v>
      </c>
      <c r="L245" s="14">
        <v>0</v>
      </c>
      <c r="M245" s="14">
        <v>1</v>
      </c>
    </row>
    <row r="246" spans="1:13" x14ac:dyDescent="0.15">
      <c r="A246" s="86" t="s">
        <v>15</v>
      </c>
      <c r="B246" s="14">
        <v>3</v>
      </c>
      <c r="C246" s="14">
        <v>38</v>
      </c>
      <c r="D246" s="14">
        <v>12</v>
      </c>
      <c r="E246" s="14">
        <v>28</v>
      </c>
      <c r="F246" s="14">
        <v>37</v>
      </c>
      <c r="G246" s="14">
        <v>2</v>
      </c>
      <c r="H246" s="13">
        <v>34</v>
      </c>
      <c r="I246" s="13">
        <v>5</v>
      </c>
      <c r="J246" s="14">
        <v>9</v>
      </c>
      <c r="K246" s="14">
        <v>34</v>
      </c>
      <c r="L246" s="14">
        <v>4</v>
      </c>
      <c r="M246" s="14">
        <v>1</v>
      </c>
    </row>
    <row r="247" spans="1:13" x14ac:dyDescent="0.15">
      <c r="A247" s="86" t="s">
        <v>16</v>
      </c>
      <c r="B247" s="14">
        <v>4</v>
      </c>
      <c r="C247" s="14">
        <v>52</v>
      </c>
      <c r="D247" s="14">
        <v>16</v>
      </c>
      <c r="E247" s="14">
        <v>38</v>
      </c>
      <c r="F247" s="14">
        <v>48</v>
      </c>
      <c r="G247" s="14">
        <v>6</v>
      </c>
      <c r="H247" s="13">
        <v>46</v>
      </c>
      <c r="I247" s="13">
        <v>8</v>
      </c>
      <c r="J247" s="14">
        <v>13</v>
      </c>
      <c r="K247" s="14">
        <v>44</v>
      </c>
      <c r="L247" s="14">
        <v>10</v>
      </c>
      <c r="M247" s="14">
        <v>3</v>
      </c>
    </row>
    <row r="248" spans="1:13" x14ac:dyDescent="0.15">
      <c r="A248" s="86" t="s">
        <v>17</v>
      </c>
      <c r="B248" s="14">
        <v>15</v>
      </c>
      <c r="C248" s="14">
        <v>67</v>
      </c>
      <c r="D248" s="14">
        <v>20</v>
      </c>
      <c r="E248" s="14">
        <v>60</v>
      </c>
      <c r="F248" s="14">
        <v>54</v>
      </c>
      <c r="G248" s="14">
        <v>20</v>
      </c>
      <c r="H248" s="13">
        <v>46</v>
      </c>
      <c r="I248" s="13">
        <v>28</v>
      </c>
      <c r="J248" s="14">
        <v>35</v>
      </c>
      <c r="K248" s="14">
        <v>42</v>
      </c>
      <c r="L248" s="14">
        <v>23</v>
      </c>
      <c r="M248" s="14">
        <v>5</v>
      </c>
    </row>
    <row r="249" spans="1:13" x14ac:dyDescent="0.15">
      <c r="A249" s="86" t="s">
        <v>18</v>
      </c>
      <c r="B249" s="14">
        <v>26</v>
      </c>
      <c r="C249" s="14">
        <v>103</v>
      </c>
      <c r="D249" s="14">
        <v>32</v>
      </c>
      <c r="E249" s="14">
        <v>95</v>
      </c>
      <c r="F249" s="14">
        <v>87</v>
      </c>
      <c r="G249" s="14">
        <v>26</v>
      </c>
      <c r="H249" s="13">
        <v>70</v>
      </c>
      <c r="I249" s="13">
        <v>43</v>
      </c>
      <c r="J249" s="14">
        <v>69</v>
      </c>
      <c r="K249" s="14">
        <v>48</v>
      </c>
      <c r="L249" s="14">
        <v>45</v>
      </c>
      <c r="M249" s="14">
        <v>3</v>
      </c>
    </row>
    <row r="250" spans="1:13" x14ac:dyDescent="0.15">
      <c r="A250" s="86" t="s">
        <v>19</v>
      </c>
      <c r="B250" s="14">
        <v>17</v>
      </c>
      <c r="C250" s="14">
        <v>98</v>
      </c>
      <c r="D250" s="14">
        <v>19</v>
      </c>
      <c r="E250" s="14">
        <v>97</v>
      </c>
      <c r="F250" s="14">
        <v>75</v>
      </c>
      <c r="G250" s="14">
        <v>27</v>
      </c>
      <c r="H250" s="13">
        <v>60</v>
      </c>
      <c r="I250" s="13">
        <v>42</v>
      </c>
      <c r="J250" s="14">
        <v>66</v>
      </c>
      <c r="K250" s="14">
        <v>36</v>
      </c>
      <c r="L250" s="14">
        <v>45</v>
      </c>
      <c r="M250" s="14">
        <v>4</v>
      </c>
    </row>
    <row r="251" spans="1:13" x14ac:dyDescent="0.15">
      <c r="A251" s="86" t="s">
        <v>20</v>
      </c>
      <c r="B251" s="14">
        <v>28</v>
      </c>
      <c r="C251" s="14">
        <v>75</v>
      </c>
      <c r="D251" s="14">
        <v>12</v>
      </c>
      <c r="E251" s="14">
        <v>74</v>
      </c>
      <c r="F251" s="14">
        <v>57</v>
      </c>
      <c r="G251" s="14">
        <v>24</v>
      </c>
      <c r="H251" s="13">
        <v>31</v>
      </c>
      <c r="I251" s="13">
        <v>50</v>
      </c>
      <c r="J251" s="14">
        <v>63</v>
      </c>
      <c r="K251" s="14">
        <v>18</v>
      </c>
      <c r="L251" s="14">
        <v>54</v>
      </c>
      <c r="M251" s="14">
        <v>2</v>
      </c>
    </row>
    <row r="252" spans="1:13" x14ac:dyDescent="0.15">
      <c r="A252" s="86" t="s">
        <v>21</v>
      </c>
      <c r="B252" s="14">
        <v>16</v>
      </c>
      <c r="C252" s="14">
        <v>55</v>
      </c>
      <c r="D252" s="14">
        <v>9</v>
      </c>
      <c r="E252" s="14">
        <v>57</v>
      </c>
      <c r="F252" s="14">
        <v>38</v>
      </c>
      <c r="G252" s="14">
        <v>21</v>
      </c>
      <c r="H252" s="13">
        <v>28</v>
      </c>
      <c r="I252" s="13">
        <v>31</v>
      </c>
      <c r="J252" s="14">
        <v>47</v>
      </c>
      <c r="K252" s="14">
        <v>12</v>
      </c>
      <c r="L252" s="14">
        <v>43</v>
      </c>
      <c r="M252" s="14">
        <v>2</v>
      </c>
    </row>
    <row r="253" spans="1:13" x14ac:dyDescent="0.15">
      <c r="A253" s="41" t="s">
        <v>42</v>
      </c>
      <c r="B253" s="14">
        <v>9</v>
      </c>
      <c r="C253" s="14">
        <v>31</v>
      </c>
      <c r="D253" s="14">
        <v>4</v>
      </c>
      <c r="E253" s="14">
        <v>33</v>
      </c>
      <c r="F253" s="14">
        <v>27</v>
      </c>
      <c r="G253" s="14">
        <v>6</v>
      </c>
      <c r="H253" s="13">
        <v>12</v>
      </c>
      <c r="I253" s="13">
        <v>21</v>
      </c>
      <c r="J253" s="14">
        <v>32</v>
      </c>
      <c r="K253" s="14">
        <v>1</v>
      </c>
      <c r="L253" s="14">
        <v>28</v>
      </c>
      <c r="M253" s="14">
        <v>0</v>
      </c>
    </row>
    <row r="254" spans="1:13" x14ac:dyDescent="0.15">
      <c r="A254" s="86" t="s">
        <v>23</v>
      </c>
      <c r="B254" s="14">
        <f t="shared" ref="B254:M254" si="20">SUM(B242:B253)</f>
        <v>119</v>
      </c>
      <c r="C254" s="14">
        <f t="shared" si="20"/>
        <v>612</v>
      </c>
      <c r="D254" s="14">
        <f t="shared" si="20"/>
        <v>150</v>
      </c>
      <c r="E254" s="14">
        <f t="shared" si="20"/>
        <v>550</v>
      </c>
      <c r="F254" s="14">
        <f t="shared" si="20"/>
        <v>515</v>
      </c>
      <c r="G254" s="14">
        <f t="shared" si="20"/>
        <v>133</v>
      </c>
      <c r="H254" s="14">
        <f t="shared" si="20"/>
        <v>418</v>
      </c>
      <c r="I254" s="14">
        <f t="shared" si="20"/>
        <v>230</v>
      </c>
      <c r="J254" s="14">
        <f t="shared" si="20"/>
        <v>341</v>
      </c>
      <c r="K254" s="14">
        <f t="shared" si="20"/>
        <v>342</v>
      </c>
      <c r="L254" s="14">
        <f t="shared" si="20"/>
        <v>252</v>
      </c>
      <c r="M254" s="14">
        <f t="shared" si="20"/>
        <v>21</v>
      </c>
    </row>
    <row r="255" spans="1:13" s="139" customFormat="1" x14ac:dyDescent="0.15">
      <c r="A255" s="164"/>
      <c r="H255" s="179" t="s">
        <v>66</v>
      </c>
      <c r="I255" s="179"/>
      <c r="J255" s="179"/>
      <c r="K255" s="179"/>
      <c r="L255" s="172">
        <f>(SUM(C235:C236)/SUM(B235:B236))</f>
        <v>12.916349809885931</v>
      </c>
      <c r="M255" s="171" t="s">
        <v>65</v>
      </c>
    </row>
  </sheetData>
  <mergeCells count="98">
    <mergeCell ref="J21:M21"/>
    <mergeCell ref="J58:M58"/>
    <mergeCell ref="H94:I94"/>
    <mergeCell ref="J94:M94"/>
    <mergeCell ref="M76:M77"/>
    <mergeCell ref="I76:L76"/>
    <mergeCell ref="M40:M41"/>
    <mergeCell ref="I40:L40"/>
    <mergeCell ref="H36:K36"/>
    <mergeCell ref="H73:K73"/>
    <mergeCell ref="M222:M223"/>
    <mergeCell ref="A240:A241"/>
    <mergeCell ref="B240:C240"/>
    <mergeCell ref="D240:E240"/>
    <mergeCell ref="A222:A223"/>
    <mergeCell ref="B222:B223"/>
    <mergeCell ref="C222:C223"/>
    <mergeCell ref="D222:D223"/>
    <mergeCell ref="E222:H222"/>
    <mergeCell ref="I222:L222"/>
    <mergeCell ref="F240:G240"/>
    <mergeCell ref="H240:I240"/>
    <mergeCell ref="J240:M240"/>
    <mergeCell ref="M186:M187"/>
    <mergeCell ref="A204:A205"/>
    <mergeCell ref="B204:C204"/>
    <mergeCell ref="D204:E204"/>
    <mergeCell ref="A186:A187"/>
    <mergeCell ref="B186:B187"/>
    <mergeCell ref="C186:C187"/>
    <mergeCell ref="D186:D187"/>
    <mergeCell ref="E186:H186"/>
    <mergeCell ref="I186:L186"/>
    <mergeCell ref="F204:G204"/>
    <mergeCell ref="H204:I204"/>
    <mergeCell ref="J204:M204"/>
    <mergeCell ref="M149:M150"/>
    <mergeCell ref="A167:A168"/>
    <mergeCell ref="B167:C167"/>
    <mergeCell ref="D167:E167"/>
    <mergeCell ref="A149:A150"/>
    <mergeCell ref="B149:B150"/>
    <mergeCell ref="C149:C150"/>
    <mergeCell ref="D149:D150"/>
    <mergeCell ref="E149:H149"/>
    <mergeCell ref="I149:L149"/>
    <mergeCell ref="F167:G167"/>
    <mergeCell ref="H167:I167"/>
    <mergeCell ref="J167:M167"/>
    <mergeCell ref="M113:M114"/>
    <mergeCell ref="A131:A132"/>
    <mergeCell ref="B131:C131"/>
    <mergeCell ref="D131:E131"/>
    <mergeCell ref="A113:A114"/>
    <mergeCell ref="B113:B114"/>
    <mergeCell ref="C113:C114"/>
    <mergeCell ref="D113:D114"/>
    <mergeCell ref="E113:H113"/>
    <mergeCell ref="I113:L113"/>
    <mergeCell ref="F131:G131"/>
    <mergeCell ref="H131:I131"/>
    <mergeCell ref="J131:M131"/>
    <mergeCell ref="A21:A22"/>
    <mergeCell ref="B21:C21"/>
    <mergeCell ref="D21:E21"/>
    <mergeCell ref="F21:G21"/>
    <mergeCell ref="A94:A95"/>
    <mergeCell ref="B94:C94"/>
    <mergeCell ref="D94:E94"/>
    <mergeCell ref="A76:A77"/>
    <mergeCell ref="B76:B77"/>
    <mergeCell ref="C76:C77"/>
    <mergeCell ref="D76:D77"/>
    <mergeCell ref="E76:H76"/>
    <mergeCell ref="F94:G94"/>
    <mergeCell ref="H21:I21"/>
    <mergeCell ref="H58:I58"/>
    <mergeCell ref="A58:A59"/>
    <mergeCell ref="B58:C58"/>
    <mergeCell ref="D58:E58"/>
    <mergeCell ref="A40:A41"/>
    <mergeCell ref="B40:B41"/>
    <mergeCell ref="C40:C41"/>
    <mergeCell ref="D40:D41"/>
    <mergeCell ref="E40:H40"/>
    <mergeCell ref="F58:G58"/>
    <mergeCell ref="M3:M4"/>
    <mergeCell ref="A3:A4"/>
    <mergeCell ref="B3:B4"/>
    <mergeCell ref="C3:C4"/>
    <mergeCell ref="D3:D4"/>
    <mergeCell ref="E3:H3"/>
    <mergeCell ref="I3:L3"/>
    <mergeCell ref="H109:K109"/>
    <mergeCell ref="H146:K146"/>
    <mergeCell ref="H182:K182"/>
    <mergeCell ref="H219:K219"/>
    <mergeCell ref="H255:K255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&amp;R&amp;F&amp;A</oddFooter>
  </headerFooter>
  <rowBreaks count="3" manualBreakCount="3">
    <brk id="74" max="16383" man="1"/>
    <brk id="147" max="16383" man="1"/>
    <brk id="220" max="16383" man="1"/>
  </rowBreaks>
  <ignoredErrors>
    <ignoredError sqref="L36 L73 L109 L146 L182 L219 L2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showGridLines="0" zoomScaleNormal="100" workbookViewId="0">
      <selection activeCell="C5" sqref="C5"/>
    </sheetView>
  </sheetViews>
  <sheetFormatPr defaultRowHeight="13.5" x14ac:dyDescent="0.15"/>
  <sheetData>
    <row r="1" spans="1:15" ht="24" customHeight="1" x14ac:dyDescent="0.15">
      <c r="A1" s="47" t="s">
        <v>75</v>
      </c>
    </row>
    <row r="2" spans="1:15" ht="21.75" customHeight="1" x14ac:dyDescent="0.15">
      <c r="A2" s="175" t="s">
        <v>76</v>
      </c>
      <c r="M2" s="1"/>
    </row>
    <row r="3" spans="1:15" s="2" customFormat="1" ht="20.25" customHeight="1" x14ac:dyDescent="0.15">
      <c r="A3" s="190" t="s">
        <v>0</v>
      </c>
      <c r="B3" s="190" t="s">
        <v>1</v>
      </c>
      <c r="C3" s="190" t="s">
        <v>2</v>
      </c>
      <c r="D3" s="190" t="s">
        <v>3</v>
      </c>
      <c r="E3" s="191" t="s">
        <v>4</v>
      </c>
      <c r="F3" s="192"/>
      <c r="G3" s="193"/>
      <c r="H3" s="185" t="s">
        <v>5</v>
      </c>
      <c r="I3" s="189"/>
      <c r="J3" s="186"/>
      <c r="K3" s="180" t="s">
        <v>6</v>
      </c>
    </row>
    <row r="4" spans="1:15" s="2" customFormat="1" ht="21" customHeight="1" x14ac:dyDescent="0.15">
      <c r="A4" s="190"/>
      <c r="B4" s="190"/>
      <c r="C4" s="190"/>
      <c r="D4" s="190"/>
      <c r="E4" s="87" t="s">
        <v>40</v>
      </c>
      <c r="F4" s="3" t="s">
        <v>7</v>
      </c>
      <c r="G4" s="3" t="s">
        <v>8</v>
      </c>
      <c r="H4" s="86" t="s">
        <v>41</v>
      </c>
      <c r="I4" s="3" t="s">
        <v>7</v>
      </c>
      <c r="J4" s="3" t="s">
        <v>8</v>
      </c>
      <c r="K4" s="181"/>
      <c r="M4" s="89"/>
      <c r="N4" s="89"/>
      <c r="O4" s="89"/>
    </row>
    <row r="5" spans="1:15" s="2" customFormat="1" hidden="1" x14ac:dyDescent="0.15">
      <c r="A5" s="3" t="s">
        <v>9</v>
      </c>
      <c r="B5" s="15"/>
      <c r="C5" s="15"/>
      <c r="D5" s="15"/>
      <c r="E5" s="15"/>
      <c r="F5" s="48">
        <v>100</v>
      </c>
      <c r="G5" s="16"/>
      <c r="H5" s="16"/>
      <c r="I5" s="49">
        <v>28.838582677165356</v>
      </c>
      <c r="J5" s="16"/>
      <c r="K5" s="17"/>
      <c r="M5" s="89"/>
      <c r="N5" s="89"/>
      <c r="O5" s="89"/>
    </row>
    <row r="6" spans="1:15" s="2" customFormat="1" hidden="1" x14ac:dyDescent="0.15">
      <c r="A6" s="3" t="s">
        <v>10</v>
      </c>
      <c r="B6" s="15"/>
      <c r="C6" s="15"/>
      <c r="D6" s="15"/>
      <c r="E6" s="15"/>
      <c r="F6" s="48">
        <v>100</v>
      </c>
      <c r="G6" s="16"/>
      <c r="H6" s="16"/>
      <c r="I6" s="49">
        <v>28.903803131991051</v>
      </c>
      <c r="J6" s="16"/>
      <c r="K6" s="17"/>
      <c r="M6" s="89"/>
      <c r="N6" s="89"/>
      <c r="O6" s="89"/>
    </row>
    <row r="7" spans="1:15" s="2" customFormat="1" x14ac:dyDescent="0.15">
      <c r="A7" s="3" t="s">
        <v>11</v>
      </c>
      <c r="B7" s="14">
        <v>618</v>
      </c>
      <c r="C7" s="14">
        <v>17642</v>
      </c>
      <c r="D7" s="14">
        <v>617</v>
      </c>
      <c r="E7" s="91"/>
      <c r="F7" s="48">
        <v>99.526813880126184</v>
      </c>
      <c r="G7" s="22">
        <f t="shared" ref="G7:G18" si="0">D7/B7*100</f>
        <v>99.838187702265373</v>
      </c>
      <c r="H7" s="16"/>
      <c r="I7" s="49">
        <v>28.564668769716089</v>
      </c>
      <c r="J7" s="23">
        <f t="shared" ref="J7:J18" si="1">C7/B7</f>
        <v>28.546925566343042</v>
      </c>
      <c r="K7" s="30">
        <v>52.9</v>
      </c>
      <c r="M7" s="89"/>
      <c r="N7" s="89"/>
      <c r="O7" s="89"/>
    </row>
    <row r="8" spans="1:15" s="2" customFormat="1" x14ac:dyDescent="0.15">
      <c r="A8" s="3" t="s">
        <v>12</v>
      </c>
      <c r="B8" s="14">
        <v>715</v>
      </c>
      <c r="C8" s="14">
        <v>20212</v>
      </c>
      <c r="D8" s="14">
        <v>712</v>
      </c>
      <c r="E8" s="91"/>
      <c r="F8" s="48">
        <v>99.241274658573602</v>
      </c>
      <c r="G8" s="22">
        <f t="shared" si="0"/>
        <v>99.580419580419573</v>
      </c>
      <c r="H8" s="16"/>
      <c r="I8" s="49">
        <v>28.244309559939303</v>
      </c>
      <c r="J8" s="23">
        <f t="shared" si="1"/>
        <v>28.268531468531467</v>
      </c>
      <c r="K8" s="30">
        <v>55.4</v>
      </c>
      <c r="M8" s="89"/>
      <c r="N8" s="89"/>
      <c r="O8" s="89"/>
    </row>
    <row r="9" spans="1:15" s="2" customFormat="1" x14ac:dyDescent="0.15">
      <c r="A9" s="3" t="s">
        <v>13</v>
      </c>
      <c r="B9" s="14">
        <v>828</v>
      </c>
      <c r="C9" s="14">
        <v>22876</v>
      </c>
      <c r="D9" s="14">
        <v>814</v>
      </c>
      <c r="E9" s="92">
        <v>97.41935483870968</v>
      </c>
      <c r="F9" s="48">
        <v>96.890343698854338</v>
      </c>
      <c r="G9" s="22">
        <f t="shared" si="0"/>
        <v>98.309178743961354</v>
      </c>
      <c r="H9" s="93">
        <v>26.963440860215055</v>
      </c>
      <c r="I9" s="49">
        <v>27.410801963993453</v>
      </c>
      <c r="J9" s="23">
        <f t="shared" si="1"/>
        <v>27.628019323671499</v>
      </c>
      <c r="K9" s="30">
        <v>62.7</v>
      </c>
      <c r="M9" s="89"/>
      <c r="N9" s="89"/>
      <c r="O9" s="89"/>
    </row>
    <row r="10" spans="1:15" s="2" customFormat="1" x14ac:dyDescent="0.15">
      <c r="A10" s="3" t="s">
        <v>14</v>
      </c>
      <c r="B10" s="14">
        <v>684</v>
      </c>
      <c r="C10" s="14">
        <v>18372</v>
      </c>
      <c r="D10" s="14">
        <v>658</v>
      </c>
      <c r="E10" s="92">
        <v>93.647540983606561</v>
      </c>
      <c r="F10" s="48">
        <v>96.789727126805786</v>
      </c>
      <c r="G10" s="22">
        <f t="shared" si="0"/>
        <v>96.198830409356731</v>
      </c>
      <c r="H10" s="93">
        <v>25.90061475409836</v>
      </c>
      <c r="I10" s="49">
        <v>26.669341894060995</v>
      </c>
      <c r="J10" s="23">
        <f t="shared" si="1"/>
        <v>26.859649122807017</v>
      </c>
      <c r="K10" s="30">
        <v>68.8</v>
      </c>
      <c r="M10" s="89"/>
      <c r="N10" s="89"/>
      <c r="O10" s="89"/>
    </row>
    <row r="11" spans="1:15" s="2" customFormat="1" x14ac:dyDescent="0.15">
      <c r="A11" s="3" t="s">
        <v>15</v>
      </c>
      <c r="B11" s="14">
        <v>895</v>
      </c>
      <c r="C11" s="14">
        <v>23401</v>
      </c>
      <c r="D11" s="14">
        <v>849</v>
      </c>
      <c r="E11" s="92">
        <v>84.134615384615387</v>
      </c>
      <c r="F11" s="48">
        <v>90.243902439024396</v>
      </c>
      <c r="G11" s="22">
        <f t="shared" si="0"/>
        <v>94.860335195530737</v>
      </c>
      <c r="H11" s="93">
        <v>23.848557692307693</v>
      </c>
      <c r="I11" s="49">
        <v>25.200860832137732</v>
      </c>
      <c r="J11" s="23">
        <f t="shared" si="1"/>
        <v>26.146368715083799</v>
      </c>
      <c r="K11" s="30">
        <v>71.900000000000006</v>
      </c>
      <c r="M11" s="89"/>
      <c r="N11" s="89"/>
      <c r="O11" s="89"/>
    </row>
    <row r="12" spans="1:15" s="2" customFormat="1" x14ac:dyDescent="0.15">
      <c r="A12" s="3" t="s">
        <v>16</v>
      </c>
      <c r="B12" s="14">
        <v>915</v>
      </c>
      <c r="C12" s="14">
        <v>22538</v>
      </c>
      <c r="D12" s="14">
        <v>788</v>
      </c>
      <c r="E12" s="92">
        <v>77.733860342556</v>
      </c>
      <c r="F12" s="48">
        <v>81.387283236994222</v>
      </c>
      <c r="G12" s="22">
        <f t="shared" si="0"/>
        <v>86.120218579234972</v>
      </c>
      <c r="H12" s="93">
        <v>22.701581027667984</v>
      </c>
      <c r="I12" s="49">
        <v>23.446242774566475</v>
      </c>
      <c r="J12" s="23">
        <f t="shared" si="1"/>
        <v>24.631693989071039</v>
      </c>
      <c r="K12" s="30">
        <v>71.400000000000006</v>
      </c>
      <c r="M12" s="89"/>
      <c r="N12" s="89"/>
      <c r="O12" s="89"/>
    </row>
    <row r="13" spans="1:15" s="2" customFormat="1" x14ac:dyDescent="0.15">
      <c r="A13" s="3" t="s">
        <v>17</v>
      </c>
      <c r="B13" s="14">
        <v>1231</v>
      </c>
      <c r="C13" s="14">
        <v>28322</v>
      </c>
      <c r="D13" s="14">
        <v>968</v>
      </c>
      <c r="E13" s="92">
        <v>64.83113069016153</v>
      </c>
      <c r="F13" s="48">
        <v>73.027989821882954</v>
      </c>
      <c r="G13" s="22">
        <f t="shared" si="0"/>
        <v>78.635255889520721</v>
      </c>
      <c r="H13" s="93">
        <v>20.602790014684288</v>
      </c>
      <c r="I13" s="49">
        <v>21.99406276505513</v>
      </c>
      <c r="J13" s="23">
        <f t="shared" si="1"/>
        <v>23.007311129163281</v>
      </c>
      <c r="K13" s="30">
        <v>73.900000000000006</v>
      </c>
      <c r="M13" s="89"/>
      <c r="N13" s="89"/>
      <c r="O13" s="89"/>
    </row>
    <row r="14" spans="1:15" s="2" customFormat="1" x14ac:dyDescent="0.15">
      <c r="A14" s="3" t="s">
        <v>18</v>
      </c>
      <c r="B14" s="14">
        <v>1347</v>
      </c>
      <c r="C14" s="14">
        <v>28436</v>
      </c>
      <c r="D14" s="14">
        <v>911</v>
      </c>
      <c r="E14" s="92">
        <v>53.742514970059887</v>
      </c>
      <c r="F14" s="48">
        <v>64.068825910931167</v>
      </c>
      <c r="G14" s="22">
        <f t="shared" si="0"/>
        <v>67.631774313288801</v>
      </c>
      <c r="H14" s="93">
        <v>18.744011976047904</v>
      </c>
      <c r="I14" s="49">
        <v>20.380566801619434</v>
      </c>
      <c r="J14" s="23">
        <f t="shared" si="1"/>
        <v>21.110616184112843</v>
      </c>
      <c r="K14" s="30">
        <v>72.7</v>
      </c>
      <c r="M14" s="89"/>
      <c r="N14" s="89"/>
      <c r="O14" s="89"/>
    </row>
    <row r="15" spans="1:15" s="2" customFormat="1" x14ac:dyDescent="0.15">
      <c r="A15" s="3" t="s">
        <v>19</v>
      </c>
      <c r="B15" s="14">
        <v>1154</v>
      </c>
      <c r="C15" s="14">
        <v>23000</v>
      </c>
      <c r="D15" s="14">
        <v>708</v>
      </c>
      <c r="E15" s="92">
        <v>43.658724058416603</v>
      </c>
      <c r="F15" s="48">
        <v>51.708930540242562</v>
      </c>
      <c r="G15" s="22">
        <f t="shared" si="0"/>
        <v>61.351819757365689</v>
      </c>
      <c r="H15" s="93">
        <v>16.760184473481939</v>
      </c>
      <c r="I15" s="49">
        <v>18.209481808158767</v>
      </c>
      <c r="J15" s="23">
        <f t="shared" si="1"/>
        <v>19.930675909878683</v>
      </c>
      <c r="K15" s="27">
        <v>76.900000000000006</v>
      </c>
      <c r="M15" s="89"/>
      <c r="N15" s="89"/>
      <c r="O15" s="89"/>
    </row>
    <row r="16" spans="1:15" s="2" customFormat="1" x14ac:dyDescent="0.15">
      <c r="A16" s="3" t="s">
        <v>20</v>
      </c>
      <c r="B16" s="14">
        <v>1022</v>
      </c>
      <c r="C16" s="14">
        <v>17600</v>
      </c>
      <c r="D16" s="14">
        <v>469</v>
      </c>
      <c r="E16" s="92">
        <v>31.793179317931791</v>
      </c>
      <c r="F16" s="48">
        <v>42.778541953232462</v>
      </c>
      <c r="G16" s="22">
        <f t="shared" si="0"/>
        <v>45.890410958904113</v>
      </c>
      <c r="H16" s="93">
        <v>13.797579757975798</v>
      </c>
      <c r="I16" s="49">
        <v>16.43191196698762</v>
      </c>
      <c r="J16" s="23">
        <f t="shared" si="1"/>
        <v>17.221135029354208</v>
      </c>
      <c r="K16" s="22">
        <v>75.5</v>
      </c>
      <c r="M16" s="89"/>
      <c r="N16" s="89"/>
      <c r="O16" s="89"/>
    </row>
    <row r="17" spans="1:17" s="2" customFormat="1" x14ac:dyDescent="0.15">
      <c r="A17" s="3" t="s">
        <v>21</v>
      </c>
      <c r="B17" s="14">
        <v>722</v>
      </c>
      <c r="C17" s="14">
        <v>11409</v>
      </c>
      <c r="D17" s="14">
        <v>296</v>
      </c>
      <c r="E17" s="92">
        <v>19.570405727923628</v>
      </c>
      <c r="F17" s="48">
        <v>33.072916666666671</v>
      </c>
      <c r="G17" s="22">
        <f t="shared" si="0"/>
        <v>40.99722991689751</v>
      </c>
      <c r="H17" s="93">
        <v>10.804295942720763</v>
      </c>
      <c r="I17" s="49">
        <v>14.494791666666666</v>
      </c>
      <c r="J17" s="23">
        <f t="shared" si="1"/>
        <v>15.801939058171746</v>
      </c>
      <c r="K17" s="22">
        <v>76.5</v>
      </c>
      <c r="M17" s="89"/>
      <c r="N17" s="89"/>
      <c r="O17" s="89"/>
    </row>
    <row r="18" spans="1:17" s="2" customFormat="1" x14ac:dyDescent="0.15">
      <c r="A18" s="7" t="s">
        <v>22</v>
      </c>
      <c r="B18" s="14">
        <v>439</v>
      </c>
      <c r="C18" s="14">
        <v>5214</v>
      </c>
      <c r="D18" s="14">
        <v>107</v>
      </c>
      <c r="E18" s="92">
        <v>12.707182320441991</v>
      </c>
      <c r="F18" s="48">
        <v>17.391304347826086</v>
      </c>
      <c r="G18" s="22">
        <f t="shared" si="0"/>
        <v>24.373576309794988</v>
      </c>
      <c r="H18" s="93">
        <v>8.4475138121546962</v>
      </c>
      <c r="I18" s="49">
        <v>11.760869565217391</v>
      </c>
      <c r="J18" s="23">
        <f t="shared" si="1"/>
        <v>11.876993166287017</v>
      </c>
      <c r="K18" s="22">
        <v>79.099999999999994</v>
      </c>
      <c r="M18" s="89"/>
      <c r="N18" s="89"/>
      <c r="O18" s="89"/>
    </row>
    <row r="19" spans="1:17" s="2" customFormat="1" x14ac:dyDescent="0.15">
      <c r="A19" s="3" t="s">
        <v>23</v>
      </c>
      <c r="B19" s="14">
        <f>SUM(B7:B18)</f>
        <v>10570</v>
      </c>
      <c r="C19" s="14">
        <f t="shared" ref="C19:D19" si="2">SUM(C7:C18)</f>
        <v>239022</v>
      </c>
      <c r="D19" s="14">
        <f t="shared" si="2"/>
        <v>7897</v>
      </c>
      <c r="E19" s="18"/>
      <c r="F19" s="18"/>
      <c r="G19" s="16"/>
      <c r="H19" s="16"/>
      <c r="I19" s="19"/>
      <c r="J19" s="16"/>
      <c r="K19" s="16"/>
      <c r="M19" s="89"/>
      <c r="N19" s="89"/>
      <c r="O19" s="89"/>
    </row>
    <row r="20" spans="1:17" ht="5.25" customHeight="1" x14ac:dyDescent="0.15">
      <c r="A20" s="8"/>
      <c r="B20" s="9"/>
      <c r="O20" s="89"/>
      <c r="P20" s="89"/>
      <c r="Q20" s="89"/>
    </row>
    <row r="21" spans="1:17" x14ac:dyDescent="0.15">
      <c r="A21" s="190" t="s">
        <v>0</v>
      </c>
      <c r="B21" s="185" t="s">
        <v>24</v>
      </c>
      <c r="C21" s="186"/>
      <c r="D21" s="185" t="s">
        <v>25</v>
      </c>
      <c r="E21" s="186"/>
      <c r="F21" s="185" t="s">
        <v>26</v>
      </c>
      <c r="G21" s="189"/>
      <c r="H21" s="187" t="s">
        <v>34</v>
      </c>
      <c r="I21" s="188"/>
      <c r="J21" s="185" t="s">
        <v>27</v>
      </c>
      <c r="K21" s="189"/>
      <c r="L21" s="189"/>
      <c r="M21" s="186"/>
      <c r="O21" s="89"/>
      <c r="P21" s="89"/>
      <c r="Q21" s="89"/>
    </row>
    <row r="22" spans="1:17" ht="21" x14ac:dyDescent="0.15">
      <c r="A22" s="190"/>
      <c r="B22" s="86" t="s">
        <v>28</v>
      </c>
      <c r="C22" s="86" t="s">
        <v>29</v>
      </c>
      <c r="D22" s="86" t="s">
        <v>30</v>
      </c>
      <c r="E22" s="86" t="s">
        <v>31</v>
      </c>
      <c r="F22" s="3" t="s">
        <v>38</v>
      </c>
      <c r="G22" s="3" t="s">
        <v>39</v>
      </c>
      <c r="H22" s="12" t="s">
        <v>35</v>
      </c>
      <c r="I22" s="12" t="s">
        <v>36</v>
      </c>
      <c r="J22" s="3" t="s">
        <v>37</v>
      </c>
      <c r="K22" s="3" t="s">
        <v>36</v>
      </c>
      <c r="L22" s="10" t="s">
        <v>32</v>
      </c>
      <c r="M22" s="11" t="s">
        <v>33</v>
      </c>
    </row>
    <row r="23" spans="1:17" x14ac:dyDescent="0.15">
      <c r="A23" s="3" t="s">
        <v>11</v>
      </c>
      <c r="B23" s="14">
        <v>4</v>
      </c>
      <c r="C23" s="14">
        <v>456</v>
      </c>
      <c r="D23" s="14">
        <v>112</v>
      </c>
      <c r="E23" s="14">
        <v>506</v>
      </c>
      <c r="F23" s="14">
        <v>612</v>
      </c>
      <c r="G23" s="14">
        <v>6</v>
      </c>
      <c r="H23" s="13">
        <v>608</v>
      </c>
      <c r="I23" s="13">
        <v>9</v>
      </c>
      <c r="J23" s="14">
        <v>5</v>
      </c>
      <c r="K23" s="14">
        <v>612</v>
      </c>
      <c r="L23" s="14"/>
      <c r="M23" s="14">
        <v>1</v>
      </c>
    </row>
    <row r="24" spans="1:17" x14ac:dyDescent="0.15">
      <c r="A24" s="3" t="s">
        <v>12</v>
      </c>
      <c r="B24" s="14">
        <v>9</v>
      </c>
      <c r="C24" s="14">
        <v>604</v>
      </c>
      <c r="D24" s="14">
        <v>118</v>
      </c>
      <c r="E24" s="14">
        <v>592</v>
      </c>
      <c r="F24" s="14">
        <v>701</v>
      </c>
      <c r="G24" s="14">
        <v>13</v>
      </c>
      <c r="H24" s="13">
        <v>697</v>
      </c>
      <c r="I24" s="13">
        <v>18</v>
      </c>
      <c r="J24" s="14">
        <v>9</v>
      </c>
      <c r="K24" s="14">
        <v>704</v>
      </c>
      <c r="L24" s="14">
        <v>2</v>
      </c>
      <c r="M24" s="14">
        <v>1</v>
      </c>
    </row>
    <row r="25" spans="1:17" x14ac:dyDescent="0.15">
      <c r="A25" s="3" t="s">
        <v>13</v>
      </c>
      <c r="B25" s="14">
        <v>11</v>
      </c>
      <c r="C25" s="14">
        <v>784</v>
      </c>
      <c r="D25" s="14">
        <v>178</v>
      </c>
      <c r="E25" s="14">
        <v>649</v>
      </c>
      <c r="F25" s="14">
        <v>807</v>
      </c>
      <c r="G25" s="14">
        <v>19</v>
      </c>
      <c r="H25" s="13">
        <v>791</v>
      </c>
      <c r="I25" s="13">
        <v>33</v>
      </c>
      <c r="J25" s="14">
        <v>28</v>
      </c>
      <c r="K25" s="14">
        <v>799</v>
      </c>
      <c r="L25" s="14">
        <v>9</v>
      </c>
      <c r="M25" s="14">
        <v>5</v>
      </c>
    </row>
    <row r="26" spans="1:17" x14ac:dyDescent="0.15">
      <c r="A26" s="3" t="s">
        <v>14</v>
      </c>
      <c r="B26" s="14">
        <v>13</v>
      </c>
      <c r="C26" s="14">
        <v>669</v>
      </c>
      <c r="D26" s="14">
        <v>133</v>
      </c>
      <c r="E26" s="14">
        <v>551</v>
      </c>
      <c r="F26" s="14">
        <v>645</v>
      </c>
      <c r="G26" s="14">
        <v>39</v>
      </c>
      <c r="H26" s="13">
        <v>637</v>
      </c>
      <c r="I26" s="13">
        <v>46</v>
      </c>
      <c r="J26" s="14">
        <v>48</v>
      </c>
      <c r="K26" s="14">
        <v>635</v>
      </c>
      <c r="L26" s="14">
        <v>16</v>
      </c>
      <c r="M26" s="14">
        <v>10</v>
      </c>
    </row>
    <row r="27" spans="1:17" x14ac:dyDescent="0.15">
      <c r="A27" s="3" t="s">
        <v>15</v>
      </c>
      <c r="B27" s="14">
        <v>46</v>
      </c>
      <c r="C27" s="14">
        <v>845</v>
      </c>
      <c r="D27" s="14">
        <v>172</v>
      </c>
      <c r="E27" s="14">
        <v>722</v>
      </c>
      <c r="F27" s="14">
        <v>835</v>
      </c>
      <c r="G27" s="14">
        <v>60</v>
      </c>
      <c r="H27" s="13">
        <v>802</v>
      </c>
      <c r="I27" s="13">
        <v>93</v>
      </c>
      <c r="J27" s="14">
        <v>99</v>
      </c>
      <c r="K27" s="14">
        <v>793</v>
      </c>
      <c r="L27" s="14">
        <v>31</v>
      </c>
      <c r="M27" s="14">
        <v>15</v>
      </c>
    </row>
    <row r="28" spans="1:17" x14ac:dyDescent="0.15">
      <c r="A28" s="3" t="s">
        <v>16</v>
      </c>
      <c r="B28" s="14">
        <v>55</v>
      </c>
      <c r="C28" s="14">
        <v>858</v>
      </c>
      <c r="D28" s="14">
        <v>167</v>
      </c>
      <c r="E28" s="14">
        <v>746</v>
      </c>
      <c r="F28" s="14">
        <v>822</v>
      </c>
      <c r="G28" s="14">
        <v>87</v>
      </c>
      <c r="H28" s="13">
        <v>753</v>
      </c>
      <c r="I28" s="13">
        <v>151</v>
      </c>
      <c r="J28" s="14">
        <v>211</v>
      </c>
      <c r="K28" s="14">
        <v>702</v>
      </c>
      <c r="L28" s="14">
        <v>99</v>
      </c>
      <c r="M28" s="14">
        <v>28</v>
      </c>
      <c r="O28" s="89"/>
      <c r="P28" s="89"/>
      <c r="Q28" s="89"/>
    </row>
    <row r="29" spans="1:17" x14ac:dyDescent="0.15">
      <c r="A29" s="3" t="s">
        <v>17</v>
      </c>
      <c r="B29" s="14">
        <v>85</v>
      </c>
      <c r="C29" s="14">
        <v>1142</v>
      </c>
      <c r="D29" s="14">
        <v>182</v>
      </c>
      <c r="E29" s="14">
        <v>1046</v>
      </c>
      <c r="F29" s="14">
        <v>1096</v>
      </c>
      <c r="G29" s="14">
        <v>130</v>
      </c>
      <c r="H29" s="13">
        <v>916</v>
      </c>
      <c r="I29" s="13">
        <v>311</v>
      </c>
      <c r="J29" s="14">
        <v>438</v>
      </c>
      <c r="K29" s="14">
        <v>786</v>
      </c>
      <c r="L29" s="14">
        <v>230</v>
      </c>
      <c r="M29" s="14">
        <v>32</v>
      </c>
      <c r="O29" s="89"/>
      <c r="P29" s="89"/>
      <c r="Q29" s="89"/>
    </row>
    <row r="30" spans="1:17" x14ac:dyDescent="0.15">
      <c r="A30" s="3" t="s">
        <v>18</v>
      </c>
      <c r="B30" s="14">
        <v>126</v>
      </c>
      <c r="C30" s="14">
        <v>1215</v>
      </c>
      <c r="D30" s="14">
        <v>167</v>
      </c>
      <c r="E30" s="14">
        <v>1177</v>
      </c>
      <c r="F30" s="14">
        <v>1182</v>
      </c>
      <c r="G30" s="14">
        <v>162</v>
      </c>
      <c r="H30" s="13">
        <v>881</v>
      </c>
      <c r="I30" s="13">
        <v>463</v>
      </c>
      <c r="J30" s="14">
        <v>641</v>
      </c>
      <c r="K30" s="14">
        <v>700</v>
      </c>
      <c r="L30" s="14">
        <v>386</v>
      </c>
      <c r="M30" s="14">
        <v>49</v>
      </c>
      <c r="O30" s="89"/>
      <c r="P30" s="89"/>
      <c r="Q30" s="89"/>
    </row>
    <row r="31" spans="1:17" x14ac:dyDescent="0.15">
      <c r="A31" s="3" t="s">
        <v>19</v>
      </c>
      <c r="B31" s="14">
        <v>129</v>
      </c>
      <c r="C31" s="14">
        <v>1023</v>
      </c>
      <c r="D31" s="14">
        <v>94</v>
      </c>
      <c r="E31" s="14">
        <v>1056</v>
      </c>
      <c r="F31" s="14">
        <v>1001</v>
      </c>
      <c r="G31" s="14">
        <v>152</v>
      </c>
      <c r="H31" s="13">
        <v>662</v>
      </c>
      <c r="I31" s="13">
        <v>488</v>
      </c>
      <c r="J31" s="14">
        <v>683</v>
      </c>
      <c r="K31" s="14">
        <v>466</v>
      </c>
      <c r="L31" s="14">
        <v>415</v>
      </c>
      <c r="M31" s="14">
        <v>29</v>
      </c>
      <c r="O31" s="89"/>
      <c r="P31" s="89"/>
      <c r="Q31" s="89"/>
    </row>
    <row r="32" spans="1:17" x14ac:dyDescent="0.15">
      <c r="A32" s="3" t="s">
        <v>20</v>
      </c>
      <c r="B32" s="14">
        <v>129</v>
      </c>
      <c r="C32" s="14">
        <v>889</v>
      </c>
      <c r="D32" s="14">
        <v>38</v>
      </c>
      <c r="E32" s="14">
        <v>982</v>
      </c>
      <c r="F32" s="14">
        <v>842</v>
      </c>
      <c r="G32" s="14">
        <v>179</v>
      </c>
      <c r="H32" s="13">
        <v>497</v>
      </c>
      <c r="I32" s="13">
        <v>522</v>
      </c>
      <c r="J32" s="14">
        <v>680</v>
      </c>
      <c r="K32" s="14">
        <v>338</v>
      </c>
      <c r="L32" s="14">
        <v>517</v>
      </c>
      <c r="M32" s="14">
        <v>35</v>
      </c>
      <c r="O32" s="89"/>
      <c r="P32" s="89"/>
      <c r="Q32" s="89"/>
    </row>
    <row r="33" spans="1:19" x14ac:dyDescent="0.15">
      <c r="A33" s="3" t="s">
        <v>21</v>
      </c>
      <c r="B33" s="14">
        <v>82</v>
      </c>
      <c r="C33" s="14">
        <v>638</v>
      </c>
      <c r="D33" s="14">
        <v>36</v>
      </c>
      <c r="E33" s="14">
        <v>686</v>
      </c>
      <c r="F33" s="14">
        <v>574</v>
      </c>
      <c r="G33" s="14">
        <v>148</v>
      </c>
      <c r="H33" s="14">
        <v>308</v>
      </c>
      <c r="I33" s="14">
        <v>411</v>
      </c>
      <c r="J33" s="14">
        <v>526</v>
      </c>
      <c r="K33" s="14">
        <v>193</v>
      </c>
      <c r="L33" s="14">
        <v>404</v>
      </c>
      <c r="M33" s="14">
        <v>20</v>
      </c>
      <c r="O33" s="89"/>
      <c r="P33" s="89"/>
      <c r="Q33" s="89"/>
    </row>
    <row r="34" spans="1:19" x14ac:dyDescent="0.15">
      <c r="A34" s="7" t="s">
        <v>22</v>
      </c>
      <c r="B34" s="14">
        <v>49</v>
      </c>
      <c r="C34" s="14">
        <v>388</v>
      </c>
      <c r="D34" s="14">
        <v>11</v>
      </c>
      <c r="E34" s="14">
        <v>427</v>
      </c>
      <c r="F34" s="14">
        <v>319</v>
      </c>
      <c r="G34" s="14">
        <v>116</v>
      </c>
      <c r="H34" s="14">
        <v>121</v>
      </c>
      <c r="I34" s="14">
        <v>314</v>
      </c>
      <c r="J34" s="14">
        <v>358</v>
      </c>
      <c r="K34" s="14">
        <v>79</v>
      </c>
      <c r="L34" s="13">
        <v>305</v>
      </c>
      <c r="M34" s="13">
        <v>26</v>
      </c>
      <c r="O34" s="89"/>
      <c r="P34" s="89"/>
      <c r="Q34" s="89"/>
    </row>
    <row r="35" spans="1:19" x14ac:dyDescent="0.15">
      <c r="A35" s="3" t="s">
        <v>23</v>
      </c>
      <c r="B35" s="14">
        <f>SUM(B23:B34)</f>
        <v>738</v>
      </c>
      <c r="C35" s="14">
        <f t="shared" ref="C35" si="3">SUM(C23:C34)</f>
        <v>9511</v>
      </c>
      <c r="D35" s="14">
        <f t="shared" ref="D35" si="4">SUM(D23:D34)</f>
        <v>1408</v>
      </c>
      <c r="E35" s="14">
        <f t="shared" ref="E35" si="5">SUM(E23:E34)</f>
        <v>9140</v>
      </c>
      <c r="F35" s="14">
        <f>SUM(F23:F34)</f>
        <v>9436</v>
      </c>
      <c r="G35" s="14">
        <f t="shared" ref="G35:M35" si="6">SUM(G23:G34)</f>
        <v>1111</v>
      </c>
      <c r="H35" s="14">
        <f t="shared" si="6"/>
        <v>7673</v>
      </c>
      <c r="I35" s="14">
        <f t="shared" si="6"/>
        <v>2859</v>
      </c>
      <c r="J35" s="14">
        <f t="shared" si="6"/>
        <v>3726</v>
      </c>
      <c r="K35" s="14">
        <f t="shared" si="6"/>
        <v>6807</v>
      </c>
      <c r="L35" s="14">
        <f t="shared" si="6"/>
        <v>2414</v>
      </c>
      <c r="M35" s="14">
        <f t="shared" si="6"/>
        <v>251</v>
      </c>
      <c r="O35" s="89"/>
      <c r="P35" s="89"/>
      <c r="Q35" s="89"/>
    </row>
    <row r="36" spans="1:19" s="139" customFormat="1" x14ac:dyDescent="0.15">
      <c r="A36" s="164"/>
      <c r="H36" s="179" t="s">
        <v>66</v>
      </c>
      <c r="I36" s="179"/>
      <c r="J36" s="179"/>
      <c r="K36" s="179"/>
      <c r="L36" s="172">
        <f>(SUM(C16:C17)/SUM(B16:B17))</f>
        <v>16.633600917431192</v>
      </c>
      <c r="M36" s="171" t="s">
        <v>65</v>
      </c>
    </row>
    <row r="37" spans="1:19" s="139" customFormat="1" x14ac:dyDescent="0.15">
      <c r="A37" s="164"/>
      <c r="H37" s="173"/>
      <c r="I37" s="173"/>
      <c r="J37" s="173"/>
      <c r="K37" s="173"/>
      <c r="L37" s="172"/>
      <c r="M37" s="171"/>
    </row>
    <row r="38" spans="1:19" x14ac:dyDescent="0.15">
      <c r="O38" s="89"/>
      <c r="P38" s="89"/>
      <c r="Q38" s="89"/>
    </row>
    <row r="39" spans="1:19" ht="21.75" customHeight="1" x14ac:dyDescent="0.15">
      <c r="A39" s="175" t="s">
        <v>77</v>
      </c>
      <c r="M39" s="1"/>
      <c r="O39" s="89"/>
      <c r="P39" s="89"/>
      <c r="Q39" s="89"/>
    </row>
    <row r="40" spans="1:19" s="2" customFormat="1" ht="20.25" customHeight="1" x14ac:dyDescent="0.15">
      <c r="A40" s="190" t="s">
        <v>0</v>
      </c>
      <c r="B40" s="190" t="s">
        <v>1</v>
      </c>
      <c r="C40" s="190" t="s">
        <v>2</v>
      </c>
      <c r="D40" s="190" t="s">
        <v>3</v>
      </c>
      <c r="E40" s="191" t="s">
        <v>4</v>
      </c>
      <c r="F40" s="192"/>
      <c r="G40" s="193"/>
      <c r="H40" s="185" t="s">
        <v>5</v>
      </c>
      <c r="I40" s="189"/>
      <c r="J40" s="186"/>
      <c r="K40" s="180" t="s">
        <v>6</v>
      </c>
      <c r="Q40" s="89"/>
      <c r="R40" s="89"/>
      <c r="S40" s="89"/>
    </row>
    <row r="41" spans="1:19" s="2" customFormat="1" ht="21" customHeight="1" x14ac:dyDescent="0.15">
      <c r="A41" s="190"/>
      <c r="B41" s="190"/>
      <c r="C41" s="190"/>
      <c r="D41" s="190"/>
      <c r="E41" s="87" t="s">
        <v>40</v>
      </c>
      <c r="F41" s="86" t="s">
        <v>7</v>
      </c>
      <c r="G41" s="86" t="s">
        <v>8</v>
      </c>
      <c r="H41" s="86" t="s">
        <v>41</v>
      </c>
      <c r="I41" s="86" t="s">
        <v>7</v>
      </c>
      <c r="J41" s="86" t="s">
        <v>8</v>
      </c>
      <c r="K41" s="181"/>
      <c r="Q41" s="89"/>
      <c r="R41" s="89"/>
      <c r="S41" s="89"/>
    </row>
    <row r="42" spans="1:19" s="2" customFormat="1" hidden="1" x14ac:dyDescent="0.15">
      <c r="A42" s="3" t="s">
        <v>9</v>
      </c>
      <c r="B42" s="15"/>
      <c r="C42" s="15"/>
      <c r="D42" s="15"/>
      <c r="E42" s="15"/>
      <c r="F42" s="50">
        <v>100</v>
      </c>
      <c r="G42" s="16"/>
      <c r="H42" s="16"/>
      <c r="I42" s="51">
        <v>28.843137254901961</v>
      </c>
      <c r="J42" s="16"/>
      <c r="K42" s="17"/>
      <c r="Q42" s="89"/>
      <c r="R42" s="89"/>
      <c r="S42" s="89"/>
    </row>
    <row r="43" spans="1:19" s="2" customFormat="1" hidden="1" x14ac:dyDescent="0.15">
      <c r="A43" s="3" t="s">
        <v>10</v>
      </c>
      <c r="B43" s="15"/>
      <c r="C43" s="15"/>
      <c r="D43" s="15"/>
      <c r="E43" s="15"/>
      <c r="F43" s="50">
        <v>100</v>
      </c>
      <c r="G43" s="16"/>
      <c r="H43" s="16"/>
      <c r="I43" s="51">
        <v>28.80952380952381</v>
      </c>
      <c r="J43" s="16"/>
      <c r="K43" s="17"/>
      <c r="Q43" s="89"/>
      <c r="R43" s="89"/>
      <c r="S43" s="89"/>
    </row>
    <row r="44" spans="1:19" s="2" customFormat="1" x14ac:dyDescent="0.15">
      <c r="A44" s="3" t="s">
        <v>11</v>
      </c>
      <c r="B44" s="14">
        <v>74</v>
      </c>
      <c r="C44" s="14">
        <v>2128</v>
      </c>
      <c r="D44" s="14">
        <v>74</v>
      </c>
      <c r="E44" s="91"/>
      <c r="F44" s="50">
        <v>100</v>
      </c>
      <c r="G44" s="25">
        <f t="shared" ref="G44:G55" si="7">D44/B44*100</f>
        <v>100</v>
      </c>
      <c r="H44" s="16"/>
      <c r="I44" s="51">
        <v>28.637037037037036</v>
      </c>
      <c r="J44" s="24">
        <f t="shared" ref="J44:J55" si="8">C44/B44</f>
        <v>28.756756756756758</v>
      </c>
      <c r="K44" s="31">
        <v>28.378378378378379</v>
      </c>
      <c r="Q44" s="89"/>
      <c r="R44" s="89"/>
      <c r="S44" s="89"/>
    </row>
    <row r="45" spans="1:19" s="2" customFormat="1" x14ac:dyDescent="0.15">
      <c r="A45" s="3" t="s">
        <v>12</v>
      </c>
      <c r="B45" s="14">
        <v>60</v>
      </c>
      <c r="C45" s="14">
        <v>1713</v>
      </c>
      <c r="D45" s="14">
        <v>60</v>
      </c>
      <c r="E45" s="91"/>
      <c r="F45" s="50">
        <v>99.206349206349216</v>
      </c>
      <c r="G45" s="25">
        <f t="shared" si="7"/>
        <v>100</v>
      </c>
      <c r="H45" s="16"/>
      <c r="I45" s="51">
        <v>28.047619047619047</v>
      </c>
      <c r="J45" s="24">
        <f t="shared" si="8"/>
        <v>28.55</v>
      </c>
      <c r="K45" s="31">
        <v>40</v>
      </c>
      <c r="Q45" s="89"/>
      <c r="R45" s="89"/>
      <c r="S45" s="89"/>
    </row>
    <row r="46" spans="1:19" s="2" customFormat="1" x14ac:dyDescent="0.15">
      <c r="A46" s="3" t="s">
        <v>13</v>
      </c>
      <c r="B46" s="14">
        <v>79</v>
      </c>
      <c r="C46" s="14">
        <v>2193</v>
      </c>
      <c r="D46" s="14">
        <v>77</v>
      </c>
      <c r="E46" s="94">
        <v>96.153846153846203</v>
      </c>
      <c r="F46" s="50">
        <v>99.065420560747668</v>
      </c>
      <c r="G46" s="25">
        <f t="shared" si="7"/>
        <v>97.468354430379748</v>
      </c>
      <c r="H46" s="95">
        <v>26.714285714285715</v>
      </c>
      <c r="I46" s="51">
        <v>27.626168224299064</v>
      </c>
      <c r="J46" s="24">
        <f t="shared" si="8"/>
        <v>27.759493670886076</v>
      </c>
      <c r="K46" s="31">
        <v>46.835443037974684</v>
      </c>
      <c r="Q46" s="89"/>
      <c r="R46" s="89"/>
      <c r="S46" s="89"/>
    </row>
    <row r="47" spans="1:19" s="2" customFormat="1" x14ac:dyDescent="0.15">
      <c r="A47" s="3" t="s">
        <v>14</v>
      </c>
      <c r="B47" s="14">
        <v>74</v>
      </c>
      <c r="C47" s="14">
        <v>1997</v>
      </c>
      <c r="D47" s="14">
        <v>71</v>
      </c>
      <c r="E47" s="94">
        <v>92.385786802030452</v>
      </c>
      <c r="F47" s="50">
        <v>94.615384615384613</v>
      </c>
      <c r="G47" s="25">
        <f t="shared" si="7"/>
        <v>95.945945945945937</v>
      </c>
      <c r="H47" s="95">
        <v>25.862944162436548</v>
      </c>
      <c r="I47" s="51">
        <v>26.5</v>
      </c>
      <c r="J47" s="24">
        <f t="shared" si="8"/>
        <v>26.986486486486488</v>
      </c>
      <c r="K47" s="31">
        <v>55.405405405405403</v>
      </c>
      <c r="Q47" s="89"/>
      <c r="R47" s="89"/>
      <c r="S47" s="89"/>
    </row>
    <row r="48" spans="1:19" s="2" customFormat="1" x14ac:dyDescent="0.15">
      <c r="A48" s="3" t="s">
        <v>15</v>
      </c>
      <c r="B48" s="14">
        <v>100</v>
      </c>
      <c r="C48" s="14">
        <v>2709</v>
      </c>
      <c r="D48" s="14">
        <v>98</v>
      </c>
      <c r="E48" s="94">
        <v>85.614035087719301</v>
      </c>
      <c r="F48" s="50">
        <v>83.673469387755105</v>
      </c>
      <c r="G48" s="25">
        <f t="shared" si="7"/>
        <v>98</v>
      </c>
      <c r="H48" s="95">
        <v>24.098245614035086</v>
      </c>
      <c r="I48" s="51">
        <v>24.326530612244898</v>
      </c>
      <c r="J48" s="24">
        <f t="shared" si="8"/>
        <v>27.09</v>
      </c>
      <c r="K48" s="31">
        <v>61</v>
      </c>
      <c r="Q48" s="89"/>
      <c r="R48" s="89"/>
      <c r="S48" s="89"/>
    </row>
    <row r="49" spans="1:19" s="2" customFormat="1" x14ac:dyDescent="0.15">
      <c r="A49" s="3" t="s">
        <v>16</v>
      </c>
      <c r="B49" s="14">
        <v>92</v>
      </c>
      <c r="C49" s="14">
        <v>2294</v>
      </c>
      <c r="D49" s="14">
        <v>83</v>
      </c>
      <c r="E49" s="94">
        <v>73.107049608355084</v>
      </c>
      <c r="F49" s="50">
        <v>79.096045197740111</v>
      </c>
      <c r="G49" s="25">
        <f t="shared" si="7"/>
        <v>90.217391304347828</v>
      </c>
      <c r="H49" s="95">
        <v>22.138381201044385</v>
      </c>
      <c r="I49" s="51">
        <v>22.604519774011301</v>
      </c>
      <c r="J49" s="24">
        <f t="shared" si="8"/>
        <v>24.934782608695652</v>
      </c>
      <c r="K49" s="31">
        <v>65.934065934065927</v>
      </c>
      <c r="Q49" s="89"/>
      <c r="R49" s="89"/>
      <c r="S49" s="89"/>
    </row>
    <row r="50" spans="1:19" s="2" customFormat="1" x14ac:dyDescent="0.15">
      <c r="A50" s="3" t="s">
        <v>17</v>
      </c>
      <c r="B50" s="14">
        <v>159</v>
      </c>
      <c r="C50" s="14">
        <v>3596</v>
      </c>
      <c r="D50" s="14">
        <v>121</v>
      </c>
      <c r="E50" s="94">
        <v>65.538461538461533</v>
      </c>
      <c r="F50" s="50">
        <v>63.636363636363633</v>
      </c>
      <c r="G50" s="25">
        <f t="shared" si="7"/>
        <v>76.100628930817621</v>
      </c>
      <c r="H50" s="95">
        <v>20.369230769230768</v>
      </c>
      <c r="I50" s="51">
        <v>20.916666666666668</v>
      </c>
      <c r="J50" s="24">
        <f t="shared" si="8"/>
        <v>22.616352201257861</v>
      </c>
      <c r="K50" s="31">
        <v>72.077922077922068</v>
      </c>
      <c r="Q50" s="89"/>
      <c r="R50" s="89"/>
      <c r="S50" s="89"/>
    </row>
    <row r="51" spans="1:19" s="2" customFormat="1" x14ac:dyDescent="0.15">
      <c r="A51" s="3" t="s">
        <v>18</v>
      </c>
      <c r="B51" s="14">
        <v>181</v>
      </c>
      <c r="C51" s="14">
        <v>3688</v>
      </c>
      <c r="D51" s="14">
        <v>115</v>
      </c>
      <c r="E51" s="94">
        <v>54.450261780104711</v>
      </c>
      <c r="F51" s="50">
        <v>59.358288770053477</v>
      </c>
      <c r="G51" s="25">
        <f t="shared" si="7"/>
        <v>63.53591160220995</v>
      </c>
      <c r="H51" s="95">
        <v>18.523560209424083</v>
      </c>
      <c r="I51" s="51">
        <v>19.486631016042782</v>
      </c>
      <c r="J51" s="24">
        <f t="shared" si="8"/>
        <v>20.375690607734807</v>
      </c>
      <c r="K51" s="31">
        <v>73.988439306358373</v>
      </c>
      <c r="Q51" s="89"/>
      <c r="R51" s="89"/>
      <c r="S51" s="89"/>
    </row>
    <row r="52" spans="1:19" s="2" customFormat="1" x14ac:dyDescent="0.15">
      <c r="A52" s="3" t="s">
        <v>19</v>
      </c>
      <c r="B52" s="14">
        <v>161</v>
      </c>
      <c r="C52" s="14">
        <v>3017</v>
      </c>
      <c r="D52" s="14">
        <v>86</v>
      </c>
      <c r="E52" s="94">
        <v>38.851351351351347</v>
      </c>
      <c r="F52" s="50">
        <v>46.354166666666671</v>
      </c>
      <c r="G52" s="25">
        <f t="shared" si="7"/>
        <v>53.41614906832298</v>
      </c>
      <c r="H52" s="95">
        <v>15.918918918918919</v>
      </c>
      <c r="I52" s="51">
        <v>17.380208333333332</v>
      </c>
      <c r="J52" s="24">
        <f t="shared" si="8"/>
        <v>18.739130434782609</v>
      </c>
      <c r="K52" s="31">
        <v>77.852348993288587</v>
      </c>
    </row>
    <row r="53" spans="1:19" s="2" customFormat="1" x14ac:dyDescent="0.15">
      <c r="A53" s="3" t="s">
        <v>20</v>
      </c>
      <c r="B53" s="14">
        <v>125</v>
      </c>
      <c r="C53" s="14">
        <v>2141</v>
      </c>
      <c r="D53" s="14">
        <v>60</v>
      </c>
      <c r="E53" s="94">
        <v>30.042918454935624</v>
      </c>
      <c r="F53" s="50">
        <v>34.965034965034967</v>
      </c>
      <c r="G53" s="25">
        <f t="shared" si="7"/>
        <v>48</v>
      </c>
      <c r="H53" s="95">
        <v>13.824034334763949</v>
      </c>
      <c r="I53" s="51">
        <v>13.979020979020978</v>
      </c>
      <c r="J53" s="24">
        <f t="shared" si="8"/>
        <v>17.128</v>
      </c>
      <c r="K53" s="31">
        <v>74.107142857142861</v>
      </c>
    </row>
    <row r="54" spans="1:19" s="2" customFormat="1" x14ac:dyDescent="0.15">
      <c r="A54" s="3" t="s">
        <v>21</v>
      </c>
      <c r="B54" s="14">
        <v>101</v>
      </c>
      <c r="C54" s="14">
        <v>1359</v>
      </c>
      <c r="D54" s="14">
        <v>33</v>
      </c>
      <c r="E54" s="94">
        <v>25.619834710743799</v>
      </c>
      <c r="F54" s="50">
        <v>21.686746987951807</v>
      </c>
      <c r="G54" s="25">
        <f t="shared" si="7"/>
        <v>32.673267326732677</v>
      </c>
      <c r="H54" s="95">
        <v>11.983471074380166</v>
      </c>
      <c r="I54" s="51">
        <v>10.53012048192771</v>
      </c>
      <c r="J54" s="24">
        <f t="shared" si="8"/>
        <v>13.455445544554456</v>
      </c>
      <c r="K54" s="31">
        <v>82.857142857142861</v>
      </c>
    </row>
    <row r="55" spans="1:19" s="2" customFormat="1" x14ac:dyDescent="0.15">
      <c r="A55" s="7" t="s">
        <v>22</v>
      </c>
      <c r="B55" s="14">
        <v>45</v>
      </c>
      <c r="C55" s="14">
        <v>348</v>
      </c>
      <c r="D55" s="14">
        <v>6</v>
      </c>
      <c r="E55" s="94">
        <v>13.23529411764706</v>
      </c>
      <c r="F55" s="50">
        <v>11.627906976744185</v>
      </c>
      <c r="G55" s="25">
        <f t="shared" si="7"/>
        <v>13.333333333333334</v>
      </c>
      <c r="H55" s="95">
        <v>10.397058823529411</v>
      </c>
      <c r="I55" s="51">
        <v>10.302325581395349</v>
      </c>
      <c r="J55" s="24">
        <f t="shared" si="8"/>
        <v>7.7333333333333334</v>
      </c>
      <c r="K55" s="31">
        <v>79.166666666666657</v>
      </c>
    </row>
    <row r="56" spans="1:19" s="2" customFormat="1" x14ac:dyDescent="0.15">
      <c r="A56" s="3" t="s">
        <v>23</v>
      </c>
      <c r="B56" s="14">
        <f>SUM(B44:B55)</f>
        <v>1251</v>
      </c>
      <c r="C56" s="14">
        <f t="shared" ref="C56:D56" si="9">SUM(C44:C55)</f>
        <v>27183</v>
      </c>
      <c r="D56" s="14">
        <f t="shared" si="9"/>
        <v>884</v>
      </c>
      <c r="E56" s="18"/>
      <c r="F56" s="18"/>
      <c r="G56" s="16"/>
      <c r="H56" s="16"/>
      <c r="I56" s="19"/>
      <c r="J56" s="16"/>
      <c r="K56" s="16"/>
    </row>
    <row r="57" spans="1:19" ht="5.25" customHeight="1" x14ac:dyDescent="0.15">
      <c r="A57" s="8"/>
      <c r="B57" s="9"/>
    </row>
    <row r="58" spans="1:19" s="38" customFormat="1" x14ac:dyDescent="0.15">
      <c r="A58" s="190" t="s">
        <v>0</v>
      </c>
      <c r="B58" s="185" t="s">
        <v>24</v>
      </c>
      <c r="C58" s="186"/>
      <c r="D58" s="185" t="s">
        <v>25</v>
      </c>
      <c r="E58" s="186"/>
      <c r="F58" s="185" t="s">
        <v>26</v>
      </c>
      <c r="G58" s="189"/>
      <c r="H58" s="187" t="s">
        <v>34</v>
      </c>
      <c r="I58" s="188"/>
      <c r="J58" s="185" t="s">
        <v>27</v>
      </c>
      <c r="K58" s="189"/>
      <c r="L58" s="189"/>
      <c r="M58" s="186"/>
    </row>
    <row r="59" spans="1:19" s="38" customFormat="1" ht="21" x14ac:dyDescent="0.15">
      <c r="A59" s="190"/>
      <c r="B59" s="3" t="s">
        <v>28</v>
      </c>
      <c r="C59" s="3" t="s">
        <v>29</v>
      </c>
      <c r="D59" s="3" t="s">
        <v>30</v>
      </c>
      <c r="E59" s="3" t="s">
        <v>31</v>
      </c>
      <c r="F59" s="39" t="s">
        <v>38</v>
      </c>
      <c r="G59" s="39" t="s">
        <v>39</v>
      </c>
      <c r="H59" s="12" t="s">
        <v>35</v>
      </c>
      <c r="I59" s="12" t="s">
        <v>36</v>
      </c>
      <c r="J59" s="39" t="s">
        <v>37</v>
      </c>
      <c r="K59" s="39" t="s">
        <v>36</v>
      </c>
      <c r="L59" s="42" t="s">
        <v>32</v>
      </c>
      <c r="M59" s="43" t="s">
        <v>33</v>
      </c>
    </row>
    <row r="60" spans="1:19" s="38" customFormat="1" x14ac:dyDescent="0.15">
      <c r="A60" s="39" t="s">
        <v>11</v>
      </c>
      <c r="B60" s="14">
        <v>0</v>
      </c>
      <c r="C60" s="14">
        <v>45</v>
      </c>
      <c r="D60" s="14">
        <v>12</v>
      </c>
      <c r="E60" s="14">
        <v>62</v>
      </c>
      <c r="F60" s="40">
        <v>45</v>
      </c>
      <c r="G60" s="40"/>
      <c r="H60" s="13">
        <v>44</v>
      </c>
      <c r="I60" s="13">
        <v>1</v>
      </c>
      <c r="J60" s="14"/>
      <c r="K60" s="14">
        <v>45</v>
      </c>
      <c r="L60" s="14"/>
      <c r="M60" s="14"/>
    </row>
    <row r="61" spans="1:19" s="38" customFormat="1" x14ac:dyDescent="0.15">
      <c r="A61" s="39" t="s">
        <v>12</v>
      </c>
      <c r="B61" s="14">
        <v>0</v>
      </c>
      <c r="C61" s="14">
        <v>42</v>
      </c>
      <c r="D61" s="14">
        <v>9</v>
      </c>
      <c r="E61" s="14">
        <v>51</v>
      </c>
      <c r="F61" s="40">
        <v>42</v>
      </c>
      <c r="G61" s="40"/>
      <c r="H61" s="13">
        <v>41</v>
      </c>
      <c r="I61" s="13">
        <v>1</v>
      </c>
      <c r="J61" s="14"/>
      <c r="K61" s="14">
        <v>42</v>
      </c>
      <c r="L61" s="14"/>
      <c r="M61" s="14"/>
    </row>
    <row r="62" spans="1:19" s="38" customFormat="1" x14ac:dyDescent="0.15">
      <c r="A62" s="39" t="s">
        <v>13</v>
      </c>
      <c r="B62" s="14">
        <v>1</v>
      </c>
      <c r="C62" s="14">
        <v>69</v>
      </c>
      <c r="D62" s="14">
        <v>25</v>
      </c>
      <c r="E62" s="14">
        <v>53</v>
      </c>
      <c r="F62" s="40">
        <v>68</v>
      </c>
      <c r="G62" s="40">
        <v>2</v>
      </c>
      <c r="H62" s="13">
        <v>67</v>
      </c>
      <c r="I62" s="13">
        <v>3</v>
      </c>
      <c r="J62" s="14">
        <v>1</v>
      </c>
      <c r="K62" s="14">
        <v>69</v>
      </c>
      <c r="L62" s="14">
        <v>1</v>
      </c>
      <c r="M62" s="14">
        <v>1</v>
      </c>
    </row>
    <row r="63" spans="1:19" s="38" customFormat="1" x14ac:dyDescent="0.15">
      <c r="A63" s="39" t="s">
        <v>14</v>
      </c>
      <c r="B63" s="14">
        <v>1</v>
      </c>
      <c r="C63" s="14">
        <v>72</v>
      </c>
      <c r="D63" s="14">
        <v>17</v>
      </c>
      <c r="E63" s="14">
        <v>57</v>
      </c>
      <c r="F63" s="40">
        <v>68</v>
      </c>
      <c r="G63" s="40">
        <v>5</v>
      </c>
      <c r="H63" s="13">
        <v>68</v>
      </c>
      <c r="I63" s="13">
        <v>5</v>
      </c>
      <c r="J63" s="14">
        <v>5</v>
      </c>
      <c r="K63" s="14">
        <v>68</v>
      </c>
      <c r="L63" s="14">
        <v>3</v>
      </c>
      <c r="M63" s="14"/>
    </row>
    <row r="64" spans="1:19" s="38" customFormat="1" x14ac:dyDescent="0.15">
      <c r="A64" s="39" t="s">
        <v>15</v>
      </c>
      <c r="B64" s="14">
        <v>4</v>
      </c>
      <c r="C64" s="14">
        <v>95</v>
      </c>
      <c r="D64" s="14">
        <v>28</v>
      </c>
      <c r="E64" s="14">
        <v>70</v>
      </c>
      <c r="F64" s="40">
        <v>96</v>
      </c>
      <c r="G64" s="40">
        <v>4</v>
      </c>
      <c r="H64" s="13">
        <v>93</v>
      </c>
      <c r="I64" s="13">
        <v>6</v>
      </c>
      <c r="J64" s="14">
        <v>4</v>
      </c>
      <c r="K64" s="14">
        <v>95</v>
      </c>
      <c r="L64" s="14">
        <v>2</v>
      </c>
      <c r="M64" s="14"/>
    </row>
    <row r="65" spans="1:13" s="38" customFormat="1" x14ac:dyDescent="0.15">
      <c r="A65" s="39" t="s">
        <v>16</v>
      </c>
      <c r="B65" s="14">
        <v>7</v>
      </c>
      <c r="C65" s="14">
        <v>85</v>
      </c>
      <c r="D65" s="14">
        <v>17</v>
      </c>
      <c r="E65" s="14">
        <v>75</v>
      </c>
      <c r="F65" s="40">
        <v>84</v>
      </c>
      <c r="G65" s="40">
        <v>8</v>
      </c>
      <c r="H65" s="13">
        <v>75</v>
      </c>
      <c r="I65" s="13">
        <v>17</v>
      </c>
      <c r="J65" s="14">
        <v>18</v>
      </c>
      <c r="K65" s="14">
        <v>74</v>
      </c>
      <c r="L65" s="14">
        <v>6</v>
      </c>
      <c r="M65" s="14">
        <v>3</v>
      </c>
    </row>
    <row r="66" spans="1:13" s="38" customFormat="1" x14ac:dyDescent="0.15">
      <c r="A66" s="39" t="s">
        <v>17</v>
      </c>
      <c r="B66" s="14">
        <v>19</v>
      </c>
      <c r="C66" s="14">
        <v>140</v>
      </c>
      <c r="D66" s="14">
        <v>26</v>
      </c>
      <c r="E66" s="14">
        <v>133</v>
      </c>
      <c r="F66" s="40">
        <v>126</v>
      </c>
      <c r="G66" s="40">
        <v>33</v>
      </c>
      <c r="H66" s="13">
        <v>95</v>
      </c>
      <c r="I66" s="13">
        <v>63</v>
      </c>
      <c r="J66" s="14">
        <v>64</v>
      </c>
      <c r="K66" s="14">
        <v>95</v>
      </c>
      <c r="L66" s="14">
        <v>32</v>
      </c>
      <c r="M66" s="14">
        <v>6</v>
      </c>
    </row>
    <row r="67" spans="1:13" s="38" customFormat="1" x14ac:dyDescent="0.15">
      <c r="A67" s="39" t="s">
        <v>18</v>
      </c>
      <c r="B67" s="14">
        <v>15</v>
      </c>
      <c r="C67" s="14">
        <v>166</v>
      </c>
      <c r="D67" s="14">
        <v>25</v>
      </c>
      <c r="E67" s="14">
        <v>156</v>
      </c>
      <c r="F67" s="40">
        <v>144</v>
      </c>
      <c r="G67" s="40">
        <v>36</v>
      </c>
      <c r="H67" s="13">
        <v>100</v>
      </c>
      <c r="I67" s="13">
        <v>79</v>
      </c>
      <c r="J67" s="14">
        <v>87</v>
      </c>
      <c r="K67" s="14">
        <v>94</v>
      </c>
      <c r="L67" s="14">
        <v>62</v>
      </c>
      <c r="M67" s="14">
        <v>4</v>
      </c>
    </row>
    <row r="68" spans="1:13" s="38" customFormat="1" x14ac:dyDescent="0.15">
      <c r="A68" s="39" t="s">
        <v>19</v>
      </c>
      <c r="B68" s="14">
        <v>21</v>
      </c>
      <c r="C68" s="14">
        <v>138</v>
      </c>
      <c r="D68" s="14">
        <v>19</v>
      </c>
      <c r="E68" s="14">
        <v>142</v>
      </c>
      <c r="F68" s="40">
        <v>115</v>
      </c>
      <c r="G68" s="40">
        <v>46</v>
      </c>
      <c r="H68" s="13">
        <v>71</v>
      </c>
      <c r="I68" s="13">
        <v>89</v>
      </c>
      <c r="J68" s="14">
        <v>89</v>
      </c>
      <c r="K68" s="14">
        <v>70</v>
      </c>
      <c r="L68" s="14">
        <v>70</v>
      </c>
      <c r="M68" s="14">
        <v>5</v>
      </c>
    </row>
    <row r="69" spans="1:13" s="38" customFormat="1" x14ac:dyDescent="0.15">
      <c r="A69" s="39" t="s">
        <v>20</v>
      </c>
      <c r="B69" s="14">
        <v>15</v>
      </c>
      <c r="C69" s="14">
        <v>108</v>
      </c>
      <c r="D69" s="14">
        <v>10</v>
      </c>
      <c r="E69" s="14">
        <v>114</v>
      </c>
      <c r="F69" s="40">
        <v>95</v>
      </c>
      <c r="G69" s="40">
        <v>30</v>
      </c>
      <c r="H69" s="13">
        <v>48</v>
      </c>
      <c r="I69" s="13">
        <v>77</v>
      </c>
      <c r="J69" s="14">
        <v>81</v>
      </c>
      <c r="K69" s="14">
        <v>44</v>
      </c>
      <c r="L69" s="14">
        <v>62</v>
      </c>
      <c r="M69" s="14">
        <v>3</v>
      </c>
    </row>
    <row r="70" spans="1:13" s="38" customFormat="1" x14ac:dyDescent="0.15">
      <c r="A70" s="39" t="s">
        <v>21</v>
      </c>
      <c r="B70" s="14">
        <v>11</v>
      </c>
      <c r="C70" s="14">
        <v>90</v>
      </c>
      <c r="D70" s="14">
        <v>8</v>
      </c>
      <c r="E70" s="14">
        <v>93</v>
      </c>
      <c r="F70" s="40">
        <v>63</v>
      </c>
      <c r="G70" s="40">
        <v>38</v>
      </c>
      <c r="H70" s="14">
        <v>32</v>
      </c>
      <c r="I70" s="14">
        <v>69</v>
      </c>
      <c r="J70" s="14">
        <v>75</v>
      </c>
      <c r="K70" s="14">
        <v>26</v>
      </c>
      <c r="L70" s="14">
        <v>66</v>
      </c>
      <c r="M70" s="14">
        <v>2</v>
      </c>
    </row>
    <row r="71" spans="1:13" s="38" customFormat="1" x14ac:dyDescent="0.15">
      <c r="A71" s="41" t="s">
        <v>22</v>
      </c>
      <c r="B71" s="14">
        <v>6</v>
      </c>
      <c r="C71" s="14">
        <v>39</v>
      </c>
      <c r="D71" s="14">
        <v>1</v>
      </c>
      <c r="E71" s="14">
        <v>44</v>
      </c>
      <c r="F71" s="40">
        <v>21</v>
      </c>
      <c r="G71" s="40">
        <v>24</v>
      </c>
      <c r="H71" s="40">
        <v>8</v>
      </c>
      <c r="I71" s="40">
        <v>37</v>
      </c>
      <c r="J71" s="40">
        <v>42</v>
      </c>
      <c r="K71" s="46">
        <v>3</v>
      </c>
      <c r="L71" s="140">
        <v>36</v>
      </c>
      <c r="M71" s="140">
        <v>3</v>
      </c>
    </row>
    <row r="72" spans="1:13" s="38" customFormat="1" x14ac:dyDescent="0.15">
      <c r="A72" s="39" t="s">
        <v>23</v>
      </c>
      <c r="B72" s="14">
        <f>SUM(B60:B71)</f>
        <v>100</v>
      </c>
      <c r="C72" s="14">
        <f t="shared" ref="C72" si="10">SUM(C60:C71)</f>
        <v>1089</v>
      </c>
      <c r="D72" s="14">
        <f t="shared" ref="D72" si="11">SUM(D60:D71)</f>
        <v>197</v>
      </c>
      <c r="E72" s="14">
        <f t="shared" ref="E72" si="12">SUM(E60:E71)</f>
        <v>1050</v>
      </c>
      <c r="F72" s="40">
        <f>SUM(F60:F71)</f>
        <v>967</v>
      </c>
      <c r="G72" s="40">
        <f t="shared" ref="G72" si="13">SUM(G60:G71)</f>
        <v>226</v>
      </c>
      <c r="H72" s="40">
        <f t="shared" ref="H72" si="14">SUM(H60:H71)</f>
        <v>742</v>
      </c>
      <c r="I72" s="40">
        <f t="shared" ref="I72" si="15">SUM(I60:I71)</f>
        <v>447</v>
      </c>
      <c r="J72" s="40">
        <f t="shared" ref="J72" si="16">SUM(J60:J71)</f>
        <v>466</v>
      </c>
      <c r="K72" s="46">
        <f t="shared" ref="K72" si="17">SUM(K60:K71)</f>
        <v>725</v>
      </c>
      <c r="L72" s="46">
        <f t="shared" ref="L72" si="18">SUM(L60:L71)</f>
        <v>340</v>
      </c>
      <c r="M72" s="46">
        <f t="shared" ref="M72" si="19">SUM(M60:M71)</f>
        <v>27</v>
      </c>
    </row>
    <row r="73" spans="1:13" s="139" customFormat="1" x14ac:dyDescent="0.15">
      <c r="A73" s="164"/>
      <c r="H73" s="179" t="s">
        <v>66</v>
      </c>
      <c r="I73" s="179"/>
      <c r="J73" s="179"/>
      <c r="K73" s="179"/>
      <c r="L73" s="172">
        <f>(SUM(C53:C54)/SUM(B53:B54))</f>
        <v>15.486725663716815</v>
      </c>
      <c r="M73" s="171" t="s">
        <v>65</v>
      </c>
    </row>
  </sheetData>
  <mergeCells count="28">
    <mergeCell ref="H36:K36"/>
    <mergeCell ref="A40:A41"/>
    <mergeCell ref="J58:M58"/>
    <mergeCell ref="K40:K41"/>
    <mergeCell ref="H40:J40"/>
    <mergeCell ref="B58:C58"/>
    <mergeCell ref="D58:E58"/>
    <mergeCell ref="B40:B41"/>
    <mergeCell ref="C40:C41"/>
    <mergeCell ref="D40:D41"/>
    <mergeCell ref="E40:G40"/>
    <mergeCell ref="H58:I58"/>
    <mergeCell ref="H73:K73"/>
    <mergeCell ref="A58:A59"/>
    <mergeCell ref="F58:G58"/>
    <mergeCell ref="K3:K4"/>
    <mergeCell ref="A21:A22"/>
    <mergeCell ref="A3:A4"/>
    <mergeCell ref="B3:B4"/>
    <mergeCell ref="C3:C4"/>
    <mergeCell ref="D3:D4"/>
    <mergeCell ref="H21:I21"/>
    <mergeCell ref="J21:M21"/>
    <mergeCell ref="F21:G21"/>
    <mergeCell ref="B21:C21"/>
    <mergeCell ref="E3:G3"/>
    <mergeCell ref="H3:J3"/>
    <mergeCell ref="D21:E21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&amp;R&amp;F&amp;A</oddFooter>
  </headerFooter>
  <ignoredErrors>
    <ignoredError sqref="L36 L7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7"/>
  <sheetViews>
    <sheetView showGridLines="0" topLeftCell="A2" zoomScale="130" zoomScaleNormal="130" workbookViewId="0">
      <selection activeCell="C5" sqref="C5"/>
    </sheetView>
  </sheetViews>
  <sheetFormatPr defaultRowHeight="13.5" x14ac:dyDescent="0.15"/>
  <sheetData>
    <row r="2" spans="1:13" ht="21.75" customHeight="1" x14ac:dyDescent="0.15">
      <c r="A2" s="175" t="s">
        <v>78</v>
      </c>
      <c r="M2" s="1"/>
    </row>
    <row r="3" spans="1:13" s="2" customFormat="1" ht="20.25" customHeight="1" x14ac:dyDescent="0.15">
      <c r="A3" s="190" t="s">
        <v>0</v>
      </c>
      <c r="B3" s="190" t="s">
        <v>1</v>
      </c>
      <c r="C3" s="190" t="s">
        <v>2</v>
      </c>
      <c r="D3" s="190" t="s">
        <v>3</v>
      </c>
      <c r="E3" s="191" t="s">
        <v>4</v>
      </c>
      <c r="F3" s="192"/>
      <c r="G3" s="193"/>
      <c r="H3" s="185" t="s">
        <v>5</v>
      </c>
      <c r="I3" s="189"/>
      <c r="J3" s="186"/>
      <c r="K3" s="180" t="s">
        <v>6</v>
      </c>
    </row>
    <row r="4" spans="1:13" s="2" customFormat="1" ht="21" customHeight="1" x14ac:dyDescent="0.15">
      <c r="A4" s="190"/>
      <c r="B4" s="190"/>
      <c r="C4" s="190"/>
      <c r="D4" s="190"/>
      <c r="E4" s="87" t="s">
        <v>40</v>
      </c>
      <c r="F4" s="86" t="s">
        <v>7</v>
      </c>
      <c r="G4" s="86" t="s">
        <v>8</v>
      </c>
      <c r="H4" s="86" t="s">
        <v>41</v>
      </c>
      <c r="I4" s="86" t="s">
        <v>7</v>
      </c>
      <c r="J4" s="86" t="s">
        <v>8</v>
      </c>
      <c r="K4" s="181"/>
    </row>
    <row r="5" spans="1:13" s="2" customFormat="1" hidden="1" x14ac:dyDescent="0.15">
      <c r="A5" s="3" t="s">
        <v>9</v>
      </c>
      <c r="B5" s="15"/>
      <c r="C5" s="15"/>
      <c r="D5" s="15"/>
      <c r="E5" s="15"/>
      <c r="F5" s="52">
        <v>100</v>
      </c>
      <c r="G5" s="16"/>
      <c r="H5" s="15"/>
      <c r="I5" s="53">
        <v>29.142857142857142</v>
      </c>
      <c r="J5" s="16"/>
      <c r="K5" s="17"/>
    </row>
    <row r="6" spans="1:13" s="2" customFormat="1" hidden="1" x14ac:dyDescent="0.15">
      <c r="A6" s="3" t="s">
        <v>10</v>
      </c>
      <c r="B6" s="15"/>
      <c r="C6" s="15"/>
      <c r="D6" s="15"/>
      <c r="E6" s="15"/>
      <c r="F6" s="52">
        <v>100</v>
      </c>
      <c r="G6" s="16"/>
      <c r="H6" s="15"/>
      <c r="I6" s="53">
        <v>29.306451612903224</v>
      </c>
      <c r="J6" s="16"/>
      <c r="K6" s="17"/>
    </row>
    <row r="7" spans="1:13" s="2" customFormat="1" x14ac:dyDescent="0.15">
      <c r="A7" s="3" t="s">
        <v>11</v>
      </c>
      <c r="B7" s="14">
        <v>148</v>
      </c>
      <c r="C7" s="14">
        <v>4288</v>
      </c>
      <c r="D7" s="14">
        <v>148</v>
      </c>
      <c r="E7" s="15"/>
      <c r="F7" s="52">
        <v>99.193548387096769</v>
      </c>
      <c r="G7" s="25">
        <f t="shared" ref="G7:G18" si="0">D7/B7*100</f>
        <v>100</v>
      </c>
      <c r="H7" s="15"/>
      <c r="I7" s="53">
        <v>28.75</v>
      </c>
      <c r="J7" s="24">
        <f t="shared" ref="J7:J18" si="1">C7/B7</f>
        <v>28.972972972972972</v>
      </c>
      <c r="K7" s="32">
        <v>19.399999999999999</v>
      </c>
    </row>
    <row r="8" spans="1:13" s="2" customFormat="1" x14ac:dyDescent="0.15">
      <c r="A8" s="3" t="s">
        <v>12</v>
      </c>
      <c r="B8" s="14">
        <v>170</v>
      </c>
      <c r="C8" s="14">
        <v>4911</v>
      </c>
      <c r="D8" s="14">
        <v>170</v>
      </c>
      <c r="E8" s="15"/>
      <c r="F8" s="52">
        <v>100</v>
      </c>
      <c r="G8" s="25">
        <f t="shared" si="0"/>
        <v>100</v>
      </c>
      <c r="H8" s="15"/>
      <c r="I8" s="53">
        <v>29.072916666666668</v>
      </c>
      <c r="J8" s="24">
        <f t="shared" si="1"/>
        <v>28.888235294117646</v>
      </c>
      <c r="K8" s="32">
        <v>36.4</v>
      </c>
    </row>
    <row r="9" spans="1:13" s="2" customFormat="1" x14ac:dyDescent="0.15">
      <c r="A9" s="3" t="s">
        <v>13</v>
      </c>
      <c r="B9" s="14">
        <v>136</v>
      </c>
      <c r="C9" s="14">
        <v>3809</v>
      </c>
      <c r="D9" s="14">
        <v>135</v>
      </c>
      <c r="E9" s="96">
        <v>96.84210526315789</v>
      </c>
      <c r="F9" s="52">
        <v>100</v>
      </c>
      <c r="G9" s="25">
        <f t="shared" si="0"/>
        <v>99.264705882352942</v>
      </c>
      <c r="H9" s="97">
        <v>27.205263157894738</v>
      </c>
      <c r="I9" s="53">
        <v>28.40909090909091</v>
      </c>
      <c r="J9" s="24">
        <f t="shared" si="1"/>
        <v>28.007352941176471</v>
      </c>
      <c r="K9" s="32">
        <v>34.799999999999997</v>
      </c>
    </row>
    <row r="10" spans="1:13" s="2" customFormat="1" x14ac:dyDescent="0.15">
      <c r="A10" s="3" t="s">
        <v>14</v>
      </c>
      <c r="B10" s="14">
        <v>115</v>
      </c>
      <c r="C10" s="14">
        <v>3178</v>
      </c>
      <c r="D10" s="14">
        <v>112</v>
      </c>
      <c r="E10" s="96">
        <v>92.788461538461547</v>
      </c>
      <c r="F10" s="52">
        <v>97.674418604651152</v>
      </c>
      <c r="G10" s="25">
        <f t="shared" si="0"/>
        <v>97.391304347826093</v>
      </c>
      <c r="H10" s="97">
        <v>26.02403846153846</v>
      </c>
      <c r="I10" s="53">
        <v>27.337209302325583</v>
      </c>
      <c r="J10" s="24">
        <f t="shared" si="1"/>
        <v>27.634782608695652</v>
      </c>
      <c r="K10" s="32">
        <v>47.3</v>
      </c>
    </row>
    <row r="11" spans="1:13" s="2" customFormat="1" x14ac:dyDescent="0.15">
      <c r="A11" s="3" t="s">
        <v>15</v>
      </c>
      <c r="B11" s="14">
        <v>139</v>
      </c>
      <c r="C11" s="14">
        <v>3582</v>
      </c>
      <c r="D11" s="14">
        <v>127</v>
      </c>
      <c r="E11" s="96">
        <v>85.658914728682163</v>
      </c>
      <c r="F11" s="52">
        <v>91.596638655462186</v>
      </c>
      <c r="G11" s="25">
        <f t="shared" si="0"/>
        <v>91.366906474820141</v>
      </c>
      <c r="H11" s="97">
        <v>24.166666666666668</v>
      </c>
      <c r="I11" s="53">
        <v>25.739495798319329</v>
      </c>
      <c r="J11" s="24">
        <f t="shared" si="1"/>
        <v>25.769784172661872</v>
      </c>
      <c r="K11" s="32">
        <v>52.6</v>
      </c>
    </row>
    <row r="12" spans="1:13" s="2" customFormat="1" x14ac:dyDescent="0.15">
      <c r="A12" s="3" t="s">
        <v>16</v>
      </c>
      <c r="B12" s="14">
        <v>195</v>
      </c>
      <c r="C12" s="14">
        <v>4846</v>
      </c>
      <c r="D12" s="14">
        <v>171</v>
      </c>
      <c r="E12" s="96">
        <v>76.45348837209302</v>
      </c>
      <c r="F12" s="52">
        <v>80.27210884353741</v>
      </c>
      <c r="G12" s="25">
        <f t="shared" si="0"/>
        <v>87.692307692307693</v>
      </c>
      <c r="H12" s="97">
        <v>22.895348837209301</v>
      </c>
      <c r="I12" s="53">
        <v>23.462585034013607</v>
      </c>
      <c r="J12" s="24">
        <f t="shared" si="1"/>
        <v>24.851282051282052</v>
      </c>
      <c r="K12" s="32">
        <v>64.8</v>
      </c>
    </row>
    <row r="13" spans="1:13" s="2" customFormat="1" x14ac:dyDescent="0.15">
      <c r="A13" s="3" t="s">
        <v>17</v>
      </c>
      <c r="B13" s="14">
        <v>222</v>
      </c>
      <c r="C13" s="14">
        <v>4960</v>
      </c>
      <c r="D13" s="14">
        <v>169</v>
      </c>
      <c r="E13" s="96">
        <v>62.835249042145591</v>
      </c>
      <c r="F13" s="52">
        <v>77.168949771689498</v>
      </c>
      <c r="G13" s="25">
        <f t="shared" si="0"/>
        <v>76.126126126126124</v>
      </c>
      <c r="H13" s="97">
        <v>20.199233716475096</v>
      </c>
      <c r="I13" s="53">
        <v>22.831050228310502</v>
      </c>
      <c r="J13" s="24">
        <f t="shared" si="1"/>
        <v>22.342342342342342</v>
      </c>
      <c r="K13" s="32">
        <v>60</v>
      </c>
    </row>
    <row r="14" spans="1:13" s="2" customFormat="1" x14ac:dyDescent="0.15">
      <c r="A14" s="3" t="s">
        <v>18</v>
      </c>
      <c r="B14" s="14">
        <v>289</v>
      </c>
      <c r="C14" s="14">
        <v>6235</v>
      </c>
      <c r="D14" s="14">
        <v>212</v>
      </c>
      <c r="E14" s="96">
        <v>56.015037593984964</v>
      </c>
      <c r="F14" s="52">
        <v>60.144927536231883</v>
      </c>
      <c r="G14" s="25">
        <f t="shared" si="0"/>
        <v>73.356401384083043</v>
      </c>
      <c r="H14" s="97">
        <v>18.417293233082706</v>
      </c>
      <c r="I14" s="53">
        <v>20.10144927536232</v>
      </c>
      <c r="J14" s="24">
        <f t="shared" si="1"/>
        <v>21.574394463667819</v>
      </c>
      <c r="K14" s="32">
        <v>63.9</v>
      </c>
    </row>
    <row r="15" spans="1:13" s="2" customFormat="1" x14ac:dyDescent="0.15">
      <c r="A15" s="3" t="s">
        <v>19</v>
      </c>
      <c r="B15" s="14">
        <v>212</v>
      </c>
      <c r="C15" s="14">
        <v>3990</v>
      </c>
      <c r="D15" s="14">
        <v>113</v>
      </c>
      <c r="E15" s="96">
        <v>36.690647482014391</v>
      </c>
      <c r="F15" s="52">
        <v>52.380952380952387</v>
      </c>
      <c r="G15" s="25">
        <f t="shared" si="0"/>
        <v>53.301886792452834</v>
      </c>
      <c r="H15" s="97">
        <v>15.215827338129497</v>
      </c>
      <c r="I15" s="53">
        <v>18.428571428571427</v>
      </c>
      <c r="J15" s="24">
        <f t="shared" si="1"/>
        <v>18.820754716981131</v>
      </c>
      <c r="K15" s="35">
        <v>62.6</v>
      </c>
    </row>
    <row r="16" spans="1:13" s="2" customFormat="1" x14ac:dyDescent="0.15">
      <c r="A16" s="3" t="s">
        <v>20</v>
      </c>
      <c r="B16" s="14">
        <v>203</v>
      </c>
      <c r="C16" s="14">
        <v>3299</v>
      </c>
      <c r="D16" s="14">
        <v>87</v>
      </c>
      <c r="E16" s="96">
        <v>32.544378698224854</v>
      </c>
      <c r="F16" s="52">
        <v>37.037037037037038</v>
      </c>
      <c r="G16" s="25">
        <f t="shared" si="0"/>
        <v>42.857142857142854</v>
      </c>
      <c r="H16" s="97">
        <v>13.550295857988166</v>
      </c>
      <c r="I16" s="53">
        <v>15.007407407407408</v>
      </c>
      <c r="J16" s="24">
        <f t="shared" si="1"/>
        <v>16.251231527093594</v>
      </c>
      <c r="K16" s="36">
        <v>70.7</v>
      </c>
    </row>
    <row r="17" spans="1:13" s="2" customFormat="1" x14ac:dyDescent="0.15">
      <c r="A17" s="3" t="s">
        <v>21</v>
      </c>
      <c r="B17" s="14">
        <v>160</v>
      </c>
      <c r="C17" s="14">
        <v>2052</v>
      </c>
      <c r="D17" s="14">
        <v>46</v>
      </c>
      <c r="E17" s="96">
        <v>14.583333333333334</v>
      </c>
      <c r="F17" s="52">
        <v>27.941176470588236</v>
      </c>
      <c r="G17" s="25">
        <f t="shared" si="0"/>
        <v>28.749999999999996</v>
      </c>
      <c r="H17" s="97">
        <v>9.0729166666666661</v>
      </c>
      <c r="I17" s="53">
        <v>13.367647058823529</v>
      </c>
      <c r="J17" s="24">
        <f t="shared" si="1"/>
        <v>12.824999999999999</v>
      </c>
      <c r="K17" s="36">
        <v>71.599999999999994</v>
      </c>
    </row>
    <row r="18" spans="1:13" s="2" customFormat="1" x14ac:dyDescent="0.15">
      <c r="A18" s="7" t="s">
        <v>22</v>
      </c>
      <c r="B18" s="14">
        <v>95</v>
      </c>
      <c r="C18" s="14">
        <v>863</v>
      </c>
      <c r="D18" s="14">
        <v>18</v>
      </c>
      <c r="E18" s="96">
        <v>20.37037037037037</v>
      </c>
      <c r="F18" s="52">
        <v>17.5</v>
      </c>
      <c r="G18" s="25">
        <f t="shared" si="0"/>
        <v>18.947368421052634</v>
      </c>
      <c r="H18" s="97">
        <v>8.6111111111111107</v>
      </c>
      <c r="I18" s="53">
        <v>9.9</v>
      </c>
      <c r="J18" s="24">
        <f t="shared" si="1"/>
        <v>9.0842105263157897</v>
      </c>
      <c r="K18" s="36">
        <v>63.6</v>
      </c>
    </row>
    <row r="19" spans="1:13" s="2" customFormat="1" x14ac:dyDescent="0.15">
      <c r="A19" s="3" t="s">
        <v>23</v>
      </c>
      <c r="B19" s="26">
        <f>SUM(B7:B18)</f>
        <v>2084</v>
      </c>
      <c r="C19" s="26">
        <f t="shared" ref="C19:D19" si="2">SUM(C7:C18)</f>
        <v>46013</v>
      </c>
      <c r="D19" s="26">
        <f t="shared" si="2"/>
        <v>1508</v>
      </c>
      <c r="E19" s="18"/>
      <c r="F19" s="18"/>
      <c r="G19" s="16"/>
      <c r="H19" s="18"/>
      <c r="I19" s="19"/>
      <c r="J19" s="16"/>
      <c r="K19" s="16"/>
    </row>
    <row r="20" spans="1:13" ht="5.25" customHeight="1" x14ac:dyDescent="0.15">
      <c r="A20" s="8"/>
      <c r="B20" s="9"/>
    </row>
    <row r="21" spans="1:13" s="38" customFormat="1" x14ac:dyDescent="0.15">
      <c r="A21" s="190" t="s">
        <v>0</v>
      </c>
      <c r="B21" s="185" t="s">
        <v>24</v>
      </c>
      <c r="C21" s="186"/>
      <c r="D21" s="185" t="s">
        <v>25</v>
      </c>
      <c r="E21" s="186"/>
      <c r="F21" s="185" t="s">
        <v>26</v>
      </c>
      <c r="G21" s="189"/>
      <c r="H21" s="187" t="s">
        <v>34</v>
      </c>
      <c r="I21" s="188"/>
      <c r="J21" s="185" t="s">
        <v>27</v>
      </c>
      <c r="K21" s="189"/>
      <c r="L21" s="189"/>
      <c r="M21" s="186"/>
    </row>
    <row r="22" spans="1:13" s="38" customFormat="1" ht="21" x14ac:dyDescent="0.15">
      <c r="A22" s="190"/>
      <c r="B22" s="86" t="s">
        <v>28</v>
      </c>
      <c r="C22" s="86" t="s">
        <v>29</v>
      </c>
      <c r="D22" s="86" t="s">
        <v>30</v>
      </c>
      <c r="E22" s="86" t="s">
        <v>31</v>
      </c>
      <c r="F22" s="39" t="s">
        <v>38</v>
      </c>
      <c r="G22" s="39" t="s">
        <v>39</v>
      </c>
      <c r="H22" s="12" t="s">
        <v>35</v>
      </c>
      <c r="I22" s="12" t="s">
        <v>36</v>
      </c>
      <c r="J22" s="39" t="s">
        <v>37</v>
      </c>
      <c r="K22" s="39" t="s">
        <v>36</v>
      </c>
      <c r="L22" s="42" t="s">
        <v>32</v>
      </c>
      <c r="M22" s="43" t="s">
        <v>33</v>
      </c>
    </row>
    <row r="23" spans="1:13" s="38" customFormat="1" x14ac:dyDescent="0.15">
      <c r="A23" s="39" t="s">
        <v>11</v>
      </c>
      <c r="B23" s="46">
        <v>1</v>
      </c>
      <c r="C23" s="46">
        <v>56</v>
      </c>
      <c r="D23" s="46">
        <v>18</v>
      </c>
      <c r="E23" s="46">
        <v>129</v>
      </c>
      <c r="F23" s="40">
        <v>52</v>
      </c>
      <c r="G23" s="40">
        <v>4</v>
      </c>
      <c r="H23" s="13">
        <v>55</v>
      </c>
      <c r="I23" s="13">
        <v>2</v>
      </c>
      <c r="J23" s="14"/>
      <c r="K23" s="14">
        <v>148</v>
      </c>
      <c r="L23" s="14"/>
      <c r="M23" s="14"/>
    </row>
    <row r="24" spans="1:13" s="38" customFormat="1" x14ac:dyDescent="0.15">
      <c r="A24" s="39" t="s">
        <v>12</v>
      </c>
      <c r="B24" s="46"/>
      <c r="C24" s="46">
        <v>92</v>
      </c>
      <c r="D24" s="46">
        <v>21</v>
      </c>
      <c r="E24" s="46">
        <v>149</v>
      </c>
      <c r="F24" s="40">
        <v>83</v>
      </c>
      <c r="G24" s="40">
        <v>6</v>
      </c>
      <c r="H24" s="13">
        <v>87</v>
      </c>
      <c r="I24" s="13">
        <v>2</v>
      </c>
      <c r="J24" s="14">
        <v>1</v>
      </c>
      <c r="K24" s="14">
        <v>167</v>
      </c>
      <c r="L24" s="14"/>
      <c r="M24" s="14"/>
    </row>
    <row r="25" spans="1:13" s="38" customFormat="1" x14ac:dyDescent="0.15">
      <c r="A25" s="39" t="s">
        <v>13</v>
      </c>
      <c r="B25" s="46">
        <v>1</v>
      </c>
      <c r="C25" s="46">
        <v>106</v>
      </c>
      <c r="D25" s="46">
        <v>31</v>
      </c>
      <c r="E25" s="46">
        <v>104</v>
      </c>
      <c r="F25" s="40">
        <v>101</v>
      </c>
      <c r="G25" s="40">
        <v>4</v>
      </c>
      <c r="H25" s="13">
        <v>101</v>
      </c>
      <c r="I25" s="13">
        <v>6</v>
      </c>
      <c r="J25" s="14">
        <v>3</v>
      </c>
      <c r="K25" s="14">
        <v>133</v>
      </c>
      <c r="L25" s="14">
        <v>1</v>
      </c>
      <c r="M25" s="14"/>
    </row>
    <row r="26" spans="1:13" s="38" customFormat="1" x14ac:dyDescent="0.15">
      <c r="A26" s="39" t="s">
        <v>14</v>
      </c>
      <c r="B26" s="46">
        <v>2</v>
      </c>
      <c r="C26" s="46">
        <v>99</v>
      </c>
      <c r="D26" s="46">
        <v>19</v>
      </c>
      <c r="E26" s="46">
        <v>96</v>
      </c>
      <c r="F26" s="40">
        <v>96</v>
      </c>
      <c r="G26" s="40">
        <v>4</v>
      </c>
      <c r="H26" s="13">
        <v>93</v>
      </c>
      <c r="I26" s="13">
        <v>8</v>
      </c>
      <c r="J26" s="14">
        <v>3</v>
      </c>
      <c r="K26" s="14">
        <v>112</v>
      </c>
      <c r="L26" s="14">
        <v>3</v>
      </c>
      <c r="M26" s="14"/>
    </row>
    <row r="27" spans="1:13" s="38" customFormat="1" x14ac:dyDescent="0.15">
      <c r="A27" s="39" t="s">
        <v>15</v>
      </c>
      <c r="B27" s="46">
        <v>8</v>
      </c>
      <c r="C27" s="46">
        <v>124</v>
      </c>
      <c r="D27" s="46">
        <v>20</v>
      </c>
      <c r="E27" s="46">
        <v>118</v>
      </c>
      <c r="F27" s="40">
        <v>113</v>
      </c>
      <c r="G27" s="40">
        <v>18</v>
      </c>
      <c r="H27" s="13">
        <v>110</v>
      </c>
      <c r="I27" s="13">
        <v>22</v>
      </c>
      <c r="J27" s="14">
        <v>24</v>
      </c>
      <c r="K27" s="14">
        <v>113</v>
      </c>
      <c r="L27" s="14">
        <v>8</v>
      </c>
      <c r="M27" s="14">
        <v>3</v>
      </c>
    </row>
    <row r="28" spans="1:13" s="38" customFormat="1" x14ac:dyDescent="0.15">
      <c r="A28" s="39" t="s">
        <v>16</v>
      </c>
      <c r="B28" s="46">
        <v>8</v>
      </c>
      <c r="C28" s="46">
        <v>160</v>
      </c>
      <c r="D28" s="46">
        <v>27</v>
      </c>
      <c r="E28" s="46">
        <v>168</v>
      </c>
      <c r="F28" s="40">
        <v>143</v>
      </c>
      <c r="G28" s="40">
        <v>22</v>
      </c>
      <c r="H28" s="13">
        <v>134</v>
      </c>
      <c r="I28" s="13">
        <v>33</v>
      </c>
      <c r="J28" s="14">
        <v>45</v>
      </c>
      <c r="K28" s="14">
        <v>146</v>
      </c>
      <c r="L28" s="14">
        <v>18</v>
      </c>
      <c r="M28" s="14">
        <v>6</v>
      </c>
    </row>
    <row r="29" spans="1:13" s="38" customFormat="1" x14ac:dyDescent="0.15">
      <c r="A29" s="39" t="s">
        <v>17</v>
      </c>
      <c r="B29" s="46">
        <v>17</v>
      </c>
      <c r="C29" s="46">
        <v>200</v>
      </c>
      <c r="D29" s="46">
        <v>26</v>
      </c>
      <c r="E29" s="46">
        <v>195</v>
      </c>
      <c r="F29" s="40">
        <v>180</v>
      </c>
      <c r="G29" s="40">
        <v>32</v>
      </c>
      <c r="H29" s="13">
        <v>161</v>
      </c>
      <c r="I29" s="13">
        <v>55</v>
      </c>
      <c r="J29" s="14">
        <v>97</v>
      </c>
      <c r="K29" s="14">
        <v>124</v>
      </c>
      <c r="L29" s="14">
        <v>47</v>
      </c>
      <c r="M29" s="14">
        <v>6</v>
      </c>
    </row>
    <row r="30" spans="1:13" s="38" customFormat="1" x14ac:dyDescent="0.15">
      <c r="A30" s="39" t="s">
        <v>18</v>
      </c>
      <c r="B30" s="46">
        <v>23</v>
      </c>
      <c r="C30" s="46">
        <v>245</v>
      </c>
      <c r="D30" s="46">
        <v>36</v>
      </c>
      <c r="E30" s="46">
        <v>250</v>
      </c>
      <c r="F30" s="40">
        <v>225</v>
      </c>
      <c r="G30" s="40">
        <v>42</v>
      </c>
      <c r="H30" s="13">
        <v>192</v>
      </c>
      <c r="I30" s="13">
        <v>77</v>
      </c>
      <c r="J30" s="14">
        <v>155</v>
      </c>
      <c r="K30" s="14">
        <v>131</v>
      </c>
      <c r="L30" s="14">
        <v>71</v>
      </c>
      <c r="M30" s="14">
        <v>5</v>
      </c>
    </row>
    <row r="31" spans="1:13" s="38" customFormat="1" x14ac:dyDescent="0.15">
      <c r="A31" s="39" t="s">
        <v>19</v>
      </c>
      <c r="B31" s="46">
        <v>20</v>
      </c>
      <c r="C31" s="46">
        <v>188</v>
      </c>
      <c r="D31" s="46">
        <v>19</v>
      </c>
      <c r="E31" s="46">
        <v>193</v>
      </c>
      <c r="F31" s="40">
        <v>164</v>
      </c>
      <c r="G31" s="40">
        <v>39</v>
      </c>
      <c r="H31" s="13">
        <v>141</v>
      </c>
      <c r="I31" s="13">
        <v>65</v>
      </c>
      <c r="J31" s="14">
        <v>141</v>
      </c>
      <c r="K31" s="14">
        <v>69</v>
      </c>
      <c r="L31" s="14">
        <v>94</v>
      </c>
      <c r="M31" s="14">
        <v>5</v>
      </c>
    </row>
    <row r="32" spans="1:13" s="38" customFormat="1" x14ac:dyDescent="0.15">
      <c r="A32" s="39" t="s">
        <v>20</v>
      </c>
      <c r="B32" s="46">
        <v>33</v>
      </c>
      <c r="C32" s="46">
        <v>170</v>
      </c>
      <c r="D32" s="46">
        <v>4</v>
      </c>
      <c r="E32" s="46">
        <v>199</v>
      </c>
      <c r="F32" s="40">
        <v>166</v>
      </c>
      <c r="G32" s="40">
        <v>32</v>
      </c>
      <c r="H32" s="13">
        <v>120</v>
      </c>
      <c r="I32" s="13">
        <v>81</v>
      </c>
      <c r="J32" s="14">
        <v>147</v>
      </c>
      <c r="K32" s="14">
        <v>55</v>
      </c>
      <c r="L32" s="14">
        <v>110</v>
      </c>
      <c r="M32" s="14">
        <v>6</v>
      </c>
    </row>
    <row r="33" spans="1:13" s="38" customFormat="1" x14ac:dyDescent="0.15">
      <c r="A33" s="39" t="s">
        <v>21</v>
      </c>
      <c r="B33" s="46">
        <v>25</v>
      </c>
      <c r="C33" s="46">
        <v>132</v>
      </c>
      <c r="D33" s="46">
        <v>8</v>
      </c>
      <c r="E33" s="46">
        <v>150</v>
      </c>
      <c r="F33" s="40">
        <v>122</v>
      </c>
      <c r="G33" s="40">
        <v>32</v>
      </c>
      <c r="H33" s="14">
        <v>74</v>
      </c>
      <c r="I33" s="14">
        <v>84</v>
      </c>
      <c r="J33" s="14">
        <v>134</v>
      </c>
      <c r="K33" s="14">
        <v>26</v>
      </c>
      <c r="L33" s="14">
        <v>111</v>
      </c>
      <c r="M33" s="14">
        <v>3</v>
      </c>
    </row>
    <row r="34" spans="1:13" s="38" customFormat="1" x14ac:dyDescent="0.15">
      <c r="A34" s="41" t="s">
        <v>22</v>
      </c>
      <c r="B34" s="46">
        <v>11</v>
      </c>
      <c r="C34" s="46">
        <v>82</v>
      </c>
      <c r="D34" s="46">
        <v>3</v>
      </c>
      <c r="E34" s="46">
        <v>92</v>
      </c>
      <c r="F34" s="14">
        <v>71</v>
      </c>
      <c r="G34" s="14">
        <v>23</v>
      </c>
      <c r="H34" s="14">
        <v>29</v>
      </c>
      <c r="I34" s="14">
        <v>66</v>
      </c>
      <c r="J34" s="14">
        <v>79</v>
      </c>
      <c r="K34" s="14">
        <v>16</v>
      </c>
      <c r="L34" s="13">
        <v>76</v>
      </c>
      <c r="M34" s="13">
        <v>1</v>
      </c>
    </row>
    <row r="35" spans="1:13" s="38" customFormat="1" x14ac:dyDescent="0.15">
      <c r="A35" s="39" t="s">
        <v>23</v>
      </c>
      <c r="B35" s="46">
        <f>SUM(B23:B34)</f>
        <v>149</v>
      </c>
      <c r="C35" s="46">
        <f t="shared" ref="C35:E35" si="3">SUM(C23:C34)</f>
        <v>1654</v>
      </c>
      <c r="D35" s="46">
        <f t="shared" si="3"/>
        <v>232</v>
      </c>
      <c r="E35" s="46">
        <f t="shared" si="3"/>
        <v>1843</v>
      </c>
      <c r="F35" s="14">
        <f>SUM(F23:F34)</f>
        <v>1516</v>
      </c>
      <c r="G35" s="14">
        <f t="shared" ref="G35:M35" si="4">SUM(G23:G34)</f>
        <v>258</v>
      </c>
      <c r="H35" s="14">
        <f t="shared" si="4"/>
        <v>1297</v>
      </c>
      <c r="I35" s="14">
        <f t="shared" si="4"/>
        <v>501</v>
      </c>
      <c r="J35" s="14">
        <f t="shared" si="4"/>
        <v>829</v>
      </c>
      <c r="K35" s="14">
        <f t="shared" si="4"/>
        <v>1240</v>
      </c>
      <c r="L35" s="14">
        <f t="shared" si="4"/>
        <v>539</v>
      </c>
      <c r="M35" s="14">
        <f t="shared" si="4"/>
        <v>35</v>
      </c>
    </row>
    <row r="36" spans="1:13" s="139" customFormat="1" x14ac:dyDescent="0.15">
      <c r="A36" s="164"/>
      <c r="H36" s="179" t="s">
        <v>66</v>
      </c>
      <c r="I36" s="179"/>
      <c r="J36" s="179"/>
      <c r="K36" s="179"/>
      <c r="L36" s="172">
        <f>(SUM(C16:C17)/SUM(B16:B17))</f>
        <v>14.741046831955924</v>
      </c>
      <c r="M36" s="171" t="s">
        <v>65</v>
      </c>
    </row>
    <row r="39" spans="1:13" ht="21.75" customHeight="1" x14ac:dyDescent="0.15">
      <c r="A39" s="175" t="s">
        <v>79</v>
      </c>
      <c r="M39" s="1"/>
    </row>
    <row r="40" spans="1:13" s="2" customFormat="1" ht="20.25" customHeight="1" x14ac:dyDescent="0.15">
      <c r="A40" s="190" t="s">
        <v>0</v>
      </c>
      <c r="B40" s="190" t="s">
        <v>1</v>
      </c>
      <c r="C40" s="190" t="s">
        <v>2</v>
      </c>
      <c r="D40" s="190" t="s">
        <v>3</v>
      </c>
      <c r="E40" s="191" t="s">
        <v>4</v>
      </c>
      <c r="F40" s="192"/>
      <c r="G40" s="193"/>
      <c r="H40" s="185" t="s">
        <v>5</v>
      </c>
      <c r="I40" s="189"/>
      <c r="J40" s="186"/>
      <c r="K40" s="180" t="s">
        <v>6</v>
      </c>
    </row>
    <row r="41" spans="1:13" s="2" customFormat="1" ht="21" customHeight="1" x14ac:dyDescent="0.15">
      <c r="A41" s="190"/>
      <c r="B41" s="190"/>
      <c r="C41" s="190"/>
      <c r="D41" s="190"/>
      <c r="E41" s="87" t="s">
        <v>40</v>
      </c>
      <c r="F41" s="86" t="s">
        <v>7</v>
      </c>
      <c r="G41" s="86" t="s">
        <v>8</v>
      </c>
      <c r="H41" s="86" t="s">
        <v>41</v>
      </c>
      <c r="I41" s="86" t="s">
        <v>7</v>
      </c>
      <c r="J41" s="86" t="s">
        <v>8</v>
      </c>
      <c r="K41" s="181"/>
    </row>
    <row r="42" spans="1:13" s="2" customFormat="1" hidden="1" x14ac:dyDescent="0.15">
      <c r="A42" s="3" t="s">
        <v>9</v>
      </c>
      <c r="B42" s="15"/>
      <c r="C42" s="15"/>
      <c r="D42" s="15"/>
      <c r="E42" s="15"/>
      <c r="F42" s="54">
        <v>100</v>
      </c>
      <c r="G42" s="16"/>
      <c r="H42" s="15"/>
      <c r="I42" s="55">
        <v>29.071428571428573</v>
      </c>
      <c r="J42" s="16"/>
      <c r="K42" s="17"/>
    </row>
    <row r="43" spans="1:13" s="2" customFormat="1" hidden="1" x14ac:dyDescent="0.15">
      <c r="A43" s="3" t="s">
        <v>10</v>
      </c>
      <c r="B43" s="15"/>
      <c r="C43" s="15"/>
      <c r="D43" s="15"/>
      <c r="E43" s="15"/>
      <c r="F43" s="54">
        <v>100</v>
      </c>
      <c r="G43" s="16"/>
      <c r="H43" s="15"/>
      <c r="I43" s="55">
        <v>29.058823529411764</v>
      </c>
      <c r="J43" s="16"/>
      <c r="K43" s="17"/>
    </row>
    <row r="44" spans="1:13" s="2" customFormat="1" x14ac:dyDescent="0.15">
      <c r="A44" s="3" t="s">
        <v>11</v>
      </c>
      <c r="B44" s="14">
        <v>23</v>
      </c>
      <c r="C44" s="14">
        <v>649</v>
      </c>
      <c r="D44" s="14">
        <v>23</v>
      </c>
      <c r="E44" s="15"/>
      <c r="F44" s="54">
        <v>100</v>
      </c>
      <c r="G44" s="25">
        <f t="shared" ref="G44:G55" si="5">D44/B44*100</f>
        <v>100</v>
      </c>
      <c r="H44" s="15"/>
      <c r="I44" s="55">
        <v>29</v>
      </c>
      <c r="J44" s="24">
        <f t="shared" ref="J44:J55" si="6">C44/B44</f>
        <v>28.217391304347824</v>
      </c>
      <c r="K44" s="32">
        <v>78.3</v>
      </c>
    </row>
    <row r="45" spans="1:13" s="2" customFormat="1" x14ac:dyDescent="0.15">
      <c r="A45" s="3" t="s">
        <v>12</v>
      </c>
      <c r="B45" s="14">
        <v>35</v>
      </c>
      <c r="C45" s="14">
        <v>989</v>
      </c>
      <c r="D45" s="14">
        <v>35</v>
      </c>
      <c r="E45" s="15"/>
      <c r="F45" s="54">
        <v>100</v>
      </c>
      <c r="G45" s="25">
        <f t="shared" si="5"/>
        <v>100</v>
      </c>
      <c r="H45" s="15"/>
      <c r="I45" s="55">
        <v>28.166666666666668</v>
      </c>
      <c r="J45" s="24">
        <f t="shared" si="6"/>
        <v>28.257142857142856</v>
      </c>
      <c r="K45" s="32">
        <v>80</v>
      </c>
    </row>
    <row r="46" spans="1:13" s="2" customFormat="1" x14ac:dyDescent="0.15">
      <c r="A46" s="3" t="s">
        <v>13</v>
      </c>
      <c r="B46" s="14">
        <v>43</v>
      </c>
      <c r="C46" s="14">
        <v>1205</v>
      </c>
      <c r="D46" s="14">
        <v>43</v>
      </c>
      <c r="E46" s="98">
        <v>95.714285714285694</v>
      </c>
      <c r="F46" s="54">
        <v>100</v>
      </c>
      <c r="G46" s="25">
        <f t="shared" si="5"/>
        <v>100</v>
      </c>
      <c r="H46" s="99">
        <v>26.171428571428571</v>
      </c>
      <c r="I46" s="55">
        <v>27.574999999999999</v>
      </c>
      <c r="J46" s="24">
        <f t="shared" si="6"/>
        <v>28.023255813953487</v>
      </c>
      <c r="K46" s="32">
        <v>74.400000000000006</v>
      </c>
    </row>
    <row r="47" spans="1:13" s="2" customFormat="1" x14ac:dyDescent="0.15">
      <c r="A47" s="3" t="s">
        <v>14</v>
      </c>
      <c r="B47" s="14">
        <v>39</v>
      </c>
      <c r="C47" s="14">
        <v>1059</v>
      </c>
      <c r="D47" s="14">
        <v>38</v>
      </c>
      <c r="E47" s="98">
        <v>93.333333333333329</v>
      </c>
      <c r="F47" s="54">
        <v>94.871794871794862</v>
      </c>
      <c r="G47" s="25">
        <f t="shared" si="5"/>
        <v>97.435897435897431</v>
      </c>
      <c r="H47" s="99">
        <v>25.226666666666667</v>
      </c>
      <c r="I47" s="55">
        <v>25.820512820512821</v>
      </c>
      <c r="J47" s="24">
        <f t="shared" si="6"/>
        <v>27.153846153846153</v>
      </c>
      <c r="K47" s="32">
        <v>87.2</v>
      </c>
    </row>
    <row r="48" spans="1:13" s="2" customFormat="1" x14ac:dyDescent="0.15">
      <c r="A48" s="3" t="s">
        <v>15</v>
      </c>
      <c r="B48" s="14">
        <v>52</v>
      </c>
      <c r="C48" s="14">
        <v>1300</v>
      </c>
      <c r="D48" s="14">
        <v>46</v>
      </c>
      <c r="E48" s="98">
        <v>82.474226804123703</v>
      </c>
      <c r="F48" s="54">
        <v>81.967213114754102</v>
      </c>
      <c r="G48" s="25">
        <f t="shared" si="5"/>
        <v>88.461538461538453</v>
      </c>
      <c r="H48" s="99">
        <v>23.731958762886599</v>
      </c>
      <c r="I48" s="55">
        <v>24.21311475409836</v>
      </c>
      <c r="J48" s="24">
        <f t="shared" si="6"/>
        <v>25</v>
      </c>
      <c r="K48" s="32">
        <v>84.6</v>
      </c>
    </row>
    <row r="49" spans="1:13" s="2" customFormat="1" x14ac:dyDescent="0.15">
      <c r="A49" s="3" t="s">
        <v>16</v>
      </c>
      <c r="B49" s="14">
        <v>57</v>
      </c>
      <c r="C49" s="14">
        <v>1389</v>
      </c>
      <c r="D49" s="14">
        <v>49</v>
      </c>
      <c r="E49" s="98">
        <v>73.148148148148152</v>
      </c>
      <c r="F49" s="54">
        <v>70.967741935483872</v>
      </c>
      <c r="G49" s="25">
        <f t="shared" si="5"/>
        <v>85.964912280701753</v>
      </c>
      <c r="H49" s="99">
        <v>21.462962962962962</v>
      </c>
      <c r="I49" s="55">
        <v>21.387096774193548</v>
      </c>
      <c r="J49" s="24">
        <f t="shared" si="6"/>
        <v>24.368421052631579</v>
      </c>
      <c r="K49" s="32">
        <v>91.2</v>
      </c>
    </row>
    <row r="50" spans="1:13" s="2" customFormat="1" x14ac:dyDescent="0.15">
      <c r="A50" s="3" t="s">
        <v>17</v>
      </c>
      <c r="B50" s="14">
        <v>65</v>
      </c>
      <c r="C50" s="14">
        <v>1391</v>
      </c>
      <c r="D50" s="14">
        <v>44</v>
      </c>
      <c r="E50" s="98">
        <v>54.54545454545454</v>
      </c>
      <c r="F50" s="54">
        <v>75.294117647058826</v>
      </c>
      <c r="G50" s="25">
        <f t="shared" si="5"/>
        <v>67.692307692307693</v>
      </c>
      <c r="H50" s="99">
        <v>18.875</v>
      </c>
      <c r="I50" s="55">
        <v>21.682352941176472</v>
      </c>
      <c r="J50" s="24">
        <f t="shared" si="6"/>
        <v>21.4</v>
      </c>
      <c r="K50" s="32">
        <v>85.5</v>
      </c>
    </row>
    <row r="51" spans="1:13" s="2" customFormat="1" x14ac:dyDescent="0.15">
      <c r="A51" s="3" t="s">
        <v>18</v>
      </c>
      <c r="B51" s="14">
        <v>107</v>
      </c>
      <c r="C51" s="14">
        <v>2171</v>
      </c>
      <c r="D51" s="14">
        <v>70</v>
      </c>
      <c r="E51" s="98">
        <v>49.074074074074076</v>
      </c>
      <c r="F51" s="54">
        <v>47.058823529411761</v>
      </c>
      <c r="G51" s="25">
        <f t="shared" si="5"/>
        <v>65.420560747663544</v>
      </c>
      <c r="H51" s="99">
        <v>18.583333333333332</v>
      </c>
      <c r="I51" s="55">
        <v>18.623529411764707</v>
      </c>
      <c r="J51" s="24">
        <f t="shared" si="6"/>
        <v>20.289719626168225</v>
      </c>
      <c r="K51" s="32">
        <v>82.2</v>
      </c>
    </row>
    <row r="52" spans="1:13" s="2" customFormat="1" x14ac:dyDescent="0.15">
      <c r="A52" s="3" t="s">
        <v>19</v>
      </c>
      <c r="B52" s="14">
        <v>79</v>
      </c>
      <c r="C52" s="14">
        <v>1457</v>
      </c>
      <c r="D52" s="14">
        <v>41</v>
      </c>
      <c r="E52" s="98">
        <v>36.55913978494624</v>
      </c>
      <c r="F52" s="54">
        <v>45.121951219512198</v>
      </c>
      <c r="G52" s="25">
        <f t="shared" si="5"/>
        <v>51.898734177215189</v>
      </c>
      <c r="H52" s="99">
        <v>15.32258064516129</v>
      </c>
      <c r="I52" s="55">
        <v>17.560975609756099</v>
      </c>
      <c r="J52" s="24">
        <f t="shared" si="6"/>
        <v>18.443037974683545</v>
      </c>
      <c r="K52" s="35">
        <v>82.9</v>
      </c>
    </row>
    <row r="53" spans="1:13" s="2" customFormat="1" x14ac:dyDescent="0.15">
      <c r="A53" s="3" t="s">
        <v>20</v>
      </c>
      <c r="B53" s="14">
        <v>71</v>
      </c>
      <c r="C53" s="14">
        <v>1102</v>
      </c>
      <c r="D53" s="14">
        <v>33</v>
      </c>
      <c r="E53" s="98">
        <v>19.277108433734941</v>
      </c>
      <c r="F53" s="54">
        <v>31.818181818181817</v>
      </c>
      <c r="G53" s="25">
        <f t="shared" si="5"/>
        <v>46.478873239436616</v>
      </c>
      <c r="H53" s="99">
        <v>10.590361445783133</v>
      </c>
      <c r="I53" s="55">
        <v>13.818181818181818</v>
      </c>
      <c r="J53" s="24">
        <f t="shared" si="6"/>
        <v>15.52112676056338</v>
      </c>
      <c r="K53" s="36">
        <v>85</v>
      </c>
    </row>
    <row r="54" spans="1:13" s="2" customFormat="1" x14ac:dyDescent="0.15">
      <c r="A54" s="3" t="s">
        <v>21</v>
      </c>
      <c r="B54" s="14">
        <v>66</v>
      </c>
      <c r="C54" s="14">
        <v>766</v>
      </c>
      <c r="D54" s="14">
        <v>19</v>
      </c>
      <c r="E54" s="98">
        <v>23.684210526315788</v>
      </c>
      <c r="F54" s="54">
        <v>21.568627450980394</v>
      </c>
      <c r="G54" s="25">
        <f t="shared" si="5"/>
        <v>28.787878787878789</v>
      </c>
      <c r="H54" s="99">
        <v>10.789473684210526</v>
      </c>
      <c r="I54" s="55">
        <v>11.294117647058824</v>
      </c>
      <c r="J54" s="24">
        <f t="shared" si="6"/>
        <v>11.606060606060606</v>
      </c>
      <c r="K54" s="36">
        <v>94</v>
      </c>
    </row>
    <row r="55" spans="1:13" s="2" customFormat="1" x14ac:dyDescent="0.15">
      <c r="A55" s="7" t="s">
        <v>22</v>
      </c>
      <c r="B55" s="14">
        <v>24</v>
      </c>
      <c r="C55" s="14">
        <v>259</v>
      </c>
      <c r="D55" s="14">
        <v>8</v>
      </c>
      <c r="E55" s="98">
        <v>7.5</v>
      </c>
      <c r="F55" s="54">
        <v>16.666666666666664</v>
      </c>
      <c r="G55" s="25">
        <f t="shared" si="5"/>
        <v>33.333333333333329</v>
      </c>
      <c r="H55" s="99">
        <v>6.55</v>
      </c>
      <c r="I55" s="55">
        <v>9.2916666666666661</v>
      </c>
      <c r="J55" s="24">
        <f t="shared" si="6"/>
        <v>10.791666666666666</v>
      </c>
      <c r="K55" s="36">
        <v>81.3</v>
      </c>
    </row>
    <row r="56" spans="1:13" s="2" customFormat="1" x14ac:dyDescent="0.15">
      <c r="A56" s="3" t="s">
        <v>23</v>
      </c>
      <c r="B56" s="14">
        <f>SUM(B44:B55)</f>
        <v>661</v>
      </c>
      <c r="C56" s="14">
        <f t="shared" ref="C56:D56" si="7">SUM(C44:C55)</f>
        <v>13737</v>
      </c>
      <c r="D56" s="14">
        <f t="shared" si="7"/>
        <v>449</v>
      </c>
      <c r="E56" s="18"/>
      <c r="F56" s="18"/>
      <c r="G56" s="16"/>
      <c r="H56" s="18"/>
      <c r="I56" s="19"/>
      <c r="J56" s="16"/>
      <c r="K56" s="16"/>
    </row>
    <row r="57" spans="1:13" ht="5.25" customHeight="1" x14ac:dyDescent="0.15">
      <c r="A57" s="8"/>
      <c r="B57" s="9"/>
    </row>
    <row r="58" spans="1:13" s="38" customFormat="1" x14ac:dyDescent="0.15">
      <c r="A58" s="190" t="s">
        <v>0</v>
      </c>
      <c r="B58" s="185" t="s">
        <v>24</v>
      </c>
      <c r="C58" s="186"/>
      <c r="D58" s="185" t="s">
        <v>25</v>
      </c>
      <c r="E58" s="186"/>
      <c r="F58" s="185" t="s">
        <v>26</v>
      </c>
      <c r="G58" s="189"/>
      <c r="H58" s="187" t="s">
        <v>34</v>
      </c>
      <c r="I58" s="188"/>
      <c r="J58" s="185" t="s">
        <v>27</v>
      </c>
      <c r="K58" s="189"/>
      <c r="L58" s="189"/>
      <c r="M58" s="186"/>
    </row>
    <row r="59" spans="1:13" s="38" customFormat="1" ht="21" x14ac:dyDescent="0.15">
      <c r="A59" s="190"/>
      <c r="B59" s="86" t="s">
        <v>28</v>
      </c>
      <c r="C59" s="86" t="s">
        <v>29</v>
      </c>
      <c r="D59" s="86" t="s">
        <v>30</v>
      </c>
      <c r="E59" s="86" t="s">
        <v>31</v>
      </c>
      <c r="F59" s="39" t="s">
        <v>38</v>
      </c>
      <c r="G59" s="39" t="s">
        <v>39</v>
      </c>
      <c r="H59" s="12" t="s">
        <v>35</v>
      </c>
      <c r="I59" s="12" t="s">
        <v>36</v>
      </c>
      <c r="J59" s="39" t="s">
        <v>37</v>
      </c>
      <c r="K59" s="39" t="s">
        <v>36</v>
      </c>
      <c r="L59" s="42" t="s">
        <v>32</v>
      </c>
      <c r="M59" s="43" t="s">
        <v>33</v>
      </c>
    </row>
    <row r="60" spans="1:13" s="38" customFormat="1" x14ac:dyDescent="0.15">
      <c r="A60" s="39" t="s">
        <v>11</v>
      </c>
      <c r="B60" s="46">
        <v>1</v>
      </c>
      <c r="C60" s="46">
        <v>22</v>
      </c>
      <c r="D60" s="46">
        <v>3</v>
      </c>
      <c r="E60" s="46">
        <v>20</v>
      </c>
      <c r="F60" s="40">
        <v>23</v>
      </c>
      <c r="G60" s="40"/>
      <c r="H60" s="13">
        <v>23</v>
      </c>
      <c r="I60" s="13"/>
      <c r="J60" s="14">
        <v>1</v>
      </c>
      <c r="K60" s="14">
        <v>22</v>
      </c>
      <c r="L60" s="14"/>
      <c r="M60" s="14"/>
    </row>
    <row r="61" spans="1:13" s="38" customFormat="1" x14ac:dyDescent="0.15">
      <c r="A61" s="39" t="s">
        <v>12</v>
      </c>
      <c r="B61" s="46">
        <v>3</v>
      </c>
      <c r="C61" s="46">
        <v>32</v>
      </c>
      <c r="D61" s="46">
        <v>9</v>
      </c>
      <c r="E61" s="46">
        <v>26</v>
      </c>
      <c r="F61" s="40">
        <v>35</v>
      </c>
      <c r="G61" s="40"/>
      <c r="H61" s="13">
        <v>35</v>
      </c>
      <c r="I61" s="13"/>
      <c r="J61" s="14"/>
      <c r="K61" s="14">
        <v>35</v>
      </c>
      <c r="L61" s="14"/>
      <c r="M61" s="14"/>
    </row>
    <row r="62" spans="1:13" s="38" customFormat="1" x14ac:dyDescent="0.15">
      <c r="A62" s="39" t="s">
        <v>13</v>
      </c>
      <c r="B62" s="46">
        <v>2</v>
      </c>
      <c r="C62" s="46">
        <v>41</v>
      </c>
      <c r="D62" s="46">
        <v>14</v>
      </c>
      <c r="E62" s="46">
        <v>29</v>
      </c>
      <c r="F62" s="40">
        <v>43</v>
      </c>
      <c r="G62" s="40"/>
      <c r="H62" s="13">
        <v>43</v>
      </c>
      <c r="I62" s="13"/>
      <c r="J62" s="14">
        <v>1</v>
      </c>
      <c r="K62" s="14">
        <v>42</v>
      </c>
      <c r="L62" s="14"/>
      <c r="M62" s="14"/>
    </row>
    <row r="63" spans="1:13" s="38" customFormat="1" x14ac:dyDescent="0.15">
      <c r="A63" s="39" t="s">
        <v>14</v>
      </c>
      <c r="B63" s="46">
        <v>2</v>
      </c>
      <c r="C63" s="46">
        <v>37</v>
      </c>
      <c r="D63" s="46">
        <v>6</v>
      </c>
      <c r="E63" s="46">
        <v>33</v>
      </c>
      <c r="F63" s="40">
        <v>39</v>
      </c>
      <c r="G63" s="40"/>
      <c r="H63" s="13">
        <v>39</v>
      </c>
      <c r="I63" s="13"/>
      <c r="J63" s="14">
        <v>3</v>
      </c>
      <c r="K63" s="14">
        <v>36</v>
      </c>
      <c r="L63" s="14">
        <v>1</v>
      </c>
      <c r="M63" s="14"/>
    </row>
    <row r="64" spans="1:13" s="38" customFormat="1" x14ac:dyDescent="0.15">
      <c r="A64" s="39" t="s">
        <v>15</v>
      </c>
      <c r="B64" s="46">
        <v>8</v>
      </c>
      <c r="C64" s="46">
        <v>43</v>
      </c>
      <c r="D64" s="46">
        <v>13</v>
      </c>
      <c r="E64" s="46">
        <v>39</v>
      </c>
      <c r="F64" s="40">
        <v>51</v>
      </c>
      <c r="G64" s="40">
        <v>1</v>
      </c>
      <c r="H64" s="13">
        <v>49</v>
      </c>
      <c r="I64" s="13">
        <v>3</v>
      </c>
      <c r="J64" s="14">
        <v>8</v>
      </c>
      <c r="K64" s="14">
        <v>44</v>
      </c>
      <c r="L64" s="14">
        <v>5</v>
      </c>
      <c r="M64" s="14">
        <v>1</v>
      </c>
    </row>
    <row r="65" spans="1:13" s="38" customFormat="1" x14ac:dyDescent="0.15">
      <c r="A65" s="39" t="s">
        <v>16</v>
      </c>
      <c r="B65" s="46">
        <v>6</v>
      </c>
      <c r="C65" s="46">
        <v>51</v>
      </c>
      <c r="D65" s="46">
        <v>10</v>
      </c>
      <c r="E65" s="46">
        <v>47</v>
      </c>
      <c r="F65" s="40">
        <v>56</v>
      </c>
      <c r="G65" s="40">
        <v>1</v>
      </c>
      <c r="H65" s="13">
        <v>52</v>
      </c>
      <c r="I65" s="13">
        <v>5</v>
      </c>
      <c r="J65" s="14">
        <v>12</v>
      </c>
      <c r="K65" s="14">
        <v>44</v>
      </c>
      <c r="L65" s="14">
        <v>7</v>
      </c>
      <c r="M65" s="14">
        <v>1</v>
      </c>
    </row>
    <row r="66" spans="1:13" s="38" customFormat="1" x14ac:dyDescent="0.15">
      <c r="A66" s="39" t="s">
        <v>17</v>
      </c>
      <c r="B66" s="46">
        <v>11</v>
      </c>
      <c r="C66" s="46">
        <v>54</v>
      </c>
      <c r="D66" s="46">
        <v>6</v>
      </c>
      <c r="E66" s="46">
        <v>59</v>
      </c>
      <c r="F66" s="40">
        <v>59</v>
      </c>
      <c r="G66" s="40">
        <v>6</v>
      </c>
      <c r="H66" s="13">
        <v>45</v>
      </c>
      <c r="I66" s="13">
        <v>20</v>
      </c>
      <c r="J66" s="14">
        <v>24</v>
      </c>
      <c r="K66" s="14">
        <v>41</v>
      </c>
      <c r="L66" s="14">
        <v>15</v>
      </c>
      <c r="M66" s="14">
        <v>6</v>
      </c>
    </row>
    <row r="67" spans="1:13" s="38" customFormat="1" x14ac:dyDescent="0.15">
      <c r="A67" s="39" t="s">
        <v>18</v>
      </c>
      <c r="B67" s="46">
        <v>12</v>
      </c>
      <c r="C67" s="46">
        <v>95</v>
      </c>
      <c r="D67" s="46">
        <v>7</v>
      </c>
      <c r="E67" s="46">
        <v>100</v>
      </c>
      <c r="F67" s="40">
        <v>99</v>
      </c>
      <c r="G67" s="40">
        <v>8</v>
      </c>
      <c r="H67" s="13">
        <v>73</v>
      </c>
      <c r="I67" s="13">
        <v>34</v>
      </c>
      <c r="J67" s="14">
        <v>50</v>
      </c>
      <c r="K67" s="14">
        <v>57</v>
      </c>
      <c r="L67" s="14">
        <v>33</v>
      </c>
      <c r="M67" s="14">
        <v>4</v>
      </c>
    </row>
    <row r="68" spans="1:13" s="38" customFormat="1" x14ac:dyDescent="0.15">
      <c r="A68" s="39" t="s">
        <v>19</v>
      </c>
      <c r="B68" s="46">
        <v>14</v>
      </c>
      <c r="C68" s="46">
        <v>65</v>
      </c>
      <c r="D68" s="46">
        <v>4</v>
      </c>
      <c r="E68" s="46">
        <v>75</v>
      </c>
      <c r="F68" s="40">
        <v>72</v>
      </c>
      <c r="G68" s="40">
        <v>7</v>
      </c>
      <c r="H68" s="13">
        <v>42</v>
      </c>
      <c r="I68" s="13">
        <v>37</v>
      </c>
      <c r="J68" s="14">
        <v>50</v>
      </c>
      <c r="K68" s="14">
        <v>28</v>
      </c>
      <c r="L68" s="14">
        <v>33</v>
      </c>
      <c r="M68" s="14">
        <v>5</v>
      </c>
    </row>
    <row r="69" spans="1:13" s="38" customFormat="1" x14ac:dyDescent="0.15">
      <c r="A69" s="39" t="s">
        <v>20</v>
      </c>
      <c r="B69" s="46">
        <v>18</v>
      </c>
      <c r="C69" s="46">
        <v>53</v>
      </c>
      <c r="D69" s="46">
        <v>3</v>
      </c>
      <c r="E69" s="46">
        <v>67</v>
      </c>
      <c r="F69" s="40">
        <v>66</v>
      </c>
      <c r="G69" s="40">
        <v>5</v>
      </c>
      <c r="H69" s="13">
        <v>41</v>
      </c>
      <c r="I69" s="13">
        <v>30</v>
      </c>
      <c r="J69" s="14">
        <v>47</v>
      </c>
      <c r="K69" s="14">
        <v>23</v>
      </c>
      <c r="L69" s="14">
        <v>36</v>
      </c>
      <c r="M69" s="14">
        <v>2</v>
      </c>
    </row>
    <row r="70" spans="1:13" s="38" customFormat="1" x14ac:dyDescent="0.15">
      <c r="A70" s="39" t="s">
        <v>21</v>
      </c>
      <c r="B70" s="46">
        <v>7</v>
      </c>
      <c r="C70" s="46">
        <v>59</v>
      </c>
      <c r="D70" s="46">
        <v>3</v>
      </c>
      <c r="E70" s="46">
        <v>63</v>
      </c>
      <c r="F70" s="40">
        <v>56</v>
      </c>
      <c r="G70" s="40">
        <v>10</v>
      </c>
      <c r="H70" s="14">
        <v>17</v>
      </c>
      <c r="I70" s="14">
        <v>49</v>
      </c>
      <c r="J70" s="14">
        <v>54</v>
      </c>
      <c r="K70" s="14">
        <v>12</v>
      </c>
      <c r="L70" s="14">
        <v>45</v>
      </c>
      <c r="M70" s="14">
        <v>2</v>
      </c>
    </row>
    <row r="71" spans="1:13" s="38" customFormat="1" x14ac:dyDescent="0.15">
      <c r="A71" s="41" t="s">
        <v>22</v>
      </c>
      <c r="B71" s="46">
        <v>8</v>
      </c>
      <c r="C71" s="46">
        <v>16</v>
      </c>
      <c r="D71" s="46"/>
      <c r="E71" s="46">
        <v>24</v>
      </c>
      <c r="F71" s="40">
        <v>15</v>
      </c>
      <c r="G71" s="40">
        <v>9</v>
      </c>
      <c r="H71" s="40">
        <v>10</v>
      </c>
      <c r="I71" s="40">
        <v>14</v>
      </c>
      <c r="J71" s="40">
        <v>17</v>
      </c>
      <c r="K71" s="40">
        <v>7</v>
      </c>
      <c r="L71" s="44">
        <v>16</v>
      </c>
      <c r="M71" s="44"/>
    </row>
    <row r="72" spans="1:13" s="38" customFormat="1" x14ac:dyDescent="0.15">
      <c r="A72" s="39" t="s">
        <v>23</v>
      </c>
      <c r="B72" s="46">
        <f>SUM(B60:B71)</f>
        <v>92</v>
      </c>
      <c r="C72" s="46">
        <f t="shared" ref="C72:E72" si="8">SUM(C60:C71)</f>
        <v>568</v>
      </c>
      <c r="D72" s="46">
        <f t="shared" si="8"/>
        <v>78</v>
      </c>
      <c r="E72" s="46">
        <f t="shared" si="8"/>
        <v>582</v>
      </c>
      <c r="F72" s="40">
        <f>SUM(F60:F71)</f>
        <v>614</v>
      </c>
      <c r="G72" s="40">
        <f t="shared" ref="G72:M72" si="9">SUM(G60:G71)</f>
        <v>47</v>
      </c>
      <c r="H72" s="40">
        <f t="shared" si="9"/>
        <v>469</v>
      </c>
      <c r="I72" s="40">
        <f t="shared" si="9"/>
        <v>192</v>
      </c>
      <c r="J72" s="40">
        <f t="shared" si="9"/>
        <v>267</v>
      </c>
      <c r="K72" s="40">
        <f t="shared" si="9"/>
        <v>391</v>
      </c>
      <c r="L72" s="40">
        <f t="shared" si="9"/>
        <v>191</v>
      </c>
      <c r="M72" s="40">
        <f t="shared" si="9"/>
        <v>21</v>
      </c>
    </row>
    <row r="73" spans="1:13" s="139" customFormat="1" x14ac:dyDescent="0.15">
      <c r="A73" s="164"/>
      <c r="H73" s="179" t="s">
        <v>66</v>
      </c>
      <c r="I73" s="179"/>
      <c r="J73" s="179"/>
      <c r="K73" s="179"/>
      <c r="L73" s="172">
        <f>(SUM(C53:C54)/SUM(B53:B54))</f>
        <v>13.635036496350365</v>
      </c>
      <c r="M73" s="171" t="s">
        <v>65</v>
      </c>
    </row>
    <row r="76" spans="1:13" ht="21.75" customHeight="1" x14ac:dyDescent="0.15">
      <c r="A76" s="175" t="s">
        <v>80</v>
      </c>
      <c r="M76" s="1"/>
    </row>
    <row r="77" spans="1:13" s="2" customFormat="1" ht="20.25" customHeight="1" x14ac:dyDescent="0.15">
      <c r="A77" s="190" t="s">
        <v>0</v>
      </c>
      <c r="B77" s="190" t="s">
        <v>1</v>
      </c>
      <c r="C77" s="190" t="s">
        <v>2</v>
      </c>
      <c r="D77" s="190" t="s">
        <v>3</v>
      </c>
      <c r="E77" s="191" t="s">
        <v>4</v>
      </c>
      <c r="F77" s="192"/>
      <c r="G77" s="193"/>
      <c r="H77" s="185" t="s">
        <v>5</v>
      </c>
      <c r="I77" s="189"/>
      <c r="J77" s="186"/>
      <c r="K77" s="180" t="s">
        <v>6</v>
      </c>
    </row>
    <row r="78" spans="1:13" s="2" customFormat="1" ht="21" customHeight="1" x14ac:dyDescent="0.15">
      <c r="A78" s="190"/>
      <c r="B78" s="190"/>
      <c r="C78" s="190"/>
      <c r="D78" s="190"/>
      <c r="E78" s="87" t="s">
        <v>40</v>
      </c>
      <c r="F78" s="86" t="s">
        <v>7</v>
      </c>
      <c r="G78" s="86" t="s">
        <v>8</v>
      </c>
      <c r="H78" s="86" t="s">
        <v>41</v>
      </c>
      <c r="I78" s="86" t="s">
        <v>7</v>
      </c>
      <c r="J78" s="86" t="s">
        <v>8</v>
      </c>
      <c r="K78" s="181"/>
    </row>
    <row r="79" spans="1:13" s="2" customFormat="1" hidden="1" x14ac:dyDescent="0.15">
      <c r="A79" s="3" t="s">
        <v>9</v>
      </c>
      <c r="B79" s="15"/>
      <c r="C79" s="15"/>
      <c r="D79" s="15"/>
      <c r="E79" s="15"/>
      <c r="F79" s="56">
        <v>100</v>
      </c>
      <c r="G79" s="16"/>
      <c r="H79" s="15"/>
      <c r="I79" s="57">
        <v>29.285714285714285</v>
      </c>
      <c r="J79" s="16"/>
      <c r="K79" s="17"/>
    </row>
    <row r="80" spans="1:13" s="2" customFormat="1" hidden="1" x14ac:dyDescent="0.15">
      <c r="A80" s="3" t="s">
        <v>10</v>
      </c>
      <c r="B80" s="15"/>
      <c r="C80" s="15"/>
      <c r="D80" s="15"/>
      <c r="E80" s="15"/>
      <c r="F80" s="56">
        <v>100</v>
      </c>
      <c r="G80" s="16"/>
      <c r="H80" s="15"/>
      <c r="I80" s="57">
        <v>32</v>
      </c>
      <c r="J80" s="16"/>
      <c r="K80" s="17"/>
    </row>
    <row r="81" spans="1:13" s="2" customFormat="1" x14ac:dyDescent="0.15">
      <c r="A81" s="3" t="s">
        <v>11</v>
      </c>
      <c r="B81" s="14">
        <v>36</v>
      </c>
      <c r="C81" s="14">
        <v>1038</v>
      </c>
      <c r="D81" s="14">
        <v>36</v>
      </c>
      <c r="E81" s="15"/>
      <c r="F81" s="56">
        <v>100</v>
      </c>
      <c r="G81" s="25">
        <f t="shared" ref="G81:G92" si="10">D81/B81*100</f>
        <v>100</v>
      </c>
      <c r="H81" s="15"/>
      <c r="I81" s="57">
        <v>28.36</v>
      </c>
      <c r="J81" s="24">
        <f t="shared" ref="J81:J92" si="11">C81/B81</f>
        <v>28.833333333333332</v>
      </c>
      <c r="K81" s="32">
        <v>71.400000000000006</v>
      </c>
    </row>
    <row r="82" spans="1:13" s="2" customFormat="1" x14ac:dyDescent="0.15">
      <c r="A82" s="3" t="s">
        <v>12</v>
      </c>
      <c r="B82" s="14">
        <v>74</v>
      </c>
      <c r="C82" s="14">
        <v>2134</v>
      </c>
      <c r="D82" s="14">
        <v>74</v>
      </c>
      <c r="E82" s="15"/>
      <c r="F82" s="56">
        <v>100</v>
      </c>
      <c r="G82" s="25">
        <f t="shared" si="10"/>
        <v>100</v>
      </c>
      <c r="H82" s="15"/>
      <c r="I82" s="57">
        <v>28</v>
      </c>
      <c r="J82" s="24">
        <f t="shared" si="11"/>
        <v>28.837837837837839</v>
      </c>
      <c r="K82" s="32">
        <v>78.099999999999994</v>
      </c>
    </row>
    <row r="83" spans="1:13" s="2" customFormat="1" x14ac:dyDescent="0.15">
      <c r="A83" s="3" t="s">
        <v>13</v>
      </c>
      <c r="B83" s="14">
        <v>54</v>
      </c>
      <c r="C83" s="14">
        <v>1537</v>
      </c>
      <c r="D83" s="14">
        <v>54</v>
      </c>
      <c r="E83" s="100">
        <v>94.73684210526315</v>
      </c>
      <c r="F83" s="56">
        <v>100</v>
      </c>
      <c r="G83" s="25">
        <f t="shared" si="10"/>
        <v>100</v>
      </c>
      <c r="H83" s="101">
        <v>26.684210526315798</v>
      </c>
      <c r="I83" s="57">
        <v>28.818181818181817</v>
      </c>
      <c r="J83" s="24">
        <f t="shared" si="11"/>
        <v>28.462962962962962</v>
      </c>
      <c r="K83" s="32">
        <v>83.3</v>
      </c>
    </row>
    <row r="84" spans="1:13" s="2" customFormat="1" x14ac:dyDescent="0.15">
      <c r="A84" s="3" t="s">
        <v>14</v>
      </c>
      <c r="B84" s="14">
        <v>30</v>
      </c>
      <c r="C84" s="14">
        <v>839</v>
      </c>
      <c r="D84" s="14">
        <v>29</v>
      </c>
      <c r="E84" s="100">
        <v>96.969696969696969</v>
      </c>
      <c r="F84" s="56">
        <v>89.473684210526315</v>
      </c>
      <c r="G84" s="25">
        <f t="shared" si="10"/>
        <v>96.666666666666671</v>
      </c>
      <c r="H84" s="101">
        <v>26.393939393939394</v>
      </c>
      <c r="I84" s="57">
        <v>25</v>
      </c>
      <c r="J84" s="24">
        <f t="shared" si="11"/>
        <v>27.966666666666665</v>
      </c>
      <c r="K84" s="32">
        <v>66.7</v>
      </c>
    </row>
    <row r="85" spans="1:13" s="2" customFormat="1" x14ac:dyDescent="0.15">
      <c r="A85" s="3" t="s">
        <v>15</v>
      </c>
      <c r="B85" s="14">
        <v>43</v>
      </c>
      <c r="C85" s="14">
        <v>1136</v>
      </c>
      <c r="D85" s="14">
        <v>41</v>
      </c>
      <c r="E85" s="100">
        <v>88.372093023255815</v>
      </c>
      <c r="F85" s="56">
        <v>91.428571428571431</v>
      </c>
      <c r="G85" s="25">
        <f t="shared" si="10"/>
        <v>95.348837209302332</v>
      </c>
      <c r="H85" s="101">
        <v>25.790697674418606</v>
      </c>
      <c r="I85" s="57">
        <v>25.571428571428573</v>
      </c>
      <c r="J85" s="24">
        <f t="shared" si="11"/>
        <v>26.418604651162791</v>
      </c>
      <c r="K85" s="32">
        <v>79.099999999999994</v>
      </c>
    </row>
    <row r="86" spans="1:13" s="2" customFormat="1" x14ac:dyDescent="0.15">
      <c r="A86" s="3" t="s">
        <v>16</v>
      </c>
      <c r="B86" s="14">
        <v>43</v>
      </c>
      <c r="C86" s="14">
        <v>1090</v>
      </c>
      <c r="D86" s="14">
        <v>39</v>
      </c>
      <c r="E86" s="100">
        <v>85.454545454545453</v>
      </c>
      <c r="F86" s="56">
        <v>76.271186440677965</v>
      </c>
      <c r="G86" s="25">
        <f t="shared" si="10"/>
        <v>90.697674418604649</v>
      </c>
      <c r="H86" s="101">
        <v>23.745454545454546</v>
      </c>
      <c r="I86" s="57">
        <v>23.152542372881356</v>
      </c>
      <c r="J86" s="24">
        <f t="shared" si="11"/>
        <v>25.348837209302324</v>
      </c>
      <c r="K86" s="32">
        <v>83.7</v>
      </c>
    </row>
    <row r="87" spans="1:13" s="2" customFormat="1" x14ac:dyDescent="0.15">
      <c r="A87" s="3" t="s">
        <v>17</v>
      </c>
      <c r="B87" s="14">
        <v>84</v>
      </c>
      <c r="C87" s="14">
        <v>1971</v>
      </c>
      <c r="D87" s="14">
        <v>66</v>
      </c>
      <c r="E87" s="100">
        <v>64.102564102564102</v>
      </c>
      <c r="F87" s="56">
        <v>74.107142857142861</v>
      </c>
      <c r="G87" s="25">
        <f t="shared" si="10"/>
        <v>78.571428571428569</v>
      </c>
      <c r="H87" s="101">
        <v>19.794871794871796</v>
      </c>
      <c r="I87" s="57">
        <v>22.044642857142858</v>
      </c>
      <c r="J87" s="24">
        <f t="shared" si="11"/>
        <v>23.464285714285715</v>
      </c>
      <c r="K87" s="32">
        <v>93.8</v>
      </c>
    </row>
    <row r="88" spans="1:13" s="2" customFormat="1" x14ac:dyDescent="0.15">
      <c r="A88" s="3" t="s">
        <v>18</v>
      </c>
      <c r="B88" s="14">
        <v>82</v>
      </c>
      <c r="C88" s="14">
        <v>1831</v>
      </c>
      <c r="D88" s="14">
        <v>63</v>
      </c>
      <c r="E88" s="100">
        <v>52.272727272727273</v>
      </c>
      <c r="F88" s="56">
        <v>63.265306122448983</v>
      </c>
      <c r="G88" s="25">
        <f t="shared" si="10"/>
        <v>76.829268292682926</v>
      </c>
      <c r="H88" s="101">
        <v>17.454545454545453</v>
      </c>
      <c r="I88" s="57">
        <v>19.598639455782312</v>
      </c>
      <c r="J88" s="24">
        <f t="shared" si="11"/>
        <v>22.329268292682926</v>
      </c>
      <c r="K88" s="32">
        <v>93.3</v>
      </c>
    </row>
    <row r="89" spans="1:13" s="2" customFormat="1" x14ac:dyDescent="0.15">
      <c r="A89" s="3" t="s">
        <v>19</v>
      </c>
      <c r="B89" s="14">
        <v>75</v>
      </c>
      <c r="C89" s="14">
        <v>1476</v>
      </c>
      <c r="D89" s="14">
        <v>48</v>
      </c>
      <c r="E89" s="100">
        <v>52.173913043478258</v>
      </c>
      <c r="F89" s="56">
        <v>40.336134453781511</v>
      </c>
      <c r="G89" s="25">
        <f t="shared" si="10"/>
        <v>64</v>
      </c>
      <c r="H89" s="101">
        <v>16.855072463768117</v>
      </c>
      <c r="I89" s="57">
        <v>14.571428571428571</v>
      </c>
      <c r="J89" s="24">
        <f t="shared" si="11"/>
        <v>19.68</v>
      </c>
      <c r="K89" s="33">
        <v>92.5</v>
      </c>
    </row>
    <row r="90" spans="1:13" s="2" customFormat="1" x14ac:dyDescent="0.15">
      <c r="A90" s="3" t="s">
        <v>20</v>
      </c>
      <c r="B90" s="14">
        <v>113</v>
      </c>
      <c r="C90" s="14">
        <v>1510</v>
      </c>
      <c r="D90" s="14">
        <v>43</v>
      </c>
      <c r="E90" s="100">
        <v>26.923076923076923</v>
      </c>
      <c r="F90" s="56">
        <v>31.983805668016196</v>
      </c>
      <c r="G90" s="25">
        <f t="shared" si="10"/>
        <v>38.053097345132741</v>
      </c>
      <c r="H90" s="101">
        <v>10.807692307692308</v>
      </c>
      <c r="I90" s="57">
        <v>12.692307692307692</v>
      </c>
      <c r="J90" s="24">
        <f t="shared" si="11"/>
        <v>13.36283185840708</v>
      </c>
      <c r="K90" s="34">
        <v>93.5</v>
      </c>
    </row>
    <row r="91" spans="1:13" s="2" customFormat="1" x14ac:dyDescent="0.15">
      <c r="A91" s="3" t="s">
        <v>21</v>
      </c>
      <c r="B91" s="14">
        <v>107</v>
      </c>
      <c r="C91" s="14">
        <v>1131</v>
      </c>
      <c r="D91" s="14">
        <v>29</v>
      </c>
      <c r="E91" s="100">
        <v>16.666666666666664</v>
      </c>
      <c r="F91" s="56">
        <v>21.428571428571427</v>
      </c>
      <c r="G91" s="25">
        <f t="shared" si="10"/>
        <v>27.102803738317753</v>
      </c>
      <c r="H91" s="101">
        <v>6</v>
      </c>
      <c r="I91" s="57">
        <v>10.538961038961039</v>
      </c>
      <c r="J91" s="24">
        <f t="shared" si="11"/>
        <v>10.570093457943925</v>
      </c>
      <c r="K91" s="34">
        <v>91</v>
      </c>
    </row>
    <row r="92" spans="1:13" s="2" customFormat="1" x14ac:dyDescent="0.15">
      <c r="A92" s="7" t="s">
        <v>22</v>
      </c>
      <c r="B92" s="14">
        <v>74</v>
      </c>
      <c r="C92" s="14">
        <v>600</v>
      </c>
      <c r="D92" s="14">
        <v>11</v>
      </c>
      <c r="E92" s="100">
        <v>25</v>
      </c>
      <c r="F92" s="56">
        <v>11.320754716981133</v>
      </c>
      <c r="G92" s="25">
        <f t="shared" si="10"/>
        <v>14.864864864864865</v>
      </c>
      <c r="H92" s="101">
        <v>8.75</v>
      </c>
      <c r="I92" s="57">
        <v>7.6981132075471699</v>
      </c>
      <c r="J92" s="24">
        <f t="shared" si="11"/>
        <v>8.1081081081081088</v>
      </c>
      <c r="K92" s="34">
        <v>94.9</v>
      </c>
    </row>
    <row r="93" spans="1:13" s="2" customFormat="1" x14ac:dyDescent="0.15">
      <c r="A93" s="3" t="s">
        <v>23</v>
      </c>
      <c r="B93" s="14">
        <f>SUM(B81:B92)</f>
        <v>815</v>
      </c>
      <c r="C93" s="14">
        <f t="shared" ref="C93:D93" si="12">SUM(C81:C92)</f>
        <v>16293</v>
      </c>
      <c r="D93" s="14">
        <f t="shared" si="12"/>
        <v>533</v>
      </c>
      <c r="E93" s="18"/>
      <c r="F93" s="18"/>
      <c r="G93" s="16"/>
      <c r="H93" s="18"/>
      <c r="I93" s="19"/>
      <c r="J93" s="16"/>
      <c r="K93" s="16"/>
    </row>
    <row r="94" spans="1:13" ht="5.25" customHeight="1" x14ac:dyDescent="0.15">
      <c r="A94" s="8"/>
      <c r="B94" s="9"/>
    </row>
    <row r="95" spans="1:13" s="38" customFormat="1" x14ac:dyDescent="0.15">
      <c r="A95" s="190" t="s">
        <v>0</v>
      </c>
      <c r="B95" s="185" t="s">
        <v>24</v>
      </c>
      <c r="C95" s="186"/>
      <c r="D95" s="185" t="s">
        <v>25</v>
      </c>
      <c r="E95" s="186"/>
      <c r="F95" s="185" t="s">
        <v>26</v>
      </c>
      <c r="G95" s="189"/>
      <c r="H95" s="187" t="s">
        <v>34</v>
      </c>
      <c r="I95" s="188"/>
      <c r="J95" s="185" t="s">
        <v>27</v>
      </c>
      <c r="K95" s="189"/>
      <c r="L95" s="189"/>
      <c r="M95" s="186"/>
    </row>
    <row r="96" spans="1:13" s="38" customFormat="1" ht="21" x14ac:dyDescent="0.15">
      <c r="A96" s="190"/>
      <c r="B96" s="86" t="s">
        <v>28</v>
      </c>
      <c r="C96" s="86" t="s">
        <v>29</v>
      </c>
      <c r="D96" s="86" t="s">
        <v>30</v>
      </c>
      <c r="E96" s="86" t="s">
        <v>31</v>
      </c>
      <c r="F96" s="39" t="s">
        <v>38</v>
      </c>
      <c r="G96" s="39" t="s">
        <v>39</v>
      </c>
      <c r="H96" s="12" t="s">
        <v>35</v>
      </c>
      <c r="I96" s="12" t="s">
        <v>36</v>
      </c>
      <c r="J96" s="39" t="s">
        <v>37</v>
      </c>
      <c r="K96" s="39" t="s">
        <v>36</v>
      </c>
      <c r="L96" s="42" t="s">
        <v>32</v>
      </c>
      <c r="M96" s="43" t="s">
        <v>33</v>
      </c>
    </row>
    <row r="97" spans="1:13" s="38" customFormat="1" x14ac:dyDescent="0.15">
      <c r="A97" s="39" t="s">
        <v>11</v>
      </c>
      <c r="B97" s="46"/>
      <c r="C97" s="46">
        <v>26</v>
      </c>
      <c r="D97" s="46">
        <v>9</v>
      </c>
      <c r="E97" s="46">
        <v>19</v>
      </c>
      <c r="F97" s="46">
        <v>26</v>
      </c>
      <c r="G97" s="46"/>
      <c r="H97" s="13">
        <v>4</v>
      </c>
      <c r="I97" s="13"/>
      <c r="J97" s="14"/>
      <c r="K97" s="14">
        <v>4</v>
      </c>
      <c r="L97" s="14"/>
      <c r="M97" s="14"/>
    </row>
    <row r="98" spans="1:13" s="38" customFormat="1" x14ac:dyDescent="0.15">
      <c r="A98" s="39" t="s">
        <v>12</v>
      </c>
      <c r="B98" s="46"/>
      <c r="C98" s="46">
        <v>58</v>
      </c>
      <c r="D98" s="46">
        <v>20</v>
      </c>
      <c r="E98" s="46">
        <v>38</v>
      </c>
      <c r="F98" s="46">
        <v>55</v>
      </c>
      <c r="G98" s="46">
        <v>1</v>
      </c>
      <c r="H98" s="13">
        <v>15</v>
      </c>
      <c r="I98" s="13"/>
      <c r="J98" s="14"/>
      <c r="K98" s="14">
        <v>15</v>
      </c>
      <c r="L98" s="14"/>
      <c r="M98" s="14"/>
    </row>
    <row r="99" spans="1:13" s="38" customFormat="1" x14ac:dyDescent="0.15">
      <c r="A99" s="39" t="s">
        <v>13</v>
      </c>
      <c r="B99" s="46"/>
      <c r="C99" s="46">
        <v>43</v>
      </c>
      <c r="D99" s="46">
        <v>14</v>
      </c>
      <c r="E99" s="46">
        <v>31</v>
      </c>
      <c r="F99" s="46">
        <v>41</v>
      </c>
      <c r="G99" s="46">
        <v>1</v>
      </c>
      <c r="H99" s="13">
        <v>5</v>
      </c>
      <c r="I99" s="13">
        <v>1</v>
      </c>
      <c r="J99" s="14"/>
      <c r="K99" s="14">
        <v>6</v>
      </c>
      <c r="L99" s="14"/>
      <c r="M99" s="14"/>
    </row>
    <row r="100" spans="1:13" s="38" customFormat="1" x14ac:dyDescent="0.15">
      <c r="A100" s="39" t="s">
        <v>14</v>
      </c>
      <c r="B100" s="46">
        <v>2</v>
      </c>
      <c r="C100" s="46">
        <v>24</v>
      </c>
      <c r="D100" s="46">
        <v>3</v>
      </c>
      <c r="E100" s="46">
        <v>24</v>
      </c>
      <c r="F100" s="46">
        <v>25</v>
      </c>
      <c r="G100" s="46"/>
      <c r="H100" s="13">
        <v>5</v>
      </c>
      <c r="I100" s="13">
        <v>1</v>
      </c>
      <c r="J100" s="14">
        <v>1</v>
      </c>
      <c r="K100" s="14">
        <v>5</v>
      </c>
      <c r="L100" s="14">
        <v>1</v>
      </c>
      <c r="M100" s="14"/>
    </row>
    <row r="101" spans="1:13" s="38" customFormat="1" x14ac:dyDescent="0.15">
      <c r="A101" s="39" t="s">
        <v>15</v>
      </c>
      <c r="B101" s="46">
        <v>2</v>
      </c>
      <c r="C101" s="46">
        <v>34</v>
      </c>
      <c r="D101" s="46">
        <v>4</v>
      </c>
      <c r="E101" s="46">
        <v>32</v>
      </c>
      <c r="F101" s="46">
        <v>35</v>
      </c>
      <c r="G101" s="46">
        <v>1</v>
      </c>
      <c r="H101" s="13">
        <v>10</v>
      </c>
      <c r="I101" s="13">
        <v>1</v>
      </c>
      <c r="J101" s="14">
        <v>1</v>
      </c>
      <c r="K101" s="14">
        <v>10</v>
      </c>
      <c r="L101" s="14">
        <v>1</v>
      </c>
      <c r="M101" s="14"/>
    </row>
    <row r="102" spans="1:13" s="38" customFormat="1" x14ac:dyDescent="0.15">
      <c r="A102" s="39" t="s">
        <v>16</v>
      </c>
      <c r="B102" s="46">
        <v>2</v>
      </c>
      <c r="C102" s="46">
        <v>25</v>
      </c>
      <c r="D102" s="46">
        <v>5</v>
      </c>
      <c r="E102" s="46">
        <v>22</v>
      </c>
      <c r="F102" s="46">
        <v>22</v>
      </c>
      <c r="G102" s="46">
        <v>3</v>
      </c>
      <c r="H102" s="13">
        <v>12</v>
      </c>
      <c r="I102" s="13">
        <v>2</v>
      </c>
      <c r="J102" s="14">
        <v>4</v>
      </c>
      <c r="K102" s="14">
        <v>10</v>
      </c>
      <c r="L102" s="14">
        <v>2</v>
      </c>
      <c r="M102" s="14"/>
    </row>
    <row r="103" spans="1:13" s="38" customFormat="1" x14ac:dyDescent="0.15">
      <c r="A103" s="39" t="s">
        <v>17</v>
      </c>
      <c r="B103" s="46">
        <v>4</v>
      </c>
      <c r="C103" s="46">
        <v>44</v>
      </c>
      <c r="D103" s="46">
        <v>8</v>
      </c>
      <c r="E103" s="46">
        <v>42</v>
      </c>
      <c r="F103" s="46">
        <v>46</v>
      </c>
      <c r="G103" s="46">
        <v>3</v>
      </c>
      <c r="H103" s="13">
        <v>21</v>
      </c>
      <c r="I103" s="13">
        <v>8</v>
      </c>
      <c r="J103" s="14">
        <v>17</v>
      </c>
      <c r="K103" s="14">
        <v>12</v>
      </c>
      <c r="L103" s="14">
        <v>12</v>
      </c>
      <c r="M103" s="14"/>
    </row>
    <row r="104" spans="1:13" s="38" customFormat="1" x14ac:dyDescent="0.15">
      <c r="A104" s="39" t="s">
        <v>18</v>
      </c>
      <c r="B104" s="46">
        <v>4</v>
      </c>
      <c r="C104" s="46">
        <v>23</v>
      </c>
      <c r="D104" s="46">
        <v>5</v>
      </c>
      <c r="E104" s="46">
        <v>23</v>
      </c>
      <c r="F104" s="46">
        <v>27</v>
      </c>
      <c r="G104" s="46">
        <v>1</v>
      </c>
      <c r="H104" s="13">
        <v>15</v>
      </c>
      <c r="I104" s="13">
        <v>4</v>
      </c>
      <c r="J104" s="14">
        <v>9</v>
      </c>
      <c r="K104" s="14">
        <v>9</v>
      </c>
      <c r="L104" s="14">
        <v>3</v>
      </c>
      <c r="M104" s="14"/>
    </row>
    <row r="105" spans="1:13" s="38" customFormat="1" x14ac:dyDescent="0.15">
      <c r="A105" s="39" t="s">
        <v>19</v>
      </c>
      <c r="B105" s="46">
        <v>3</v>
      </c>
      <c r="C105" s="46">
        <v>19</v>
      </c>
      <c r="D105" s="46">
        <v>2</v>
      </c>
      <c r="E105" s="46">
        <v>20</v>
      </c>
      <c r="F105" s="46">
        <v>22</v>
      </c>
      <c r="G105" s="46"/>
      <c r="H105" s="13">
        <v>13</v>
      </c>
      <c r="I105" s="13">
        <v>8</v>
      </c>
      <c r="J105" s="14">
        <v>11</v>
      </c>
      <c r="K105" s="14">
        <v>10</v>
      </c>
      <c r="L105" s="14">
        <v>6</v>
      </c>
      <c r="M105" s="14">
        <v>1</v>
      </c>
    </row>
    <row r="106" spans="1:13" s="38" customFormat="1" x14ac:dyDescent="0.15">
      <c r="A106" s="39" t="s">
        <v>20</v>
      </c>
      <c r="B106" s="46">
        <v>7</v>
      </c>
      <c r="C106" s="46">
        <v>20</v>
      </c>
      <c r="D106" s="46"/>
      <c r="E106" s="46">
        <v>27</v>
      </c>
      <c r="F106" s="46">
        <v>24</v>
      </c>
      <c r="G106" s="46">
        <v>3</v>
      </c>
      <c r="H106" s="13">
        <v>10</v>
      </c>
      <c r="I106" s="13">
        <v>17</v>
      </c>
      <c r="J106" s="14">
        <v>19</v>
      </c>
      <c r="K106" s="14">
        <v>8</v>
      </c>
      <c r="L106" s="14">
        <v>16</v>
      </c>
      <c r="M106" s="14">
        <v>1</v>
      </c>
    </row>
    <row r="107" spans="1:13" s="38" customFormat="1" x14ac:dyDescent="0.15">
      <c r="A107" s="39" t="s">
        <v>21</v>
      </c>
      <c r="B107" s="46">
        <v>2</v>
      </c>
      <c r="C107" s="46">
        <v>17</v>
      </c>
      <c r="D107" s="46">
        <v>3</v>
      </c>
      <c r="E107" s="46">
        <v>16</v>
      </c>
      <c r="F107" s="46">
        <v>18</v>
      </c>
      <c r="G107" s="46">
        <v>1</v>
      </c>
      <c r="H107" s="14">
        <v>5</v>
      </c>
      <c r="I107" s="14">
        <v>14</v>
      </c>
      <c r="J107" s="14">
        <v>18</v>
      </c>
      <c r="K107" s="14">
        <v>1</v>
      </c>
      <c r="L107" s="14">
        <v>15</v>
      </c>
      <c r="M107" s="14"/>
    </row>
    <row r="108" spans="1:13" s="38" customFormat="1" x14ac:dyDescent="0.15">
      <c r="A108" s="41" t="s">
        <v>22</v>
      </c>
      <c r="B108" s="46">
        <v>2</v>
      </c>
      <c r="C108" s="46">
        <v>10</v>
      </c>
      <c r="D108" s="46"/>
      <c r="E108" s="46">
        <v>12</v>
      </c>
      <c r="F108" s="46">
        <v>9</v>
      </c>
      <c r="G108" s="46">
        <v>3</v>
      </c>
      <c r="H108" s="46">
        <v>2</v>
      </c>
      <c r="I108" s="46">
        <v>10</v>
      </c>
      <c r="J108" s="46">
        <v>10</v>
      </c>
      <c r="K108" s="46">
        <v>2</v>
      </c>
      <c r="L108" s="45">
        <v>9</v>
      </c>
      <c r="M108" s="45">
        <v>1</v>
      </c>
    </row>
    <row r="109" spans="1:13" s="38" customFormat="1" x14ac:dyDescent="0.15">
      <c r="A109" s="39" t="s">
        <v>23</v>
      </c>
      <c r="B109" s="46">
        <f>SUM(B97:B108)</f>
        <v>28</v>
      </c>
      <c r="C109" s="46">
        <f t="shared" ref="C109:E109" si="13">SUM(C97:C108)</f>
        <v>343</v>
      </c>
      <c r="D109" s="46">
        <f t="shared" si="13"/>
        <v>73</v>
      </c>
      <c r="E109" s="46">
        <f t="shared" si="13"/>
        <v>306</v>
      </c>
      <c r="F109" s="40">
        <f>SUM(F97:F108)</f>
        <v>350</v>
      </c>
      <c r="G109" s="40">
        <f t="shared" ref="G109:M109" si="14">SUM(G97:G108)</f>
        <v>17</v>
      </c>
      <c r="H109" s="40">
        <f t="shared" si="14"/>
        <v>117</v>
      </c>
      <c r="I109" s="40">
        <f t="shared" si="14"/>
        <v>66</v>
      </c>
      <c r="J109" s="40">
        <f t="shared" si="14"/>
        <v>90</v>
      </c>
      <c r="K109" s="40">
        <f t="shared" si="14"/>
        <v>92</v>
      </c>
      <c r="L109" s="40">
        <f t="shared" si="14"/>
        <v>65</v>
      </c>
      <c r="M109" s="40">
        <f t="shared" si="14"/>
        <v>3</v>
      </c>
    </row>
    <row r="110" spans="1:13" s="139" customFormat="1" x14ac:dyDescent="0.15">
      <c r="A110" s="164"/>
      <c r="H110" s="179" t="s">
        <v>66</v>
      </c>
      <c r="I110" s="179"/>
      <c r="J110" s="179"/>
      <c r="K110" s="179"/>
      <c r="L110" s="172">
        <f>(SUM(C90:C91)/SUM(B90:B91))</f>
        <v>12.004545454545454</v>
      </c>
      <c r="M110" s="171" t="s">
        <v>65</v>
      </c>
    </row>
    <row r="113" spans="1:13" ht="21.75" customHeight="1" x14ac:dyDescent="0.15">
      <c r="A113" s="175" t="s">
        <v>81</v>
      </c>
      <c r="M113" s="1"/>
    </row>
    <row r="114" spans="1:13" s="2" customFormat="1" ht="20.25" customHeight="1" x14ac:dyDescent="0.15">
      <c r="A114" s="190" t="s">
        <v>0</v>
      </c>
      <c r="B114" s="190" t="s">
        <v>1</v>
      </c>
      <c r="C114" s="190" t="s">
        <v>2</v>
      </c>
      <c r="D114" s="190" t="s">
        <v>3</v>
      </c>
      <c r="E114" s="191" t="s">
        <v>4</v>
      </c>
      <c r="F114" s="192"/>
      <c r="G114" s="193"/>
      <c r="H114" s="185" t="s">
        <v>5</v>
      </c>
      <c r="I114" s="189"/>
      <c r="J114" s="186"/>
      <c r="K114" s="180" t="s">
        <v>6</v>
      </c>
    </row>
    <row r="115" spans="1:13" s="2" customFormat="1" ht="21" customHeight="1" x14ac:dyDescent="0.15">
      <c r="A115" s="190"/>
      <c r="B115" s="190"/>
      <c r="C115" s="190"/>
      <c r="D115" s="190"/>
      <c r="E115" s="87" t="s">
        <v>40</v>
      </c>
      <c r="F115" s="86" t="s">
        <v>7</v>
      </c>
      <c r="G115" s="86" t="s">
        <v>8</v>
      </c>
      <c r="H115" s="86" t="s">
        <v>41</v>
      </c>
      <c r="I115" s="86" t="s">
        <v>7</v>
      </c>
      <c r="J115" s="86" t="s">
        <v>8</v>
      </c>
      <c r="K115" s="181"/>
    </row>
    <row r="116" spans="1:13" s="2" customFormat="1" hidden="1" x14ac:dyDescent="0.15">
      <c r="A116" s="3" t="s">
        <v>9</v>
      </c>
      <c r="B116" s="15"/>
      <c r="C116" s="15"/>
      <c r="D116" s="15"/>
      <c r="E116" s="15"/>
      <c r="F116" s="58">
        <v>100</v>
      </c>
      <c r="G116" s="16"/>
      <c r="H116" s="15"/>
      <c r="I116" s="59">
        <v>28.92</v>
      </c>
      <c r="J116" s="16"/>
      <c r="K116" s="17"/>
    </row>
    <row r="117" spans="1:13" s="2" customFormat="1" hidden="1" x14ac:dyDescent="0.15">
      <c r="A117" s="3" t="s">
        <v>10</v>
      </c>
      <c r="B117" s="15"/>
      <c r="C117" s="15"/>
      <c r="D117" s="15"/>
      <c r="E117" s="15"/>
      <c r="F117" s="58">
        <v>99.453551912568301</v>
      </c>
      <c r="G117" s="16"/>
      <c r="H117" s="15"/>
      <c r="I117" s="59">
        <v>28.918032786885245</v>
      </c>
      <c r="J117" s="16"/>
      <c r="K117" s="17"/>
    </row>
    <row r="118" spans="1:13" s="2" customFormat="1" x14ac:dyDescent="0.15">
      <c r="A118" s="3" t="s">
        <v>11</v>
      </c>
      <c r="B118" s="14">
        <v>305</v>
      </c>
      <c r="C118" s="14">
        <v>8736</v>
      </c>
      <c r="D118" s="14">
        <v>304</v>
      </c>
      <c r="E118" s="15"/>
      <c r="F118" s="58">
        <v>100</v>
      </c>
      <c r="G118" s="25">
        <f t="shared" ref="G118:G129" si="15">D118/B118*100</f>
        <v>99.672131147540995</v>
      </c>
      <c r="H118" s="15"/>
      <c r="I118" s="59">
        <v>28.709359605911331</v>
      </c>
      <c r="J118" s="24">
        <f t="shared" ref="J118:J129" si="16">C118/B118</f>
        <v>28.642622950819671</v>
      </c>
      <c r="K118" s="32">
        <v>46.4</v>
      </c>
    </row>
    <row r="119" spans="1:13" s="2" customFormat="1" x14ac:dyDescent="0.15">
      <c r="A119" s="3" t="s">
        <v>12</v>
      </c>
      <c r="B119" s="14">
        <v>398</v>
      </c>
      <c r="C119" s="14">
        <v>11301</v>
      </c>
      <c r="D119" s="14">
        <v>397</v>
      </c>
      <c r="E119" s="15"/>
      <c r="F119" s="58">
        <v>98.901098901098905</v>
      </c>
      <c r="G119" s="25">
        <f t="shared" si="15"/>
        <v>99.748743718592976</v>
      </c>
      <c r="H119" s="15"/>
      <c r="I119" s="59">
        <v>28.494505494505493</v>
      </c>
      <c r="J119" s="24">
        <f t="shared" si="16"/>
        <v>28.394472361809044</v>
      </c>
      <c r="K119" s="32">
        <v>50.6</v>
      </c>
    </row>
    <row r="120" spans="1:13" s="2" customFormat="1" x14ac:dyDescent="0.15">
      <c r="A120" s="3" t="s">
        <v>13</v>
      </c>
      <c r="B120" s="14">
        <v>434</v>
      </c>
      <c r="C120" s="14">
        <v>12004</v>
      </c>
      <c r="D120" s="14">
        <v>427</v>
      </c>
      <c r="E120" s="102">
        <v>97.69736842105263</v>
      </c>
      <c r="F120" s="58">
        <v>97.142857142857139</v>
      </c>
      <c r="G120" s="25">
        <f t="shared" si="15"/>
        <v>98.387096774193552</v>
      </c>
      <c r="H120" s="103">
        <v>27.375</v>
      </c>
      <c r="I120" s="59">
        <v>27.428571428571427</v>
      </c>
      <c r="J120" s="24">
        <f t="shared" si="16"/>
        <v>27.658986175115206</v>
      </c>
      <c r="K120" s="32">
        <v>56.6</v>
      </c>
    </row>
    <row r="121" spans="1:13" s="2" customFormat="1" x14ac:dyDescent="0.15">
      <c r="A121" s="3" t="s">
        <v>14</v>
      </c>
      <c r="B121" s="14">
        <v>375</v>
      </c>
      <c r="C121" s="14">
        <v>10094</v>
      </c>
      <c r="D121" s="14">
        <v>363</v>
      </c>
      <c r="E121" s="102">
        <v>93.403298350824599</v>
      </c>
      <c r="F121" s="58">
        <v>97.026022304832722</v>
      </c>
      <c r="G121" s="25">
        <f t="shared" si="15"/>
        <v>96.8</v>
      </c>
      <c r="H121" s="103">
        <v>26.224887556221891</v>
      </c>
      <c r="I121" s="59">
        <v>26.687732342007436</v>
      </c>
      <c r="J121" s="24">
        <f t="shared" si="16"/>
        <v>26.917333333333332</v>
      </c>
      <c r="K121" s="32">
        <v>62.8</v>
      </c>
    </row>
    <row r="122" spans="1:13" s="2" customFormat="1" x14ac:dyDescent="0.15">
      <c r="A122" s="3" t="s">
        <v>15</v>
      </c>
      <c r="B122" s="14">
        <v>463</v>
      </c>
      <c r="C122" s="14">
        <v>11950</v>
      </c>
      <c r="D122" s="14">
        <v>429</v>
      </c>
      <c r="E122" s="102">
        <v>86.935286935286939</v>
      </c>
      <c r="F122" s="58">
        <v>90.633608815426996</v>
      </c>
      <c r="G122" s="25">
        <f t="shared" si="15"/>
        <v>92.656587473002162</v>
      </c>
      <c r="H122" s="103">
        <v>24.632478632478634</v>
      </c>
      <c r="I122" s="59">
        <v>25.592286501377412</v>
      </c>
      <c r="J122" s="24">
        <f t="shared" si="16"/>
        <v>25.809935205183585</v>
      </c>
      <c r="K122" s="32">
        <v>70.3</v>
      </c>
    </row>
    <row r="123" spans="1:13" s="2" customFormat="1" x14ac:dyDescent="0.15">
      <c r="A123" s="3" t="s">
        <v>16</v>
      </c>
      <c r="B123" s="14">
        <v>585</v>
      </c>
      <c r="C123" s="14">
        <v>14370</v>
      </c>
      <c r="D123" s="14">
        <v>505</v>
      </c>
      <c r="E123" s="102">
        <v>72.338308457711449</v>
      </c>
      <c r="F123" s="58">
        <v>80.645161290322577</v>
      </c>
      <c r="G123" s="25">
        <f t="shared" si="15"/>
        <v>86.324786324786331</v>
      </c>
      <c r="H123" s="103">
        <v>22.067661691542288</v>
      </c>
      <c r="I123" s="59">
        <v>23.668817204301074</v>
      </c>
      <c r="J123" s="24">
        <f t="shared" si="16"/>
        <v>24.564102564102566</v>
      </c>
      <c r="K123" s="32">
        <v>69</v>
      </c>
    </row>
    <row r="124" spans="1:13" s="2" customFormat="1" x14ac:dyDescent="0.15">
      <c r="A124" s="3" t="s">
        <v>17</v>
      </c>
      <c r="B124" s="14">
        <v>773</v>
      </c>
      <c r="C124" s="14">
        <v>17454</v>
      </c>
      <c r="D124" s="14">
        <v>587</v>
      </c>
      <c r="E124" s="102">
        <v>65.940366972477065</v>
      </c>
      <c r="F124" s="58">
        <v>68.006993006993014</v>
      </c>
      <c r="G124" s="25">
        <f t="shared" si="15"/>
        <v>75.9379042690815</v>
      </c>
      <c r="H124" s="103">
        <v>20.778669724770641</v>
      </c>
      <c r="I124" s="59">
        <v>21.342657342657343</v>
      </c>
      <c r="J124" s="24">
        <f t="shared" si="16"/>
        <v>22.579560155239328</v>
      </c>
      <c r="K124" s="32">
        <v>74.7</v>
      </c>
    </row>
    <row r="125" spans="1:13" s="2" customFormat="1" x14ac:dyDescent="0.15">
      <c r="A125" s="3" t="s">
        <v>18</v>
      </c>
      <c r="B125" s="14">
        <v>963</v>
      </c>
      <c r="C125" s="14">
        <v>19981</v>
      </c>
      <c r="D125" s="14">
        <v>644</v>
      </c>
      <c r="E125" s="102">
        <v>56.72645739910314</v>
      </c>
      <c r="F125" s="58">
        <v>62.985685071574636</v>
      </c>
      <c r="G125" s="25">
        <f t="shared" si="15"/>
        <v>66.874350986500517</v>
      </c>
      <c r="H125" s="103">
        <v>19.208520179372197</v>
      </c>
      <c r="I125" s="59">
        <v>20.040899795501023</v>
      </c>
      <c r="J125" s="24">
        <f t="shared" si="16"/>
        <v>20.748701973001037</v>
      </c>
      <c r="K125" s="32">
        <v>74.8</v>
      </c>
    </row>
    <row r="126" spans="1:13" s="2" customFormat="1" x14ac:dyDescent="0.15">
      <c r="A126" s="3" t="s">
        <v>19</v>
      </c>
      <c r="B126" s="14">
        <v>690</v>
      </c>
      <c r="C126" s="14">
        <v>13447</v>
      </c>
      <c r="D126" s="14">
        <v>413</v>
      </c>
      <c r="E126" s="102">
        <v>41.336116910229649</v>
      </c>
      <c r="F126" s="58">
        <v>54.440154440154444</v>
      </c>
      <c r="G126" s="25">
        <f t="shared" si="15"/>
        <v>59.85507246376811</v>
      </c>
      <c r="H126" s="103">
        <v>15.998956158663884</v>
      </c>
      <c r="I126" s="59">
        <v>18.368725868725868</v>
      </c>
      <c r="J126" s="24">
        <f t="shared" si="16"/>
        <v>19.48840579710145</v>
      </c>
      <c r="K126" s="33">
        <v>78.599999999999994</v>
      </c>
    </row>
    <row r="127" spans="1:13" s="2" customFormat="1" x14ac:dyDescent="0.15">
      <c r="A127" s="3" t="s">
        <v>20</v>
      </c>
      <c r="B127" s="14">
        <v>769</v>
      </c>
      <c r="C127" s="14">
        <v>13338</v>
      </c>
      <c r="D127" s="14">
        <v>387</v>
      </c>
      <c r="E127" s="102">
        <v>28.279386712095402</v>
      </c>
      <c r="F127" s="58">
        <v>37.5</v>
      </c>
      <c r="G127" s="25">
        <f t="shared" si="15"/>
        <v>50.325097529258777</v>
      </c>
      <c r="H127" s="103">
        <v>12.608177172061328</v>
      </c>
      <c r="I127" s="59">
        <v>15.528301886792454</v>
      </c>
      <c r="J127" s="24">
        <f t="shared" si="16"/>
        <v>17.344603381014306</v>
      </c>
      <c r="K127" s="34">
        <v>75.5</v>
      </c>
    </row>
    <row r="128" spans="1:13" s="2" customFormat="1" x14ac:dyDescent="0.15">
      <c r="A128" s="3" t="s">
        <v>21</v>
      </c>
      <c r="B128" s="14">
        <v>507</v>
      </c>
      <c r="C128" s="14">
        <v>7974</v>
      </c>
      <c r="D128" s="14">
        <v>206</v>
      </c>
      <c r="E128" s="102">
        <v>18.947368421052634</v>
      </c>
      <c r="F128" s="58">
        <v>34.158415841584159</v>
      </c>
      <c r="G128" s="25">
        <f t="shared" si="15"/>
        <v>40.631163708086788</v>
      </c>
      <c r="H128" s="103">
        <v>10.487719298245613</v>
      </c>
      <c r="I128" s="59">
        <v>14.287128712871286</v>
      </c>
      <c r="J128" s="24">
        <f t="shared" si="16"/>
        <v>15.727810650887575</v>
      </c>
      <c r="K128" s="34">
        <v>74.8</v>
      </c>
    </row>
    <row r="129" spans="1:13" s="2" customFormat="1" x14ac:dyDescent="0.15">
      <c r="A129" s="7" t="s">
        <v>22</v>
      </c>
      <c r="B129" s="14">
        <v>270</v>
      </c>
      <c r="C129" s="14">
        <v>2931</v>
      </c>
      <c r="D129" s="14">
        <v>53</v>
      </c>
      <c r="E129" s="102">
        <v>9.7938144329896915</v>
      </c>
      <c r="F129" s="58">
        <v>20.408163265306122</v>
      </c>
      <c r="G129" s="25">
        <f t="shared" si="15"/>
        <v>19.62962962962963</v>
      </c>
      <c r="H129" s="103">
        <v>6.0154639175257731</v>
      </c>
      <c r="I129" s="59">
        <v>11.428571428571429</v>
      </c>
      <c r="J129" s="24">
        <f t="shared" si="16"/>
        <v>10.855555555555556</v>
      </c>
      <c r="K129" s="34">
        <v>78.599999999999994</v>
      </c>
    </row>
    <row r="130" spans="1:13" s="2" customFormat="1" x14ac:dyDescent="0.15">
      <c r="A130" s="3" t="s">
        <v>23</v>
      </c>
      <c r="B130" s="14">
        <f>SUM(B118:B129)</f>
        <v>6532</v>
      </c>
      <c r="C130" s="14">
        <f t="shared" ref="C130:D130" si="17">SUM(C118:C129)</f>
        <v>143580</v>
      </c>
      <c r="D130" s="14">
        <f t="shared" si="17"/>
        <v>4715</v>
      </c>
      <c r="E130" s="18"/>
      <c r="F130" s="18"/>
      <c r="G130" s="16"/>
      <c r="H130" s="18"/>
      <c r="I130" s="19"/>
      <c r="J130" s="16"/>
      <c r="K130" s="16"/>
    </row>
    <row r="131" spans="1:13" ht="5.25" customHeight="1" x14ac:dyDescent="0.15">
      <c r="A131" s="8"/>
      <c r="B131" s="9"/>
    </row>
    <row r="132" spans="1:13" s="38" customFormat="1" x14ac:dyDescent="0.15">
      <c r="A132" s="190" t="s">
        <v>0</v>
      </c>
      <c r="B132" s="185" t="s">
        <v>24</v>
      </c>
      <c r="C132" s="186"/>
      <c r="D132" s="185" t="s">
        <v>25</v>
      </c>
      <c r="E132" s="186"/>
      <c r="F132" s="185" t="s">
        <v>26</v>
      </c>
      <c r="G132" s="189"/>
      <c r="H132" s="187" t="s">
        <v>34</v>
      </c>
      <c r="I132" s="188"/>
      <c r="J132" s="185" t="s">
        <v>27</v>
      </c>
      <c r="K132" s="189"/>
      <c r="L132" s="189"/>
      <c r="M132" s="186"/>
    </row>
    <row r="133" spans="1:13" s="38" customFormat="1" ht="21" x14ac:dyDescent="0.15">
      <c r="A133" s="190"/>
      <c r="B133" s="86" t="s">
        <v>28</v>
      </c>
      <c r="C133" s="86" t="s">
        <v>29</v>
      </c>
      <c r="D133" s="86" t="s">
        <v>30</v>
      </c>
      <c r="E133" s="86" t="s">
        <v>31</v>
      </c>
      <c r="F133" s="39" t="s">
        <v>38</v>
      </c>
      <c r="G133" s="39" t="s">
        <v>39</v>
      </c>
      <c r="H133" s="12" t="s">
        <v>35</v>
      </c>
      <c r="I133" s="12" t="s">
        <v>36</v>
      </c>
      <c r="J133" s="39" t="s">
        <v>37</v>
      </c>
      <c r="K133" s="39" t="s">
        <v>36</v>
      </c>
      <c r="L133" s="42" t="s">
        <v>32</v>
      </c>
      <c r="M133" s="43" t="s">
        <v>33</v>
      </c>
    </row>
    <row r="134" spans="1:13" s="38" customFormat="1" x14ac:dyDescent="0.15">
      <c r="A134" s="39" t="s">
        <v>11</v>
      </c>
      <c r="B134" s="46">
        <v>3</v>
      </c>
      <c r="C134" s="46">
        <v>301</v>
      </c>
      <c r="D134" s="46">
        <v>74</v>
      </c>
      <c r="E134" s="46">
        <v>231</v>
      </c>
      <c r="F134" s="14">
        <v>303</v>
      </c>
      <c r="G134" s="14">
        <v>2</v>
      </c>
      <c r="H134" s="13">
        <v>299</v>
      </c>
      <c r="I134" s="13">
        <v>5</v>
      </c>
      <c r="J134" s="14">
        <v>2</v>
      </c>
      <c r="K134" s="14">
        <v>303</v>
      </c>
      <c r="L134" s="14"/>
      <c r="M134" s="14">
        <v>1</v>
      </c>
    </row>
    <row r="135" spans="1:13" s="38" customFormat="1" x14ac:dyDescent="0.15">
      <c r="A135" s="39" t="s">
        <v>12</v>
      </c>
      <c r="B135" s="46">
        <v>3</v>
      </c>
      <c r="C135" s="46">
        <v>395</v>
      </c>
      <c r="D135" s="46">
        <v>75</v>
      </c>
      <c r="E135" s="46">
        <v>322</v>
      </c>
      <c r="F135" s="14">
        <v>392</v>
      </c>
      <c r="G135" s="14">
        <v>5</v>
      </c>
      <c r="H135" s="13">
        <v>391</v>
      </c>
      <c r="I135" s="13">
        <v>7</v>
      </c>
      <c r="J135" s="14">
        <v>2</v>
      </c>
      <c r="K135" s="14">
        <v>396</v>
      </c>
      <c r="L135" s="14"/>
      <c r="M135" s="14">
        <v>1</v>
      </c>
    </row>
    <row r="136" spans="1:13" s="38" customFormat="1" x14ac:dyDescent="0.15">
      <c r="A136" s="39" t="s">
        <v>13</v>
      </c>
      <c r="B136" s="46">
        <v>8</v>
      </c>
      <c r="C136" s="46">
        <v>426</v>
      </c>
      <c r="D136" s="46">
        <v>91</v>
      </c>
      <c r="E136" s="46">
        <v>343</v>
      </c>
      <c r="F136" s="14">
        <v>423</v>
      </c>
      <c r="G136" s="14">
        <v>11</v>
      </c>
      <c r="H136" s="13">
        <v>415</v>
      </c>
      <c r="I136" s="13">
        <v>19</v>
      </c>
      <c r="J136" s="14">
        <v>15</v>
      </c>
      <c r="K136" s="14">
        <v>419</v>
      </c>
      <c r="L136" s="14">
        <v>4</v>
      </c>
      <c r="M136" s="14">
        <v>3</v>
      </c>
    </row>
    <row r="137" spans="1:13" s="38" customFormat="1" x14ac:dyDescent="0.15">
      <c r="A137" s="39" t="s">
        <v>14</v>
      </c>
      <c r="B137" s="46">
        <v>7</v>
      </c>
      <c r="C137" s="46">
        <v>367</v>
      </c>
      <c r="D137" s="46">
        <v>83</v>
      </c>
      <c r="E137" s="46">
        <v>292</v>
      </c>
      <c r="F137" s="14">
        <v>356</v>
      </c>
      <c r="G137" s="14">
        <v>19</v>
      </c>
      <c r="H137" s="13">
        <v>341</v>
      </c>
      <c r="I137" s="13">
        <v>32</v>
      </c>
      <c r="J137" s="14">
        <v>22</v>
      </c>
      <c r="K137" s="14">
        <v>352</v>
      </c>
      <c r="L137" s="14">
        <v>7</v>
      </c>
      <c r="M137" s="14">
        <v>5</v>
      </c>
    </row>
    <row r="138" spans="1:13" s="38" customFormat="1" x14ac:dyDescent="0.15">
      <c r="A138" s="39" t="s">
        <v>15</v>
      </c>
      <c r="B138" s="46">
        <v>22</v>
      </c>
      <c r="C138" s="46">
        <v>441</v>
      </c>
      <c r="D138" s="46">
        <v>88</v>
      </c>
      <c r="E138" s="46">
        <v>373</v>
      </c>
      <c r="F138" s="14">
        <v>425</v>
      </c>
      <c r="G138" s="14">
        <v>38</v>
      </c>
      <c r="H138" s="13">
        <v>392</v>
      </c>
      <c r="I138" s="13">
        <v>70</v>
      </c>
      <c r="J138" s="14">
        <v>43</v>
      </c>
      <c r="K138" s="14">
        <v>419</v>
      </c>
      <c r="L138" s="14">
        <v>21</v>
      </c>
      <c r="M138" s="14">
        <v>13</v>
      </c>
    </row>
    <row r="139" spans="1:13" s="38" customFormat="1" x14ac:dyDescent="0.15">
      <c r="A139" s="39" t="s">
        <v>16</v>
      </c>
      <c r="B139" s="46">
        <v>24</v>
      </c>
      <c r="C139" s="46">
        <v>559</v>
      </c>
      <c r="D139" s="46">
        <v>98</v>
      </c>
      <c r="E139" s="46">
        <v>485</v>
      </c>
      <c r="F139" s="14">
        <v>529</v>
      </c>
      <c r="G139" s="14">
        <v>54</v>
      </c>
      <c r="H139" s="13">
        <v>468</v>
      </c>
      <c r="I139" s="13">
        <v>117</v>
      </c>
      <c r="J139" s="14">
        <v>112</v>
      </c>
      <c r="K139" s="14">
        <v>472</v>
      </c>
      <c r="L139" s="14">
        <v>60</v>
      </c>
      <c r="M139" s="14">
        <v>20</v>
      </c>
    </row>
    <row r="140" spans="1:13" s="38" customFormat="1" x14ac:dyDescent="0.15">
      <c r="A140" s="39" t="s">
        <v>17</v>
      </c>
      <c r="B140" s="46">
        <v>64</v>
      </c>
      <c r="C140" s="46">
        <v>708</v>
      </c>
      <c r="D140" s="46">
        <v>106</v>
      </c>
      <c r="E140" s="46">
        <v>666</v>
      </c>
      <c r="F140" s="14">
        <v>676</v>
      </c>
      <c r="G140" s="14">
        <v>95</v>
      </c>
      <c r="H140" s="13">
        <v>557</v>
      </c>
      <c r="I140" s="13">
        <v>215</v>
      </c>
      <c r="J140" s="14">
        <v>237</v>
      </c>
      <c r="K140" s="14">
        <v>532</v>
      </c>
      <c r="L140" s="14">
        <v>146</v>
      </c>
      <c r="M140" s="14">
        <v>40</v>
      </c>
    </row>
    <row r="141" spans="1:13" s="38" customFormat="1" x14ac:dyDescent="0.15">
      <c r="A141" s="39" t="s">
        <v>18</v>
      </c>
      <c r="B141" s="46">
        <v>91</v>
      </c>
      <c r="C141" s="46">
        <v>871</v>
      </c>
      <c r="D141" s="46">
        <v>121</v>
      </c>
      <c r="E141" s="46">
        <v>842</v>
      </c>
      <c r="F141" s="14">
        <v>841</v>
      </c>
      <c r="G141" s="14">
        <v>121</v>
      </c>
      <c r="H141" s="13">
        <v>581</v>
      </c>
      <c r="I141" s="13">
        <v>380</v>
      </c>
      <c r="J141" s="14">
        <v>395</v>
      </c>
      <c r="K141" s="14">
        <v>564</v>
      </c>
      <c r="L141" s="14">
        <v>263</v>
      </c>
      <c r="M141" s="14">
        <v>55</v>
      </c>
    </row>
    <row r="142" spans="1:13" s="38" customFormat="1" x14ac:dyDescent="0.15">
      <c r="A142" s="39" t="s">
        <v>19</v>
      </c>
      <c r="B142" s="46">
        <v>57</v>
      </c>
      <c r="C142" s="46">
        <v>632</v>
      </c>
      <c r="D142" s="46">
        <v>55</v>
      </c>
      <c r="E142" s="46">
        <v>634</v>
      </c>
      <c r="F142" s="14">
        <v>592</v>
      </c>
      <c r="G142" s="14">
        <v>96</v>
      </c>
      <c r="H142" s="13">
        <v>411</v>
      </c>
      <c r="I142" s="13">
        <v>278</v>
      </c>
      <c r="J142" s="14">
        <v>347</v>
      </c>
      <c r="K142" s="14">
        <v>342</v>
      </c>
      <c r="L142" s="14">
        <v>251</v>
      </c>
      <c r="M142" s="14">
        <v>26</v>
      </c>
    </row>
    <row r="143" spans="1:13" s="38" customFormat="1" x14ac:dyDescent="0.15">
      <c r="A143" s="39" t="s">
        <v>20</v>
      </c>
      <c r="B143" s="46">
        <v>69</v>
      </c>
      <c r="C143" s="46">
        <v>700</v>
      </c>
      <c r="D143" s="46">
        <v>29</v>
      </c>
      <c r="E143" s="46">
        <v>739</v>
      </c>
      <c r="F143" s="14">
        <v>616</v>
      </c>
      <c r="G143" s="14">
        <v>150</v>
      </c>
      <c r="H143" s="13">
        <v>374</v>
      </c>
      <c r="I143" s="13">
        <v>392</v>
      </c>
      <c r="J143" s="14">
        <v>459</v>
      </c>
      <c r="K143" s="14">
        <v>310</v>
      </c>
      <c r="L143" s="14">
        <v>355</v>
      </c>
      <c r="M143" s="14">
        <v>27</v>
      </c>
    </row>
    <row r="144" spans="1:13" s="38" customFormat="1" x14ac:dyDescent="0.15">
      <c r="A144" s="39" t="s">
        <v>21</v>
      </c>
      <c r="B144" s="46">
        <v>53</v>
      </c>
      <c r="C144" s="46">
        <v>452</v>
      </c>
      <c r="D144" s="46">
        <v>17</v>
      </c>
      <c r="E144" s="46">
        <v>489</v>
      </c>
      <c r="F144" s="14">
        <v>386</v>
      </c>
      <c r="G144" s="14">
        <v>120</v>
      </c>
      <c r="H144" s="14">
        <v>198</v>
      </c>
      <c r="I144" s="14">
        <v>309</v>
      </c>
      <c r="J144" s="14">
        <v>341</v>
      </c>
      <c r="K144" s="14">
        <v>166</v>
      </c>
      <c r="L144" s="14">
        <v>281</v>
      </c>
      <c r="M144" s="14">
        <v>20</v>
      </c>
    </row>
    <row r="145" spans="1:13" s="38" customFormat="1" x14ac:dyDescent="0.15">
      <c r="A145" s="41" t="s">
        <v>22</v>
      </c>
      <c r="B145" s="46">
        <v>17</v>
      </c>
      <c r="C145" s="46">
        <v>252</v>
      </c>
      <c r="D145" s="46">
        <v>3</v>
      </c>
      <c r="E145" s="46">
        <v>267</v>
      </c>
      <c r="F145" s="14">
        <v>182</v>
      </c>
      <c r="G145" s="14">
        <v>88</v>
      </c>
      <c r="H145" s="14">
        <v>54</v>
      </c>
      <c r="I145" s="14">
        <v>216</v>
      </c>
      <c r="J145" s="14">
        <v>219</v>
      </c>
      <c r="K145" s="14">
        <v>51</v>
      </c>
      <c r="L145" s="13">
        <v>203</v>
      </c>
      <c r="M145" s="13">
        <v>14</v>
      </c>
    </row>
    <row r="146" spans="1:13" s="38" customFormat="1" x14ac:dyDescent="0.15">
      <c r="A146" s="39" t="s">
        <v>23</v>
      </c>
      <c r="B146" s="14">
        <f>SUM(B134:B145)</f>
        <v>418</v>
      </c>
      <c r="C146" s="14">
        <f t="shared" ref="C146:E146" si="18">SUM(C134:C145)</f>
        <v>6104</v>
      </c>
      <c r="D146" s="14">
        <f t="shared" si="18"/>
        <v>840</v>
      </c>
      <c r="E146" s="14">
        <f t="shared" si="18"/>
        <v>5683</v>
      </c>
      <c r="F146" s="14">
        <f>SUM(F134:F145)</f>
        <v>5721</v>
      </c>
      <c r="G146" s="14">
        <f t="shared" ref="G146:M146" si="19">SUM(G134:G145)</f>
        <v>799</v>
      </c>
      <c r="H146" s="14">
        <f t="shared" si="19"/>
        <v>4481</v>
      </c>
      <c r="I146" s="14">
        <f t="shared" si="19"/>
        <v>2040</v>
      </c>
      <c r="J146" s="14">
        <f t="shared" si="19"/>
        <v>2194</v>
      </c>
      <c r="K146" s="14">
        <f t="shared" si="19"/>
        <v>4326</v>
      </c>
      <c r="L146" s="14">
        <f t="shared" si="19"/>
        <v>1591</v>
      </c>
      <c r="M146" s="14">
        <f t="shared" si="19"/>
        <v>225</v>
      </c>
    </row>
    <row r="147" spans="1:13" s="139" customFormat="1" x14ac:dyDescent="0.15">
      <c r="A147" s="164"/>
      <c r="H147" s="179" t="s">
        <v>66</v>
      </c>
      <c r="I147" s="179"/>
      <c r="J147" s="179"/>
      <c r="K147" s="179"/>
      <c r="L147" s="172">
        <f>(SUM(C127:C128)/SUM(B127:B128))</f>
        <v>16.702194357366771</v>
      </c>
      <c r="M147" s="171" t="s">
        <v>65</v>
      </c>
    </row>
  </sheetData>
  <mergeCells count="56">
    <mergeCell ref="A132:A133"/>
    <mergeCell ref="F132:G132"/>
    <mergeCell ref="H132:I132"/>
    <mergeCell ref="J132:M132"/>
    <mergeCell ref="K114:K115"/>
    <mergeCell ref="B132:C132"/>
    <mergeCell ref="D132:E132"/>
    <mergeCell ref="A114:A115"/>
    <mergeCell ref="B114:B115"/>
    <mergeCell ref="C114:C115"/>
    <mergeCell ref="D114:D115"/>
    <mergeCell ref="E114:G114"/>
    <mergeCell ref="A95:A96"/>
    <mergeCell ref="F95:G95"/>
    <mergeCell ref="H95:I95"/>
    <mergeCell ref="J95:M95"/>
    <mergeCell ref="K77:K78"/>
    <mergeCell ref="B95:C95"/>
    <mergeCell ref="D95:E95"/>
    <mergeCell ref="A77:A78"/>
    <mergeCell ref="B77:B78"/>
    <mergeCell ref="C77:C78"/>
    <mergeCell ref="D77:D78"/>
    <mergeCell ref="E77:G77"/>
    <mergeCell ref="A58:A59"/>
    <mergeCell ref="F58:G58"/>
    <mergeCell ref="H58:I58"/>
    <mergeCell ref="J58:M58"/>
    <mergeCell ref="K40:K41"/>
    <mergeCell ref="B58:C58"/>
    <mergeCell ref="D58:E58"/>
    <mergeCell ref="A40:A41"/>
    <mergeCell ref="B40:B41"/>
    <mergeCell ref="C40:C41"/>
    <mergeCell ref="D40:D41"/>
    <mergeCell ref="E40:G40"/>
    <mergeCell ref="A21:A22"/>
    <mergeCell ref="F21:G21"/>
    <mergeCell ref="H21:I21"/>
    <mergeCell ref="J21:M21"/>
    <mergeCell ref="K3:K4"/>
    <mergeCell ref="B21:C21"/>
    <mergeCell ref="D21:E21"/>
    <mergeCell ref="A3:A4"/>
    <mergeCell ref="B3:B4"/>
    <mergeCell ref="C3:C4"/>
    <mergeCell ref="D3:D4"/>
    <mergeCell ref="E3:G3"/>
    <mergeCell ref="H36:K36"/>
    <mergeCell ref="H73:K73"/>
    <mergeCell ref="H110:K110"/>
    <mergeCell ref="H147:K147"/>
    <mergeCell ref="H3:J3"/>
    <mergeCell ref="H40:J40"/>
    <mergeCell ref="H77:J77"/>
    <mergeCell ref="H114:J114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&amp;R&amp;F&amp;A</oddFooter>
  </headerFooter>
  <rowBreaks count="1" manualBreakCount="1">
    <brk id="75" max="16383" man="1"/>
  </rowBreaks>
  <ignoredErrors>
    <ignoredError sqref="L36 L73 L110 L1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7"/>
  <sheetViews>
    <sheetView showGridLines="0" zoomScale="120" zoomScaleNormal="120" workbookViewId="0">
      <selection activeCell="C5" sqref="C5"/>
    </sheetView>
  </sheetViews>
  <sheetFormatPr defaultRowHeight="13.5" x14ac:dyDescent="0.15"/>
  <sheetData>
    <row r="2" spans="1:13" ht="21.75" customHeight="1" x14ac:dyDescent="0.15">
      <c r="A2" s="175" t="s">
        <v>82</v>
      </c>
      <c r="M2" s="1"/>
    </row>
    <row r="3" spans="1:13" s="2" customFormat="1" ht="20.25" customHeight="1" x14ac:dyDescent="0.15">
      <c r="A3" s="190" t="s">
        <v>0</v>
      </c>
      <c r="B3" s="190" t="s">
        <v>1</v>
      </c>
      <c r="C3" s="190" t="s">
        <v>2</v>
      </c>
      <c r="D3" s="190" t="s">
        <v>3</v>
      </c>
      <c r="E3" s="191" t="s">
        <v>4</v>
      </c>
      <c r="F3" s="192"/>
      <c r="G3" s="193"/>
      <c r="H3" s="185" t="s">
        <v>5</v>
      </c>
      <c r="I3" s="189"/>
      <c r="J3" s="186"/>
      <c r="K3" s="180" t="s">
        <v>6</v>
      </c>
    </row>
    <row r="4" spans="1:13" s="2" customFormat="1" ht="21" customHeight="1" x14ac:dyDescent="0.15">
      <c r="A4" s="190"/>
      <c r="B4" s="190"/>
      <c r="C4" s="190"/>
      <c r="D4" s="190"/>
      <c r="E4" s="87" t="s">
        <v>40</v>
      </c>
      <c r="F4" s="86" t="s">
        <v>7</v>
      </c>
      <c r="G4" s="86" t="s">
        <v>8</v>
      </c>
      <c r="H4" s="86" t="s">
        <v>41</v>
      </c>
      <c r="I4" s="86" t="s">
        <v>7</v>
      </c>
      <c r="J4" s="86" t="s">
        <v>8</v>
      </c>
      <c r="K4" s="181"/>
    </row>
    <row r="5" spans="1:13" s="2" customFormat="1" hidden="1" x14ac:dyDescent="0.15">
      <c r="A5" s="3" t="s">
        <v>9</v>
      </c>
      <c r="B5" s="15"/>
      <c r="C5" s="15"/>
      <c r="D5" s="15"/>
      <c r="E5" s="15"/>
      <c r="F5" s="60">
        <v>100</v>
      </c>
      <c r="G5" s="16"/>
      <c r="H5" s="15"/>
      <c r="I5" s="61">
        <v>29.102564102564102</v>
      </c>
      <c r="J5" s="16"/>
      <c r="K5" s="17"/>
    </row>
    <row r="6" spans="1:13" s="2" customFormat="1" hidden="1" x14ac:dyDescent="0.15">
      <c r="A6" s="3" t="s">
        <v>10</v>
      </c>
      <c r="B6" s="15"/>
      <c r="C6" s="15"/>
      <c r="D6" s="15"/>
      <c r="E6" s="15"/>
      <c r="F6" s="60">
        <v>100</v>
      </c>
      <c r="G6" s="16"/>
      <c r="H6" s="15"/>
      <c r="I6" s="61">
        <v>29.244897959183675</v>
      </c>
      <c r="J6" s="16"/>
      <c r="K6" s="17"/>
    </row>
    <row r="7" spans="1:13" s="2" customFormat="1" x14ac:dyDescent="0.15">
      <c r="A7" s="3" t="s">
        <v>11</v>
      </c>
      <c r="B7" s="14">
        <v>83</v>
      </c>
      <c r="C7" s="14">
        <v>2367</v>
      </c>
      <c r="D7" s="14">
        <v>83</v>
      </c>
      <c r="E7" s="15"/>
      <c r="F7" s="60">
        <v>100</v>
      </c>
      <c r="G7" s="25">
        <f t="shared" ref="G7:G18" si="0">D7/B7*100</f>
        <v>100</v>
      </c>
      <c r="H7" s="15"/>
      <c r="I7" s="61">
        <v>28.537500000000001</v>
      </c>
      <c r="J7" s="24">
        <f t="shared" ref="J7:J18" si="1">C7/B7</f>
        <v>28.518072289156628</v>
      </c>
      <c r="K7" s="32">
        <v>44.6</v>
      </c>
    </row>
    <row r="8" spans="1:13" s="2" customFormat="1" x14ac:dyDescent="0.15">
      <c r="A8" s="3" t="s">
        <v>12</v>
      </c>
      <c r="B8" s="14">
        <v>102</v>
      </c>
      <c r="C8" s="14">
        <v>2883</v>
      </c>
      <c r="D8" s="14">
        <v>102</v>
      </c>
      <c r="E8" s="15"/>
      <c r="F8" s="60">
        <v>100</v>
      </c>
      <c r="G8" s="25">
        <f t="shared" si="0"/>
        <v>100</v>
      </c>
      <c r="H8" s="15"/>
      <c r="I8" s="61">
        <v>28.415384615384614</v>
      </c>
      <c r="J8" s="24">
        <f t="shared" si="1"/>
        <v>28.264705882352942</v>
      </c>
      <c r="K8" s="32">
        <v>53.9</v>
      </c>
    </row>
    <row r="9" spans="1:13" s="2" customFormat="1" x14ac:dyDescent="0.15">
      <c r="A9" s="3" t="s">
        <v>13</v>
      </c>
      <c r="B9" s="14">
        <v>106</v>
      </c>
      <c r="C9" s="14">
        <v>2977</v>
      </c>
      <c r="D9" s="14">
        <v>102</v>
      </c>
      <c r="E9" s="104">
        <v>94.285714285714278</v>
      </c>
      <c r="F9" s="60">
        <v>98.71794871794873</v>
      </c>
      <c r="G9" s="25">
        <f t="shared" si="0"/>
        <v>96.226415094339629</v>
      </c>
      <c r="H9" s="105">
        <v>26.228571428571428</v>
      </c>
      <c r="I9" s="61">
        <v>27.346153846153847</v>
      </c>
      <c r="J9" s="24">
        <f t="shared" si="1"/>
        <v>28.084905660377359</v>
      </c>
      <c r="K9" s="32">
        <v>54.7</v>
      </c>
    </row>
    <row r="10" spans="1:13" s="2" customFormat="1" x14ac:dyDescent="0.15">
      <c r="A10" s="3" t="s">
        <v>14</v>
      </c>
      <c r="B10" s="14">
        <v>120</v>
      </c>
      <c r="C10" s="14">
        <v>3152</v>
      </c>
      <c r="D10" s="14">
        <v>111</v>
      </c>
      <c r="E10" s="104">
        <v>86.868686868686879</v>
      </c>
      <c r="F10" s="60">
        <v>89.411764705882362</v>
      </c>
      <c r="G10" s="25">
        <f t="shared" si="0"/>
        <v>92.5</v>
      </c>
      <c r="H10" s="105">
        <v>24.747474747474747</v>
      </c>
      <c r="I10" s="61">
        <v>24.905882352941177</v>
      </c>
      <c r="J10" s="24">
        <f t="shared" si="1"/>
        <v>26.266666666666666</v>
      </c>
      <c r="K10" s="32">
        <v>71.400000000000006</v>
      </c>
    </row>
    <row r="11" spans="1:13" s="2" customFormat="1" x14ac:dyDescent="0.15">
      <c r="A11" s="3" t="s">
        <v>15</v>
      </c>
      <c r="B11" s="14">
        <v>176</v>
      </c>
      <c r="C11" s="14">
        <v>4328</v>
      </c>
      <c r="D11" s="14">
        <v>151</v>
      </c>
      <c r="E11" s="104">
        <v>76.08695652173914</v>
      </c>
      <c r="F11" s="60">
        <v>83.78378378378379</v>
      </c>
      <c r="G11" s="25">
        <f t="shared" si="0"/>
        <v>85.795454545454547</v>
      </c>
      <c r="H11" s="105">
        <v>22.652173913043477</v>
      </c>
      <c r="I11" s="61">
        <v>23.972972972972972</v>
      </c>
      <c r="J11" s="24">
        <f t="shared" si="1"/>
        <v>24.59090909090909</v>
      </c>
      <c r="K11" s="32">
        <v>65.900000000000006</v>
      </c>
    </row>
    <row r="12" spans="1:13" s="2" customFormat="1" x14ac:dyDescent="0.15">
      <c r="A12" s="3" t="s">
        <v>16</v>
      </c>
      <c r="B12" s="14">
        <v>237</v>
      </c>
      <c r="C12" s="14">
        <v>5334</v>
      </c>
      <c r="D12" s="14">
        <v>180</v>
      </c>
      <c r="E12" s="104">
        <v>64.026402640264024</v>
      </c>
      <c r="F12" s="60">
        <v>74.050632911392398</v>
      </c>
      <c r="G12" s="25">
        <f t="shared" si="0"/>
        <v>75.949367088607602</v>
      </c>
      <c r="H12" s="105">
        <v>20.029702970297031</v>
      </c>
      <c r="I12" s="61">
        <v>21.930379746835442</v>
      </c>
      <c r="J12" s="24">
        <f t="shared" si="1"/>
        <v>22.50632911392405</v>
      </c>
      <c r="K12" s="32">
        <v>69.7</v>
      </c>
    </row>
    <row r="13" spans="1:13" s="2" customFormat="1" x14ac:dyDescent="0.15">
      <c r="A13" s="3" t="s">
        <v>17</v>
      </c>
      <c r="B13" s="14">
        <v>279</v>
      </c>
      <c r="C13" s="14">
        <v>6228</v>
      </c>
      <c r="D13" s="14">
        <v>209</v>
      </c>
      <c r="E13" s="104">
        <v>53.909465020576128</v>
      </c>
      <c r="F13" s="60">
        <v>64.90384615384616</v>
      </c>
      <c r="G13" s="25">
        <f t="shared" si="0"/>
        <v>74.910394265232966</v>
      </c>
      <c r="H13" s="105">
        <v>18.465020576131689</v>
      </c>
      <c r="I13" s="61">
        <v>20.10576923076923</v>
      </c>
      <c r="J13" s="24">
        <f t="shared" si="1"/>
        <v>22.322580645161292</v>
      </c>
      <c r="K13" s="32">
        <v>74.3</v>
      </c>
    </row>
    <row r="14" spans="1:13" s="2" customFormat="1" x14ac:dyDescent="0.15">
      <c r="A14" s="3" t="s">
        <v>18</v>
      </c>
      <c r="B14" s="14">
        <v>360</v>
      </c>
      <c r="C14" s="14">
        <v>7181</v>
      </c>
      <c r="D14" s="14">
        <v>224</v>
      </c>
      <c r="E14" s="104">
        <v>39.922480620155035</v>
      </c>
      <c r="F14" s="60">
        <v>54.6875</v>
      </c>
      <c r="G14" s="25">
        <f t="shared" si="0"/>
        <v>62.222222222222221</v>
      </c>
      <c r="H14" s="105">
        <v>15.968992248062015</v>
      </c>
      <c r="I14" s="61">
        <v>19.083333333333332</v>
      </c>
      <c r="J14" s="24">
        <f t="shared" si="1"/>
        <v>19.947222222222223</v>
      </c>
      <c r="K14" s="32">
        <v>78.400000000000006</v>
      </c>
    </row>
    <row r="15" spans="1:13" s="2" customFormat="1" x14ac:dyDescent="0.15">
      <c r="A15" s="3" t="s">
        <v>19</v>
      </c>
      <c r="B15" s="14">
        <v>307</v>
      </c>
      <c r="C15" s="14">
        <v>5314</v>
      </c>
      <c r="D15" s="14">
        <v>143</v>
      </c>
      <c r="E15" s="104">
        <v>34.756097560975604</v>
      </c>
      <c r="F15" s="60">
        <v>32.417582417582416</v>
      </c>
      <c r="G15" s="25">
        <f t="shared" si="0"/>
        <v>46.579804560260584</v>
      </c>
      <c r="H15" s="105">
        <v>14.185975609756097</v>
      </c>
      <c r="I15" s="61">
        <v>14.192307692307692</v>
      </c>
      <c r="J15" s="24">
        <f t="shared" si="1"/>
        <v>17.309446254071663</v>
      </c>
      <c r="K15" s="35">
        <v>69.2</v>
      </c>
    </row>
    <row r="16" spans="1:13" s="2" customFormat="1" x14ac:dyDescent="0.15">
      <c r="A16" s="3" t="s">
        <v>20</v>
      </c>
      <c r="B16" s="14">
        <v>356</v>
      </c>
      <c r="C16" s="14">
        <v>5130</v>
      </c>
      <c r="D16" s="14">
        <v>131</v>
      </c>
      <c r="E16" s="104">
        <v>27.898550724637683</v>
      </c>
      <c r="F16" s="60">
        <v>33.163265306122447</v>
      </c>
      <c r="G16" s="25">
        <f t="shared" si="0"/>
        <v>36.797752808988768</v>
      </c>
      <c r="H16" s="105">
        <v>12.518115942028986</v>
      </c>
      <c r="I16" s="61">
        <v>13.760204081632653</v>
      </c>
      <c r="J16" s="24">
        <f t="shared" si="1"/>
        <v>14.410112359550562</v>
      </c>
      <c r="K16" s="36">
        <v>58.8</v>
      </c>
    </row>
    <row r="17" spans="1:13" s="2" customFormat="1" x14ac:dyDescent="0.15">
      <c r="A17" s="3" t="s">
        <v>21</v>
      </c>
      <c r="B17" s="14">
        <v>208</v>
      </c>
      <c r="C17" s="14">
        <v>2544</v>
      </c>
      <c r="D17" s="14">
        <v>49</v>
      </c>
      <c r="E17" s="104">
        <v>12.676056338028168</v>
      </c>
      <c r="F17" s="60">
        <v>17.894736842105264</v>
      </c>
      <c r="G17" s="25">
        <f t="shared" si="0"/>
        <v>23.557692307692307</v>
      </c>
      <c r="H17" s="105">
        <v>9.0422535211267601</v>
      </c>
      <c r="I17" s="61">
        <v>10.221052631578948</v>
      </c>
      <c r="J17" s="24">
        <f t="shared" si="1"/>
        <v>12.23076923076923</v>
      </c>
      <c r="K17" s="36">
        <v>65.5</v>
      </c>
    </row>
    <row r="18" spans="1:13" s="2" customFormat="1" x14ac:dyDescent="0.15">
      <c r="A18" s="7" t="s">
        <v>22</v>
      </c>
      <c r="B18" s="14">
        <v>129</v>
      </c>
      <c r="C18" s="14">
        <v>1028</v>
      </c>
      <c r="D18" s="14">
        <v>19</v>
      </c>
      <c r="E18" s="104">
        <v>2.9850746268656714</v>
      </c>
      <c r="F18" s="60">
        <v>11.111111111111111</v>
      </c>
      <c r="G18" s="25">
        <f t="shared" si="0"/>
        <v>14.728682170542637</v>
      </c>
      <c r="H18" s="105">
        <v>5.91044776119403</v>
      </c>
      <c r="I18" s="61">
        <v>10.4</v>
      </c>
      <c r="J18" s="24">
        <f t="shared" si="1"/>
        <v>7.9689922480620154</v>
      </c>
      <c r="K18" s="36">
        <v>74.099999999999994</v>
      </c>
    </row>
    <row r="19" spans="1:13" s="2" customFormat="1" x14ac:dyDescent="0.15">
      <c r="A19" s="3" t="s">
        <v>23</v>
      </c>
      <c r="B19" s="14">
        <f>SUM(B7:B18)</f>
        <v>2463</v>
      </c>
      <c r="C19" s="14">
        <f t="shared" ref="C19:D19" si="2">SUM(C7:C18)</f>
        <v>48466</v>
      </c>
      <c r="D19" s="14">
        <f t="shared" si="2"/>
        <v>1504</v>
      </c>
      <c r="E19" s="18"/>
      <c r="F19" s="18"/>
      <c r="G19" s="16"/>
      <c r="H19" s="18"/>
      <c r="I19" s="19"/>
      <c r="J19" s="16"/>
      <c r="K19" s="16"/>
    </row>
    <row r="20" spans="1:13" ht="5.25" customHeight="1" x14ac:dyDescent="0.15">
      <c r="A20" s="8"/>
      <c r="B20" s="9"/>
    </row>
    <row r="21" spans="1:13" s="38" customFormat="1" x14ac:dyDescent="0.15">
      <c r="A21" s="190" t="s">
        <v>0</v>
      </c>
      <c r="B21" s="185" t="s">
        <v>24</v>
      </c>
      <c r="C21" s="186"/>
      <c r="D21" s="185" t="s">
        <v>25</v>
      </c>
      <c r="E21" s="186"/>
      <c r="F21" s="185" t="s">
        <v>26</v>
      </c>
      <c r="G21" s="189"/>
      <c r="H21" s="187" t="s">
        <v>34</v>
      </c>
      <c r="I21" s="188"/>
      <c r="J21" s="185" t="s">
        <v>27</v>
      </c>
      <c r="K21" s="189"/>
      <c r="L21" s="189"/>
      <c r="M21" s="186"/>
    </row>
    <row r="22" spans="1:13" s="38" customFormat="1" ht="21" x14ac:dyDescent="0.15">
      <c r="A22" s="190"/>
      <c r="B22" s="86" t="s">
        <v>28</v>
      </c>
      <c r="C22" s="86" t="s">
        <v>29</v>
      </c>
      <c r="D22" s="86" t="s">
        <v>30</v>
      </c>
      <c r="E22" s="86" t="s">
        <v>31</v>
      </c>
      <c r="F22" s="39" t="s">
        <v>38</v>
      </c>
      <c r="G22" s="39" t="s">
        <v>39</v>
      </c>
      <c r="H22" s="12" t="s">
        <v>35</v>
      </c>
      <c r="I22" s="12" t="s">
        <v>36</v>
      </c>
      <c r="J22" s="39" t="s">
        <v>37</v>
      </c>
      <c r="K22" s="39" t="s">
        <v>36</v>
      </c>
      <c r="L22" s="42" t="s">
        <v>32</v>
      </c>
      <c r="M22" s="43" t="s">
        <v>33</v>
      </c>
    </row>
    <row r="23" spans="1:13" s="38" customFormat="1" x14ac:dyDescent="0.15">
      <c r="A23" s="39" t="s">
        <v>11</v>
      </c>
      <c r="B23" s="46"/>
      <c r="C23" s="46">
        <v>74</v>
      </c>
      <c r="D23" s="46">
        <v>19</v>
      </c>
      <c r="E23" s="46">
        <v>55</v>
      </c>
      <c r="F23" s="46">
        <v>73</v>
      </c>
      <c r="G23" s="46">
        <v>1</v>
      </c>
      <c r="H23" s="13">
        <v>70</v>
      </c>
      <c r="I23" s="13">
        <v>4</v>
      </c>
      <c r="J23" s="14"/>
      <c r="K23" s="14">
        <v>74</v>
      </c>
      <c r="L23" s="14"/>
      <c r="M23" s="14"/>
    </row>
    <row r="24" spans="1:13" s="38" customFormat="1" x14ac:dyDescent="0.15">
      <c r="A24" s="39" t="s">
        <v>12</v>
      </c>
      <c r="B24" s="46">
        <v>2</v>
      </c>
      <c r="C24" s="46">
        <v>100</v>
      </c>
      <c r="D24" s="46">
        <v>28</v>
      </c>
      <c r="E24" s="46">
        <v>74</v>
      </c>
      <c r="F24" s="46">
        <v>96</v>
      </c>
      <c r="G24" s="46">
        <v>6</v>
      </c>
      <c r="H24" s="13">
        <v>99</v>
      </c>
      <c r="I24" s="13">
        <v>3</v>
      </c>
      <c r="J24" s="14">
        <v>5</v>
      </c>
      <c r="K24" s="14">
        <v>97</v>
      </c>
      <c r="L24" s="14"/>
      <c r="M24" s="14"/>
    </row>
    <row r="25" spans="1:13" s="38" customFormat="1" x14ac:dyDescent="0.15">
      <c r="A25" s="39" t="s">
        <v>13</v>
      </c>
      <c r="B25" s="46">
        <v>3</v>
      </c>
      <c r="C25" s="46">
        <v>89</v>
      </c>
      <c r="D25" s="46">
        <v>25</v>
      </c>
      <c r="E25" s="46">
        <v>67</v>
      </c>
      <c r="F25" s="46">
        <v>87</v>
      </c>
      <c r="G25" s="46">
        <v>5</v>
      </c>
      <c r="H25" s="13">
        <v>86</v>
      </c>
      <c r="I25" s="13">
        <v>6</v>
      </c>
      <c r="J25" s="14">
        <v>5</v>
      </c>
      <c r="K25" s="14">
        <v>87</v>
      </c>
      <c r="L25" s="14">
        <v>4</v>
      </c>
      <c r="M25" s="14"/>
    </row>
    <row r="26" spans="1:13" s="38" customFormat="1" x14ac:dyDescent="0.15">
      <c r="A26" s="39" t="s">
        <v>14</v>
      </c>
      <c r="B26" s="46">
        <v>2</v>
      </c>
      <c r="C26" s="46">
        <v>118</v>
      </c>
      <c r="D26" s="46">
        <v>31</v>
      </c>
      <c r="E26" s="46">
        <v>89</v>
      </c>
      <c r="F26" s="46">
        <v>110</v>
      </c>
      <c r="G26" s="46">
        <v>10</v>
      </c>
      <c r="H26" s="13">
        <v>107</v>
      </c>
      <c r="I26" s="13">
        <v>12</v>
      </c>
      <c r="J26" s="14">
        <v>12</v>
      </c>
      <c r="K26" s="14">
        <v>108</v>
      </c>
      <c r="L26" s="14">
        <v>6</v>
      </c>
      <c r="M26" s="14">
        <v>3</v>
      </c>
    </row>
    <row r="27" spans="1:13" s="38" customFormat="1" x14ac:dyDescent="0.15">
      <c r="A27" s="39" t="s">
        <v>15</v>
      </c>
      <c r="B27" s="46">
        <v>5</v>
      </c>
      <c r="C27" s="46">
        <v>161</v>
      </c>
      <c r="D27" s="46">
        <v>38</v>
      </c>
      <c r="E27" s="46">
        <v>128</v>
      </c>
      <c r="F27" s="46">
        <v>145</v>
      </c>
      <c r="G27" s="46">
        <v>21</v>
      </c>
      <c r="H27" s="13">
        <v>136</v>
      </c>
      <c r="I27" s="13">
        <v>29</v>
      </c>
      <c r="J27" s="14">
        <v>28</v>
      </c>
      <c r="K27" s="14">
        <v>137</v>
      </c>
      <c r="L27" s="14">
        <v>17</v>
      </c>
      <c r="M27" s="14">
        <v>7</v>
      </c>
    </row>
    <row r="28" spans="1:13" s="38" customFormat="1" x14ac:dyDescent="0.15">
      <c r="A28" s="39" t="s">
        <v>16</v>
      </c>
      <c r="B28" s="46">
        <v>19</v>
      </c>
      <c r="C28" s="46">
        <v>218</v>
      </c>
      <c r="D28" s="46">
        <v>42</v>
      </c>
      <c r="E28" s="46">
        <v>195</v>
      </c>
      <c r="F28" s="46">
        <v>206</v>
      </c>
      <c r="G28" s="46">
        <v>29</v>
      </c>
      <c r="H28" s="13">
        <v>168</v>
      </c>
      <c r="I28" s="13">
        <v>68</v>
      </c>
      <c r="J28" s="14">
        <v>80</v>
      </c>
      <c r="K28" s="14">
        <v>156</v>
      </c>
      <c r="L28" s="14">
        <v>48</v>
      </c>
      <c r="M28" s="14">
        <v>9</v>
      </c>
    </row>
    <row r="29" spans="1:13" s="38" customFormat="1" x14ac:dyDescent="0.15">
      <c r="A29" s="39" t="s">
        <v>17</v>
      </c>
      <c r="B29" s="46">
        <v>23</v>
      </c>
      <c r="C29" s="46">
        <v>246</v>
      </c>
      <c r="D29" s="46">
        <v>47</v>
      </c>
      <c r="E29" s="46">
        <v>222</v>
      </c>
      <c r="F29" s="46">
        <v>234</v>
      </c>
      <c r="G29" s="46">
        <v>34</v>
      </c>
      <c r="H29" s="13">
        <v>176</v>
      </c>
      <c r="I29" s="13">
        <v>91</v>
      </c>
      <c r="J29" s="14">
        <v>97</v>
      </c>
      <c r="K29" s="14">
        <v>170</v>
      </c>
      <c r="L29" s="14">
        <v>55</v>
      </c>
      <c r="M29" s="14">
        <v>14</v>
      </c>
    </row>
    <row r="30" spans="1:13" s="38" customFormat="1" x14ac:dyDescent="0.15">
      <c r="A30" s="39" t="s">
        <v>18</v>
      </c>
      <c r="B30" s="46">
        <v>39</v>
      </c>
      <c r="C30" s="46">
        <v>321</v>
      </c>
      <c r="D30" s="46">
        <v>59</v>
      </c>
      <c r="E30" s="46">
        <v>299</v>
      </c>
      <c r="F30" s="46">
        <v>286</v>
      </c>
      <c r="G30" s="46">
        <v>72</v>
      </c>
      <c r="H30" s="13">
        <v>196</v>
      </c>
      <c r="I30" s="13">
        <v>160</v>
      </c>
      <c r="J30" s="14">
        <v>192</v>
      </c>
      <c r="K30" s="14">
        <v>168</v>
      </c>
      <c r="L30" s="14">
        <v>120</v>
      </c>
      <c r="M30" s="14">
        <v>16</v>
      </c>
    </row>
    <row r="31" spans="1:13" s="38" customFormat="1" x14ac:dyDescent="0.15">
      <c r="A31" s="39" t="s">
        <v>19</v>
      </c>
      <c r="B31" s="46">
        <v>31</v>
      </c>
      <c r="C31" s="46">
        <v>266</v>
      </c>
      <c r="D31" s="46">
        <v>28</v>
      </c>
      <c r="E31" s="46">
        <v>267</v>
      </c>
      <c r="F31" s="46">
        <v>246</v>
      </c>
      <c r="G31" s="46">
        <v>51</v>
      </c>
      <c r="H31" s="13">
        <v>135</v>
      </c>
      <c r="I31" s="13">
        <v>159</v>
      </c>
      <c r="J31" s="14">
        <v>191</v>
      </c>
      <c r="K31" s="14">
        <v>104</v>
      </c>
      <c r="L31" s="14">
        <v>149</v>
      </c>
      <c r="M31" s="14">
        <v>9</v>
      </c>
    </row>
    <row r="32" spans="1:13" s="38" customFormat="1" x14ac:dyDescent="0.15">
      <c r="A32" s="39" t="s">
        <v>20</v>
      </c>
      <c r="B32" s="46">
        <v>38</v>
      </c>
      <c r="C32" s="46">
        <v>317</v>
      </c>
      <c r="D32" s="46">
        <v>15</v>
      </c>
      <c r="E32" s="46">
        <v>339</v>
      </c>
      <c r="F32" s="46">
        <v>272</v>
      </c>
      <c r="G32" s="46">
        <v>83</v>
      </c>
      <c r="H32" s="13">
        <v>128</v>
      </c>
      <c r="I32" s="13">
        <v>227</v>
      </c>
      <c r="J32" s="14">
        <v>257</v>
      </c>
      <c r="K32" s="14">
        <v>97</v>
      </c>
      <c r="L32" s="14">
        <v>215</v>
      </c>
      <c r="M32" s="14">
        <v>10</v>
      </c>
    </row>
    <row r="33" spans="1:13" s="38" customFormat="1" x14ac:dyDescent="0.15">
      <c r="A33" s="39" t="s">
        <v>21</v>
      </c>
      <c r="B33" s="46">
        <v>29</v>
      </c>
      <c r="C33" s="46">
        <v>177</v>
      </c>
      <c r="D33" s="46">
        <v>5</v>
      </c>
      <c r="E33" s="46">
        <v>203</v>
      </c>
      <c r="F33" s="14">
        <v>146</v>
      </c>
      <c r="G33" s="14">
        <v>62</v>
      </c>
      <c r="H33" s="14">
        <v>54</v>
      </c>
      <c r="I33" s="14">
        <v>153</v>
      </c>
      <c r="J33" s="14">
        <v>167</v>
      </c>
      <c r="K33" s="14">
        <v>41</v>
      </c>
      <c r="L33" s="14">
        <v>154</v>
      </c>
      <c r="M33" s="14">
        <v>5</v>
      </c>
    </row>
    <row r="34" spans="1:13" s="38" customFormat="1" x14ac:dyDescent="0.15">
      <c r="A34" s="41" t="s">
        <v>22</v>
      </c>
      <c r="B34" s="46">
        <v>22</v>
      </c>
      <c r="C34" s="46">
        <v>107</v>
      </c>
      <c r="D34" s="46">
        <v>3</v>
      </c>
      <c r="E34" s="46">
        <v>126</v>
      </c>
      <c r="F34" s="14">
        <v>76</v>
      </c>
      <c r="G34" s="14">
        <v>52</v>
      </c>
      <c r="H34" s="14">
        <v>16</v>
      </c>
      <c r="I34" s="14">
        <v>113</v>
      </c>
      <c r="J34" s="14">
        <v>114</v>
      </c>
      <c r="K34" s="14">
        <v>15</v>
      </c>
      <c r="L34" s="13">
        <v>101</v>
      </c>
      <c r="M34" s="13">
        <v>9</v>
      </c>
    </row>
    <row r="35" spans="1:13" s="38" customFormat="1" x14ac:dyDescent="0.15">
      <c r="A35" s="39" t="s">
        <v>23</v>
      </c>
      <c r="B35" s="14">
        <f>SUM(B23:B34)</f>
        <v>213</v>
      </c>
      <c r="C35" s="14">
        <f t="shared" ref="C35:E35" si="3">SUM(C23:C34)</f>
        <v>2194</v>
      </c>
      <c r="D35" s="14">
        <f t="shared" si="3"/>
        <v>340</v>
      </c>
      <c r="E35" s="14">
        <f t="shared" si="3"/>
        <v>2064</v>
      </c>
      <c r="F35" s="14">
        <f>SUM(F23:F34)</f>
        <v>1977</v>
      </c>
      <c r="G35" s="14">
        <f t="shared" ref="G35:M35" si="4">SUM(G23:G34)</f>
        <v>426</v>
      </c>
      <c r="H35" s="14">
        <f t="shared" si="4"/>
        <v>1371</v>
      </c>
      <c r="I35" s="14">
        <f t="shared" si="4"/>
        <v>1025</v>
      </c>
      <c r="J35" s="14">
        <f t="shared" si="4"/>
        <v>1148</v>
      </c>
      <c r="K35" s="14">
        <f t="shared" si="4"/>
        <v>1254</v>
      </c>
      <c r="L35" s="14">
        <f t="shared" si="4"/>
        <v>869</v>
      </c>
      <c r="M35" s="14">
        <f t="shared" si="4"/>
        <v>82</v>
      </c>
    </row>
    <row r="36" spans="1:13" s="139" customFormat="1" x14ac:dyDescent="0.15">
      <c r="A36" s="164"/>
      <c r="H36" s="179" t="s">
        <v>66</v>
      </c>
      <c r="I36" s="179"/>
      <c r="J36" s="179"/>
      <c r="K36" s="179"/>
      <c r="L36" s="172">
        <f>(SUM(C16:C17)/SUM(B16:B17))</f>
        <v>13.606382978723405</v>
      </c>
      <c r="M36" s="171" t="s">
        <v>65</v>
      </c>
    </row>
    <row r="39" spans="1:13" ht="21.75" customHeight="1" x14ac:dyDescent="0.15">
      <c r="A39" s="175" t="s">
        <v>83</v>
      </c>
      <c r="M39" s="1"/>
    </row>
    <row r="40" spans="1:13" s="2" customFormat="1" ht="20.25" customHeight="1" x14ac:dyDescent="0.15">
      <c r="A40" s="190" t="s">
        <v>0</v>
      </c>
      <c r="B40" s="190" t="s">
        <v>1</v>
      </c>
      <c r="C40" s="190" t="s">
        <v>2</v>
      </c>
      <c r="D40" s="190" t="s">
        <v>3</v>
      </c>
      <c r="E40" s="191" t="s">
        <v>4</v>
      </c>
      <c r="F40" s="192"/>
      <c r="G40" s="193"/>
      <c r="H40" s="185" t="s">
        <v>5</v>
      </c>
      <c r="I40" s="189"/>
      <c r="J40" s="186"/>
      <c r="K40" s="180" t="s">
        <v>6</v>
      </c>
    </row>
    <row r="41" spans="1:13" s="2" customFormat="1" ht="21" customHeight="1" x14ac:dyDescent="0.15">
      <c r="A41" s="190"/>
      <c r="B41" s="190"/>
      <c r="C41" s="190"/>
      <c r="D41" s="190"/>
      <c r="E41" s="87" t="s">
        <v>40</v>
      </c>
      <c r="F41" s="86" t="s">
        <v>7</v>
      </c>
      <c r="G41" s="86" t="s">
        <v>8</v>
      </c>
      <c r="H41" s="86" t="s">
        <v>41</v>
      </c>
      <c r="I41" s="86" t="s">
        <v>7</v>
      </c>
      <c r="J41" s="86" t="s">
        <v>8</v>
      </c>
      <c r="K41" s="181"/>
    </row>
    <row r="42" spans="1:13" s="2" customFormat="1" hidden="1" x14ac:dyDescent="0.15">
      <c r="A42" s="3" t="s">
        <v>9</v>
      </c>
      <c r="B42" s="15"/>
      <c r="C42" s="15"/>
      <c r="D42" s="15"/>
      <c r="E42" s="15"/>
      <c r="F42" s="62">
        <v>0</v>
      </c>
      <c r="G42" s="16"/>
      <c r="H42" s="15"/>
      <c r="I42" s="6">
        <v>0</v>
      </c>
      <c r="J42" s="16"/>
      <c r="K42" s="17"/>
    </row>
    <row r="43" spans="1:13" s="2" customFormat="1" hidden="1" x14ac:dyDescent="0.15">
      <c r="A43" s="3" t="s">
        <v>10</v>
      </c>
      <c r="B43" s="15"/>
      <c r="C43" s="15"/>
      <c r="D43" s="15"/>
      <c r="E43" s="15"/>
      <c r="F43" s="63">
        <v>100</v>
      </c>
      <c r="G43" s="16"/>
      <c r="H43" s="15"/>
      <c r="I43" s="64">
        <v>30.4</v>
      </c>
      <c r="J43" s="16"/>
      <c r="K43" s="17"/>
    </row>
    <row r="44" spans="1:13" s="2" customFormat="1" x14ac:dyDescent="0.15">
      <c r="A44" s="3" t="s">
        <v>11</v>
      </c>
      <c r="B44" s="20">
        <v>10</v>
      </c>
      <c r="C44" s="20">
        <v>292</v>
      </c>
      <c r="D44" s="20">
        <v>10</v>
      </c>
      <c r="E44" s="15"/>
      <c r="F44" s="63">
        <v>100</v>
      </c>
      <c r="G44" s="25">
        <f t="shared" ref="G44:G55" si="5">D44/B44*100</f>
        <v>100</v>
      </c>
      <c r="H44" s="15"/>
      <c r="I44" s="64">
        <v>27.666666666666668</v>
      </c>
      <c r="J44" s="24">
        <f t="shared" ref="J44:J55" si="6">C44/B44</f>
        <v>29.2</v>
      </c>
      <c r="K44" s="32">
        <v>40</v>
      </c>
    </row>
    <row r="45" spans="1:13" s="2" customFormat="1" x14ac:dyDescent="0.15">
      <c r="A45" s="3" t="s">
        <v>12</v>
      </c>
      <c r="B45" s="20">
        <v>7</v>
      </c>
      <c r="C45" s="20">
        <v>201</v>
      </c>
      <c r="D45" s="20">
        <v>7</v>
      </c>
      <c r="E45" s="15"/>
      <c r="F45" s="63">
        <v>100</v>
      </c>
      <c r="G45" s="25">
        <f t="shared" si="5"/>
        <v>100</v>
      </c>
      <c r="H45" s="15"/>
      <c r="I45" s="64">
        <v>29.636363636363637</v>
      </c>
      <c r="J45" s="24">
        <f t="shared" si="6"/>
        <v>28.714285714285715</v>
      </c>
      <c r="K45" s="32">
        <v>42.9</v>
      </c>
    </row>
    <row r="46" spans="1:13" s="2" customFormat="1" x14ac:dyDescent="0.15">
      <c r="A46" s="3" t="s">
        <v>13</v>
      </c>
      <c r="B46" s="20">
        <v>8</v>
      </c>
      <c r="C46" s="20">
        <v>236</v>
      </c>
      <c r="D46" s="20">
        <v>8</v>
      </c>
      <c r="E46" s="106">
        <v>100</v>
      </c>
      <c r="F46" s="63">
        <v>100</v>
      </c>
      <c r="G46" s="25">
        <f t="shared" si="5"/>
        <v>100</v>
      </c>
      <c r="H46" s="107">
        <v>27.125</v>
      </c>
      <c r="I46" s="64">
        <v>28</v>
      </c>
      <c r="J46" s="24">
        <f t="shared" si="6"/>
        <v>29.5</v>
      </c>
      <c r="K46" s="32">
        <v>62.5</v>
      </c>
    </row>
    <row r="47" spans="1:13" s="2" customFormat="1" x14ac:dyDescent="0.15">
      <c r="A47" s="3" t="s">
        <v>14</v>
      </c>
      <c r="B47" s="20">
        <v>11</v>
      </c>
      <c r="C47" s="20">
        <v>274</v>
      </c>
      <c r="D47" s="20">
        <v>9</v>
      </c>
      <c r="E47" s="106">
        <v>100</v>
      </c>
      <c r="F47" s="63">
        <v>100</v>
      </c>
      <c r="G47" s="25">
        <f t="shared" si="5"/>
        <v>81.818181818181827</v>
      </c>
      <c r="H47" s="107">
        <v>25.272727272727273</v>
      </c>
      <c r="I47" s="64">
        <v>27.111111111111111</v>
      </c>
      <c r="J47" s="24">
        <f t="shared" si="6"/>
        <v>24.90909090909091</v>
      </c>
      <c r="K47" s="32">
        <v>36.4</v>
      </c>
    </row>
    <row r="48" spans="1:13" s="2" customFormat="1" x14ac:dyDescent="0.15">
      <c r="A48" s="3" t="s">
        <v>15</v>
      </c>
      <c r="B48" s="20">
        <v>12</v>
      </c>
      <c r="C48" s="20">
        <v>323</v>
      </c>
      <c r="D48" s="20">
        <v>12</v>
      </c>
      <c r="E48" s="106">
        <v>78.571428571428569</v>
      </c>
      <c r="F48" s="63">
        <v>86.666666666666671</v>
      </c>
      <c r="G48" s="25">
        <f t="shared" si="5"/>
        <v>100</v>
      </c>
      <c r="H48" s="107">
        <v>23.142857142857142</v>
      </c>
      <c r="I48" s="64">
        <v>24.466666666666665</v>
      </c>
      <c r="J48" s="24">
        <f t="shared" si="6"/>
        <v>26.916666666666668</v>
      </c>
      <c r="K48" s="32">
        <v>41.7</v>
      </c>
    </row>
    <row r="49" spans="1:13" s="2" customFormat="1" x14ac:dyDescent="0.15">
      <c r="A49" s="3" t="s">
        <v>16</v>
      </c>
      <c r="B49" s="20">
        <v>17</v>
      </c>
      <c r="C49" s="20">
        <v>409</v>
      </c>
      <c r="D49" s="20">
        <v>14</v>
      </c>
      <c r="E49" s="106">
        <v>76.19047619047619</v>
      </c>
      <c r="F49" s="63">
        <v>77.777777777777786</v>
      </c>
      <c r="G49" s="25">
        <f t="shared" si="5"/>
        <v>82.35294117647058</v>
      </c>
      <c r="H49" s="107">
        <v>22.714285714285715</v>
      </c>
      <c r="I49" s="64">
        <v>23.055555555555557</v>
      </c>
      <c r="J49" s="24">
        <f t="shared" si="6"/>
        <v>24.058823529411764</v>
      </c>
      <c r="K49" s="32">
        <v>52.9</v>
      </c>
    </row>
    <row r="50" spans="1:13" s="2" customFormat="1" x14ac:dyDescent="0.15">
      <c r="A50" s="3" t="s">
        <v>17</v>
      </c>
      <c r="B50" s="20">
        <v>18</v>
      </c>
      <c r="C50" s="20">
        <v>371</v>
      </c>
      <c r="D50" s="20">
        <v>11</v>
      </c>
      <c r="E50" s="106">
        <v>57.142857142857139</v>
      </c>
      <c r="F50" s="63">
        <v>70.370370370370367</v>
      </c>
      <c r="G50" s="25">
        <f t="shared" si="5"/>
        <v>61.111111111111114</v>
      </c>
      <c r="H50" s="107">
        <v>18.142857142857142</v>
      </c>
      <c r="I50" s="64">
        <v>21.444444444444443</v>
      </c>
      <c r="J50" s="24">
        <f t="shared" si="6"/>
        <v>20.611111111111111</v>
      </c>
      <c r="K50" s="32">
        <v>55.6</v>
      </c>
    </row>
    <row r="51" spans="1:13" s="2" customFormat="1" x14ac:dyDescent="0.15">
      <c r="A51" s="3" t="s">
        <v>18</v>
      </c>
      <c r="B51" s="20">
        <v>24</v>
      </c>
      <c r="C51" s="20">
        <v>442</v>
      </c>
      <c r="D51" s="20">
        <v>12</v>
      </c>
      <c r="E51" s="106">
        <v>48.571428571428569</v>
      </c>
      <c r="F51" s="63">
        <v>58.82352941176471</v>
      </c>
      <c r="G51" s="25">
        <f t="shared" si="5"/>
        <v>50</v>
      </c>
      <c r="H51" s="107">
        <v>17.657142857142858</v>
      </c>
      <c r="I51" s="64">
        <v>20.176470588235293</v>
      </c>
      <c r="J51" s="24">
        <f t="shared" si="6"/>
        <v>18.416666666666668</v>
      </c>
      <c r="K51" s="32">
        <v>63.6</v>
      </c>
    </row>
    <row r="52" spans="1:13" s="2" customFormat="1" x14ac:dyDescent="0.15">
      <c r="A52" s="3" t="s">
        <v>19</v>
      </c>
      <c r="B52" s="20">
        <v>36</v>
      </c>
      <c r="C52" s="20">
        <v>574</v>
      </c>
      <c r="D52" s="20">
        <v>11</v>
      </c>
      <c r="E52" s="106">
        <v>40.476190476190474</v>
      </c>
      <c r="F52" s="63">
        <v>30.76923076923077</v>
      </c>
      <c r="G52" s="25">
        <f t="shared" si="5"/>
        <v>30.555555555555557</v>
      </c>
      <c r="H52" s="107">
        <v>14.761904761904763</v>
      </c>
      <c r="I52" s="64">
        <v>14.461538461538462</v>
      </c>
      <c r="J52" s="24">
        <f t="shared" si="6"/>
        <v>15.944444444444445</v>
      </c>
      <c r="K52" s="35">
        <v>64.5</v>
      </c>
    </row>
    <row r="53" spans="1:13" s="2" customFormat="1" x14ac:dyDescent="0.15">
      <c r="A53" s="3" t="s">
        <v>20</v>
      </c>
      <c r="B53" s="20">
        <v>31</v>
      </c>
      <c r="C53" s="20">
        <v>422</v>
      </c>
      <c r="D53" s="20">
        <v>10</v>
      </c>
      <c r="E53" s="106">
        <v>13.157894736842104</v>
      </c>
      <c r="F53" s="63">
        <v>40.625</v>
      </c>
      <c r="G53" s="25">
        <f t="shared" si="5"/>
        <v>32.258064516129032</v>
      </c>
      <c r="H53" s="107">
        <v>11.894736842105264</v>
      </c>
      <c r="I53" s="64">
        <v>15.625</v>
      </c>
      <c r="J53" s="24">
        <f t="shared" si="6"/>
        <v>13.612903225806452</v>
      </c>
      <c r="K53" s="36">
        <v>69.599999999999994</v>
      </c>
    </row>
    <row r="54" spans="1:13" s="2" customFormat="1" x14ac:dyDescent="0.15">
      <c r="A54" s="3" t="s">
        <v>21</v>
      </c>
      <c r="B54" s="20">
        <v>27</v>
      </c>
      <c r="C54" s="20">
        <v>365</v>
      </c>
      <c r="D54" s="20">
        <v>7</v>
      </c>
      <c r="E54" s="106">
        <v>11.76470588235294</v>
      </c>
      <c r="F54" s="63">
        <v>42.857142857142854</v>
      </c>
      <c r="G54" s="25">
        <f t="shared" si="5"/>
        <v>25.925925925925924</v>
      </c>
      <c r="H54" s="107">
        <v>9.617647058823529</v>
      </c>
      <c r="I54" s="64">
        <v>13.904761904761905</v>
      </c>
      <c r="J54" s="24">
        <f t="shared" si="6"/>
        <v>13.518518518518519</v>
      </c>
      <c r="K54" s="36">
        <v>75</v>
      </c>
    </row>
    <row r="55" spans="1:13" s="2" customFormat="1" x14ac:dyDescent="0.15">
      <c r="A55" s="7" t="s">
        <v>22</v>
      </c>
      <c r="B55" s="20">
        <v>32</v>
      </c>
      <c r="C55" s="20">
        <v>347</v>
      </c>
      <c r="D55" s="20">
        <v>8</v>
      </c>
      <c r="E55" s="106">
        <v>12</v>
      </c>
      <c r="F55" s="63">
        <v>8.3333333333333321</v>
      </c>
      <c r="G55" s="25">
        <f t="shared" si="5"/>
        <v>25</v>
      </c>
      <c r="H55" s="107">
        <v>5.2</v>
      </c>
      <c r="I55" s="64">
        <v>7.583333333333333</v>
      </c>
      <c r="J55" s="24">
        <f t="shared" si="6"/>
        <v>10.84375</v>
      </c>
      <c r="K55" s="36">
        <v>33.299999999999997</v>
      </c>
    </row>
    <row r="56" spans="1:13" s="2" customFormat="1" x14ac:dyDescent="0.15">
      <c r="A56" s="3" t="s">
        <v>23</v>
      </c>
      <c r="B56" s="4">
        <f>SUM(B44:B55)</f>
        <v>233</v>
      </c>
      <c r="C56" s="20">
        <f t="shared" ref="C56:D56" si="7">SUM(C44:C55)</f>
        <v>4256</v>
      </c>
      <c r="D56" s="20">
        <f t="shared" si="7"/>
        <v>119</v>
      </c>
      <c r="E56" s="18"/>
      <c r="F56" s="18"/>
      <c r="G56" s="16"/>
      <c r="H56" s="18"/>
      <c r="I56" s="19"/>
      <c r="J56" s="16"/>
      <c r="K56" s="16"/>
    </row>
    <row r="57" spans="1:13" ht="5.25" customHeight="1" x14ac:dyDescent="0.15">
      <c r="A57" s="8"/>
      <c r="B57" s="9"/>
    </row>
    <row r="58" spans="1:13" s="38" customFormat="1" x14ac:dyDescent="0.15">
      <c r="A58" s="190" t="s">
        <v>0</v>
      </c>
      <c r="B58" s="185" t="s">
        <v>24</v>
      </c>
      <c r="C58" s="186"/>
      <c r="D58" s="185" t="s">
        <v>25</v>
      </c>
      <c r="E58" s="186"/>
      <c r="F58" s="185" t="s">
        <v>26</v>
      </c>
      <c r="G58" s="189"/>
      <c r="H58" s="187" t="s">
        <v>34</v>
      </c>
      <c r="I58" s="188"/>
      <c r="J58" s="185" t="s">
        <v>27</v>
      </c>
      <c r="K58" s="189"/>
      <c r="L58" s="189"/>
      <c r="M58" s="186"/>
    </row>
    <row r="59" spans="1:13" s="38" customFormat="1" ht="21" x14ac:dyDescent="0.15">
      <c r="A59" s="190"/>
      <c r="B59" s="86" t="s">
        <v>28</v>
      </c>
      <c r="C59" s="86" t="s">
        <v>29</v>
      </c>
      <c r="D59" s="86" t="s">
        <v>30</v>
      </c>
      <c r="E59" s="86" t="s">
        <v>31</v>
      </c>
      <c r="F59" s="39" t="s">
        <v>38</v>
      </c>
      <c r="G59" s="39" t="s">
        <v>39</v>
      </c>
      <c r="H59" s="12" t="s">
        <v>35</v>
      </c>
      <c r="I59" s="12" t="s">
        <v>36</v>
      </c>
      <c r="J59" s="39" t="s">
        <v>37</v>
      </c>
      <c r="K59" s="39" t="s">
        <v>36</v>
      </c>
      <c r="L59" s="42" t="s">
        <v>32</v>
      </c>
      <c r="M59" s="43" t="s">
        <v>33</v>
      </c>
    </row>
    <row r="60" spans="1:13" s="38" customFormat="1" x14ac:dyDescent="0.15">
      <c r="A60" s="39" t="s">
        <v>11</v>
      </c>
      <c r="B60" s="46"/>
      <c r="C60" s="46">
        <v>10</v>
      </c>
      <c r="D60" s="46">
        <v>3</v>
      </c>
      <c r="E60" s="46">
        <v>7</v>
      </c>
      <c r="F60" s="46">
        <v>9</v>
      </c>
      <c r="G60" s="46">
        <v>1</v>
      </c>
      <c r="H60" s="13">
        <v>10</v>
      </c>
      <c r="I60" s="13"/>
      <c r="J60" s="14"/>
      <c r="K60" s="14">
        <v>10</v>
      </c>
      <c r="L60" s="14"/>
      <c r="M60" s="14"/>
    </row>
    <row r="61" spans="1:13" s="38" customFormat="1" x14ac:dyDescent="0.15">
      <c r="A61" s="39" t="s">
        <v>12</v>
      </c>
      <c r="B61" s="46"/>
      <c r="C61" s="46">
        <v>7</v>
      </c>
      <c r="D61" s="46">
        <v>4</v>
      </c>
      <c r="E61" s="46">
        <v>3</v>
      </c>
      <c r="F61" s="46">
        <v>6</v>
      </c>
      <c r="G61" s="46">
        <v>1</v>
      </c>
      <c r="H61" s="13">
        <v>7</v>
      </c>
      <c r="I61" s="13"/>
      <c r="J61" s="14">
        <v>2</v>
      </c>
      <c r="K61" s="14">
        <v>5</v>
      </c>
      <c r="L61" s="14"/>
      <c r="M61" s="14"/>
    </row>
    <row r="62" spans="1:13" s="38" customFormat="1" x14ac:dyDescent="0.15">
      <c r="A62" s="39" t="s">
        <v>13</v>
      </c>
      <c r="B62" s="46"/>
      <c r="C62" s="46">
        <v>7</v>
      </c>
      <c r="D62" s="46">
        <v>2</v>
      </c>
      <c r="E62" s="46">
        <v>6</v>
      </c>
      <c r="F62" s="46">
        <v>8</v>
      </c>
      <c r="G62" s="46"/>
      <c r="H62" s="13">
        <v>7</v>
      </c>
      <c r="I62" s="13">
        <v>1</v>
      </c>
      <c r="J62" s="14"/>
      <c r="K62" s="14">
        <v>8</v>
      </c>
      <c r="L62" s="14"/>
      <c r="M62" s="14"/>
    </row>
    <row r="63" spans="1:13" s="38" customFormat="1" x14ac:dyDescent="0.15">
      <c r="A63" s="39" t="s">
        <v>14</v>
      </c>
      <c r="B63" s="46">
        <v>1</v>
      </c>
      <c r="C63" s="46">
        <v>10</v>
      </c>
      <c r="D63" s="46">
        <v>3</v>
      </c>
      <c r="E63" s="46">
        <v>8</v>
      </c>
      <c r="F63" s="46">
        <v>9</v>
      </c>
      <c r="G63" s="46">
        <v>2</v>
      </c>
      <c r="H63" s="13">
        <v>8</v>
      </c>
      <c r="I63" s="13">
        <v>3</v>
      </c>
      <c r="J63" s="14">
        <v>2</v>
      </c>
      <c r="K63" s="14">
        <v>9</v>
      </c>
      <c r="L63" s="14">
        <v>2</v>
      </c>
      <c r="M63" s="14"/>
    </row>
    <row r="64" spans="1:13" s="38" customFormat="1" x14ac:dyDescent="0.15">
      <c r="A64" s="39" t="s">
        <v>15</v>
      </c>
      <c r="B64" s="46"/>
      <c r="C64" s="46">
        <v>10</v>
      </c>
      <c r="D64" s="46">
        <v>1</v>
      </c>
      <c r="E64" s="46">
        <v>11</v>
      </c>
      <c r="F64" s="46">
        <v>11</v>
      </c>
      <c r="G64" s="46">
        <v>1</v>
      </c>
      <c r="H64" s="13">
        <v>7</v>
      </c>
      <c r="I64" s="13">
        <v>5</v>
      </c>
      <c r="J64" s="14">
        <v>1</v>
      </c>
      <c r="K64" s="14">
        <v>11</v>
      </c>
      <c r="L64" s="14"/>
      <c r="M64" s="14"/>
    </row>
    <row r="65" spans="1:13" s="38" customFormat="1" x14ac:dyDescent="0.15">
      <c r="A65" s="39" t="s">
        <v>16</v>
      </c>
      <c r="B65" s="46">
        <v>2</v>
      </c>
      <c r="C65" s="46">
        <v>15</v>
      </c>
      <c r="D65" s="46">
        <v>4</v>
      </c>
      <c r="E65" s="46">
        <v>13</v>
      </c>
      <c r="F65" s="46">
        <v>14</v>
      </c>
      <c r="G65" s="46">
        <v>3</v>
      </c>
      <c r="H65" s="13">
        <v>12</v>
      </c>
      <c r="I65" s="13">
        <v>5</v>
      </c>
      <c r="J65" s="14">
        <v>7</v>
      </c>
      <c r="K65" s="14">
        <v>10</v>
      </c>
      <c r="L65" s="14">
        <v>3</v>
      </c>
      <c r="M65" s="14"/>
    </row>
    <row r="66" spans="1:13" s="38" customFormat="1" x14ac:dyDescent="0.15">
      <c r="A66" s="39" t="s">
        <v>17</v>
      </c>
      <c r="B66" s="46">
        <v>2</v>
      </c>
      <c r="C66" s="46">
        <v>16</v>
      </c>
      <c r="D66" s="46">
        <v>1</v>
      </c>
      <c r="E66" s="46">
        <v>17</v>
      </c>
      <c r="F66" s="46">
        <v>16</v>
      </c>
      <c r="G66" s="46">
        <v>2</v>
      </c>
      <c r="H66" s="13">
        <v>9</v>
      </c>
      <c r="I66" s="13">
        <v>9</v>
      </c>
      <c r="J66" s="14">
        <v>9</v>
      </c>
      <c r="K66" s="14">
        <v>9</v>
      </c>
      <c r="L66" s="14">
        <v>6</v>
      </c>
      <c r="M66" s="14">
        <v>1</v>
      </c>
    </row>
    <row r="67" spans="1:13" s="38" customFormat="1" x14ac:dyDescent="0.15">
      <c r="A67" s="39" t="s">
        <v>18</v>
      </c>
      <c r="B67" s="46">
        <v>3</v>
      </c>
      <c r="C67" s="46">
        <v>20</v>
      </c>
      <c r="D67" s="46">
        <v>1</v>
      </c>
      <c r="E67" s="46">
        <v>22</v>
      </c>
      <c r="F67" s="46">
        <v>19</v>
      </c>
      <c r="G67" s="46">
        <v>4</v>
      </c>
      <c r="H67" s="13">
        <v>8</v>
      </c>
      <c r="I67" s="13">
        <v>16</v>
      </c>
      <c r="J67" s="14">
        <v>15</v>
      </c>
      <c r="K67" s="14">
        <v>9</v>
      </c>
      <c r="L67" s="14">
        <v>10</v>
      </c>
      <c r="M67" s="14">
        <v>2</v>
      </c>
    </row>
    <row r="68" spans="1:13" s="38" customFormat="1" x14ac:dyDescent="0.15">
      <c r="A68" s="39" t="s">
        <v>19</v>
      </c>
      <c r="B68" s="46">
        <v>2</v>
      </c>
      <c r="C68" s="46">
        <v>30</v>
      </c>
      <c r="D68" s="46">
        <v>2</v>
      </c>
      <c r="E68" s="46">
        <v>34</v>
      </c>
      <c r="F68" s="46">
        <v>24</v>
      </c>
      <c r="G68" s="46">
        <v>12</v>
      </c>
      <c r="H68" s="13">
        <v>7</v>
      </c>
      <c r="I68" s="13">
        <v>29</v>
      </c>
      <c r="J68" s="14">
        <v>25</v>
      </c>
      <c r="K68" s="14">
        <v>11</v>
      </c>
      <c r="L68" s="14">
        <v>22</v>
      </c>
      <c r="M68" s="14">
        <v>3</v>
      </c>
    </row>
    <row r="69" spans="1:13" s="38" customFormat="1" x14ac:dyDescent="0.15">
      <c r="A69" s="39" t="s">
        <v>20</v>
      </c>
      <c r="B69" s="46">
        <v>6</v>
      </c>
      <c r="C69" s="46">
        <v>25</v>
      </c>
      <c r="D69" s="46">
        <v>1</v>
      </c>
      <c r="E69" s="46">
        <v>30</v>
      </c>
      <c r="F69" s="46">
        <v>21</v>
      </c>
      <c r="G69" s="46">
        <v>10</v>
      </c>
      <c r="H69" s="13">
        <v>4</v>
      </c>
      <c r="I69" s="13">
        <v>27</v>
      </c>
      <c r="J69" s="14">
        <v>23</v>
      </c>
      <c r="K69" s="14">
        <v>8</v>
      </c>
      <c r="L69" s="14">
        <v>19</v>
      </c>
      <c r="M69" s="14">
        <v>2</v>
      </c>
    </row>
    <row r="70" spans="1:13" s="38" customFormat="1" x14ac:dyDescent="0.15">
      <c r="A70" s="39" t="s">
        <v>21</v>
      </c>
      <c r="B70" s="46">
        <v>4</v>
      </c>
      <c r="C70" s="46">
        <v>22</v>
      </c>
      <c r="D70" s="46"/>
      <c r="E70" s="46">
        <v>26</v>
      </c>
      <c r="F70" s="46">
        <v>18</v>
      </c>
      <c r="G70" s="46">
        <v>8</v>
      </c>
      <c r="H70" s="14">
        <v>4</v>
      </c>
      <c r="I70" s="14">
        <v>22</v>
      </c>
      <c r="J70" s="14">
        <v>23</v>
      </c>
      <c r="K70" s="14">
        <v>4</v>
      </c>
      <c r="L70" s="14">
        <v>18</v>
      </c>
      <c r="M70" s="14">
        <v>2</v>
      </c>
    </row>
    <row r="71" spans="1:13" s="38" customFormat="1" x14ac:dyDescent="0.15">
      <c r="A71" s="41" t="s">
        <v>22</v>
      </c>
      <c r="B71" s="46">
        <v>3</v>
      </c>
      <c r="C71" s="46">
        <v>29</v>
      </c>
      <c r="D71" s="46"/>
      <c r="E71" s="46">
        <v>32</v>
      </c>
      <c r="F71" s="46">
        <v>18</v>
      </c>
      <c r="G71" s="46">
        <v>14</v>
      </c>
      <c r="H71" s="46">
        <v>7</v>
      </c>
      <c r="I71" s="46">
        <v>25</v>
      </c>
      <c r="J71" s="46">
        <v>26</v>
      </c>
      <c r="K71" s="46">
        <v>6</v>
      </c>
      <c r="L71" s="44">
        <v>24</v>
      </c>
      <c r="M71" s="44"/>
    </row>
    <row r="72" spans="1:13" s="38" customFormat="1" x14ac:dyDescent="0.15">
      <c r="A72" s="39" t="s">
        <v>23</v>
      </c>
      <c r="B72" s="14">
        <f>SUM(B60:B71)</f>
        <v>23</v>
      </c>
      <c r="C72" s="14">
        <f t="shared" ref="C72:E72" si="8">SUM(C60:C71)</f>
        <v>201</v>
      </c>
      <c r="D72" s="14">
        <f t="shared" si="8"/>
        <v>22</v>
      </c>
      <c r="E72" s="14">
        <f t="shared" si="8"/>
        <v>209</v>
      </c>
      <c r="F72" s="40">
        <f>SUM(F60:F71)</f>
        <v>173</v>
      </c>
      <c r="G72" s="40">
        <f t="shared" ref="G72:M72" si="9">SUM(G60:G71)</f>
        <v>58</v>
      </c>
      <c r="H72" s="40">
        <f t="shared" si="9"/>
        <v>90</v>
      </c>
      <c r="I72" s="40">
        <f t="shared" si="9"/>
        <v>142</v>
      </c>
      <c r="J72" s="40">
        <f t="shared" si="9"/>
        <v>133</v>
      </c>
      <c r="K72" s="40">
        <f t="shared" si="9"/>
        <v>100</v>
      </c>
      <c r="L72" s="40">
        <f t="shared" si="9"/>
        <v>104</v>
      </c>
      <c r="M72" s="40">
        <f t="shared" si="9"/>
        <v>10</v>
      </c>
    </row>
    <row r="73" spans="1:13" s="139" customFormat="1" x14ac:dyDescent="0.15">
      <c r="A73" s="164"/>
      <c r="H73" s="179" t="s">
        <v>66</v>
      </c>
      <c r="I73" s="179"/>
      <c r="J73" s="179"/>
      <c r="K73" s="179"/>
      <c r="L73" s="172">
        <f>(SUM(C53:C54)/SUM(B53:B54))</f>
        <v>13.568965517241379</v>
      </c>
      <c r="M73" s="171" t="s">
        <v>65</v>
      </c>
    </row>
    <row r="76" spans="1:13" ht="21.75" customHeight="1" x14ac:dyDescent="0.15">
      <c r="A76" s="175" t="s">
        <v>84</v>
      </c>
      <c r="M76" s="1"/>
    </row>
    <row r="77" spans="1:13" s="2" customFormat="1" ht="20.25" customHeight="1" x14ac:dyDescent="0.15">
      <c r="A77" s="190" t="s">
        <v>0</v>
      </c>
      <c r="B77" s="190" t="s">
        <v>1</v>
      </c>
      <c r="C77" s="190" t="s">
        <v>2</v>
      </c>
      <c r="D77" s="190" t="s">
        <v>3</v>
      </c>
      <c r="E77" s="191" t="s">
        <v>4</v>
      </c>
      <c r="F77" s="192"/>
      <c r="G77" s="193"/>
      <c r="H77" s="185" t="s">
        <v>5</v>
      </c>
      <c r="I77" s="189"/>
      <c r="J77" s="186"/>
      <c r="K77" s="180" t="s">
        <v>6</v>
      </c>
    </row>
    <row r="78" spans="1:13" s="2" customFormat="1" ht="21" customHeight="1" x14ac:dyDescent="0.15">
      <c r="A78" s="190"/>
      <c r="B78" s="190"/>
      <c r="C78" s="190"/>
      <c r="D78" s="190"/>
      <c r="E78" s="87" t="s">
        <v>40</v>
      </c>
      <c r="F78" s="86" t="s">
        <v>7</v>
      </c>
      <c r="G78" s="86" t="s">
        <v>8</v>
      </c>
      <c r="H78" s="86" t="s">
        <v>41</v>
      </c>
      <c r="I78" s="86" t="s">
        <v>7</v>
      </c>
      <c r="J78" s="86" t="s">
        <v>8</v>
      </c>
      <c r="K78" s="181"/>
    </row>
    <row r="79" spans="1:13" s="2" customFormat="1" hidden="1" x14ac:dyDescent="0.15">
      <c r="A79" s="3" t="s">
        <v>9</v>
      </c>
      <c r="B79" s="15"/>
      <c r="C79" s="15"/>
      <c r="D79" s="15"/>
      <c r="E79" s="15"/>
      <c r="F79" s="5">
        <v>0</v>
      </c>
      <c r="G79" s="16"/>
      <c r="H79" s="15"/>
      <c r="I79" s="6">
        <v>0</v>
      </c>
      <c r="J79" s="16"/>
      <c r="K79" s="17"/>
    </row>
    <row r="80" spans="1:13" s="2" customFormat="1" hidden="1" x14ac:dyDescent="0.15">
      <c r="A80" s="3" t="s">
        <v>10</v>
      </c>
      <c r="B80" s="15"/>
      <c r="C80" s="15"/>
      <c r="D80" s="15"/>
      <c r="E80" s="15"/>
      <c r="F80" s="65">
        <v>100</v>
      </c>
      <c r="G80" s="16"/>
      <c r="H80" s="15"/>
      <c r="I80" s="66">
        <v>36.25</v>
      </c>
      <c r="J80" s="16"/>
      <c r="K80" s="17"/>
    </row>
    <row r="81" spans="1:13" s="2" customFormat="1" x14ac:dyDescent="0.15">
      <c r="A81" s="3" t="s">
        <v>11</v>
      </c>
      <c r="B81" s="14">
        <v>20</v>
      </c>
      <c r="C81" s="14">
        <v>588</v>
      </c>
      <c r="D81" s="14">
        <v>20</v>
      </c>
      <c r="E81" s="15"/>
      <c r="F81" s="65">
        <v>100</v>
      </c>
      <c r="G81" s="25">
        <f t="shared" ref="G81:G92" si="10">D81/B81*100</f>
        <v>100</v>
      </c>
      <c r="H81" s="15"/>
      <c r="I81" s="66">
        <v>27.222222222222221</v>
      </c>
      <c r="J81" s="24">
        <f t="shared" ref="J81:J92" si="11">C81/B81</f>
        <v>29.4</v>
      </c>
      <c r="K81" s="32">
        <v>42.1</v>
      </c>
    </row>
    <row r="82" spans="1:13" s="2" customFormat="1" x14ac:dyDescent="0.15">
      <c r="A82" s="3" t="s">
        <v>12</v>
      </c>
      <c r="B82" s="14">
        <v>30</v>
      </c>
      <c r="C82" s="14">
        <v>863</v>
      </c>
      <c r="D82" s="14">
        <v>30</v>
      </c>
      <c r="E82" s="15"/>
      <c r="F82" s="65">
        <v>100</v>
      </c>
      <c r="G82" s="25">
        <f t="shared" si="10"/>
        <v>100</v>
      </c>
      <c r="H82" s="15"/>
      <c r="I82" s="66">
        <v>29</v>
      </c>
      <c r="J82" s="24">
        <f t="shared" si="11"/>
        <v>28.766666666666666</v>
      </c>
      <c r="K82" s="32">
        <v>30</v>
      </c>
    </row>
    <row r="83" spans="1:13" s="2" customFormat="1" x14ac:dyDescent="0.15">
      <c r="A83" s="3" t="s">
        <v>13</v>
      </c>
      <c r="B83" s="14">
        <v>17</v>
      </c>
      <c r="C83" s="14">
        <v>450</v>
      </c>
      <c r="D83" s="14">
        <v>15</v>
      </c>
      <c r="E83" s="108">
        <v>89.473684210526315</v>
      </c>
      <c r="F83" s="65">
        <v>85.714285714285708</v>
      </c>
      <c r="G83" s="25">
        <f t="shared" si="10"/>
        <v>88.235294117647058</v>
      </c>
      <c r="H83" s="109">
        <v>26.105263157894736</v>
      </c>
      <c r="I83" s="66">
        <v>26.571428571428573</v>
      </c>
      <c r="J83" s="24">
        <f t="shared" si="11"/>
        <v>26.470588235294116</v>
      </c>
      <c r="K83" s="32">
        <v>47.1</v>
      </c>
    </row>
    <row r="84" spans="1:13" s="2" customFormat="1" x14ac:dyDescent="0.15">
      <c r="A84" s="3" t="s">
        <v>14</v>
      </c>
      <c r="B84" s="14">
        <v>11</v>
      </c>
      <c r="C84" s="14">
        <v>279</v>
      </c>
      <c r="D84" s="14">
        <v>10</v>
      </c>
      <c r="E84" s="108">
        <v>83.333333333333343</v>
      </c>
      <c r="F84" s="65">
        <v>75</v>
      </c>
      <c r="G84" s="25">
        <f t="shared" si="10"/>
        <v>90.909090909090907</v>
      </c>
      <c r="H84" s="109">
        <v>25.6</v>
      </c>
      <c r="I84" s="66">
        <v>20.166666666666668</v>
      </c>
      <c r="J84" s="24">
        <f t="shared" si="11"/>
        <v>25.363636363636363</v>
      </c>
      <c r="K84" s="32">
        <v>81.8</v>
      </c>
    </row>
    <row r="85" spans="1:13" s="2" customFormat="1" x14ac:dyDescent="0.15">
      <c r="A85" s="3" t="s">
        <v>15</v>
      </c>
      <c r="B85" s="14">
        <v>21</v>
      </c>
      <c r="C85" s="14">
        <v>549</v>
      </c>
      <c r="D85" s="14">
        <v>21</v>
      </c>
      <c r="E85" s="108">
        <v>88.135593220338976</v>
      </c>
      <c r="F85" s="65">
        <v>66.666666666666657</v>
      </c>
      <c r="G85" s="25">
        <f t="shared" si="10"/>
        <v>100</v>
      </c>
      <c r="H85" s="109">
        <v>24.525423728813561</v>
      </c>
      <c r="I85" s="66">
        <v>22</v>
      </c>
      <c r="J85" s="24">
        <f t="shared" si="11"/>
        <v>26.142857142857142</v>
      </c>
      <c r="K85" s="32">
        <v>66.7</v>
      </c>
    </row>
    <row r="86" spans="1:13" s="2" customFormat="1" x14ac:dyDescent="0.15">
      <c r="A86" s="3" t="s">
        <v>16</v>
      </c>
      <c r="B86" s="14">
        <v>28</v>
      </c>
      <c r="C86" s="14">
        <v>736</v>
      </c>
      <c r="D86" s="14">
        <v>27</v>
      </c>
      <c r="E86" s="108">
        <v>77.358490566037744</v>
      </c>
      <c r="F86" s="65">
        <v>75</v>
      </c>
      <c r="G86" s="25">
        <f t="shared" si="10"/>
        <v>96.428571428571431</v>
      </c>
      <c r="H86" s="109">
        <v>22.09433962264151</v>
      </c>
      <c r="I86" s="66">
        <v>23.35</v>
      </c>
      <c r="J86" s="24">
        <f t="shared" si="11"/>
        <v>26.285714285714285</v>
      </c>
      <c r="K86" s="32">
        <v>75</v>
      </c>
    </row>
    <row r="87" spans="1:13" s="2" customFormat="1" x14ac:dyDescent="0.15">
      <c r="A87" s="3" t="s">
        <v>17</v>
      </c>
      <c r="B87" s="14">
        <v>39</v>
      </c>
      <c r="C87" s="14">
        <v>868</v>
      </c>
      <c r="D87" s="14">
        <v>28</v>
      </c>
      <c r="E87" s="108">
        <v>53.333333333333336</v>
      </c>
      <c r="F87" s="65">
        <v>70</v>
      </c>
      <c r="G87" s="25">
        <f t="shared" si="10"/>
        <v>71.794871794871796</v>
      </c>
      <c r="H87" s="109">
        <v>19.633333333333333</v>
      </c>
      <c r="I87" s="66">
        <v>22.5</v>
      </c>
      <c r="J87" s="24">
        <f t="shared" si="11"/>
        <v>22.256410256410255</v>
      </c>
      <c r="K87" s="32">
        <v>89.2</v>
      </c>
    </row>
    <row r="88" spans="1:13" s="2" customFormat="1" x14ac:dyDescent="0.15">
      <c r="A88" s="3" t="s">
        <v>18</v>
      </c>
      <c r="B88" s="14">
        <v>38</v>
      </c>
      <c r="C88" s="14">
        <v>781</v>
      </c>
      <c r="D88" s="14">
        <v>27</v>
      </c>
      <c r="E88" s="108">
        <v>40.425531914893611</v>
      </c>
      <c r="F88" s="65">
        <v>66.666666666666657</v>
      </c>
      <c r="G88" s="25">
        <f t="shared" si="10"/>
        <v>71.05263157894737</v>
      </c>
      <c r="H88" s="109">
        <v>16.404255319148938</v>
      </c>
      <c r="I88" s="66">
        <v>17.133333333333333</v>
      </c>
      <c r="J88" s="24">
        <f t="shared" si="11"/>
        <v>20.55263157894737</v>
      </c>
      <c r="K88" s="32">
        <v>86.1</v>
      </c>
    </row>
    <row r="89" spans="1:13" s="2" customFormat="1" x14ac:dyDescent="0.15">
      <c r="A89" s="3" t="s">
        <v>19</v>
      </c>
      <c r="B89" s="14">
        <v>28</v>
      </c>
      <c r="C89" s="14">
        <v>505</v>
      </c>
      <c r="D89" s="14">
        <v>15</v>
      </c>
      <c r="E89" s="108">
        <v>41.509433962264154</v>
      </c>
      <c r="F89" s="65">
        <v>33.333333333333329</v>
      </c>
      <c r="G89" s="25">
        <f t="shared" si="10"/>
        <v>53.571428571428569</v>
      </c>
      <c r="H89" s="109">
        <v>15.226415094339623</v>
      </c>
      <c r="I89" s="66">
        <v>13.9</v>
      </c>
      <c r="J89" s="24">
        <f t="shared" si="11"/>
        <v>18.035714285714285</v>
      </c>
      <c r="K89" s="35">
        <v>88.9</v>
      </c>
    </row>
    <row r="90" spans="1:13" s="2" customFormat="1" x14ac:dyDescent="0.15">
      <c r="A90" s="3" t="s">
        <v>20</v>
      </c>
      <c r="B90" s="14">
        <v>32</v>
      </c>
      <c r="C90" s="14">
        <v>534</v>
      </c>
      <c r="D90" s="14">
        <v>15</v>
      </c>
      <c r="E90" s="108">
        <v>24.615384615384617</v>
      </c>
      <c r="F90" s="65">
        <v>26.666666666666668</v>
      </c>
      <c r="G90" s="25">
        <f t="shared" si="10"/>
        <v>46.875</v>
      </c>
      <c r="H90" s="109">
        <v>12.292307692307693</v>
      </c>
      <c r="I90" s="66">
        <v>12.666666666666666</v>
      </c>
      <c r="J90" s="24">
        <f t="shared" si="11"/>
        <v>16.6875</v>
      </c>
      <c r="K90" s="36">
        <v>85.2</v>
      </c>
    </row>
    <row r="91" spans="1:13" s="2" customFormat="1" x14ac:dyDescent="0.15">
      <c r="A91" s="3" t="s">
        <v>21</v>
      </c>
      <c r="B91" s="14">
        <v>25</v>
      </c>
      <c r="C91" s="14">
        <v>298</v>
      </c>
      <c r="D91" s="14">
        <v>5</v>
      </c>
      <c r="E91" s="108">
        <v>16.279069767441861</v>
      </c>
      <c r="F91" s="65">
        <v>13.333333333333334</v>
      </c>
      <c r="G91" s="25">
        <f t="shared" si="10"/>
        <v>20</v>
      </c>
      <c r="H91" s="109">
        <v>9.9069767441860463</v>
      </c>
      <c r="I91" s="66">
        <v>12.2</v>
      </c>
      <c r="J91" s="24">
        <f t="shared" si="11"/>
        <v>11.92</v>
      </c>
      <c r="K91" s="36">
        <v>85</v>
      </c>
    </row>
    <row r="92" spans="1:13" s="2" customFormat="1" x14ac:dyDescent="0.15">
      <c r="A92" s="7" t="s">
        <v>22</v>
      </c>
      <c r="B92" s="14">
        <v>24</v>
      </c>
      <c r="C92" s="14">
        <v>331</v>
      </c>
      <c r="D92" s="14">
        <v>7</v>
      </c>
      <c r="E92" s="108">
        <v>4.7619047619047619</v>
      </c>
      <c r="F92" s="65">
        <v>23.076923076923077</v>
      </c>
      <c r="G92" s="25">
        <f t="shared" si="10"/>
        <v>29.166666666666668</v>
      </c>
      <c r="H92" s="109">
        <v>6.333333333333333</v>
      </c>
      <c r="I92" s="66">
        <v>10.923076923076923</v>
      </c>
      <c r="J92" s="24">
        <f t="shared" si="11"/>
        <v>13.791666666666666</v>
      </c>
      <c r="K92" s="36">
        <v>68.400000000000006</v>
      </c>
    </row>
    <row r="93" spans="1:13" s="2" customFormat="1" x14ac:dyDescent="0.15">
      <c r="A93" s="3" t="s">
        <v>23</v>
      </c>
      <c r="B93" s="14">
        <f>SUM(B81:B92)</f>
        <v>313</v>
      </c>
      <c r="C93" s="14">
        <f t="shared" ref="C93:D93" si="12">SUM(C81:C92)</f>
        <v>6782</v>
      </c>
      <c r="D93" s="14">
        <f t="shared" si="12"/>
        <v>220</v>
      </c>
      <c r="E93" s="18"/>
      <c r="F93" s="18"/>
      <c r="G93" s="16"/>
      <c r="H93" s="18"/>
      <c r="I93" s="19"/>
      <c r="J93" s="16"/>
      <c r="K93" s="16"/>
    </row>
    <row r="94" spans="1:13" ht="5.25" customHeight="1" x14ac:dyDescent="0.15">
      <c r="A94" s="8"/>
      <c r="B94" s="9"/>
    </row>
    <row r="95" spans="1:13" s="38" customFormat="1" x14ac:dyDescent="0.15">
      <c r="A95" s="190" t="s">
        <v>0</v>
      </c>
      <c r="B95" s="185" t="s">
        <v>24</v>
      </c>
      <c r="C95" s="186"/>
      <c r="D95" s="185" t="s">
        <v>25</v>
      </c>
      <c r="E95" s="186"/>
      <c r="F95" s="185" t="s">
        <v>26</v>
      </c>
      <c r="G95" s="189"/>
      <c r="H95" s="187" t="s">
        <v>34</v>
      </c>
      <c r="I95" s="188"/>
      <c r="J95" s="185" t="s">
        <v>27</v>
      </c>
      <c r="K95" s="189"/>
      <c r="L95" s="189"/>
      <c r="M95" s="186"/>
    </row>
    <row r="96" spans="1:13" s="38" customFormat="1" ht="21" x14ac:dyDescent="0.15">
      <c r="A96" s="190"/>
      <c r="B96" s="86" t="s">
        <v>28</v>
      </c>
      <c r="C96" s="86" t="s">
        <v>29</v>
      </c>
      <c r="D96" s="86" t="s">
        <v>30</v>
      </c>
      <c r="E96" s="86" t="s">
        <v>31</v>
      </c>
      <c r="F96" s="39" t="s">
        <v>38</v>
      </c>
      <c r="G96" s="39" t="s">
        <v>39</v>
      </c>
      <c r="H96" s="12" t="s">
        <v>35</v>
      </c>
      <c r="I96" s="12" t="s">
        <v>36</v>
      </c>
      <c r="J96" s="39" t="s">
        <v>37</v>
      </c>
      <c r="K96" s="39" t="s">
        <v>36</v>
      </c>
      <c r="L96" s="42" t="s">
        <v>32</v>
      </c>
      <c r="M96" s="43" t="s">
        <v>33</v>
      </c>
    </row>
    <row r="97" spans="1:13" s="38" customFormat="1" x14ac:dyDescent="0.15">
      <c r="A97" s="39" t="s">
        <v>11</v>
      </c>
      <c r="B97" s="46"/>
      <c r="C97" s="46">
        <v>15</v>
      </c>
      <c r="D97" s="46">
        <v>5</v>
      </c>
      <c r="E97" s="46">
        <v>15</v>
      </c>
      <c r="F97" s="46">
        <v>15</v>
      </c>
      <c r="G97" s="46"/>
      <c r="H97" s="13">
        <v>13</v>
      </c>
      <c r="I97" s="13">
        <v>2</v>
      </c>
      <c r="J97" s="14">
        <v>1</v>
      </c>
      <c r="K97" s="14">
        <v>19</v>
      </c>
      <c r="L97" s="14"/>
      <c r="M97" s="14"/>
    </row>
    <row r="98" spans="1:13" s="38" customFormat="1" x14ac:dyDescent="0.15">
      <c r="A98" s="39" t="s">
        <v>12</v>
      </c>
      <c r="B98" s="46">
        <v>1</v>
      </c>
      <c r="C98" s="46">
        <v>18</v>
      </c>
      <c r="D98" s="46">
        <v>4</v>
      </c>
      <c r="E98" s="46">
        <v>26</v>
      </c>
      <c r="F98" s="46">
        <v>19</v>
      </c>
      <c r="G98" s="46"/>
      <c r="H98" s="13">
        <v>19</v>
      </c>
      <c r="I98" s="13"/>
      <c r="J98" s="14">
        <v>1</v>
      </c>
      <c r="K98" s="14">
        <v>28</v>
      </c>
      <c r="L98" s="14"/>
      <c r="M98" s="14"/>
    </row>
    <row r="99" spans="1:13" s="38" customFormat="1" x14ac:dyDescent="0.15">
      <c r="A99" s="39" t="s">
        <v>13</v>
      </c>
      <c r="B99" s="46"/>
      <c r="C99" s="46">
        <v>15</v>
      </c>
      <c r="D99" s="46">
        <v>3</v>
      </c>
      <c r="E99" s="46">
        <v>14</v>
      </c>
      <c r="F99" s="46">
        <v>13</v>
      </c>
      <c r="G99" s="46">
        <v>2</v>
      </c>
      <c r="H99" s="13">
        <v>13</v>
      </c>
      <c r="I99" s="13">
        <v>2</v>
      </c>
      <c r="J99" s="14">
        <v>1</v>
      </c>
      <c r="K99" s="14">
        <v>16</v>
      </c>
      <c r="L99" s="14"/>
      <c r="M99" s="14">
        <v>2</v>
      </c>
    </row>
    <row r="100" spans="1:13" s="38" customFormat="1" x14ac:dyDescent="0.15">
      <c r="A100" s="39" t="s">
        <v>14</v>
      </c>
      <c r="B100" s="46"/>
      <c r="C100" s="46">
        <v>11</v>
      </c>
      <c r="D100" s="46">
        <v>3</v>
      </c>
      <c r="E100" s="46">
        <v>8</v>
      </c>
      <c r="F100" s="46">
        <v>9</v>
      </c>
      <c r="G100" s="46">
        <v>2</v>
      </c>
      <c r="H100" s="13">
        <v>10</v>
      </c>
      <c r="I100" s="13">
        <v>1</v>
      </c>
      <c r="J100" s="14">
        <v>1</v>
      </c>
      <c r="K100" s="14">
        <v>10</v>
      </c>
      <c r="L100" s="14">
        <v>1</v>
      </c>
      <c r="M100" s="14"/>
    </row>
    <row r="101" spans="1:13" s="38" customFormat="1" x14ac:dyDescent="0.15">
      <c r="A101" s="39" t="s">
        <v>15</v>
      </c>
      <c r="B101" s="46"/>
      <c r="C101" s="46">
        <v>21</v>
      </c>
      <c r="D101" s="46">
        <v>3</v>
      </c>
      <c r="E101" s="46">
        <v>18</v>
      </c>
      <c r="F101" s="46">
        <v>20</v>
      </c>
      <c r="G101" s="46">
        <v>1</v>
      </c>
      <c r="H101" s="13">
        <v>19</v>
      </c>
      <c r="I101" s="13">
        <v>2</v>
      </c>
      <c r="J101" s="14">
        <v>2</v>
      </c>
      <c r="K101" s="14">
        <v>18</v>
      </c>
      <c r="L101" s="14"/>
      <c r="M101" s="14"/>
    </row>
    <row r="102" spans="1:13" s="38" customFormat="1" x14ac:dyDescent="0.15">
      <c r="A102" s="39" t="s">
        <v>16</v>
      </c>
      <c r="B102" s="46">
        <v>1</v>
      </c>
      <c r="C102" s="46">
        <v>27</v>
      </c>
      <c r="D102" s="46">
        <v>3</v>
      </c>
      <c r="E102" s="46">
        <v>25</v>
      </c>
      <c r="F102" s="46">
        <v>23</v>
      </c>
      <c r="G102" s="46">
        <v>4</v>
      </c>
      <c r="H102" s="13">
        <v>25</v>
      </c>
      <c r="I102" s="13">
        <v>3</v>
      </c>
      <c r="J102" s="14">
        <v>4</v>
      </c>
      <c r="K102" s="14">
        <v>24</v>
      </c>
      <c r="L102" s="14">
        <v>1</v>
      </c>
      <c r="M102" s="14"/>
    </row>
    <row r="103" spans="1:13" s="38" customFormat="1" x14ac:dyDescent="0.15">
      <c r="A103" s="39" t="s">
        <v>17</v>
      </c>
      <c r="B103" s="46">
        <v>3</v>
      </c>
      <c r="C103" s="46">
        <v>36</v>
      </c>
      <c r="D103" s="46">
        <v>7</v>
      </c>
      <c r="E103" s="46">
        <v>31</v>
      </c>
      <c r="F103" s="46">
        <v>26</v>
      </c>
      <c r="G103" s="46">
        <v>12</v>
      </c>
      <c r="H103" s="13">
        <v>24</v>
      </c>
      <c r="I103" s="13">
        <v>15</v>
      </c>
      <c r="J103" s="14">
        <v>22</v>
      </c>
      <c r="K103" s="14">
        <v>16</v>
      </c>
      <c r="L103" s="14">
        <v>10</v>
      </c>
      <c r="M103" s="14"/>
    </row>
    <row r="104" spans="1:13" s="38" customFormat="1" x14ac:dyDescent="0.15">
      <c r="A104" s="39" t="s">
        <v>18</v>
      </c>
      <c r="B104" s="46">
        <v>4</v>
      </c>
      <c r="C104" s="46">
        <v>34</v>
      </c>
      <c r="D104" s="46">
        <v>4</v>
      </c>
      <c r="E104" s="46">
        <v>34</v>
      </c>
      <c r="F104" s="46">
        <v>30</v>
      </c>
      <c r="G104" s="46">
        <v>8</v>
      </c>
      <c r="H104" s="13">
        <v>25</v>
      </c>
      <c r="I104" s="13">
        <v>13</v>
      </c>
      <c r="J104" s="14">
        <v>24</v>
      </c>
      <c r="K104" s="14">
        <v>14</v>
      </c>
      <c r="L104" s="14">
        <v>11</v>
      </c>
      <c r="M104" s="14"/>
    </row>
    <row r="105" spans="1:13" s="38" customFormat="1" x14ac:dyDescent="0.15">
      <c r="A105" s="39" t="s">
        <v>19</v>
      </c>
      <c r="B105" s="46">
        <v>3</v>
      </c>
      <c r="C105" s="46">
        <v>25</v>
      </c>
      <c r="D105" s="46">
        <v>2</v>
      </c>
      <c r="E105" s="46">
        <v>26</v>
      </c>
      <c r="F105" s="46">
        <v>24</v>
      </c>
      <c r="G105" s="46">
        <v>4</v>
      </c>
      <c r="H105" s="13">
        <v>13</v>
      </c>
      <c r="I105" s="13">
        <v>15</v>
      </c>
      <c r="J105" s="14">
        <v>19</v>
      </c>
      <c r="K105" s="14">
        <v>9</v>
      </c>
      <c r="L105" s="14">
        <v>12</v>
      </c>
      <c r="M105" s="14">
        <v>1</v>
      </c>
    </row>
    <row r="106" spans="1:13" s="38" customFormat="1" x14ac:dyDescent="0.15">
      <c r="A106" s="39" t="s">
        <v>20</v>
      </c>
      <c r="B106" s="46">
        <v>1</v>
      </c>
      <c r="C106" s="46">
        <v>31</v>
      </c>
      <c r="D106" s="46"/>
      <c r="E106" s="46">
        <v>32</v>
      </c>
      <c r="F106" s="46">
        <v>24</v>
      </c>
      <c r="G106" s="46">
        <v>8</v>
      </c>
      <c r="H106" s="13">
        <v>15</v>
      </c>
      <c r="I106" s="13">
        <v>17</v>
      </c>
      <c r="J106" s="14">
        <v>20</v>
      </c>
      <c r="K106" s="14">
        <v>12</v>
      </c>
      <c r="L106" s="14">
        <v>14</v>
      </c>
      <c r="M106" s="14">
        <v>3</v>
      </c>
    </row>
    <row r="107" spans="1:13" s="38" customFormat="1" x14ac:dyDescent="0.15">
      <c r="A107" s="39" t="s">
        <v>21</v>
      </c>
      <c r="B107" s="46">
        <v>5</v>
      </c>
      <c r="C107" s="46">
        <v>20</v>
      </c>
      <c r="D107" s="46">
        <v>1</v>
      </c>
      <c r="E107" s="46">
        <v>24</v>
      </c>
      <c r="F107" s="46">
        <v>16</v>
      </c>
      <c r="G107" s="46">
        <v>9</v>
      </c>
      <c r="H107" s="14">
        <v>6</v>
      </c>
      <c r="I107" s="14">
        <v>19</v>
      </c>
      <c r="J107" s="14">
        <v>22</v>
      </c>
      <c r="K107" s="14">
        <v>3</v>
      </c>
      <c r="L107" s="14">
        <v>20</v>
      </c>
      <c r="M107" s="14"/>
    </row>
    <row r="108" spans="1:13" s="38" customFormat="1" x14ac:dyDescent="0.15">
      <c r="A108" s="41" t="s">
        <v>22</v>
      </c>
      <c r="B108" s="46">
        <v>2</v>
      </c>
      <c r="C108" s="46">
        <v>22</v>
      </c>
      <c r="D108" s="46"/>
      <c r="E108" s="46">
        <v>24</v>
      </c>
      <c r="F108" s="46">
        <v>16</v>
      </c>
      <c r="G108" s="46">
        <v>8</v>
      </c>
      <c r="H108" s="46">
        <v>7</v>
      </c>
      <c r="I108" s="46">
        <v>17</v>
      </c>
      <c r="J108" s="46">
        <v>21</v>
      </c>
      <c r="K108" s="46">
        <v>3</v>
      </c>
      <c r="L108" s="45">
        <v>17</v>
      </c>
      <c r="M108" s="45"/>
    </row>
    <row r="109" spans="1:13" s="38" customFormat="1" x14ac:dyDescent="0.15">
      <c r="A109" s="39" t="s">
        <v>23</v>
      </c>
      <c r="B109" s="14">
        <f>SUM(B97:B108)</f>
        <v>20</v>
      </c>
      <c r="C109" s="14">
        <f t="shared" ref="C109:E109" si="13">SUM(C97:C108)</f>
        <v>275</v>
      </c>
      <c r="D109" s="14">
        <f t="shared" si="13"/>
        <v>35</v>
      </c>
      <c r="E109" s="14">
        <f t="shared" si="13"/>
        <v>277</v>
      </c>
      <c r="F109" s="40">
        <f>SUM(F97:F108)</f>
        <v>235</v>
      </c>
      <c r="G109" s="40">
        <f t="shared" ref="G109:M109" si="14">SUM(G97:G108)</f>
        <v>58</v>
      </c>
      <c r="H109" s="40">
        <f t="shared" si="14"/>
        <v>189</v>
      </c>
      <c r="I109" s="40">
        <f t="shared" si="14"/>
        <v>106</v>
      </c>
      <c r="J109" s="40">
        <f t="shared" si="14"/>
        <v>138</v>
      </c>
      <c r="K109" s="40">
        <f t="shared" si="14"/>
        <v>172</v>
      </c>
      <c r="L109" s="40">
        <f t="shared" si="14"/>
        <v>86</v>
      </c>
      <c r="M109" s="40">
        <f t="shared" si="14"/>
        <v>6</v>
      </c>
    </row>
    <row r="110" spans="1:13" s="139" customFormat="1" x14ac:dyDescent="0.15">
      <c r="A110" s="164"/>
      <c r="H110" s="179" t="s">
        <v>66</v>
      </c>
      <c r="I110" s="179"/>
      <c r="J110" s="179"/>
      <c r="K110" s="179"/>
      <c r="L110" s="172">
        <f>(SUM(C90:C91)/SUM(B90:B91))</f>
        <v>14.596491228070175</v>
      </c>
      <c r="M110" s="171" t="s">
        <v>65</v>
      </c>
    </row>
    <row r="113" spans="1:13" ht="21.75" customHeight="1" x14ac:dyDescent="0.15">
      <c r="A113" s="175" t="s">
        <v>85</v>
      </c>
      <c r="M113" s="1"/>
    </row>
    <row r="114" spans="1:13" s="2" customFormat="1" ht="20.25" customHeight="1" x14ac:dyDescent="0.15">
      <c r="A114" s="190" t="s">
        <v>0</v>
      </c>
      <c r="B114" s="190" t="s">
        <v>1</v>
      </c>
      <c r="C114" s="190" t="s">
        <v>2</v>
      </c>
      <c r="D114" s="190" t="s">
        <v>3</v>
      </c>
      <c r="E114" s="191" t="s">
        <v>4</v>
      </c>
      <c r="F114" s="192"/>
      <c r="G114" s="193"/>
      <c r="H114" s="185" t="s">
        <v>5</v>
      </c>
      <c r="I114" s="189"/>
      <c r="J114" s="186"/>
      <c r="K114" s="180" t="s">
        <v>6</v>
      </c>
    </row>
    <row r="115" spans="1:13" s="2" customFormat="1" ht="21" customHeight="1" x14ac:dyDescent="0.15">
      <c r="A115" s="190"/>
      <c r="B115" s="190"/>
      <c r="C115" s="190"/>
      <c r="D115" s="190"/>
      <c r="E115" s="87" t="s">
        <v>40</v>
      </c>
      <c r="F115" s="86" t="s">
        <v>7</v>
      </c>
      <c r="G115" s="86" t="s">
        <v>8</v>
      </c>
      <c r="H115" s="86" t="s">
        <v>41</v>
      </c>
      <c r="I115" s="86" t="s">
        <v>7</v>
      </c>
      <c r="J115" s="86" t="s">
        <v>8</v>
      </c>
      <c r="K115" s="181"/>
    </row>
    <row r="116" spans="1:13" s="2" customFormat="1" hidden="1" x14ac:dyDescent="0.15">
      <c r="A116" s="3" t="s">
        <v>9</v>
      </c>
      <c r="B116" s="15"/>
      <c r="C116" s="15"/>
      <c r="D116" s="15"/>
      <c r="E116" s="15"/>
      <c r="F116" s="67">
        <v>100</v>
      </c>
      <c r="G116" s="16"/>
      <c r="H116" s="15"/>
      <c r="I116" s="68">
        <v>29.75</v>
      </c>
      <c r="J116" s="16"/>
      <c r="K116" s="17"/>
    </row>
    <row r="117" spans="1:13" s="2" customFormat="1" hidden="1" x14ac:dyDescent="0.15">
      <c r="A117" s="3" t="s">
        <v>10</v>
      </c>
      <c r="B117" s="15"/>
      <c r="C117" s="15"/>
      <c r="D117" s="15"/>
      <c r="E117" s="15"/>
      <c r="F117" s="67">
        <v>100</v>
      </c>
      <c r="G117" s="16"/>
      <c r="H117" s="15"/>
      <c r="I117" s="68">
        <v>29.142857142857142</v>
      </c>
      <c r="J117" s="16"/>
      <c r="K117" s="17"/>
    </row>
    <row r="118" spans="1:13" s="2" customFormat="1" x14ac:dyDescent="0.15">
      <c r="A118" s="3" t="s">
        <v>11</v>
      </c>
      <c r="B118" s="14">
        <v>26</v>
      </c>
      <c r="C118" s="14">
        <v>752</v>
      </c>
      <c r="D118" s="14">
        <v>26</v>
      </c>
      <c r="E118" s="15"/>
      <c r="F118" s="67">
        <v>100</v>
      </c>
      <c r="G118" s="25">
        <f t="shared" ref="G118:G129" si="15">D118/B118*100</f>
        <v>100</v>
      </c>
      <c r="H118" s="15"/>
      <c r="I118" s="68">
        <v>28.75</v>
      </c>
      <c r="J118" s="24">
        <f t="shared" ref="J118:J129" si="16">C118/B118</f>
        <v>28.923076923076923</v>
      </c>
      <c r="K118" s="32">
        <v>23.1</v>
      </c>
    </row>
    <row r="119" spans="1:13" s="2" customFormat="1" x14ac:dyDescent="0.15">
      <c r="A119" s="3" t="s">
        <v>12</v>
      </c>
      <c r="B119" s="14">
        <v>25</v>
      </c>
      <c r="C119" s="14">
        <v>708</v>
      </c>
      <c r="D119" s="14">
        <v>25</v>
      </c>
      <c r="E119" s="15"/>
      <c r="F119" s="67">
        <v>100</v>
      </c>
      <c r="G119" s="25">
        <f t="shared" si="15"/>
        <v>100</v>
      </c>
      <c r="H119" s="15"/>
      <c r="I119" s="68">
        <v>28.631578947368421</v>
      </c>
      <c r="J119" s="24">
        <f t="shared" si="16"/>
        <v>28.32</v>
      </c>
      <c r="K119" s="32">
        <v>68</v>
      </c>
    </row>
    <row r="120" spans="1:13" s="2" customFormat="1" x14ac:dyDescent="0.15">
      <c r="A120" s="3" t="s">
        <v>13</v>
      </c>
      <c r="B120" s="14">
        <v>32</v>
      </c>
      <c r="C120" s="14">
        <v>901</v>
      </c>
      <c r="D120" s="14">
        <v>32</v>
      </c>
      <c r="E120" s="110">
        <v>100</v>
      </c>
      <c r="F120" s="67">
        <v>95</v>
      </c>
      <c r="G120" s="25">
        <f t="shared" si="15"/>
        <v>100</v>
      </c>
      <c r="H120" s="111">
        <v>27.045454545454547</v>
      </c>
      <c r="I120" s="68">
        <v>27.5</v>
      </c>
      <c r="J120" s="24">
        <f t="shared" si="16"/>
        <v>28.15625</v>
      </c>
      <c r="K120" s="32">
        <v>43.8</v>
      </c>
    </row>
    <row r="121" spans="1:13" s="2" customFormat="1" x14ac:dyDescent="0.15">
      <c r="A121" s="3" t="s">
        <v>14</v>
      </c>
      <c r="B121" s="14">
        <v>31</v>
      </c>
      <c r="C121" s="14">
        <v>797</v>
      </c>
      <c r="D121" s="14">
        <v>27</v>
      </c>
      <c r="E121" s="110">
        <v>94.73684210526315</v>
      </c>
      <c r="F121" s="67">
        <v>100</v>
      </c>
      <c r="G121" s="25">
        <f t="shared" si="15"/>
        <v>87.096774193548384</v>
      </c>
      <c r="H121" s="111">
        <v>26.105263157894736</v>
      </c>
      <c r="I121" s="68">
        <v>26.705882352941178</v>
      </c>
      <c r="J121" s="24">
        <f t="shared" si="16"/>
        <v>25.70967741935484</v>
      </c>
      <c r="K121" s="32">
        <v>61.3</v>
      </c>
    </row>
    <row r="122" spans="1:13" s="2" customFormat="1" x14ac:dyDescent="0.15">
      <c r="A122" s="3" t="s">
        <v>15</v>
      </c>
      <c r="B122" s="14">
        <v>38</v>
      </c>
      <c r="C122" s="14">
        <v>995</v>
      </c>
      <c r="D122" s="14">
        <v>36</v>
      </c>
      <c r="E122" s="110">
        <v>75</v>
      </c>
      <c r="F122" s="67">
        <v>92.10526315789474</v>
      </c>
      <c r="G122" s="25">
        <f t="shared" si="15"/>
        <v>94.73684210526315</v>
      </c>
      <c r="H122" s="111">
        <v>23.708333333333332</v>
      </c>
      <c r="I122" s="68">
        <v>25.55263157894737</v>
      </c>
      <c r="J122" s="24">
        <f t="shared" si="16"/>
        <v>26.184210526315791</v>
      </c>
      <c r="K122" s="32">
        <v>60.5</v>
      </c>
    </row>
    <row r="123" spans="1:13" s="2" customFormat="1" x14ac:dyDescent="0.15">
      <c r="A123" s="3" t="s">
        <v>16</v>
      </c>
      <c r="B123" s="14">
        <v>75</v>
      </c>
      <c r="C123" s="14">
        <v>1818</v>
      </c>
      <c r="D123" s="14">
        <v>66</v>
      </c>
      <c r="E123" s="110">
        <v>51.315789473684212</v>
      </c>
      <c r="F123" s="67">
        <v>73.170731707317074</v>
      </c>
      <c r="G123" s="25">
        <f t="shared" si="15"/>
        <v>88</v>
      </c>
      <c r="H123" s="111">
        <v>18.69736842105263</v>
      </c>
      <c r="I123" s="68">
        <v>22.634146341463413</v>
      </c>
      <c r="J123" s="24">
        <f t="shared" si="16"/>
        <v>24.24</v>
      </c>
      <c r="K123" s="32">
        <v>60.8</v>
      </c>
    </row>
    <row r="124" spans="1:13" s="2" customFormat="1" x14ac:dyDescent="0.15">
      <c r="A124" s="3" t="s">
        <v>17</v>
      </c>
      <c r="B124" s="14">
        <v>101</v>
      </c>
      <c r="C124" s="14">
        <v>2249</v>
      </c>
      <c r="D124" s="14">
        <v>75</v>
      </c>
      <c r="E124" s="110">
        <v>48.780487804878049</v>
      </c>
      <c r="F124" s="67">
        <v>51.666666666666671</v>
      </c>
      <c r="G124" s="25">
        <f t="shared" si="15"/>
        <v>74.257425742574256</v>
      </c>
      <c r="H124" s="111">
        <v>17.73170731707317</v>
      </c>
      <c r="I124" s="68">
        <v>18.850000000000001</v>
      </c>
      <c r="J124" s="24">
        <f t="shared" si="16"/>
        <v>22.267326732673268</v>
      </c>
      <c r="K124" s="32">
        <v>65.7</v>
      </c>
    </row>
    <row r="125" spans="1:13" s="2" customFormat="1" x14ac:dyDescent="0.15">
      <c r="A125" s="3" t="s">
        <v>18</v>
      </c>
      <c r="B125" s="14">
        <v>124</v>
      </c>
      <c r="C125" s="14">
        <v>2425</v>
      </c>
      <c r="D125" s="14">
        <v>74</v>
      </c>
      <c r="E125" s="110">
        <v>50.561797752808992</v>
      </c>
      <c r="F125" s="67">
        <v>60.606060606060609</v>
      </c>
      <c r="G125" s="25">
        <f t="shared" si="15"/>
        <v>59.677419354838712</v>
      </c>
      <c r="H125" s="111">
        <v>18.280898876404493</v>
      </c>
      <c r="I125" s="68">
        <v>18.606060606060606</v>
      </c>
      <c r="J125" s="24">
        <f t="shared" si="16"/>
        <v>19.556451612903224</v>
      </c>
      <c r="K125" s="32">
        <v>74.599999999999994</v>
      </c>
    </row>
    <row r="126" spans="1:13" s="2" customFormat="1" x14ac:dyDescent="0.15">
      <c r="A126" s="3" t="s">
        <v>19</v>
      </c>
      <c r="B126" s="14">
        <v>123</v>
      </c>
      <c r="C126" s="14">
        <v>2096</v>
      </c>
      <c r="D126" s="14">
        <v>57</v>
      </c>
      <c r="E126" s="110">
        <v>37.5</v>
      </c>
      <c r="F126" s="67">
        <v>41.975308641975303</v>
      </c>
      <c r="G126" s="25">
        <f t="shared" si="15"/>
        <v>46.341463414634148</v>
      </c>
      <c r="H126" s="111">
        <v>13.821428571428571</v>
      </c>
      <c r="I126" s="68">
        <v>16.395061728395063</v>
      </c>
      <c r="J126" s="24">
        <f t="shared" si="16"/>
        <v>17.040650406504064</v>
      </c>
      <c r="K126" s="35">
        <v>79.099999999999994</v>
      </c>
    </row>
    <row r="127" spans="1:13" s="2" customFormat="1" x14ac:dyDescent="0.15">
      <c r="A127" s="3" t="s">
        <v>20</v>
      </c>
      <c r="B127" s="14">
        <v>128</v>
      </c>
      <c r="C127" s="14">
        <v>2033</v>
      </c>
      <c r="D127" s="14">
        <v>50</v>
      </c>
      <c r="E127" s="110">
        <v>20.37037037037037</v>
      </c>
      <c r="F127" s="67">
        <v>31.958762886597935</v>
      </c>
      <c r="G127" s="25">
        <f t="shared" si="15"/>
        <v>39.0625</v>
      </c>
      <c r="H127" s="111">
        <v>11.731481481481481</v>
      </c>
      <c r="I127" s="68">
        <v>14.670103092783505</v>
      </c>
      <c r="J127" s="24">
        <f t="shared" si="16"/>
        <v>15.8828125</v>
      </c>
      <c r="K127" s="36">
        <v>84.3</v>
      </c>
    </row>
    <row r="128" spans="1:13" s="2" customFormat="1" x14ac:dyDescent="0.15">
      <c r="A128" s="3" t="s">
        <v>21</v>
      </c>
      <c r="B128" s="14">
        <v>110</v>
      </c>
      <c r="C128" s="14">
        <v>1392</v>
      </c>
      <c r="D128" s="14">
        <v>23</v>
      </c>
      <c r="E128" s="110">
        <v>15.384615384615385</v>
      </c>
      <c r="F128" s="67">
        <v>28.07017543859649</v>
      </c>
      <c r="G128" s="25">
        <f t="shared" si="15"/>
        <v>20.909090909090907</v>
      </c>
      <c r="H128" s="111">
        <v>9.3589743589743595</v>
      </c>
      <c r="I128" s="68">
        <v>12.035087719298245</v>
      </c>
      <c r="J128" s="24">
        <f t="shared" si="16"/>
        <v>12.654545454545454</v>
      </c>
      <c r="K128" s="36">
        <v>69.599999999999994</v>
      </c>
    </row>
    <row r="129" spans="1:13" s="2" customFormat="1" x14ac:dyDescent="0.15">
      <c r="A129" s="7" t="s">
        <v>22</v>
      </c>
      <c r="B129" s="14">
        <v>146</v>
      </c>
      <c r="C129" s="14">
        <v>1251</v>
      </c>
      <c r="D129" s="14">
        <v>26</v>
      </c>
      <c r="E129" s="110">
        <v>8.6419753086419746</v>
      </c>
      <c r="F129" s="67">
        <v>29.629629629629626</v>
      </c>
      <c r="G129" s="25">
        <f t="shared" si="15"/>
        <v>17.80821917808219</v>
      </c>
      <c r="H129" s="111">
        <v>5.4197530864197532</v>
      </c>
      <c r="I129" s="68">
        <v>9.8888888888888893</v>
      </c>
      <c r="J129" s="24">
        <f t="shared" si="16"/>
        <v>8.5684931506849313</v>
      </c>
      <c r="K129" s="36">
        <v>74.2</v>
      </c>
    </row>
    <row r="130" spans="1:13" s="2" customFormat="1" x14ac:dyDescent="0.15">
      <c r="A130" s="3" t="s">
        <v>23</v>
      </c>
      <c r="B130" s="14">
        <f>SUM(B118:B129)</f>
        <v>959</v>
      </c>
      <c r="C130" s="14">
        <f t="shared" ref="C130:D130" si="17">SUM(C118:C129)</f>
        <v>17417</v>
      </c>
      <c r="D130" s="14">
        <f t="shared" si="17"/>
        <v>517</v>
      </c>
      <c r="E130" s="18"/>
      <c r="F130" s="18"/>
      <c r="G130" s="16"/>
      <c r="H130" s="18"/>
      <c r="I130" s="19"/>
      <c r="J130" s="16"/>
      <c r="K130" s="16"/>
    </row>
    <row r="131" spans="1:13" ht="5.25" customHeight="1" x14ac:dyDescent="0.15">
      <c r="A131" s="8"/>
      <c r="B131" s="9"/>
    </row>
    <row r="132" spans="1:13" s="38" customFormat="1" x14ac:dyDescent="0.15">
      <c r="A132" s="190" t="s">
        <v>0</v>
      </c>
      <c r="B132" s="185" t="s">
        <v>24</v>
      </c>
      <c r="C132" s="186"/>
      <c r="D132" s="185" t="s">
        <v>25</v>
      </c>
      <c r="E132" s="186"/>
      <c r="F132" s="185" t="s">
        <v>26</v>
      </c>
      <c r="G132" s="189"/>
      <c r="H132" s="187" t="s">
        <v>34</v>
      </c>
      <c r="I132" s="188"/>
      <c r="J132" s="185" t="s">
        <v>27</v>
      </c>
      <c r="K132" s="189"/>
      <c r="L132" s="189"/>
      <c r="M132" s="186"/>
    </row>
    <row r="133" spans="1:13" s="38" customFormat="1" ht="21" x14ac:dyDescent="0.15">
      <c r="A133" s="190"/>
      <c r="B133" s="86" t="s">
        <v>28</v>
      </c>
      <c r="C133" s="86" t="s">
        <v>29</v>
      </c>
      <c r="D133" s="86" t="s">
        <v>30</v>
      </c>
      <c r="E133" s="86" t="s">
        <v>31</v>
      </c>
      <c r="F133" s="39" t="s">
        <v>38</v>
      </c>
      <c r="G133" s="39" t="s">
        <v>39</v>
      </c>
      <c r="H133" s="12" t="s">
        <v>35</v>
      </c>
      <c r="I133" s="12" t="s">
        <v>36</v>
      </c>
      <c r="J133" s="39" t="s">
        <v>37</v>
      </c>
      <c r="K133" s="39" t="s">
        <v>36</v>
      </c>
      <c r="L133" s="42" t="s">
        <v>32</v>
      </c>
      <c r="M133" s="43" t="s">
        <v>33</v>
      </c>
    </row>
    <row r="134" spans="1:13" s="38" customFormat="1" x14ac:dyDescent="0.15">
      <c r="A134" s="39" t="s">
        <v>11</v>
      </c>
      <c r="B134" s="46">
        <v>0</v>
      </c>
      <c r="C134" s="46">
        <v>26</v>
      </c>
      <c r="D134" s="46">
        <v>7</v>
      </c>
      <c r="E134" s="46">
        <v>18</v>
      </c>
      <c r="F134" s="46">
        <v>24</v>
      </c>
      <c r="G134" s="46">
        <v>2</v>
      </c>
      <c r="H134" s="13">
        <v>23</v>
      </c>
      <c r="I134" s="13">
        <v>3</v>
      </c>
      <c r="J134" s="14"/>
      <c r="K134" s="14">
        <v>26</v>
      </c>
      <c r="L134" s="14"/>
      <c r="M134" s="14"/>
    </row>
    <row r="135" spans="1:13" s="38" customFormat="1" x14ac:dyDescent="0.15">
      <c r="A135" s="39" t="s">
        <v>12</v>
      </c>
      <c r="B135" s="46">
        <v>0</v>
      </c>
      <c r="C135" s="46">
        <v>25</v>
      </c>
      <c r="D135" s="46">
        <v>5</v>
      </c>
      <c r="E135" s="46">
        <v>20</v>
      </c>
      <c r="F135" s="46">
        <v>24</v>
      </c>
      <c r="G135" s="46">
        <v>1</v>
      </c>
      <c r="H135" s="13">
        <v>25</v>
      </c>
      <c r="I135" s="13"/>
      <c r="J135" s="14">
        <v>1</v>
      </c>
      <c r="K135" s="14">
        <v>24</v>
      </c>
      <c r="L135" s="14"/>
      <c r="M135" s="14"/>
    </row>
    <row r="136" spans="1:13" s="38" customFormat="1" x14ac:dyDescent="0.15">
      <c r="A136" s="39" t="s">
        <v>13</v>
      </c>
      <c r="B136" s="46">
        <v>1</v>
      </c>
      <c r="C136" s="46">
        <v>31</v>
      </c>
      <c r="D136" s="46">
        <v>6</v>
      </c>
      <c r="E136" s="46">
        <v>26</v>
      </c>
      <c r="F136" s="46">
        <v>30</v>
      </c>
      <c r="G136" s="46">
        <v>2</v>
      </c>
      <c r="H136" s="13">
        <v>28</v>
      </c>
      <c r="I136" s="13">
        <v>4</v>
      </c>
      <c r="J136" s="14">
        <v>1</v>
      </c>
      <c r="K136" s="14">
        <v>31</v>
      </c>
      <c r="L136" s="14"/>
      <c r="M136" s="14"/>
    </row>
    <row r="137" spans="1:13" s="38" customFormat="1" x14ac:dyDescent="0.15">
      <c r="A137" s="39" t="s">
        <v>14</v>
      </c>
      <c r="B137" s="46">
        <v>0</v>
      </c>
      <c r="C137" s="46">
        <v>31</v>
      </c>
      <c r="D137" s="46">
        <v>8</v>
      </c>
      <c r="E137" s="46">
        <v>23</v>
      </c>
      <c r="F137" s="46">
        <v>28</v>
      </c>
      <c r="G137" s="46">
        <v>3</v>
      </c>
      <c r="H137" s="13">
        <v>27</v>
      </c>
      <c r="I137" s="13">
        <v>4</v>
      </c>
      <c r="J137" s="14">
        <v>4</v>
      </c>
      <c r="K137" s="14">
        <v>27</v>
      </c>
      <c r="L137" s="14">
        <v>3</v>
      </c>
      <c r="M137" s="14">
        <v>1</v>
      </c>
    </row>
    <row r="138" spans="1:13" s="38" customFormat="1" x14ac:dyDescent="0.15">
      <c r="A138" s="39" t="s">
        <v>15</v>
      </c>
      <c r="B138" s="46">
        <v>2</v>
      </c>
      <c r="C138" s="46">
        <v>36</v>
      </c>
      <c r="D138" s="46">
        <v>13</v>
      </c>
      <c r="E138" s="46">
        <v>24</v>
      </c>
      <c r="F138" s="46">
        <v>33</v>
      </c>
      <c r="G138" s="46">
        <v>5</v>
      </c>
      <c r="H138" s="13">
        <v>29</v>
      </c>
      <c r="I138" s="13">
        <v>9</v>
      </c>
      <c r="J138" s="14">
        <v>4</v>
      </c>
      <c r="K138" s="14">
        <v>34</v>
      </c>
      <c r="L138" s="14">
        <v>1</v>
      </c>
      <c r="M138" s="14">
        <v>1</v>
      </c>
    </row>
    <row r="139" spans="1:13" s="38" customFormat="1" x14ac:dyDescent="0.15">
      <c r="A139" s="39" t="s">
        <v>16</v>
      </c>
      <c r="B139" s="46">
        <v>6</v>
      </c>
      <c r="C139" s="46">
        <v>69</v>
      </c>
      <c r="D139" s="46">
        <v>15</v>
      </c>
      <c r="E139" s="46">
        <v>60</v>
      </c>
      <c r="F139" s="46">
        <v>67</v>
      </c>
      <c r="G139" s="46">
        <v>8</v>
      </c>
      <c r="H139" s="13">
        <v>58</v>
      </c>
      <c r="I139" s="13">
        <v>17</v>
      </c>
      <c r="J139" s="14">
        <v>16</v>
      </c>
      <c r="K139" s="14">
        <v>59</v>
      </c>
      <c r="L139" s="14">
        <v>8</v>
      </c>
      <c r="M139" s="14">
        <v>1</v>
      </c>
    </row>
    <row r="140" spans="1:13" s="38" customFormat="1" x14ac:dyDescent="0.15">
      <c r="A140" s="39" t="s">
        <v>17</v>
      </c>
      <c r="B140" s="46">
        <v>14</v>
      </c>
      <c r="C140" s="46">
        <v>87</v>
      </c>
      <c r="D140" s="46">
        <v>17</v>
      </c>
      <c r="E140" s="46">
        <v>84</v>
      </c>
      <c r="F140" s="46">
        <v>88</v>
      </c>
      <c r="G140" s="46">
        <v>12</v>
      </c>
      <c r="H140" s="13">
        <v>67</v>
      </c>
      <c r="I140" s="13">
        <v>34</v>
      </c>
      <c r="J140" s="14">
        <v>27</v>
      </c>
      <c r="K140" s="14">
        <v>74</v>
      </c>
      <c r="L140" s="14">
        <v>21</v>
      </c>
      <c r="M140" s="14">
        <v>5</v>
      </c>
    </row>
    <row r="141" spans="1:13" s="38" customFormat="1" x14ac:dyDescent="0.15">
      <c r="A141" s="39" t="s">
        <v>18</v>
      </c>
      <c r="B141" s="46">
        <v>13</v>
      </c>
      <c r="C141" s="46">
        <v>111</v>
      </c>
      <c r="D141" s="46">
        <v>20</v>
      </c>
      <c r="E141" s="46">
        <v>103</v>
      </c>
      <c r="F141" s="46">
        <v>101</v>
      </c>
      <c r="G141" s="46">
        <v>23</v>
      </c>
      <c r="H141" s="13">
        <v>68</v>
      </c>
      <c r="I141" s="13">
        <v>56</v>
      </c>
      <c r="J141" s="14">
        <v>65</v>
      </c>
      <c r="K141" s="14">
        <v>59</v>
      </c>
      <c r="L141" s="14">
        <v>44</v>
      </c>
      <c r="M141" s="14">
        <v>6</v>
      </c>
    </row>
    <row r="142" spans="1:13" s="38" customFormat="1" x14ac:dyDescent="0.15">
      <c r="A142" s="39" t="s">
        <v>19</v>
      </c>
      <c r="B142" s="46">
        <v>14</v>
      </c>
      <c r="C142" s="46">
        <v>109</v>
      </c>
      <c r="D142" s="46">
        <v>10</v>
      </c>
      <c r="E142" s="46">
        <v>112</v>
      </c>
      <c r="F142" s="46">
        <v>99</v>
      </c>
      <c r="G142" s="46">
        <v>24</v>
      </c>
      <c r="H142" s="13">
        <v>45</v>
      </c>
      <c r="I142" s="13">
        <v>77</v>
      </c>
      <c r="J142" s="14">
        <v>83</v>
      </c>
      <c r="K142" s="14">
        <v>40</v>
      </c>
      <c r="L142" s="14">
        <v>58</v>
      </c>
      <c r="M142" s="14">
        <v>8</v>
      </c>
    </row>
    <row r="143" spans="1:13" s="38" customFormat="1" x14ac:dyDescent="0.15">
      <c r="A143" s="39" t="s">
        <v>20</v>
      </c>
      <c r="B143" s="46">
        <v>12</v>
      </c>
      <c r="C143" s="46">
        <v>116</v>
      </c>
      <c r="D143" s="46">
        <v>8</v>
      </c>
      <c r="E143" s="46">
        <v>120</v>
      </c>
      <c r="F143" s="46">
        <v>101</v>
      </c>
      <c r="G143" s="46">
        <v>26</v>
      </c>
      <c r="H143" s="13">
        <v>44</v>
      </c>
      <c r="I143" s="13">
        <v>84</v>
      </c>
      <c r="J143" s="14">
        <v>92</v>
      </c>
      <c r="K143" s="14">
        <v>36</v>
      </c>
      <c r="L143" s="14">
        <v>75</v>
      </c>
      <c r="M143" s="14">
        <v>3</v>
      </c>
    </row>
    <row r="144" spans="1:13" s="38" customFormat="1" x14ac:dyDescent="0.15">
      <c r="A144" s="39" t="s">
        <v>21</v>
      </c>
      <c r="B144" s="46">
        <v>15</v>
      </c>
      <c r="C144" s="46">
        <v>95</v>
      </c>
      <c r="D144" s="46">
        <v>1</v>
      </c>
      <c r="E144" s="46">
        <v>109</v>
      </c>
      <c r="F144" s="46">
        <v>75</v>
      </c>
      <c r="G144" s="46">
        <v>33</v>
      </c>
      <c r="H144" s="14">
        <v>27</v>
      </c>
      <c r="I144" s="14">
        <v>83</v>
      </c>
      <c r="J144" s="14">
        <v>83</v>
      </c>
      <c r="K144" s="14">
        <v>27</v>
      </c>
      <c r="L144" s="14">
        <v>77</v>
      </c>
      <c r="M144" s="14">
        <v>10</v>
      </c>
    </row>
    <row r="145" spans="1:13" s="38" customFormat="1" x14ac:dyDescent="0.15">
      <c r="A145" s="41" t="s">
        <v>22</v>
      </c>
      <c r="B145" s="46">
        <v>20</v>
      </c>
      <c r="C145" s="46">
        <v>126</v>
      </c>
      <c r="D145" s="46">
        <v>0</v>
      </c>
      <c r="E145" s="46">
        <v>146</v>
      </c>
      <c r="F145" s="46">
        <v>114</v>
      </c>
      <c r="G145" s="46">
        <v>32</v>
      </c>
      <c r="H145" s="46">
        <v>48</v>
      </c>
      <c r="I145" s="46">
        <v>98</v>
      </c>
      <c r="J145" s="46">
        <v>122</v>
      </c>
      <c r="K145" s="46">
        <v>24</v>
      </c>
      <c r="L145" s="44">
        <v>111</v>
      </c>
      <c r="M145" s="44">
        <v>9</v>
      </c>
    </row>
    <row r="146" spans="1:13" s="38" customFormat="1" x14ac:dyDescent="0.15">
      <c r="A146" s="39" t="s">
        <v>23</v>
      </c>
      <c r="B146" s="14">
        <f>SUM(B134:B145)</f>
        <v>97</v>
      </c>
      <c r="C146" s="14">
        <f t="shared" ref="C146" si="18">SUM(C134:C145)</f>
        <v>862</v>
      </c>
      <c r="D146" s="14">
        <v>110</v>
      </c>
      <c r="E146" s="14">
        <v>845</v>
      </c>
      <c r="F146" s="40">
        <f>SUM(F134:F145)</f>
        <v>784</v>
      </c>
      <c r="G146" s="40">
        <f t="shared" ref="G146:M146" si="19">SUM(G134:G145)</f>
        <v>171</v>
      </c>
      <c r="H146" s="40">
        <f t="shared" si="19"/>
        <v>489</v>
      </c>
      <c r="I146" s="40">
        <f t="shared" si="19"/>
        <v>469</v>
      </c>
      <c r="J146" s="40">
        <f t="shared" si="19"/>
        <v>498</v>
      </c>
      <c r="K146" s="40">
        <f t="shared" si="19"/>
        <v>461</v>
      </c>
      <c r="L146" s="40">
        <f t="shared" si="19"/>
        <v>398</v>
      </c>
      <c r="M146" s="40">
        <f t="shared" si="19"/>
        <v>44</v>
      </c>
    </row>
    <row r="147" spans="1:13" s="139" customFormat="1" x14ac:dyDescent="0.15">
      <c r="A147" s="164"/>
      <c r="H147" s="179" t="s">
        <v>66</v>
      </c>
      <c r="I147" s="179"/>
      <c r="J147" s="179"/>
      <c r="K147" s="179"/>
      <c r="L147" s="172">
        <f>(SUM(C127:C128)/SUM(B127:B128))</f>
        <v>14.390756302521009</v>
      </c>
      <c r="M147" s="171" t="s">
        <v>65</v>
      </c>
    </row>
  </sheetData>
  <mergeCells count="56">
    <mergeCell ref="H95:I95"/>
    <mergeCell ref="J95:M95"/>
    <mergeCell ref="K40:K41"/>
    <mergeCell ref="K77:K78"/>
    <mergeCell ref="K114:K115"/>
    <mergeCell ref="H77:J77"/>
    <mergeCell ref="H40:J40"/>
    <mergeCell ref="H58:I58"/>
    <mergeCell ref="J58:M58"/>
    <mergeCell ref="K3:K4"/>
    <mergeCell ref="A21:A22"/>
    <mergeCell ref="A3:A4"/>
    <mergeCell ref="B3:B4"/>
    <mergeCell ref="C3:C4"/>
    <mergeCell ref="D3:D4"/>
    <mergeCell ref="F21:G21"/>
    <mergeCell ref="H21:I21"/>
    <mergeCell ref="B21:C21"/>
    <mergeCell ref="D21:E21"/>
    <mergeCell ref="E3:G3"/>
    <mergeCell ref="H3:J3"/>
    <mergeCell ref="J21:M21"/>
    <mergeCell ref="A58:A59"/>
    <mergeCell ref="A40:A41"/>
    <mergeCell ref="B40:B41"/>
    <mergeCell ref="C40:C41"/>
    <mergeCell ref="D40:D41"/>
    <mergeCell ref="B58:C58"/>
    <mergeCell ref="D58:E58"/>
    <mergeCell ref="E40:G40"/>
    <mergeCell ref="F58:G58"/>
    <mergeCell ref="A95:A96"/>
    <mergeCell ref="A77:A78"/>
    <mergeCell ref="B77:B78"/>
    <mergeCell ref="C77:C78"/>
    <mergeCell ref="D77:D78"/>
    <mergeCell ref="B95:C95"/>
    <mergeCell ref="D95:E95"/>
    <mergeCell ref="E77:G77"/>
    <mergeCell ref="F95:G95"/>
    <mergeCell ref="H36:K36"/>
    <mergeCell ref="H73:K73"/>
    <mergeCell ref="H110:K110"/>
    <mergeCell ref="H147:K147"/>
    <mergeCell ref="A132:A133"/>
    <mergeCell ref="A114:A115"/>
    <mergeCell ref="B114:B115"/>
    <mergeCell ref="C114:C115"/>
    <mergeCell ref="D114:D115"/>
    <mergeCell ref="F132:G132"/>
    <mergeCell ref="H132:I132"/>
    <mergeCell ref="B132:C132"/>
    <mergeCell ref="D132:E132"/>
    <mergeCell ref="E114:G114"/>
    <mergeCell ref="H114:J114"/>
    <mergeCell ref="J132:M132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&amp;R&amp;F&amp;A</oddFooter>
  </headerFooter>
  <rowBreaks count="1" manualBreakCount="1">
    <brk id="75" max="16383" man="1"/>
  </rowBreaks>
  <ignoredErrors>
    <ignoredError sqref="L36 L73 L110 L14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3"/>
  <sheetViews>
    <sheetView showGridLines="0" zoomScale="120" zoomScaleNormal="120" workbookViewId="0">
      <selection activeCell="C5" sqref="C5"/>
    </sheetView>
  </sheetViews>
  <sheetFormatPr defaultRowHeight="13.5" x14ac:dyDescent="0.15"/>
  <sheetData>
    <row r="2" spans="1:13" ht="21.75" customHeight="1" x14ac:dyDescent="0.15">
      <c r="A2" s="175" t="s">
        <v>86</v>
      </c>
      <c r="M2" s="1"/>
    </row>
    <row r="3" spans="1:13" s="2" customFormat="1" ht="20.25" customHeight="1" x14ac:dyDescent="0.15">
      <c r="A3" s="190" t="s">
        <v>0</v>
      </c>
      <c r="B3" s="190" t="s">
        <v>1</v>
      </c>
      <c r="C3" s="190" t="s">
        <v>2</v>
      </c>
      <c r="D3" s="190" t="s">
        <v>3</v>
      </c>
      <c r="E3" s="191" t="s">
        <v>4</v>
      </c>
      <c r="F3" s="192"/>
      <c r="G3" s="193"/>
      <c r="H3" s="185" t="s">
        <v>5</v>
      </c>
      <c r="I3" s="189"/>
      <c r="J3" s="186"/>
      <c r="K3" s="180" t="s">
        <v>6</v>
      </c>
    </row>
    <row r="4" spans="1:13" s="2" customFormat="1" ht="21" customHeight="1" x14ac:dyDescent="0.15">
      <c r="A4" s="190"/>
      <c r="B4" s="190"/>
      <c r="C4" s="190"/>
      <c r="D4" s="190"/>
      <c r="E4" s="87" t="s">
        <v>40</v>
      </c>
      <c r="F4" s="86" t="s">
        <v>7</v>
      </c>
      <c r="G4" s="86" t="s">
        <v>8</v>
      </c>
      <c r="H4" s="86" t="s">
        <v>41</v>
      </c>
      <c r="I4" s="86" t="s">
        <v>7</v>
      </c>
      <c r="J4" s="86" t="s">
        <v>8</v>
      </c>
      <c r="K4" s="181"/>
    </row>
    <row r="5" spans="1:13" s="2" customFormat="1" hidden="1" x14ac:dyDescent="0.15">
      <c r="A5" s="3" t="s">
        <v>9</v>
      </c>
      <c r="B5" s="15"/>
      <c r="C5" s="15"/>
      <c r="D5" s="15"/>
      <c r="E5" s="15"/>
      <c r="F5" s="69">
        <v>100</v>
      </c>
      <c r="G5" s="16"/>
      <c r="H5" s="15"/>
      <c r="I5" s="70">
        <v>28.944444444444443</v>
      </c>
      <c r="J5" s="16"/>
      <c r="K5" s="17"/>
    </row>
    <row r="6" spans="1:13" s="2" customFormat="1" hidden="1" x14ac:dyDescent="0.15">
      <c r="A6" s="3" t="s">
        <v>10</v>
      </c>
      <c r="B6" s="15"/>
      <c r="C6" s="15"/>
      <c r="D6" s="15"/>
      <c r="E6" s="15"/>
      <c r="F6" s="69">
        <v>100</v>
      </c>
      <c r="G6" s="16"/>
      <c r="H6" s="15"/>
      <c r="I6" s="70">
        <v>29.39622641509434</v>
      </c>
      <c r="J6" s="16"/>
      <c r="K6" s="17"/>
    </row>
    <row r="7" spans="1:13" s="2" customFormat="1" x14ac:dyDescent="0.15">
      <c r="A7" s="3" t="s">
        <v>11</v>
      </c>
      <c r="B7" s="14">
        <v>119</v>
      </c>
      <c r="C7" s="14">
        <v>3408</v>
      </c>
      <c r="D7" s="14">
        <v>119</v>
      </c>
      <c r="E7" s="15"/>
      <c r="F7" s="69">
        <v>100</v>
      </c>
      <c r="G7" s="25">
        <f t="shared" ref="G7:G18" si="0">D7/B7*100</f>
        <v>100</v>
      </c>
      <c r="H7" s="15"/>
      <c r="I7" s="70">
        <v>28.816326530612244</v>
      </c>
      <c r="J7" s="24">
        <f t="shared" ref="J7:J18" si="1">C7/B7</f>
        <v>28.638655462184875</v>
      </c>
      <c r="K7" s="32">
        <v>30.8</v>
      </c>
    </row>
    <row r="8" spans="1:13" s="2" customFormat="1" x14ac:dyDescent="0.15">
      <c r="A8" s="3" t="s">
        <v>12</v>
      </c>
      <c r="B8" s="14">
        <v>143</v>
      </c>
      <c r="C8" s="14">
        <v>4022</v>
      </c>
      <c r="D8" s="14">
        <v>143</v>
      </c>
      <c r="E8" s="15"/>
      <c r="F8" s="69">
        <v>96.92307692307692</v>
      </c>
      <c r="G8" s="25">
        <f t="shared" si="0"/>
        <v>100</v>
      </c>
      <c r="H8" s="15"/>
      <c r="I8" s="70">
        <v>27.523076923076925</v>
      </c>
      <c r="J8" s="24">
        <f t="shared" si="1"/>
        <v>28.125874125874127</v>
      </c>
      <c r="K8" s="32">
        <v>45.7</v>
      </c>
    </row>
    <row r="9" spans="1:13" s="2" customFormat="1" x14ac:dyDescent="0.15">
      <c r="A9" s="3" t="s">
        <v>13</v>
      </c>
      <c r="B9" s="14">
        <v>158</v>
      </c>
      <c r="C9" s="14">
        <v>4318</v>
      </c>
      <c r="D9" s="14">
        <v>152</v>
      </c>
      <c r="E9" s="112">
        <v>95.39473684210526</v>
      </c>
      <c r="F9" s="69">
        <v>94.339622641509436</v>
      </c>
      <c r="G9" s="25">
        <f t="shared" si="0"/>
        <v>96.202531645569621</v>
      </c>
      <c r="H9" s="113">
        <v>26.394736842105264</v>
      </c>
      <c r="I9" s="70">
        <v>26.811320754716981</v>
      </c>
      <c r="J9" s="24">
        <f t="shared" si="1"/>
        <v>27.329113924050635</v>
      </c>
      <c r="K9" s="32">
        <v>41.8</v>
      </c>
    </row>
    <row r="10" spans="1:13" s="2" customFormat="1" x14ac:dyDescent="0.15">
      <c r="A10" s="3" t="s">
        <v>14</v>
      </c>
      <c r="B10" s="14">
        <v>140</v>
      </c>
      <c r="C10" s="14">
        <v>3715</v>
      </c>
      <c r="D10" s="14">
        <v>131</v>
      </c>
      <c r="E10" s="112">
        <v>91.428571428571431</v>
      </c>
      <c r="F10" s="69">
        <v>93.589743589743591</v>
      </c>
      <c r="G10" s="25">
        <f t="shared" si="0"/>
        <v>93.571428571428569</v>
      </c>
      <c r="H10" s="113">
        <v>25.252380952380953</v>
      </c>
      <c r="I10" s="70">
        <v>25.115384615384617</v>
      </c>
      <c r="J10" s="24">
        <f t="shared" si="1"/>
        <v>26.535714285714285</v>
      </c>
      <c r="K10" s="32">
        <v>46.4</v>
      </c>
    </row>
    <row r="11" spans="1:13" s="2" customFormat="1" x14ac:dyDescent="0.15">
      <c r="A11" s="3" t="s">
        <v>15</v>
      </c>
      <c r="B11" s="14">
        <v>184</v>
      </c>
      <c r="C11" s="14">
        <v>4681</v>
      </c>
      <c r="D11" s="14">
        <v>167</v>
      </c>
      <c r="E11" s="112">
        <v>80.597014925373131</v>
      </c>
      <c r="F11" s="69">
        <v>83.333333333333343</v>
      </c>
      <c r="G11" s="25">
        <f t="shared" si="0"/>
        <v>90.760869565217391</v>
      </c>
      <c r="H11" s="113">
        <v>23.690298507462686</v>
      </c>
      <c r="I11" s="70">
        <v>23.372549019607842</v>
      </c>
      <c r="J11" s="24">
        <f t="shared" si="1"/>
        <v>25.440217391304348</v>
      </c>
      <c r="K11" s="32">
        <v>53</v>
      </c>
    </row>
    <row r="12" spans="1:13" s="2" customFormat="1" x14ac:dyDescent="0.15">
      <c r="A12" s="3" t="s">
        <v>16</v>
      </c>
      <c r="B12" s="14">
        <v>216</v>
      </c>
      <c r="C12" s="14">
        <v>5088</v>
      </c>
      <c r="D12" s="14">
        <v>175</v>
      </c>
      <c r="E12" s="112">
        <v>76.582278481012651</v>
      </c>
      <c r="F12" s="69">
        <v>80.46875</v>
      </c>
      <c r="G12" s="25">
        <f t="shared" si="0"/>
        <v>81.018518518518519</v>
      </c>
      <c r="H12" s="113">
        <v>22.155063291139239</v>
      </c>
      <c r="I12" s="70">
        <v>22.84375</v>
      </c>
      <c r="J12" s="24">
        <f t="shared" si="1"/>
        <v>23.555555555555557</v>
      </c>
      <c r="K12" s="32">
        <v>53.3</v>
      </c>
    </row>
    <row r="13" spans="1:13" s="2" customFormat="1" x14ac:dyDescent="0.15">
      <c r="A13" s="3" t="s">
        <v>17</v>
      </c>
      <c r="B13" s="14">
        <v>289</v>
      </c>
      <c r="C13" s="14">
        <v>6413</v>
      </c>
      <c r="D13" s="14">
        <v>221</v>
      </c>
      <c r="E13" s="112">
        <v>59.705882352941174</v>
      </c>
      <c r="F13" s="69">
        <v>67.153284671532845</v>
      </c>
      <c r="G13" s="25">
        <f t="shared" si="0"/>
        <v>76.470588235294116</v>
      </c>
      <c r="H13" s="113">
        <v>19.373529411764707</v>
      </c>
      <c r="I13" s="70">
        <v>21.175182481751825</v>
      </c>
      <c r="J13" s="24">
        <f t="shared" si="1"/>
        <v>22.19031141868512</v>
      </c>
      <c r="K13" s="32">
        <v>57.1</v>
      </c>
    </row>
    <row r="14" spans="1:13" s="2" customFormat="1" x14ac:dyDescent="0.15">
      <c r="A14" s="3" t="s">
        <v>18</v>
      </c>
      <c r="B14" s="14">
        <v>347</v>
      </c>
      <c r="C14" s="14">
        <v>7088</v>
      </c>
      <c r="D14" s="14">
        <v>231</v>
      </c>
      <c r="E14" s="112">
        <v>48.648648648648653</v>
      </c>
      <c r="F14" s="69">
        <v>59.677419354838712</v>
      </c>
      <c r="G14" s="25">
        <f t="shared" si="0"/>
        <v>66.570605187319885</v>
      </c>
      <c r="H14" s="113">
        <v>17.33933933933934</v>
      </c>
      <c r="I14" s="70">
        <v>18.975806451612904</v>
      </c>
      <c r="J14" s="24">
        <f t="shared" si="1"/>
        <v>20.426512968299711</v>
      </c>
      <c r="K14" s="32">
        <v>53.5</v>
      </c>
    </row>
    <row r="15" spans="1:13" s="2" customFormat="1" x14ac:dyDescent="0.15">
      <c r="A15" s="3" t="s">
        <v>19</v>
      </c>
      <c r="B15" s="14">
        <v>280</v>
      </c>
      <c r="C15" s="14">
        <v>4967</v>
      </c>
      <c r="D15" s="14">
        <v>139</v>
      </c>
      <c r="E15" s="112">
        <v>40.591397849462361</v>
      </c>
      <c r="F15" s="69">
        <v>39.473684210526315</v>
      </c>
      <c r="G15" s="25">
        <f t="shared" si="0"/>
        <v>49.642857142857146</v>
      </c>
      <c r="H15" s="113">
        <v>15.505376344086022</v>
      </c>
      <c r="I15" s="70">
        <v>16.561403508771932</v>
      </c>
      <c r="J15" s="24">
        <f t="shared" si="1"/>
        <v>17.739285714285714</v>
      </c>
      <c r="K15" s="35">
        <v>63.6</v>
      </c>
    </row>
    <row r="16" spans="1:13" s="2" customFormat="1" x14ac:dyDescent="0.15">
      <c r="A16" s="3" t="s">
        <v>20</v>
      </c>
      <c r="B16" s="14">
        <v>329</v>
      </c>
      <c r="C16" s="14">
        <v>5200</v>
      </c>
      <c r="D16" s="14">
        <v>134</v>
      </c>
      <c r="E16" s="112">
        <v>25.163398692810457</v>
      </c>
      <c r="F16" s="69">
        <v>24.271844660194176</v>
      </c>
      <c r="G16" s="25">
        <f t="shared" si="0"/>
        <v>40.729483282674771</v>
      </c>
      <c r="H16" s="113">
        <v>11.81045751633987</v>
      </c>
      <c r="I16" s="70">
        <v>13.271844660194175</v>
      </c>
      <c r="J16" s="24">
        <f t="shared" si="1"/>
        <v>15.805471124620061</v>
      </c>
      <c r="K16" s="36">
        <v>60.1</v>
      </c>
    </row>
    <row r="17" spans="1:13" s="2" customFormat="1" x14ac:dyDescent="0.15">
      <c r="A17" s="3" t="s">
        <v>21</v>
      </c>
      <c r="B17" s="14">
        <v>200</v>
      </c>
      <c r="C17" s="14">
        <v>2737</v>
      </c>
      <c r="D17" s="14">
        <v>61</v>
      </c>
      <c r="E17" s="112">
        <v>19.565217391304348</v>
      </c>
      <c r="F17" s="69">
        <v>22.077922077922079</v>
      </c>
      <c r="G17" s="25">
        <f t="shared" si="0"/>
        <v>30.5</v>
      </c>
      <c r="H17" s="113">
        <v>9.1811594202898554</v>
      </c>
      <c r="I17" s="70">
        <v>10.61038961038961</v>
      </c>
      <c r="J17" s="24">
        <f t="shared" si="1"/>
        <v>13.685</v>
      </c>
      <c r="K17" s="36">
        <v>58.8</v>
      </c>
    </row>
    <row r="18" spans="1:13" s="2" customFormat="1" x14ac:dyDescent="0.15">
      <c r="A18" s="7" t="s">
        <v>22</v>
      </c>
      <c r="B18" s="14">
        <v>127</v>
      </c>
      <c r="C18" s="14">
        <v>1332</v>
      </c>
      <c r="D18" s="14">
        <v>22</v>
      </c>
      <c r="E18" s="112">
        <v>5.7971014492753623</v>
      </c>
      <c r="F18" s="69">
        <v>10.714285714285714</v>
      </c>
      <c r="G18" s="25">
        <f t="shared" si="0"/>
        <v>17.322834645669293</v>
      </c>
      <c r="H18" s="113">
        <v>6.3188405797101446</v>
      </c>
      <c r="I18" s="70">
        <v>8.1428571428571423</v>
      </c>
      <c r="J18" s="24">
        <f t="shared" si="1"/>
        <v>10.488188976377952</v>
      </c>
      <c r="K18" s="36">
        <v>53.8</v>
      </c>
    </row>
    <row r="19" spans="1:13" s="2" customFormat="1" x14ac:dyDescent="0.15">
      <c r="A19" s="3" t="s">
        <v>23</v>
      </c>
      <c r="B19" s="14">
        <f>SUM(B7:B18)</f>
        <v>2532</v>
      </c>
      <c r="C19" s="14">
        <f t="shared" ref="C19:D19" si="2">SUM(C7:C18)</f>
        <v>52969</v>
      </c>
      <c r="D19" s="14">
        <f t="shared" si="2"/>
        <v>1695</v>
      </c>
      <c r="E19" s="18"/>
      <c r="F19" s="18"/>
      <c r="G19" s="16"/>
      <c r="H19" s="18"/>
      <c r="I19" s="19"/>
      <c r="J19" s="16"/>
      <c r="K19" s="37"/>
    </row>
    <row r="20" spans="1:13" ht="5.25" customHeight="1" x14ac:dyDescent="0.15">
      <c r="A20" s="8"/>
      <c r="B20" s="9"/>
    </row>
    <row r="21" spans="1:13" s="38" customFormat="1" x14ac:dyDescent="0.15">
      <c r="A21" s="190" t="s">
        <v>0</v>
      </c>
      <c r="B21" s="185" t="s">
        <v>24</v>
      </c>
      <c r="C21" s="186"/>
      <c r="D21" s="185" t="s">
        <v>25</v>
      </c>
      <c r="E21" s="186"/>
      <c r="F21" s="185" t="s">
        <v>26</v>
      </c>
      <c r="G21" s="189"/>
      <c r="H21" s="187" t="s">
        <v>34</v>
      </c>
      <c r="I21" s="188"/>
      <c r="J21" s="185" t="s">
        <v>27</v>
      </c>
      <c r="K21" s="189"/>
      <c r="L21" s="189"/>
      <c r="M21" s="186"/>
    </row>
    <row r="22" spans="1:13" s="38" customFormat="1" ht="21" x14ac:dyDescent="0.15">
      <c r="A22" s="190"/>
      <c r="B22" s="86" t="s">
        <v>28</v>
      </c>
      <c r="C22" s="86" t="s">
        <v>29</v>
      </c>
      <c r="D22" s="86" t="s">
        <v>30</v>
      </c>
      <c r="E22" s="86" t="s">
        <v>31</v>
      </c>
      <c r="F22" s="39" t="s">
        <v>38</v>
      </c>
      <c r="G22" s="39" t="s">
        <v>39</v>
      </c>
      <c r="H22" s="12" t="s">
        <v>35</v>
      </c>
      <c r="I22" s="12" t="s">
        <v>36</v>
      </c>
      <c r="J22" s="39" t="s">
        <v>37</v>
      </c>
      <c r="K22" s="39" t="s">
        <v>36</v>
      </c>
      <c r="L22" s="42" t="s">
        <v>32</v>
      </c>
      <c r="M22" s="43" t="s">
        <v>33</v>
      </c>
    </row>
    <row r="23" spans="1:13" s="38" customFormat="1" x14ac:dyDescent="0.15">
      <c r="A23" s="39" t="s">
        <v>11</v>
      </c>
      <c r="B23" s="46"/>
      <c r="C23" s="46">
        <v>117</v>
      </c>
      <c r="D23" s="46">
        <v>30</v>
      </c>
      <c r="E23" s="46">
        <v>87</v>
      </c>
      <c r="F23" s="46">
        <v>119</v>
      </c>
      <c r="G23" s="46"/>
      <c r="H23" s="13">
        <v>119</v>
      </c>
      <c r="I23" s="13"/>
      <c r="J23" s="14"/>
      <c r="K23" s="14">
        <v>114</v>
      </c>
      <c r="L23" s="14"/>
      <c r="M23" s="14"/>
    </row>
    <row r="24" spans="1:13" s="38" customFormat="1" x14ac:dyDescent="0.15">
      <c r="A24" s="39" t="s">
        <v>12</v>
      </c>
      <c r="B24" s="46">
        <v>1</v>
      </c>
      <c r="C24" s="46">
        <v>139</v>
      </c>
      <c r="D24" s="46">
        <v>38</v>
      </c>
      <c r="E24" s="46">
        <v>101</v>
      </c>
      <c r="F24" s="46">
        <v>140</v>
      </c>
      <c r="G24" s="46">
        <v>2</v>
      </c>
      <c r="H24" s="13">
        <v>135</v>
      </c>
      <c r="I24" s="13">
        <v>8</v>
      </c>
      <c r="J24" s="14">
        <v>1</v>
      </c>
      <c r="K24" s="14">
        <v>140</v>
      </c>
      <c r="L24" s="14"/>
      <c r="M24" s="14"/>
    </row>
    <row r="25" spans="1:13" s="38" customFormat="1" x14ac:dyDescent="0.15">
      <c r="A25" s="39" t="s">
        <v>13</v>
      </c>
      <c r="B25" s="46">
        <v>3</v>
      </c>
      <c r="C25" s="46">
        <v>155</v>
      </c>
      <c r="D25" s="46">
        <v>42</v>
      </c>
      <c r="E25" s="46">
        <v>116</v>
      </c>
      <c r="F25" s="46">
        <v>152</v>
      </c>
      <c r="G25" s="46">
        <v>6</v>
      </c>
      <c r="H25" s="13">
        <v>144</v>
      </c>
      <c r="I25" s="13">
        <v>13</v>
      </c>
      <c r="J25" s="14">
        <v>9</v>
      </c>
      <c r="K25" s="14">
        <v>144</v>
      </c>
      <c r="L25" s="14">
        <v>3</v>
      </c>
      <c r="M25" s="14">
        <v>3</v>
      </c>
    </row>
    <row r="26" spans="1:13" s="38" customFormat="1" x14ac:dyDescent="0.15">
      <c r="A26" s="39" t="s">
        <v>14</v>
      </c>
      <c r="B26" s="46">
        <v>4</v>
      </c>
      <c r="C26" s="46">
        <v>136</v>
      </c>
      <c r="D26" s="46">
        <v>27</v>
      </c>
      <c r="E26" s="46">
        <v>113</v>
      </c>
      <c r="F26" s="46">
        <v>125</v>
      </c>
      <c r="G26" s="46">
        <v>15</v>
      </c>
      <c r="H26" s="13">
        <v>129</v>
      </c>
      <c r="I26" s="13">
        <v>11</v>
      </c>
      <c r="J26" s="14">
        <v>7</v>
      </c>
      <c r="K26" s="14">
        <v>126</v>
      </c>
      <c r="L26" s="14">
        <v>3</v>
      </c>
      <c r="M26" s="14">
        <v>6</v>
      </c>
    </row>
    <row r="27" spans="1:13" s="38" customFormat="1" x14ac:dyDescent="0.15">
      <c r="A27" s="39" t="s">
        <v>15</v>
      </c>
      <c r="B27" s="46">
        <v>4</v>
      </c>
      <c r="C27" s="46">
        <v>179</v>
      </c>
      <c r="D27" s="46">
        <v>41</v>
      </c>
      <c r="E27" s="46">
        <v>142</v>
      </c>
      <c r="F27" s="46">
        <v>165</v>
      </c>
      <c r="G27" s="46">
        <v>18</v>
      </c>
      <c r="H27" s="13">
        <v>164</v>
      </c>
      <c r="I27" s="13">
        <v>19</v>
      </c>
      <c r="J27" s="14">
        <v>29</v>
      </c>
      <c r="K27" s="14">
        <v>149</v>
      </c>
      <c r="L27" s="14">
        <v>12</v>
      </c>
      <c r="M27" s="14">
        <v>5</v>
      </c>
    </row>
    <row r="28" spans="1:13" s="38" customFormat="1" x14ac:dyDescent="0.15">
      <c r="A28" s="39" t="s">
        <v>16</v>
      </c>
      <c r="B28" s="21">
        <v>19</v>
      </c>
      <c r="C28" s="46">
        <v>197</v>
      </c>
      <c r="D28" s="46">
        <v>52</v>
      </c>
      <c r="E28" s="46">
        <v>164</v>
      </c>
      <c r="F28" s="46">
        <v>189</v>
      </c>
      <c r="G28" s="46">
        <v>27</v>
      </c>
      <c r="H28" s="13">
        <v>169</v>
      </c>
      <c r="I28" s="13">
        <v>47</v>
      </c>
      <c r="J28" s="14">
        <v>54</v>
      </c>
      <c r="K28" s="14">
        <v>159</v>
      </c>
      <c r="L28" s="14">
        <v>30</v>
      </c>
      <c r="M28" s="14">
        <v>11</v>
      </c>
    </row>
    <row r="29" spans="1:13" s="38" customFormat="1" x14ac:dyDescent="0.15">
      <c r="A29" s="39" t="s">
        <v>17</v>
      </c>
      <c r="B29" s="46">
        <v>25</v>
      </c>
      <c r="C29" s="46">
        <v>261</v>
      </c>
      <c r="D29" s="46">
        <v>53</v>
      </c>
      <c r="E29" s="46">
        <v>234</v>
      </c>
      <c r="F29" s="46">
        <v>235</v>
      </c>
      <c r="G29" s="46">
        <v>52</v>
      </c>
      <c r="H29" s="13">
        <v>209</v>
      </c>
      <c r="I29" s="13">
        <v>80</v>
      </c>
      <c r="J29" s="14">
        <v>101</v>
      </c>
      <c r="K29" s="14">
        <v>187</v>
      </c>
      <c r="L29" s="14">
        <v>56</v>
      </c>
      <c r="M29" s="14">
        <v>12</v>
      </c>
    </row>
    <row r="30" spans="1:13" s="38" customFormat="1" x14ac:dyDescent="0.15">
      <c r="A30" s="39" t="s">
        <v>18</v>
      </c>
      <c r="B30" s="46">
        <v>41</v>
      </c>
      <c r="C30" s="46">
        <v>303</v>
      </c>
      <c r="D30" s="46">
        <v>44</v>
      </c>
      <c r="E30" s="46">
        <v>301</v>
      </c>
      <c r="F30" s="46">
        <v>284</v>
      </c>
      <c r="G30" s="46">
        <v>61</v>
      </c>
      <c r="H30" s="13">
        <v>222</v>
      </c>
      <c r="I30" s="13">
        <v>125</v>
      </c>
      <c r="J30" s="14">
        <v>161</v>
      </c>
      <c r="K30" s="14">
        <v>184</v>
      </c>
      <c r="L30" s="14">
        <v>104</v>
      </c>
      <c r="M30" s="14">
        <v>12</v>
      </c>
    </row>
    <row r="31" spans="1:13" s="38" customFormat="1" x14ac:dyDescent="0.15">
      <c r="A31" s="39" t="s">
        <v>19</v>
      </c>
      <c r="B31" s="46">
        <v>45</v>
      </c>
      <c r="C31" s="46">
        <v>232</v>
      </c>
      <c r="D31" s="46">
        <v>32</v>
      </c>
      <c r="E31" s="46">
        <v>245</v>
      </c>
      <c r="F31" s="46">
        <v>221</v>
      </c>
      <c r="G31" s="46">
        <v>58</v>
      </c>
      <c r="H31" s="13">
        <v>158</v>
      </c>
      <c r="I31" s="13">
        <v>122</v>
      </c>
      <c r="J31" s="14">
        <v>169</v>
      </c>
      <c r="K31" s="14">
        <v>111</v>
      </c>
      <c r="L31" s="14">
        <v>129</v>
      </c>
      <c r="M31" s="14">
        <v>12</v>
      </c>
    </row>
    <row r="32" spans="1:13" s="38" customFormat="1" x14ac:dyDescent="0.15">
      <c r="A32" s="39" t="s">
        <v>20</v>
      </c>
      <c r="B32" s="46">
        <v>44</v>
      </c>
      <c r="C32" s="46">
        <v>283</v>
      </c>
      <c r="D32" s="46">
        <v>23</v>
      </c>
      <c r="E32" s="46">
        <v>304</v>
      </c>
      <c r="F32" s="46">
        <v>233</v>
      </c>
      <c r="G32" s="46">
        <v>93</v>
      </c>
      <c r="H32" s="13">
        <v>138</v>
      </c>
      <c r="I32" s="13">
        <v>190</v>
      </c>
      <c r="J32" s="14">
        <v>227</v>
      </c>
      <c r="K32" s="14">
        <v>100</v>
      </c>
      <c r="L32" s="14">
        <v>181</v>
      </c>
      <c r="M32" s="14">
        <v>14</v>
      </c>
    </row>
    <row r="33" spans="1:13" s="38" customFormat="1" x14ac:dyDescent="0.15">
      <c r="A33" s="39" t="s">
        <v>21</v>
      </c>
      <c r="B33" s="46">
        <v>23</v>
      </c>
      <c r="C33" s="46">
        <v>175</v>
      </c>
      <c r="D33" s="46">
        <v>10</v>
      </c>
      <c r="E33" s="46">
        <v>188</v>
      </c>
      <c r="F33" s="46">
        <v>128</v>
      </c>
      <c r="G33" s="46">
        <v>69</v>
      </c>
      <c r="H33" s="14">
        <v>71</v>
      </c>
      <c r="I33" s="14">
        <v>128</v>
      </c>
      <c r="J33" s="14">
        <v>159</v>
      </c>
      <c r="K33" s="14">
        <v>37</v>
      </c>
      <c r="L33" s="14">
        <v>132</v>
      </c>
      <c r="M33" s="14">
        <v>5</v>
      </c>
    </row>
    <row r="34" spans="1:13" s="38" customFormat="1" x14ac:dyDescent="0.15">
      <c r="A34" s="41" t="s">
        <v>22</v>
      </c>
      <c r="B34" s="46">
        <v>12</v>
      </c>
      <c r="C34" s="46">
        <v>115</v>
      </c>
      <c r="D34" s="46">
        <v>7</v>
      </c>
      <c r="E34" s="46">
        <v>120</v>
      </c>
      <c r="F34" s="14">
        <v>65</v>
      </c>
      <c r="G34" s="14">
        <v>62</v>
      </c>
      <c r="H34" s="14">
        <v>25</v>
      </c>
      <c r="I34" s="14">
        <v>102</v>
      </c>
      <c r="J34" s="14">
        <v>107</v>
      </c>
      <c r="K34" s="14">
        <v>20</v>
      </c>
      <c r="L34" s="13">
        <v>101</v>
      </c>
      <c r="M34" s="13">
        <v>4</v>
      </c>
    </row>
    <row r="35" spans="1:13" s="38" customFormat="1" x14ac:dyDescent="0.15">
      <c r="A35" s="39" t="s">
        <v>23</v>
      </c>
      <c r="B35" s="14">
        <f>SUM(B23:B34)</f>
        <v>221</v>
      </c>
      <c r="C35" s="14">
        <f t="shared" ref="C35:E35" si="3">SUM(C23:C34)</f>
        <v>2292</v>
      </c>
      <c r="D35" s="14">
        <f t="shared" si="3"/>
        <v>399</v>
      </c>
      <c r="E35" s="14">
        <f t="shared" si="3"/>
        <v>2115</v>
      </c>
      <c r="F35" s="14">
        <f>SUM(F23:F34)</f>
        <v>2056</v>
      </c>
      <c r="G35" s="14">
        <f t="shared" ref="G35:M35" si="4">SUM(G23:G34)</f>
        <v>463</v>
      </c>
      <c r="H35" s="14">
        <f t="shared" si="4"/>
        <v>1683</v>
      </c>
      <c r="I35" s="14">
        <f t="shared" si="4"/>
        <v>845</v>
      </c>
      <c r="J35" s="14">
        <f t="shared" si="4"/>
        <v>1024</v>
      </c>
      <c r="K35" s="14">
        <f t="shared" si="4"/>
        <v>1471</v>
      </c>
      <c r="L35" s="14">
        <f t="shared" si="4"/>
        <v>751</v>
      </c>
      <c r="M35" s="14">
        <f t="shared" si="4"/>
        <v>84</v>
      </c>
    </row>
    <row r="36" spans="1:13" s="139" customFormat="1" x14ac:dyDescent="0.15">
      <c r="A36" s="164"/>
      <c r="H36" s="179" t="s">
        <v>66</v>
      </c>
      <c r="I36" s="179"/>
      <c r="J36" s="179"/>
      <c r="K36" s="179"/>
      <c r="L36" s="172">
        <f>(SUM(C16:C17)/SUM(B16:B17))</f>
        <v>15.003780718336484</v>
      </c>
      <c r="M36" s="171" t="s">
        <v>65</v>
      </c>
    </row>
    <row r="39" spans="1:13" ht="21.75" customHeight="1" x14ac:dyDescent="0.15">
      <c r="A39" s="175" t="s">
        <v>87</v>
      </c>
      <c r="M39" s="1"/>
    </row>
    <row r="40" spans="1:13" s="2" customFormat="1" ht="20.25" customHeight="1" x14ac:dyDescent="0.15">
      <c r="A40" s="190" t="s">
        <v>0</v>
      </c>
      <c r="B40" s="190" t="s">
        <v>1</v>
      </c>
      <c r="C40" s="190" t="s">
        <v>2</v>
      </c>
      <c r="D40" s="190" t="s">
        <v>3</v>
      </c>
      <c r="E40" s="191" t="s">
        <v>4</v>
      </c>
      <c r="F40" s="192"/>
      <c r="G40" s="193"/>
      <c r="H40" s="185" t="s">
        <v>5</v>
      </c>
      <c r="I40" s="189"/>
      <c r="J40" s="186"/>
      <c r="K40" s="180" t="s">
        <v>6</v>
      </c>
    </row>
    <row r="41" spans="1:13" s="2" customFormat="1" ht="21" customHeight="1" x14ac:dyDescent="0.15">
      <c r="A41" s="190"/>
      <c r="B41" s="190"/>
      <c r="C41" s="190"/>
      <c r="D41" s="190"/>
      <c r="E41" s="87" t="s">
        <v>40</v>
      </c>
      <c r="F41" s="86" t="s">
        <v>7</v>
      </c>
      <c r="G41" s="86" t="s">
        <v>8</v>
      </c>
      <c r="H41" s="86" t="s">
        <v>41</v>
      </c>
      <c r="I41" s="86" t="s">
        <v>7</v>
      </c>
      <c r="J41" s="86" t="s">
        <v>8</v>
      </c>
      <c r="K41" s="181"/>
    </row>
    <row r="42" spans="1:13" s="2" customFormat="1" hidden="1" x14ac:dyDescent="0.15">
      <c r="A42" s="3" t="s">
        <v>9</v>
      </c>
      <c r="B42" s="15"/>
      <c r="C42" s="15"/>
      <c r="D42" s="15"/>
      <c r="E42" s="15"/>
      <c r="F42" s="71">
        <v>100</v>
      </c>
      <c r="G42" s="16"/>
      <c r="H42" s="15"/>
      <c r="I42" s="72">
        <v>28.944444444444443</v>
      </c>
      <c r="J42" s="16"/>
      <c r="K42" s="17"/>
    </row>
    <row r="43" spans="1:13" s="2" customFormat="1" hidden="1" x14ac:dyDescent="0.15">
      <c r="A43" s="3" t="s">
        <v>10</v>
      </c>
      <c r="B43" s="15"/>
      <c r="C43" s="15"/>
      <c r="D43" s="15"/>
      <c r="E43" s="15"/>
      <c r="F43" s="71">
        <v>100</v>
      </c>
      <c r="G43" s="16"/>
      <c r="H43" s="15"/>
      <c r="I43" s="72">
        <v>28.210526315789473</v>
      </c>
      <c r="J43" s="16"/>
      <c r="K43" s="17"/>
    </row>
    <row r="44" spans="1:13" s="2" customFormat="1" x14ac:dyDescent="0.15">
      <c r="A44" s="3" t="s">
        <v>11</v>
      </c>
      <c r="B44" s="14">
        <v>56</v>
      </c>
      <c r="C44" s="14">
        <v>1579</v>
      </c>
      <c r="D44" s="14">
        <v>56</v>
      </c>
      <c r="E44" s="15"/>
      <c r="F44" s="71">
        <v>100</v>
      </c>
      <c r="G44" s="25">
        <f t="shared" ref="G44:G55" si="5">D44/B44*100</f>
        <v>100</v>
      </c>
      <c r="H44" s="15"/>
      <c r="I44" s="72">
        <v>28.142857142857142</v>
      </c>
      <c r="J44" s="24">
        <f t="shared" ref="J44:J55" si="6">C44/B44</f>
        <v>28.196428571428573</v>
      </c>
      <c r="K44" s="32">
        <v>48.2</v>
      </c>
    </row>
    <row r="45" spans="1:13" s="2" customFormat="1" x14ac:dyDescent="0.15">
      <c r="A45" s="3" t="s">
        <v>12</v>
      </c>
      <c r="B45" s="14">
        <v>71</v>
      </c>
      <c r="C45" s="14">
        <v>1978</v>
      </c>
      <c r="D45" s="14">
        <v>70</v>
      </c>
      <c r="E45" s="15"/>
      <c r="F45" s="71">
        <v>97.777777777777771</v>
      </c>
      <c r="G45" s="25">
        <f t="shared" si="5"/>
        <v>98.591549295774655</v>
      </c>
      <c r="H45" s="15"/>
      <c r="I45" s="72">
        <v>27.177777777777777</v>
      </c>
      <c r="J45" s="24">
        <f t="shared" si="6"/>
        <v>27.859154929577464</v>
      </c>
      <c r="K45" s="32">
        <v>52.1</v>
      </c>
    </row>
    <row r="46" spans="1:13" s="2" customFormat="1" x14ac:dyDescent="0.15">
      <c r="A46" s="3" t="s">
        <v>13</v>
      </c>
      <c r="B46" s="14">
        <v>79</v>
      </c>
      <c r="C46" s="14">
        <v>2140</v>
      </c>
      <c r="D46" s="14">
        <v>77</v>
      </c>
      <c r="E46" s="114">
        <v>93.75</v>
      </c>
      <c r="F46" s="71">
        <v>97.222222222222214</v>
      </c>
      <c r="G46" s="25">
        <f t="shared" si="5"/>
        <v>97.468354430379748</v>
      </c>
      <c r="H46" s="115">
        <v>25.796875</v>
      </c>
      <c r="I46" s="72">
        <v>26.972222222222221</v>
      </c>
      <c r="J46" s="24">
        <f t="shared" si="6"/>
        <v>27.088607594936708</v>
      </c>
      <c r="K46" s="32">
        <v>54.4</v>
      </c>
    </row>
    <row r="47" spans="1:13" s="2" customFormat="1" x14ac:dyDescent="0.15">
      <c r="A47" s="3" t="s">
        <v>14</v>
      </c>
      <c r="B47" s="14">
        <v>72</v>
      </c>
      <c r="C47" s="14">
        <v>1948</v>
      </c>
      <c r="D47" s="14">
        <v>71</v>
      </c>
      <c r="E47" s="114">
        <v>91.891891891891902</v>
      </c>
      <c r="F47" s="71">
        <v>92.156862745098039</v>
      </c>
      <c r="G47" s="25">
        <f t="shared" si="5"/>
        <v>98.611111111111114</v>
      </c>
      <c r="H47" s="115">
        <v>25.27027027027027</v>
      </c>
      <c r="I47" s="72">
        <v>25.627450980392158</v>
      </c>
      <c r="J47" s="24">
        <f t="shared" si="6"/>
        <v>27.055555555555557</v>
      </c>
      <c r="K47" s="32">
        <v>54.2</v>
      </c>
    </row>
    <row r="48" spans="1:13" s="2" customFormat="1" x14ac:dyDescent="0.15">
      <c r="A48" s="3" t="s">
        <v>15</v>
      </c>
      <c r="B48" s="14">
        <v>95</v>
      </c>
      <c r="C48" s="14">
        <v>2432</v>
      </c>
      <c r="D48" s="14">
        <v>88</v>
      </c>
      <c r="E48" s="114">
        <v>80.165289256198349</v>
      </c>
      <c r="F48" s="71">
        <v>84.745762711864401</v>
      </c>
      <c r="G48" s="25">
        <f t="shared" si="5"/>
        <v>92.631578947368425</v>
      </c>
      <c r="H48" s="115">
        <v>23.289256198347108</v>
      </c>
      <c r="I48" s="72">
        <v>23.525423728813561</v>
      </c>
      <c r="J48" s="24">
        <f t="shared" si="6"/>
        <v>25.6</v>
      </c>
      <c r="K48" s="32">
        <v>65.3</v>
      </c>
    </row>
    <row r="49" spans="1:14" s="2" customFormat="1" x14ac:dyDescent="0.15">
      <c r="A49" s="3" t="s">
        <v>16</v>
      </c>
      <c r="B49" s="14">
        <v>91</v>
      </c>
      <c r="C49" s="14">
        <v>2184</v>
      </c>
      <c r="D49" s="14">
        <v>79</v>
      </c>
      <c r="E49" s="114">
        <v>69.402985074626869</v>
      </c>
      <c r="F49" s="71">
        <v>78.888888888888886</v>
      </c>
      <c r="G49" s="25">
        <f t="shared" si="5"/>
        <v>86.813186813186817</v>
      </c>
      <c r="H49" s="115">
        <v>20.955223880597014</v>
      </c>
      <c r="I49" s="72">
        <v>22.8</v>
      </c>
      <c r="J49" s="24">
        <f t="shared" si="6"/>
        <v>24</v>
      </c>
      <c r="K49" s="32">
        <v>67</v>
      </c>
    </row>
    <row r="50" spans="1:14" s="2" customFormat="1" x14ac:dyDescent="0.15">
      <c r="A50" s="3" t="s">
        <v>17</v>
      </c>
      <c r="B50" s="14">
        <v>149</v>
      </c>
      <c r="C50" s="14">
        <v>3321</v>
      </c>
      <c r="D50" s="14">
        <v>117</v>
      </c>
      <c r="E50" s="114">
        <v>53.153153153153156</v>
      </c>
      <c r="F50" s="71">
        <v>69.230769230769226</v>
      </c>
      <c r="G50" s="25">
        <f t="shared" si="5"/>
        <v>78.523489932885909</v>
      </c>
      <c r="H50" s="115">
        <v>18.072072072072071</v>
      </c>
      <c r="I50" s="72">
        <v>20.259615384615383</v>
      </c>
      <c r="J50" s="24">
        <f t="shared" si="6"/>
        <v>22.288590604026847</v>
      </c>
      <c r="K50" s="32">
        <v>67.599999999999994</v>
      </c>
    </row>
    <row r="51" spans="1:14" s="2" customFormat="1" x14ac:dyDescent="0.15">
      <c r="A51" s="3" t="s">
        <v>18</v>
      </c>
      <c r="B51" s="14">
        <v>143</v>
      </c>
      <c r="C51" s="14">
        <v>2712</v>
      </c>
      <c r="D51" s="14">
        <v>86</v>
      </c>
      <c r="E51" s="114">
        <v>51.754385964912288</v>
      </c>
      <c r="F51" s="71">
        <v>55.26315789473685</v>
      </c>
      <c r="G51" s="25">
        <f t="shared" si="5"/>
        <v>60.139860139860133</v>
      </c>
      <c r="H51" s="115">
        <v>17.131578947368421</v>
      </c>
      <c r="I51" s="72">
        <v>18.907894736842106</v>
      </c>
      <c r="J51" s="24">
        <f t="shared" si="6"/>
        <v>18.965034965034967</v>
      </c>
      <c r="K51" s="32">
        <v>66.7</v>
      </c>
    </row>
    <row r="52" spans="1:14" s="2" customFormat="1" x14ac:dyDescent="0.15">
      <c r="A52" s="3" t="s">
        <v>19</v>
      </c>
      <c r="B52" s="14">
        <v>107</v>
      </c>
      <c r="C52" s="14">
        <v>2034</v>
      </c>
      <c r="D52" s="14">
        <v>61</v>
      </c>
      <c r="E52" s="114">
        <v>37.142857142857146</v>
      </c>
      <c r="F52" s="71">
        <v>48.101265822784811</v>
      </c>
      <c r="G52" s="25">
        <f t="shared" si="5"/>
        <v>57.009345794392516</v>
      </c>
      <c r="H52" s="115">
        <v>14.292857142857143</v>
      </c>
      <c r="I52" s="72">
        <v>16.658227848101266</v>
      </c>
      <c r="J52" s="24">
        <f t="shared" si="6"/>
        <v>19.009345794392523</v>
      </c>
      <c r="K52" s="35">
        <v>72.400000000000006</v>
      </c>
    </row>
    <row r="53" spans="1:14" s="2" customFormat="1" x14ac:dyDescent="0.15">
      <c r="A53" s="3" t="s">
        <v>20</v>
      </c>
      <c r="B53" s="14">
        <v>103</v>
      </c>
      <c r="C53" s="14">
        <v>1615</v>
      </c>
      <c r="D53" s="14">
        <v>41</v>
      </c>
      <c r="E53" s="114">
        <v>28.571428571428569</v>
      </c>
      <c r="F53" s="71">
        <v>29.577464788732392</v>
      </c>
      <c r="G53" s="25">
        <f t="shared" si="5"/>
        <v>39.805825242718448</v>
      </c>
      <c r="H53" s="115">
        <v>12.076190476190476</v>
      </c>
      <c r="I53" s="72">
        <v>13.098591549295774</v>
      </c>
      <c r="J53" s="24">
        <f t="shared" si="6"/>
        <v>15.679611650485437</v>
      </c>
      <c r="K53" s="36">
        <v>67.400000000000006</v>
      </c>
    </row>
    <row r="54" spans="1:14" s="2" customFormat="1" x14ac:dyDescent="0.15">
      <c r="A54" s="3" t="s">
        <v>21</v>
      </c>
      <c r="B54" s="14">
        <v>67</v>
      </c>
      <c r="C54" s="14">
        <v>876</v>
      </c>
      <c r="D54" s="14">
        <v>20</v>
      </c>
      <c r="E54" s="114">
        <v>17.460317460317459</v>
      </c>
      <c r="F54" s="71">
        <v>27.906976744186046</v>
      </c>
      <c r="G54" s="25">
        <f t="shared" si="5"/>
        <v>29.850746268656714</v>
      </c>
      <c r="H54" s="115">
        <v>9.1111111111111107</v>
      </c>
      <c r="I54" s="72">
        <v>12.418604651162791</v>
      </c>
      <c r="J54" s="24">
        <f t="shared" si="6"/>
        <v>13.074626865671641</v>
      </c>
      <c r="K54" s="36">
        <v>67.3</v>
      </c>
    </row>
    <row r="55" spans="1:14" s="2" customFormat="1" x14ac:dyDescent="0.15">
      <c r="A55" s="7" t="s">
        <v>22</v>
      </c>
      <c r="B55" s="14">
        <v>25</v>
      </c>
      <c r="C55" s="14">
        <v>328</v>
      </c>
      <c r="D55" s="14">
        <v>5</v>
      </c>
      <c r="E55" s="114">
        <v>4.6511627906976747</v>
      </c>
      <c r="F55" s="71">
        <v>6.666666666666667</v>
      </c>
      <c r="G55" s="25">
        <f t="shared" si="5"/>
        <v>20</v>
      </c>
      <c r="H55" s="115">
        <v>5.2790697674418601</v>
      </c>
      <c r="I55" s="72">
        <v>9.3333333333333339</v>
      </c>
      <c r="J55" s="24">
        <f t="shared" si="6"/>
        <v>13.12</v>
      </c>
      <c r="K55" s="36">
        <v>60</v>
      </c>
    </row>
    <row r="56" spans="1:14" s="2" customFormat="1" x14ac:dyDescent="0.15">
      <c r="A56" s="3" t="s">
        <v>23</v>
      </c>
      <c r="B56" s="14">
        <f>SUM(B44:B55)</f>
        <v>1058</v>
      </c>
      <c r="C56" s="14">
        <f t="shared" ref="C56:D56" si="7">SUM(C44:C55)</f>
        <v>23147</v>
      </c>
      <c r="D56" s="14">
        <f t="shared" si="7"/>
        <v>771</v>
      </c>
      <c r="E56" s="18"/>
      <c r="F56" s="18"/>
      <c r="G56" s="16"/>
      <c r="H56" s="18"/>
      <c r="I56" s="19"/>
      <c r="J56" s="16"/>
      <c r="K56" s="16"/>
    </row>
    <row r="57" spans="1:14" ht="5.25" customHeight="1" x14ac:dyDescent="0.15">
      <c r="A57" s="8"/>
      <c r="B57" s="9"/>
      <c r="N57" s="2"/>
    </row>
    <row r="58" spans="1:14" s="38" customFormat="1" x14ac:dyDescent="0.15">
      <c r="A58" s="190" t="s">
        <v>0</v>
      </c>
      <c r="B58" s="185" t="s">
        <v>24</v>
      </c>
      <c r="C58" s="186"/>
      <c r="D58" s="185" t="s">
        <v>25</v>
      </c>
      <c r="E58" s="186"/>
      <c r="F58" s="185" t="s">
        <v>26</v>
      </c>
      <c r="G58" s="189"/>
      <c r="H58" s="187" t="s">
        <v>34</v>
      </c>
      <c r="I58" s="188"/>
      <c r="J58" s="185" t="s">
        <v>27</v>
      </c>
      <c r="K58" s="189"/>
      <c r="L58" s="189"/>
      <c r="M58" s="186"/>
      <c r="N58" s="2"/>
    </row>
    <row r="59" spans="1:14" s="38" customFormat="1" ht="21" x14ac:dyDescent="0.15">
      <c r="A59" s="190"/>
      <c r="B59" s="86" t="s">
        <v>28</v>
      </c>
      <c r="C59" s="86" t="s">
        <v>29</v>
      </c>
      <c r="D59" s="86" t="s">
        <v>30</v>
      </c>
      <c r="E59" s="86" t="s">
        <v>31</v>
      </c>
      <c r="F59" s="39" t="s">
        <v>38</v>
      </c>
      <c r="G59" s="39" t="s">
        <v>39</v>
      </c>
      <c r="H59" s="12" t="s">
        <v>35</v>
      </c>
      <c r="I59" s="12" t="s">
        <v>36</v>
      </c>
      <c r="J59" s="39" t="s">
        <v>37</v>
      </c>
      <c r="K59" s="39" t="s">
        <v>36</v>
      </c>
      <c r="L59" s="42" t="s">
        <v>32</v>
      </c>
      <c r="M59" s="43" t="s">
        <v>33</v>
      </c>
    </row>
    <row r="60" spans="1:14" s="38" customFormat="1" x14ac:dyDescent="0.15">
      <c r="A60" s="39" t="s">
        <v>11</v>
      </c>
      <c r="B60" s="46"/>
      <c r="C60" s="46">
        <v>56</v>
      </c>
      <c r="D60" s="46">
        <v>21</v>
      </c>
      <c r="E60" s="46">
        <v>35</v>
      </c>
      <c r="F60" s="46">
        <v>55</v>
      </c>
      <c r="G60" s="46">
        <v>1</v>
      </c>
      <c r="H60" s="13">
        <v>55</v>
      </c>
      <c r="I60" s="13">
        <v>1</v>
      </c>
      <c r="J60" s="14"/>
      <c r="K60" s="14">
        <v>55</v>
      </c>
      <c r="L60" s="14"/>
      <c r="M60" s="14"/>
    </row>
    <row r="61" spans="1:14" s="38" customFormat="1" x14ac:dyDescent="0.15">
      <c r="A61" s="39" t="s">
        <v>12</v>
      </c>
      <c r="B61" s="46">
        <v>3</v>
      </c>
      <c r="C61" s="46">
        <v>68</v>
      </c>
      <c r="D61" s="46">
        <v>15</v>
      </c>
      <c r="E61" s="46">
        <v>56</v>
      </c>
      <c r="F61" s="46">
        <v>69</v>
      </c>
      <c r="G61" s="46">
        <v>2</v>
      </c>
      <c r="H61" s="13">
        <v>69</v>
      </c>
      <c r="I61" s="13">
        <v>2</v>
      </c>
      <c r="J61" s="14"/>
      <c r="K61" s="14">
        <v>71</v>
      </c>
      <c r="L61" s="14"/>
      <c r="M61" s="14">
        <v>1</v>
      </c>
    </row>
    <row r="62" spans="1:14" s="38" customFormat="1" x14ac:dyDescent="0.15">
      <c r="A62" s="39" t="s">
        <v>13</v>
      </c>
      <c r="B62" s="46">
        <v>1</v>
      </c>
      <c r="C62" s="46">
        <v>78</v>
      </c>
      <c r="D62" s="46">
        <v>21</v>
      </c>
      <c r="E62" s="46">
        <v>58</v>
      </c>
      <c r="F62" s="46">
        <v>76</v>
      </c>
      <c r="G62" s="46">
        <v>3</v>
      </c>
      <c r="H62" s="13">
        <v>76</v>
      </c>
      <c r="I62" s="13">
        <v>3</v>
      </c>
      <c r="J62" s="14">
        <v>3</v>
      </c>
      <c r="K62" s="14">
        <v>76</v>
      </c>
      <c r="L62" s="14">
        <v>2</v>
      </c>
      <c r="M62" s="14"/>
    </row>
    <row r="63" spans="1:14" s="38" customFormat="1" x14ac:dyDescent="0.15">
      <c r="A63" s="39" t="s">
        <v>14</v>
      </c>
      <c r="B63" s="46">
        <v>1</v>
      </c>
      <c r="C63" s="46">
        <v>71</v>
      </c>
      <c r="D63" s="46">
        <v>23</v>
      </c>
      <c r="E63" s="46">
        <v>49</v>
      </c>
      <c r="F63" s="46">
        <v>67</v>
      </c>
      <c r="G63" s="46">
        <v>5</v>
      </c>
      <c r="H63" s="13">
        <v>68</v>
      </c>
      <c r="I63" s="13">
        <v>4</v>
      </c>
      <c r="J63" s="14">
        <v>3</v>
      </c>
      <c r="K63" s="14">
        <v>68</v>
      </c>
      <c r="L63" s="14"/>
      <c r="M63" s="14">
        <v>1</v>
      </c>
    </row>
    <row r="64" spans="1:14" s="38" customFormat="1" x14ac:dyDescent="0.15">
      <c r="A64" s="39" t="s">
        <v>15</v>
      </c>
      <c r="B64" s="46">
        <v>2</v>
      </c>
      <c r="C64" s="46">
        <v>93</v>
      </c>
      <c r="D64" s="46">
        <v>24</v>
      </c>
      <c r="E64" s="46">
        <v>71</v>
      </c>
      <c r="F64" s="46">
        <v>90</v>
      </c>
      <c r="G64" s="46">
        <v>4</v>
      </c>
      <c r="H64" s="13">
        <v>85</v>
      </c>
      <c r="I64" s="13">
        <v>10</v>
      </c>
      <c r="J64" s="14">
        <v>7</v>
      </c>
      <c r="K64" s="14">
        <v>88</v>
      </c>
      <c r="L64" s="14">
        <v>1</v>
      </c>
      <c r="M64" s="14">
        <v>6</v>
      </c>
    </row>
    <row r="65" spans="1:13" s="38" customFormat="1" x14ac:dyDescent="0.15">
      <c r="A65" s="39" t="s">
        <v>16</v>
      </c>
      <c r="B65" s="46">
        <v>6</v>
      </c>
      <c r="C65" s="46">
        <v>85</v>
      </c>
      <c r="D65" s="46">
        <v>29</v>
      </c>
      <c r="E65" s="46">
        <v>62</v>
      </c>
      <c r="F65" s="46">
        <v>82</v>
      </c>
      <c r="G65" s="46">
        <v>9</v>
      </c>
      <c r="H65" s="13">
        <v>78</v>
      </c>
      <c r="I65" s="13">
        <v>12</v>
      </c>
      <c r="J65" s="14">
        <v>26</v>
      </c>
      <c r="K65" s="14">
        <v>64</v>
      </c>
      <c r="L65" s="14">
        <v>11</v>
      </c>
      <c r="M65" s="14">
        <v>1</v>
      </c>
    </row>
    <row r="66" spans="1:13" s="38" customFormat="1" x14ac:dyDescent="0.15">
      <c r="A66" s="39" t="s">
        <v>17</v>
      </c>
      <c r="B66" s="46">
        <v>15</v>
      </c>
      <c r="C66" s="46">
        <v>134</v>
      </c>
      <c r="D66" s="46">
        <v>19</v>
      </c>
      <c r="E66" s="46">
        <v>130</v>
      </c>
      <c r="F66" s="46">
        <v>131</v>
      </c>
      <c r="G66" s="46">
        <v>18</v>
      </c>
      <c r="H66" s="13">
        <v>113</v>
      </c>
      <c r="I66" s="13">
        <v>36</v>
      </c>
      <c r="J66" s="14">
        <v>49</v>
      </c>
      <c r="K66" s="14">
        <v>99</v>
      </c>
      <c r="L66" s="14">
        <v>27</v>
      </c>
      <c r="M66" s="14">
        <v>5</v>
      </c>
    </row>
    <row r="67" spans="1:13" s="38" customFormat="1" x14ac:dyDescent="0.15">
      <c r="A67" s="39" t="s">
        <v>18</v>
      </c>
      <c r="B67" s="46">
        <v>19</v>
      </c>
      <c r="C67" s="46">
        <v>123</v>
      </c>
      <c r="D67" s="46">
        <v>19</v>
      </c>
      <c r="E67" s="46">
        <v>124</v>
      </c>
      <c r="F67" s="46">
        <v>105</v>
      </c>
      <c r="G67" s="46">
        <v>38</v>
      </c>
      <c r="H67" s="13">
        <v>79</v>
      </c>
      <c r="I67" s="13">
        <v>64</v>
      </c>
      <c r="J67" s="14">
        <v>76</v>
      </c>
      <c r="K67" s="14">
        <v>67</v>
      </c>
      <c r="L67" s="14">
        <v>49</v>
      </c>
      <c r="M67" s="14">
        <v>8</v>
      </c>
    </row>
    <row r="68" spans="1:13" s="38" customFormat="1" x14ac:dyDescent="0.15">
      <c r="A68" s="39" t="s">
        <v>19</v>
      </c>
      <c r="B68" s="46">
        <v>21</v>
      </c>
      <c r="C68" s="46">
        <v>86</v>
      </c>
      <c r="D68" s="46">
        <v>5</v>
      </c>
      <c r="E68" s="46">
        <v>102</v>
      </c>
      <c r="F68" s="46">
        <v>82</v>
      </c>
      <c r="G68" s="46">
        <v>25</v>
      </c>
      <c r="H68" s="13">
        <v>57</v>
      </c>
      <c r="I68" s="13">
        <v>50</v>
      </c>
      <c r="J68" s="14">
        <v>57</v>
      </c>
      <c r="K68" s="14">
        <v>50</v>
      </c>
      <c r="L68" s="14">
        <v>36</v>
      </c>
      <c r="M68" s="14">
        <v>10</v>
      </c>
    </row>
    <row r="69" spans="1:13" s="38" customFormat="1" x14ac:dyDescent="0.15">
      <c r="A69" s="39" t="s">
        <v>20</v>
      </c>
      <c r="B69" s="46">
        <v>25</v>
      </c>
      <c r="C69" s="46">
        <v>77</v>
      </c>
      <c r="D69" s="46">
        <v>7</v>
      </c>
      <c r="E69" s="46">
        <v>96</v>
      </c>
      <c r="F69" s="46">
        <v>66</v>
      </c>
      <c r="G69" s="46">
        <v>37</v>
      </c>
      <c r="H69" s="13">
        <v>45</v>
      </c>
      <c r="I69" s="13">
        <v>58</v>
      </c>
      <c r="J69" s="14">
        <v>67</v>
      </c>
      <c r="K69" s="14">
        <v>36</v>
      </c>
      <c r="L69" s="14">
        <v>52</v>
      </c>
      <c r="M69" s="14">
        <v>10</v>
      </c>
    </row>
    <row r="70" spans="1:13" s="38" customFormat="1" x14ac:dyDescent="0.15">
      <c r="A70" s="39" t="s">
        <v>21</v>
      </c>
      <c r="B70" s="46">
        <v>5</v>
      </c>
      <c r="C70" s="46">
        <v>62</v>
      </c>
      <c r="D70" s="46">
        <v>6</v>
      </c>
      <c r="E70" s="46">
        <v>61</v>
      </c>
      <c r="F70" s="46">
        <v>39</v>
      </c>
      <c r="G70" s="46">
        <v>28</v>
      </c>
      <c r="H70" s="14">
        <v>21</v>
      </c>
      <c r="I70" s="14">
        <v>46</v>
      </c>
      <c r="J70" s="14">
        <v>53</v>
      </c>
      <c r="K70" s="14">
        <v>14</v>
      </c>
      <c r="L70" s="14">
        <v>45</v>
      </c>
      <c r="M70" s="14">
        <v>2</v>
      </c>
    </row>
    <row r="71" spans="1:13" s="38" customFormat="1" x14ac:dyDescent="0.15">
      <c r="A71" s="41" t="s">
        <v>22</v>
      </c>
      <c r="B71" s="46">
        <v>7</v>
      </c>
      <c r="C71" s="46">
        <v>18</v>
      </c>
      <c r="D71" s="46">
        <v>1</v>
      </c>
      <c r="E71" s="46">
        <v>24</v>
      </c>
      <c r="F71" s="46">
        <v>15</v>
      </c>
      <c r="G71" s="46">
        <v>10</v>
      </c>
      <c r="H71" s="46">
        <v>7</v>
      </c>
      <c r="I71" s="46">
        <v>18</v>
      </c>
      <c r="J71" s="46">
        <v>18</v>
      </c>
      <c r="K71" s="46">
        <v>7</v>
      </c>
      <c r="L71" s="44">
        <v>17</v>
      </c>
      <c r="M71" s="44">
        <v>3</v>
      </c>
    </row>
    <row r="72" spans="1:13" s="38" customFormat="1" x14ac:dyDescent="0.15">
      <c r="A72" s="39" t="s">
        <v>23</v>
      </c>
      <c r="B72" s="14">
        <f>SUM(B60:B71)</f>
        <v>105</v>
      </c>
      <c r="C72" s="14">
        <f t="shared" ref="C72:E72" si="8">SUM(C60:C71)</f>
        <v>951</v>
      </c>
      <c r="D72" s="14">
        <f t="shared" si="8"/>
        <v>190</v>
      </c>
      <c r="E72" s="14">
        <f t="shared" si="8"/>
        <v>868</v>
      </c>
      <c r="F72" s="40">
        <f>SUM(F60:F71)</f>
        <v>877</v>
      </c>
      <c r="G72" s="40">
        <f t="shared" ref="G72:M72" si="9">SUM(G60:G71)</f>
        <v>180</v>
      </c>
      <c r="H72" s="40">
        <f t="shared" si="9"/>
        <v>753</v>
      </c>
      <c r="I72" s="40">
        <f t="shared" si="9"/>
        <v>304</v>
      </c>
      <c r="J72" s="40">
        <f t="shared" si="9"/>
        <v>359</v>
      </c>
      <c r="K72" s="40">
        <f t="shared" si="9"/>
        <v>695</v>
      </c>
      <c r="L72" s="40">
        <f t="shared" si="9"/>
        <v>240</v>
      </c>
      <c r="M72" s="40">
        <f t="shared" si="9"/>
        <v>47</v>
      </c>
    </row>
    <row r="73" spans="1:13" s="139" customFormat="1" x14ac:dyDescent="0.15">
      <c r="A73" s="164"/>
      <c r="H73" s="179" t="s">
        <v>66</v>
      </c>
      <c r="I73" s="179"/>
      <c r="J73" s="179"/>
      <c r="K73" s="179"/>
      <c r="L73" s="172">
        <f>(SUM(C53:C54)/SUM(B53:B54))</f>
        <v>14.652941176470588</v>
      </c>
      <c r="M73" s="171" t="s">
        <v>65</v>
      </c>
    </row>
  </sheetData>
  <mergeCells count="28">
    <mergeCell ref="H36:K36"/>
    <mergeCell ref="A21:A22"/>
    <mergeCell ref="A3:A4"/>
    <mergeCell ref="B3:B4"/>
    <mergeCell ref="C3:C4"/>
    <mergeCell ref="D3:D4"/>
    <mergeCell ref="F21:G21"/>
    <mergeCell ref="H21:I21"/>
    <mergeCell ref="B21:C21"/>
    <mergeCell ref="D21:E21"/>
    <mergeCell ref="E3:G3"/>
    <mergeCell ref="H3:J3"/>
    <mergeCell ref="J21:M21"/>
    <mergeCell ref="K3:K4"/>
    <mergeCell ref="H73:K73"/>
    <mergeCell ref="A58:A59"/>
    <mergeCell ref="A40:A41"/>
    <mergeCell ref="B40:B41"/>
    <mergeCell ref="C40:C41"/>
    <mergeCell ref="D40:D41"/>
    <mergeCell ref="B58:C58"/>
    <mergeCell ref="D58:E58"/>
    <mergeCell ref="E40:G40"/>
    <mergeCell ref="F58:G58"/>
    <mergeCell ref="H58:I58"/>
    <mergeCell ref="J58:M58"/>
    <mergeCell ref="K40:K41"/>
    <mergeCell ref="H40:J40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&amp;R&amp;F&amp;A</oddFooter>
  </headerFooter>
  <ignoredErrors>
    <ignoredError sqref="L36 L7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9"/>
  <sheetViews>
    <sheetView showGridLines="0" zoomScale="120" zoomScaleNormal="120" workbookViewId="0">
      <selection activeCell="C5" sqref="C5"/>
    </sheetView>
  </sheetViews>
  <sheetFormatPr defaultRowHeight="13.5" x14ac:dyDescent="0.15"/>
  <sheetData>
    <row r="2" spans="1:13" ht="21.75" customHeight="1" x14ac:dyDescent="0.15">
      <c r="A2" s="175" t="s">
        <v>88</v>
      </c>
      <c r="M2" s="1"/>
    </row>
    <row r="3" spans="1:13" s="2" customFormat="1" ht="20.25" customHeight="1" x14ac:dyDescent="0.15">
      <c r="A3" s="190" t="s">
        <v>0</v>
      </c>
      <c r="B3" s="190" t="s">
        <v>1</v>
      </c>
      <c r="C3" s="190" t="s">
        <v>2</v>
      </c>
      <c r="D3" s="190" t="s">
        <v>3</v>
      </c>
      <c r="E3" s="191" t="s">
        <v>4</v>
      </c>
      <c r="F3" s="192"/>
      <c r="G3" s="193"/>
      <c r="H3" s="185" t="s">
        <v>5</v>
      </c>
      <c r="I3" s="189"/>
      <c r="J3" s="186"/>
      <c r="K3" s="180" t="s">
        <v>6</v>
      </c>
    </row>
    <row r="4" spans="1:13" s="2" customFormat="1" ht="21" customHeight="1" x14ac:dyDescent="0.15">
      <c r="A4" s="190"/>
      <c r="B4" s="190"/>
      <c r="C4" s="190"/>
      <c r="D4" s="190"/>
      <c r="E4" s="87" t="s">
        <v>40</v>
      </c>
      <c r="F4" s="86" t="s">
        <v>7</v>
      </c>
      <c r="G4" s="86" t="s">
        <v>8</v>
      </c>
      <c r="H4" s="86" t="s">
        <v>41</v>
      </c>
      <c r="I4" s="86" t="s">
        <v>7</v>
      </c>
      <c r="J4" s="86" t="s">
        <v>8</v>
      </c>
      <c r="K4" s="181"/>
    </row>
    <row r="5" spans="1:13" s="2" customFormat="1" hidden="1" x14ac:dyDescent="0.15">
      <c r="A5" s="3" t="s">
        <v>9</v>
      </c>
      <c r="B5" s="15"/>
      <c r="C5" s="15"/>
      <c r="D5" s="15"/>
      <c r="E5" s="15"/>
      <c r="F5" s="73">
        <v>100</v>
      </c>
      <c r="G5" s="16"/>
      <c r="H5" s="15"/>
      <c r="I5" s="74">
        <v>29.957446808510639</v>
      </c>
      <c r="J5" s="16"/>
      <c r="K5" s="17"/>
    </row>
    <row r="6" spans="1:13" s="2" customFormat="1" hidden="1" x14ac:dyDescent="0.15">
      <c r="A6" s="3" t="s">
        <v>10</v>
      </c>
      <c r="B6" s="15"/>
      <c r="C6" s="15"/>
      <c r="D6" s="15"/>
      <c r="E6" s="15"/>
      <c r="F6" s="73">
        <v>98.924731182795696</v>
      </c>
      <c r="G6" s="16"/>
      <c r="H6" s="15"/>
      <c r="I6" s="74">
        <v>28.537634408602152</v>
      </c>
      <c r="J6" s="16"/>
      <c r="K6" s="17"/>
    </row>
    <row r="7" spans="1:13" s="2" customFormat="1" x14ac:dyDescent="0.15">
      <c r="A7" s="3" t="s">
        <v>11</v>
      </c>
      <c r="B7" s="14">
        <v>123</v>
      </c>
      <c r="C7" s="14">
        <v>3453</v>
      </c>
      <c r="D7" s="14">
        <v>122</v>
      </c>
      <c r="E7" s="15"/>
      <c r="F7" s="73">
        <v>100</v>
      </c>
      <c r="G7" s="25">
        <f t="shared" ref="G7:G18" si="0">D7/B7*100</f>
        <v>99.1869918699187</v>
      </c>
      <c r="H7" s="15"/>
      <c r="I7" s="74">
        <v>28.147286821705425</v>
      </c>
      <c r="J7" s="24">
        <f t="shared" ref="J7:J18" si="1">C7/B7</f>
        <v>28.073170731707318</v>
      </c>
      <c r="K7" s="32">
        <v>36.6</v>
      </c>
    </row>
    <row r="8" spans="1:13" s="2" customFormat="1" x14ac:dyDescent="0.15">
      <c r="A8" s="3" t="s">
        <v>12</v>
      </c>
      <c r="B8" s="14">
        <v>133</v>
      </c>
      <c r="C8" s="14">
        <v>3728</v>
      </c>
      <c r="D8" s="14">
        <v>132</v>
      </c>
      <c r="E8" s="15"/>
      <c r="F8" s="73">
        <v>98.620689655172413</v>
      </c>
      <c r="G8" s="25">
        <f t="shared" si="0"/>
        <v>99.248120300751879</v>
      </c>
      <c r="H8" s="15"/>
      <c r="I8" s="74">
        <v>28.220689655172414</v>
      </c>
      <c r="J8" s="24">
        <f t="shared" si="1"/>
        <v>28.030075187969924</v>
      </c>
      <c r="K8" s="32">
        <v>38.299999999999997</v>
      </c>
    </row>
    <row r="9" spans="1:13" s="2" customFormat="1" x14ac:dyDescent="0.15">
      <c r="A9" s="3" t="s">
        <v>13</v>
      </c>
      <c r="B9" s="14">
        <v>161</v>
      </c>
      <c r="C9" s="14">
        <v>4406</v>
      </c>
      <c r="D9" s="14">
        <v>160</v>
      </c>
      <c r="E9" s="116">
        <v>95.857988165680467</v>
      </c>
      <c r="F9" s="73">
        <v>96.774193548387103</v>
      </c>
      <c r="G9" s="25">
        <f t="shared" si="0"/>
        <v>99.378881987577643</v>
      </c>
      <c r="H9" s="117">
        <v>26.857988165680474</v>
      </c>
      <c r="I9" s="74">
        <v>26.943548387096776</v>
      </c>
      <c r="J9" s="24">
        <f t="shared" si="1"/>
        <v>27.366459627329192</v>
      </c>
      <c r="K9" s="32">
        <v>49.1</v>
      </c>
    </row>
    <row r="10" spans="1:13" s="2" customFormat="1" x14ac:dyDescent="0.15">
      <c r="A10" s="3" t="s">
        <v>14</v>
      </c>
      <c r="B10" s="14">
        <v>130</v>
      </c>
      <c r="C10" s="14">
        <v>3457</v>
      </c>
      <c r="D10" s="14">
        <v>123</v>
      </c>
      <c r="E10" s="116">
        <v>88.837209302325576</v>
      </c>
      <c r="F10" s="73">
        <v>94.545454545454547</v>
      </c>
      <c r="G10" s="25">
        <f t="shared" si="0"/>
        <v>94.615384615384613</v>
      </c>
      <c r="H10" s="117">
        <v>25.418604651162791</v>
      </c>
      <c r="I10" s="74">
        <v>26.581818181818182</v>
      </c>
      <c r="J10" s="24">
        <f t="shared" si="1"/>
        <v>26.592307692307692</v>
      </c>
      <c r="K10" s="32">
        <v>53.1</v>
      </c>
    </row>
    <row r="11" spans="1:13" s="2" customFormat="1" x14ac:dyDescent="0.15">
      <c r="A11" s="3" t="s">
        <v>15</v>
      </c>
      <c r="B11" s="14">
        <v>202</v>
      </c>
      <c r="C11" s="14">
        <v>5164</v>
      </c>
      <c r="D11" s="14">
        <v>189</v>
      </c>
      <c r="E11" s="116">
        <v>84.098939929328623</v>
      </c>
      <c r="F11" s="73">
        <v>88.461538461538453</v>
      </c>
      <c r="G11" s="25">
        <f t="shared" si="0"/>
        <v>93.564356435643575</v>
      </c>
      <c r="H11" s="117">
        <v>23.85512367491166</v>
      </c>
      <c r="I11" s="74">
        <v>24.567307692307693</v>
      </c>
      <c r="J11" s="24">
        <f t="shared" si="1"/>
        <v>25.564356435643564</v>
      </c>
      <c r="K11" s="32">
        <v>52</v>
      </c>
    </row>
    <row r="12" spans="1:13" s="2" customFormat="1" x14ac:dyDescent="0.15">
      <c r="A12" s="3" t="s">
        <v>16</v>
      </c>
      <c r="B12" s="14">
        <v>278</v>
      </c>
      <c r="C12" s="14">
        <v>6686</v>
      </c>
      <c r="D12" s="14">
        <v>239</v>
      </c>
      <c r="E12" s="116">
        <v>70.553935860058317</v>
      </c>
      <c r="F12" s="73">
        <v>80.497925311203318</v>
      </c>
      <c r="G12" s="25">
        <f t="shared" si="0"/>
        <v>85.97122302158273</v>
      </c>
      <c r="H12" s="117">
        <v>20.99125364431487</v>
      </c>
      <c r="I12" s="74">
        <v>22.78838174273859</v>
      </c>
      <c r="J12" s="24">
        <f t="shared" si="1"/>
        <v>24.050359712230215</v>
      </c>
      <c r="K12" s="32">
        <v>60</v>
      </c>
    </row>
    <row r="13" spans="1:13" s="2" customFormat="1" x14ac:dyDescent="0.15">
      <c r="A13" s="3" t="s">
        <v>17</v>
      </c>
      <c r="B13" s="14">
        <v>359</v>
      </c>
      <c r="C13" s="14">
        <v>7978</v>
      </c>
      <c r="D13" s="14">
        <v>267</v>
      </c>
      <c r="E13" s="116">
        <v>63.186813186813183</v>
      </c>
      <c r="F13" s="73">
        <v>67.986798679867988</v>
      </c>
      <c r="G13" s="25">
        <f t="shared" si="0"/>
        <v>74.373259052924794</v>
      </c>
      <c r="H13" s="117">
        <v>20.637362637362639</v>
      </c>
      <c r="I13" s="74">
        <v>20.778877887788777</v>
      </c>
      <c r="J13" s="24">
        <f t="shared" si="1"/>
        <v>22.222841225626741</v>
      </c>
      <c r="K13" s="32">
        <v>61.4</v>
      </c>
    </row>
    <row r="14" spans="1:13" s="2" customFormat="1" x14ac:dyDescent="0.15">
      <c r="A14" s="3" t="s">
        <v>18</v>
      </c>
      <c r="B14" s="14">
        <v>432</v>
      </c>
      <c r="C14" s="14">
        <v>8789</v>
      </c>
      <c r="D14" s="14">
        <v>282</v>
      </c>
      <c r="E14" s="116">
        <v>53.824362606232292</v>
      </c>
      <c r="F14" s="73">
        <v>59.760956175298809</v>
      </c>
      <c r="G14" s="25">
        <f t="shared" si="0"/>
        <v>65.277777777777786</v>
      </c>
      <c r="H14" s="117">
        <v>18.334277620396602</v>
      </c>
      <c r="I14" s="74">
        <v>19.597609561752989</v>
      </c>
      <c r="J14" s="24">
        <f t="shared" si="1"/>
        <v>20.344907407407408</v>
      </c>
      <c r="K14" s="32">
        <v>63.4</v>
      </c>
    </row>
    <row r="15" spans="1:13" s="2" customFormat="1" x14ac:dyDescent="0.15">
      <c r="A15" s="3" t="s">
        <v>19</v>
      </c>
      <c r="B15" s="14">
        <v>355</v>
      </c>
      <c r="C15" s="14">
        <v>6833</v>
      </c>
      <c r="D15" s="14">
        <v>193</v>
      </c>
      <c r="E15" s="116">
        <v>42.574257425742573</v>
      </c>
      <c r="F15" s="73">
        <v>56.834532374100718</v>
      </c>
      <c r="G15" s="25">
        <f t="shared" si="0"/>
        <v>54.366197183098599</v>
      </c>
      <c r="H15" s="117">
        <v>16.121287128712872</v>
      </c>
      <c r="I15" s="74">
        <v>18.956834532374099</v>
      </c>
      <c r="J15" s="24">
        <f t="shared" si="1"/>
        <v>19.247887323943662</v>
      </c>
      <c r="K15" s="35">
        <v>61.1</v>
      </c>
    </row>
    <row r="16" spans="1:13" s="2" customFormat="1" x14ac:dyDescent="0.15">
      <c r="A16" s="3" t="s">
        <v>20</v>
      </c>
      <c r="B16" s="14">
        <v>350</v>
      </c>
      <c r="C16" s="14">
        <v>6053</v>
      </c>
      <c r="D16" s="14">
        <v>173</v>
      </c>
      <c r="E16" s="116">
        <v>36.677115987460816</v>
      </c>
      <c r="F16" s="73">
        <v>35.344827586206897</v>
      </c>
      <c r="G16" s="25">
        <f t="shared" si="0"/>
        <v>49.428571428571431</v>
      </c>
      <c r="H16" s="117">
        <v>14.38871473354232</v>
      </c>
      <c r="I16" s="74">
        <v>15.262931034482758</v>
      </c>
      <c r="J16" s="24">
        <f t="shared" si="1"/>
        <v>17.294285714285714</v>
      </c>
      <c r="K16" s="36">
        <v>64.2</v>
      </c>
    </row>
    <row r="17" spans="1:13" s="2" customFormat="1" x14ac:dyDescent="0.15">
      <c r="A17" s="3" t="s">
        <v>21</v>
      </c>
      <c r="B17" s="14">
        <v>243</v>
      </c>
      <c r="C17" s="14">
        <v>3911</v>
      </c>
      <c r="D17" s="14">
        <v>103</v>
      </c>
      <c r="E17" s="116">
        <v>23.295454545454543</v>
      </c>
      <c r="F17" s="73">
        <v>32.539682539682538</v>
      </c>
      <c r="G17" s="25">
        <f t="shared" si="0"/>
        <v>42.386831275720169</v>
      </c>
      <c r="H17" s="117">
        <v>11.6875</v>
      </c>
      <c r="I17" s="74">
        <v>14.238095238095237</v>
      </c>
      <c r="J17" s="24">
        <f t="shared" si="1"/>
        <v>16.094650205761315</v>
      </c>
      <c r="K17" s="36">
        <v>68.400000000000006</v>
      </c>
    </row>
    <row r="18" spans="1:13" s="2" customFormat="1" x14ac:dyDescent="0.15">
      <c r="A18" s="7" t="s">
        <v>22</v>
      </c>
      <c r="B18" s="14">
        <v>140</v>
      </c>
      <c r="C18" s="14">
        <v>1781</v>
      </c>
      <c r="D18" s="14">
        <v>38</v>
      </c>
      <c r="E18" s="116">
        <v>10.606060606060606</v>
      </c>
      <c r="F18" s="73">
        <v>27.27272727272727</v>
      </c>
      <c r="G18" s="25">
        <f t="shared" si="0"/>
        <v>27.142857142857142</v>
      </c>
      <c r="H18" s="117">
        <v>8.1818181818181817</v>
      </c>
      <c r="I18" s="74">
        <v>11.563636363636364</v>
      </c>
      <c r="J18" s="24">
        <f t="shared" si="1"/>
        <v>12.721428571428572</v>
      </c>
      <c r="K18" s="36">
        <v>62.9</v>
      </c>
    </row>
    <row r="19" spans="1:13" s="2" customFormat="1" x14ac:dyDescent="0.15">
      <c r="A19" s="3" t="s">
        <v>23</v>
      </c>
      <c r="B19" s="14">
        <f>SUM(B7:B18)</f>
        <v>2906</v>
      </c>
      <c r="C19" s="14">
        <f t="shared" ref="C19:D19" si="2">SUM(C7:C18)</f>
        <v>62239</v>
      </c>
      <c r="D19" s="14">
        <f t="shared" si="2"/>
        <v>2021</v>
      </c>
      <c r="E19" s="18"/>
      <c r="F19" s="18"/>
      <c r="G19" s="16"/>
      <c r="H19" s="18"/>
      <c r="I19" s="19"/>
      <c r="J19" s="16"/>
      <c r="K19" s="16"/>
    </row>
    <row r="20" spans="1:13" ht="5.25" customHeight="1" x14ac:dyDescent="0.15">
      <c r="A20" s="8"/>
      <c r="B20" s="9"/>
    </row>
    <row r="21" spans="1:13" s="38" customFormat="1" x14ac:dyDescent="0.15">
      <c r="A21" s="190" t="s">
        <v>0</v>
      </c>
      <c r="B21" s="185" t="s">
        <v>24</v>
      </c>
      <c r="C21" s="186"/>
      <c r="D21" s="185" t="s">
        <v>25</v>
      </c>
      <c r="E21" s="186"/>
      <c r="F21" s="185" t="s">
        <v>26</v>
      </c>
      <c r="G21" s="189"/>
      <c r="H21" s="187" t="s">
        <v>34</v>
      </c>
      <c r="I21" s="188"/>
      <c r="J21" s="185" t="s">
        <v>27</v>
      </c>
      <c r="K21" s="189"/>
      <c r="L21" s="189"/>
      <c r="M21" s="186"/>
    </row>
    <row r="22" spans="1:13" s="38" customFormat="1" ht="21" x14ac:dyDescent="0.15">
      <c r="A22" s="190"/>
      <c r="B22" s="86" t="s">
        <v>28</v>
      </c>
      <c r="C22" s="86" t="s">
        <v>29</v>
      </c>
      <c r="D22" s="86" t="s">
        <v>30</v>
      </c>
      <c r="E22" s="86" t="s">
        <v>31</v>
      </c>
      <c r="F22" s="39" t="s">
        <v>38</v>
      </c>
      <c r="G22" s="39" t="s">
        <v>39</v>
      </c>
      <c r="H22" s="12" t="s">
        <v>35</v>
      </c>
      <c r="I22" s="12" t="s">
        <v>36</v>
      </c>
      <c r="J22" s="39" t="s">
        <v>37</v>
      </c>
      <c r="K22" s="39" t="s">
        <v>36</v>
      </c>
      <c r="L22" s="42" t="s">
        <v>32</v>
      </c>
      <c r="M22" s="43" t="s">
        <v>33</v>
      </c>
    </row>
    <row r="23" spans="1:13" s="38" customFormat="1" x14ac:dyDescent="0.15">
      <c r="A23" s="39" t="s">
        <v>11</v>
      </c>
      <c r="B23" s="46"/>
      <c r="C23" s="46">
        <v>123</v>
      </c>
      <c r="D23" s="46">
        <v>38</v>
      </c>
      <c r="E23" s="46">
        <v>85</v>
      </c>
      <c r="F23" s="46">
        <v>119</v>
      </c>
      <c r="G23" s="46">
        <v>4</v>
      </c>
      <c r="H23" s="13">
        <v>121</v>
      </c>
      <c r="I23" s="13">
        <v>2</v>
      </c>
      <c r="J23" s="14">
        <v>2</v>
      </c>
      <c r="K23" s="14">
        <v>121</v>
      </c>
      <c r="L23" s="14">
        <v>1</v>
      </c>
      <c r="M23" s="14"/>
    </row>
    <row r="24" spans="1:13" s="38" customFormat="1" x14ac:dyDescent="0.15">
      <c r="A24" s="39" t="s">
        <v>12</v>
      </c>
      <c r="B24" s="46">
        <v>1</v>
      </c>
      <c r="C24" s="46">
        <v>132</v>
      </c>
      <c r="D24" s="46">
        <v>38</v>
      </c>
      <c r="E24" s="46">
        <v>95</v>
      </c>
      <c r="F24" s="46">
        <v>130</v>
      </c>
      <c r="G24" s="46">
        <v>3</v>
      </c>
      <c r="H24" s="13">
        <v>132</v>
      </c>
      <c r="I24" s="13"/>
      <c r="J24" s="14">
        <v>3</v>
      </c>
      <c r="K24" s="14">
        <v>130</v>
      </c>
      <c r="L24" s="14">
        <v>1</v>
      </c>
      <c r="M24" s="14"/>
    </row>
    <row r="25" spans="1:13" s="38" customFormat="1" x14ac:dyDescent="0.15">
      <c r="A25" s="39" t="s">
        <v>13</v>
      </c>
      <c r="B25" s="46">
        <v>4</v>
      </c>
      <c r="C25" s="46">
        <v>157</v>
      </c>
      <c r="D25" s="46">
        <v>43</v>
      </c>
      <c r="E25" s="46">
        <v>118</v>
      </c>
      <c r="F25" s="46">
        <v>156</v>
      </c>
      <c r="G25" s="46">
        <v>5</v>
      </c>
      <c r="H25" s="13">
        <v>156</v>
      </c>
      <c r="I25" s="13">
        <v>5</v>
      </c>
      <c r="J25" s="14">
        <v>5</v>
      </c>
      <c r="K25" s="14">
        <v>156</v>
      </c>
      <c r="L25" s="14"/>
      <c r="M25" s="14">
        <v>1</v>
      </c>
    </row>
    <row r="26" spans="1:13" s="38" customFormat="1" x14ac:dyDescent="0.15">
      <c r="A26" s="39" t="s">
        <v>14</v>
      </c>
      <c r="B26" s="46">
        <v>6</v>
      </c>
      <c r="C26" s="46">
        <v>124</v>
      </c>
      <c r="D26" s="46">
        <v>32</v>
      </c>
      <c r="E26" s="46">
        <v>98</v>
      </c>
      <c r="F26" s="46">
        <v>121</v>
      </c>
      <c r="G26" s="46">
        <v>9</v>
      </c>
      <c r="H26" s="13">
        <v>123</v>
      </c>
      <c r="I26" s="13">
        <v>7</v>
      </c>
      <c r="J26" s="14">
        <v>8</v>
      </c>
      <c r="K26" s="14">
        <v>122</v>
      </c>
      <c r="L26" s="14">
        <v>5</v>
      </c>
      <c r="M26" s="14">
        <v>2</v>
      </c>
    </row>
    <row r="27" spans="1:13" s="38" customFormat="1" x14ac:dyDescent="0.15">
      <c r="A27" s="39" t="s">
        <v>15</v>
      </c>
      <c r="B27" s="46">
        <v>16</v>
      </c>
      <c r="C27" s="46">
        <v>185</v>
      </c>
      <c r="D27" s="46">
        <v>41</v>
      </c>
      <c r="E27" s="46">
        <v>158</v>
      </c>
      <c r="F27" s="46">
        <v>184</v>
      </c>
      <c r="G27" s="46">
        <v>18</v>
      </c>
      <c r="H27" s="13">
        <v>181</v>
      </c>
      <c r="I27" s="13">
        <v>20</v>
      </c>
      <c r="J27" s="14">
        <v>33</v>
      </c>
      <c r="K27" s="14">
        <v>168</v>
      </c>
      <c r="L27" s="14">
        <v>9</v>
      </c>
      <c r="M27" s="14">
        <v>3</v>
      </c>
    </row>
    <row r="28" spans="1:13" s="38" customFormat="1" x14ac:dyDescent="0.15">
      <c r="A28" s="39" t="s">
        <v>16</v>
      </c>
      <c r="B28" s="46">
        <v>15</v>
      </c>
      <c r="C28" s="46">
        <v>263</v>
      </c>
      <c r="D28" s="46">
        <v>50</v>
      </c>
      <c r="E28" s="46">
        <v>227</v>
      </c>
      <c r="F28" s="46">
        <v>257</v>
      </c>
      <c r="G28" s="46">
        <v>20</v>
      </c>
      <c r="H28" s="13">
        <v>236</v>
      </c>
      <c r="I28" s="13">
        <v>42</v>
      </c>
      <c r="J28" s="14">
        <v>73</v>
      </c>
      <c r="K28" s="14">
        <v>205</v>
      </c>
      <c r="L28" s="14">
        <v>34</v>
      </c>
      <c r="M28" s="14">
        <v>5</v>
      </c>
    </row>
    <row r="29" spans="1:13" s="38" customFormat="1" x14ac:dyDescent="0.15">
      <c r="A29" s="39" t="s">
        <v>17</v>
      </c>
      <c r="B29" s="46">
        <v>24</v>
      </c>
      <c r="C29" s="46">
        <v>335</v>
      </c>
      <c r="D29" s="46">
        <v>67</v>
      </c>
      <c r="E29" s="46">
        <v>291</v>
      </c>
      <c r="F29" s="46">
        <v>328</v>
      </c>
      <c r="G29" s="46">
        <v>30</v>
      </c>
      <c r="H29" s="13">
        <v>264</v>
      </c>
      <c r="I29" s="13">
        <v>95</v>
      </c>
      <c r="J29" s="14">
        <v>133</v>
      </c>
      <c r="K29" s="14">
        <v>226</v>
      </c>
      <c r="L29" s="14">
        <v>80</v>
      </c>
      <c r="M29" s="14">
        <v>12</v>
      </c>
    </row>
    <row r="30" spans="1:13" s="38" customFormat="1" x14ac:dyDescent="0.15">
      <c r="A30" s="39" t="s">
        <v>18</v>
      </c>
      <c r="B30" s="46">
        <v>45</v>
      </c>
      <c r="C30" s="46">
        <v>387</v>
      </c>
      <c r="D30" s="46">
        <v>54</v>
      </c>
      <c r="E30" s="46">
        <v>378</v>
      </c>
      <c r="F30" s="46">
        <v>370</v>
      </c>
      <c r="G30" s="46">
        <v>62</v>
      </c>
      <c r="H30" s="13">
        <v>284</v>
      </c>
      <c r="I30" s="13">
        <v>147</v>
      </c>
      <c r="J30" s="14">
        <v>221</v>
      </c>
      <c r="K30" s="14">
        <v>210</v>
      </c>
      <c r="L30" s="14">
        <v>129</v>
      </c>
      <c r="M30" s="14">
        <v>21</v>
      </c>
    </row>
    <row r="31" spans="1:13" s="38" customFormat="1" x14ac:dyDescent="0.15">
      <c r="A31" s="39" t="s">
        <v>19</v>
      </c>
      <c r="B31" s="46">
        <v>49</v>
      </c>
      <c r="C31" s="46">
        <v>306</v>
      </c>
      <c r="D31" s="46">
        <v>22</v>
      </c>
      <c r="E31" s="46">
        <v>331</v>
      </c>
      <c r="F31" s="46">
        <v>307</v>
      </c>
      <c r="G31" s="46">
        <v>47</v>
      </c>
      <c r="H31" s="13">
        <v>214</v>
      </c>
      <c r="I31" s="13">
        <v>141</v>
      </c>
      <c r="J31" s="14">
        <v>203</v>
      </c>
      <c r="K31" s="14">
        <v>150</v>
      </c>
      <c r="L31" s="14">
        <v>148</v>
      </c>
      <c r="M31" s="14">
        <v>13</v>
      </c>
    </row>
    <row r="32" spans="1:13" s="38" customFormat="1" x14ac:dyDescent="0.15">
      <c r="A32" s="39" t="s">
        <v>20</v>
      </c>
      <c r="B32" s="46">
        <v>53</v>
      </c>
      <c r="C32" s="46">
        <v>296</v>
      </c>
      <c r="D32" s="46">
        <v>12</v>
      </c>
      <c r="E32" s="46">
        <v>338</v>
      </c>
      <c r="F32" s="46">
        <v>287</v>
      </c>
      <c r="G32" s="46">
        <v>62</v>
      </c>
      <c r="H32" s="13">
        <v>181</v>
      </c>
      <c r="I32" s="13">
        <v>169</v>
      </c>
      <c r="J32" s="14">
        <v>235</v>
      </c>
      <c r="K32" s="14">
        <v>114</v>
      </c>
      <c r="L32" s="14">
        <v>169</v>
      </c>
      <c r="M32" s="14">
        <v>8</v>
      </c>
    </row>
    <row r="33" spans="1:13" s="38" customFormat="1" x14ac:dyDescent="0.15">
      <c r="A33" s="39" t="s">
        <v>21</v>
      </c>
      <c r="B33" s="46">
        <v>31</v>
      </c>
      <c r="C33" s="46">
        <v>211</v>
      </c>
      <c r="D33" s="46">
        <v>6</v>
      </c>
      <c r="E33" s="46">
        <v>237</v>
      </c>
      <c r="F33" s="46">
        <v>184</v>
      </c>
      <c r="G33" s="46">
        <v>58</v>
      </c>
      <c r="H33" s="14">
        <v>117</v>
      </c>
      <c r="I33" s="14">
        <v>126</v>
      </c>
      <c r="J33" s="14">
        <v>165</v>
      </c>
      <c r="K33" s="14">
        <v>78</v>
      </c>
      <c r="L33" s="14">
        <v>126</v>
      </c>
      <c r="M33" s="14">
        <v>14</v>
      </c>
    </row>
    <row r="34" spans="1:13" s="38" customFormat="1" x14ac:dyDescent="0.15">
      <c r="A34" s="41" t="s">
        <v>22</v>
      </c>
      <c r="B34" s="46">
        <v>17</v>
      </c>
      <c r="C34" s="46">
        <v>123</v>
      </c>
      <c r="D34" s="46"/>
      <c r="E34" s="46">
        <v>139</v>
      </c>
      <c r="F34" s="46">
        <v>96</v>
      </c>
      <c r="G34" s="46">
        <v>43</v>
      </c>
      <c r="H34" s="46">
        <v>39</v>
      </c>
      <c r="I34" s="46">
        <v>100</v>
      </c>
      <c r="J34" s="46">
        <v>112</v>
      </c>
      <c r="K34" s="46">
        <v>27</v>
      </c>
      <c r="L34" s="44">
        <v>95</v>
      </c>
      <c r="M34" s="44">
        <v>6</v>
      </c>
    </row>
    <row r="35" spans="1:13" s="38" customFormat="1" x14ac:dyDescent="0.15">
      <c r="A35" s="39" t="s">
        <v>23</v>
      </c>
      <c r="B35" s="14">
        <f>SUM(B23:B34)</f>
        <v>261</v>
      </c>
      <c r="C35" s="14">
        <f t="shared" ref="C35:E35" si="3">SUM(C23:C34)</f>
        <v>2642</v>
      </c>
      <c r="D35" s="14">
        <f t="shared" si="3"/>
        <v>403</v>
      </c>
      <c r="E35" s="14">
        <f t="shared" si="3"/>
        <v>2495</v>
      </c>
      <c r="F35" s="14">
        <f>SUM(F23:F34)</f>
        <v>2539</v>
      </c>
      <c r="G35" s="14">
        <f t="shared" ref="G35:M35" si="4">SUM(G23:G34)</f>
        <v>361</v>
      </c>
      <c r="H35" s="14">
        <f t="shared" si="4"/>
        <v>2048</v>
      </c>
      <c r="I35" s="14">
        <f t="shared" si="4"/>
        <v>854</v>
      </c>
      <c r="J35" s="14">
        <f t="shared" si="4"/>
        <v>1193</v>
      </c>
      <c r="K35" s="14">
        <f t="shared" si="4"/>
        <v>1707</v>
      </c>
      <c r="L35" s="14">
        <f t="shared" si="4"/>
        <v>797</v>
      </c>
      <c r="M35" s="14">
        <f t="shared" si="4"/>
        <v>85</v>
      </c>
    </row>
    <row r="36" spans="1:13" s="139" customFormat="1" x14ac:dyDescent="0.15">
      <c r="A36" s="164"/>
      <c r="H36" s="179" t="s">
        <v>66</v>
      </c>
      <c r="I36" s="179"/>
      <c r="J36" s="179"/>
      <c r="K36" s="179"/>
      <c r="L36" s="172">
        <f>(SUM(C16:C17)/SUM(B16:B17))</f>
        <v>16.802698145025296</v>
      </c>
      <c r="M36" s="171" t="s">
        <v>65</v>
      </c>
    </row>
    <row r="39" spans="1:13" ht="21.75" customHeight="1" x14ac:dyDescent="0.15">
      <c r="A39" s="175" t="s">
        <v>93</v>
      </c>
      <c r="M39" s="1"/>
    </row>
    <row r="40" spans="1:13" s="2" customFormat="1" ht="20.25" customHeight="1" x14ac:dyDescent="0.15">
      <c r="A40" s="190" t="s">
        <v>0</v>
      </c>
      <c r="B40" s="190" t="s">
        <v>1</v>
      </c>
      <c r="C40" s="190" t="s">
        <v>2</v>
      </c>
      <c r="D40" s="190" t="s">
        <v>3</v>
      </c>
      <c r="E40" s="191" t="s">
        <v>4</v>
      </c>
      <c r="F40" s="192"/>
      <c r="G40" s="193"/>
      <c r="H40" s="185" t="s">
        <v>5</v>
      </c>
      <c r="I40" s="189"/>
      <c r="J40" s="186"/>
      <c r="K40" s="180" t="s">
        <v>6</v>
      </c>
    </row>
    <row r="41" spans="1:13" s="2" customFormat="1" ht="21" customHeight="1" x14ac:dyDescent="0.15">
      <c r="A41" s="190"/>
      <c r="B41" s="190"/>
      <c r="C41" s="190"/>
      <c r="D41" s="190"/>
      <c r="E41" s="87" t="s">
        <v>40</v>
      </c>
      <c r="F41" s="86" t="s">
        <v>7</v>
      </c>
      <c r="G41" s="86" t="s">
        <v>8</v>
      </c>
      <c r="H41" s="86" t="s">
        <v>41</v>
      </c>
      <c r="I41" s="86" t="s">
        <v>7</v>
      </c>
      <c r="J41" s="86" t="s">
        <v>8</v>
      </c>
      <c r="K41" s="181"/>
    </row>
    <row r="42" spans="1:13" s="2" customFormat="1" hidden="1" x14ac:dyDescent="0.15">
      <c r="A42" s="3" t="s">
        <v>9</v>
      </c>
      <c r="B42" s="15"/>
      <c r="C42" s="15"/>
      <c r="D42" s="15"/>
      <c r="E42" s="15"/>
      <c r="F42" s="75">
        <v>100</v>
      </c>
      <c r="G42" s="16"/>
      <c r="H42" s="15"/>
      <c r="I42" s="76">
        <v>30</v>
      </c>
      <c r="J42" s="16"/>
      <c r="K42" s="17"/>
    </row>
    <row r="43" spans="1:13" s="2" customFormat="1" hidden="1" x14ac:dyDescent="0.15">
      <c r="A43" s="3" t="s">
        <v>10</v>
      </c>
      <c r="B43" s="15"/>
      <c r="C43" s="15"/>
      <c r="D43" s="15"/>
      <c r="E43" s="15"/>
      <c r="F43" s="75">
        <v>100</v>
      </c>
      <c r="G43" s="16"/>
      <c r="H43" s="15"/>
      <c r="I43" s="76">
        <v>28.555555555555557</v>
      </c>
      <c r="J43" s="16"/>
      <c r="K43" s="17"/>
    </row>
    <row r="44" spans="1:13" s="2" customFormat="1" x14ac:dyDescent="0.15">
      <c r="A44" s="3" t="s">
        <v>11</v>
      </c>
      <c r="B44" s="14">
        <v>8</v>
      </c>
      <c r="C44" s="14">
        <v>231</v>
      </c>
      <c r="D44" s="14">
        <v>8</v>
      </c>
      <c r="E44" s="15"/>
      <c r="F44" s="75">
        <v>94.73684210526315</v>
      </c>
      <c r="G44" s="25">
        <f t="shared" ref="G44:G55" si="5">D44/B44*100</f>
        <v>100</v>
      </c>
      <c r="H44" s="15"/>
      <c r="I44" s="76">
        <v>27.578947368421051</v>
      </c>
      <c r="J44" s="24">
        <f t="shared" ref="J44:J55" si="6">C44/B44</f>
        <v>28.875</v>
      </c>
      <c r="K44" s="32">
        <v>25</v>
      </c>
    </row>
    <row r="45" spans="1:13" s="2" customFormat="1" x14ac:dyDescent="0.15">
      <c r="A45" s="3" t="s">
        <v>12</v>
      </c>
      <c r="B45" s="14">
        <v>10</v>
      </c>
      <c r="C45" s="14">
        <v>283</v>
      </c>
      <c r="D45" s="14">
        <v>10</v>
      </c>
      <c r="E45" s="15"/>
      <c r="F45" s="75">
        <v>100</v>
      </c>
      <c r="G45" s="25">
        <f t="shared" si="5"/>
        <v>100</v>
      </c>
      <c r="H45" s="15"/>
      <c r="I45" s="76">
        <v>27</v>
      </c>
      <c r="J45" s="24">
        <f t="shared" si="6"/>
        <v>28.3</v>
      </c>
      <c r="K45" s="32">
        <v>40</v>
      </c>
    </row>
    <row r="46" spans="1:13" s="2" customFormat="1" x14ac:dyDescent="0.15">
      <c r="A46" s="3" t="s">
        <v>13</v>
      </c>
      <c r="B46" s="14">
        <v>11</v>
      </c>
      <c r="C46" s="14">
        <v>271</v>
      </c>
      <c r="D46" s="14">
        <v>10</v>
      </c>
      <c r="E46" s="118">
        <v>90.476190476190482</v>
      </c>
      <c r="F46" s="75">
        <v>100</v>
      </c>
      <c r="G46" s="25">
        <f t="shared" si="5"/>
        <v>90.909090909090907</v>
      </c>
      <c r="H46" s="119">
        <v>24.952380952380953</v>
      </c>
      <c r="I46" s="76">
        <v>27.05</v>
      </c>
      <c r="J46" s="24">
        <f t="shared" si="6"/>
        <v>24.636363636363637</v>
      </c>
      <c r="K46" s="32">
        <v>45.5</v>
      </c>
    </row>
    <row r="47" spans="1:13" s="2" customFormat="1" x14ac:dyDescent="0.15">
      <c r="A47" s="3" t="s">
        <v>14</v>
      </c>
      <c r="B47" s="14">
        <v>18</v>
      </c>
      <c r="C47" s="14">
        <v>499</v>
      </c>
      <c r="D47" s="14">
        <v>18</v>
      </c>
      <c r="E47" s="118">
        <v>98</v>
      </c>
      <c r="F47" s="75">
        <v>96.666666666666671</v>
      </c>
      <c r="G47" s="25">
        <f t="shared" si="5"/>
        <v>100</v>
      </c>
      <c r="H47" s="119">
        <v>26.46</v>
      </c>
      <c r="I47" s="76">
        <v>26.366666666666667</v>
      </c>
      <c r="J47" s="24">
        <f t="shared" si="6"/>
        <v>27.722222222222221</v>
      </c>
      <c r="K47" s="32">
        <v>50</v>
      </c>
    </row>
    <row r="48" spans="1:13" s="2" customFormat="1" x14ac:dyDescent="0.15">
      <c r="A48" s="3" t="s">
        <v>15</v>
      </c>
      <c r="B48" s="14">
        <v>23</v>
      </c>
      <c r="C48" s="14">
        <v>587</v>
      </c>
      <c r="D48" s="14">
        <v>22</v>
      </c>
      <c r="E48" s="118">
        <v>80.597014925373131</v>
      </c>
      <c r="F48" s="75">
        <v>82.978723404255319</v>
      </c>
      <c r="G48" s="25">
        <f t="shared" si="5"/>
        <v>95.652173913043484</v>
      </c>
      <c r="H48" s="119">
        <v>22.761194029850746</v>
      </c>
      <c r="I48" s="76">
        <v>23.404255319148938</v>
      </c>
      <c r="J48" s="24">
        <f t="shared" si="6"/>
        <v>25.521739130434781</v>
      </c>
      <c r="K48" s="32">
        <v>52.2</v>
      </c>
    </row>
    <row r="49" spans="1:13" s="2" customFormat="1" x14ac:dyDescent="0.15">
      <c r="A49" s="3" t="s">
        <v>16</v>
      </c>
      <c r="B49" s="14">
        <v>41</v>
      </c>
      <c r="C49" s="14">
        <v>903</v>
      </c>
      <c r="D49" s="14">
        <v>32</v>
      </c>
      <c r="E49" s="118">
        <v>69.333333333333343</v>
      </c>
      <c r="F49" s="75">
        <v>77.142857142857153</v>
      </c>
      <c r="G49" s="25">
        <f t="shared" si="5"/>
        <v>78.048780487804876</v>
      </c>
      <c r="H49" s="119">
        <v>21.92</v>
      </c>
      <c r="I49" s="76">
        <v>23.771428571428572</v>
      </c>
      <c r="J49" s="24">
        <f t="shared" si="6"/>
        <v>22.024390243902438</v>
      </c>
      <c r="K49" s="32">
        <v>62.5</v>
      </c>
    </row>
    <row r="50" spans="1:13" s="2" customFormat="1" x14ac:dyDescent="0.15">
      <c r="A50" s="3" t="s">
        <v>17</v>
      </c>
      <c r="B50" s="14">
        <v>56</v>
      </c>
      <c r="C50" s="14">
        <v>1221</v>
      </c>
      <c r="D50" s="14">
        <v>41</v>
      </c>
      <c r="E50" s="118">
        <v>50.684931506849317</v>
      </c>
      <c r="F50" s="75">
        <v>68.181818181818173</v>
      </c>
      <c r="G50" s="25">
        <f t="shared" si="5"/>
        <v>73.214285714285708</v>
      </c>
      <c r="H50" s="119">
        <v>19.547945205479451</v>
      </c>
      <c r="I50" s="76">
        <v>20.84090909090909</v>
      </c>
      <c r="J50" s="24">
        <f t="shared" si="6"/>
        <v>21.803571428571427</v>
      </c>
      <c r="K50" s="32">
        <v>50</v>
      </c>
    </row>
    <row r="51" spans="1:13" s="2" customFormat="1" x14ac:dyDescent="0.15">
      <c r="A51" s="3" t="s">
        <v>18</v>
      </c>
      <c r="B51" s="14">
        <v>48</v>
      </c>
      <c r="C51" s="14">
        <v>957</v>
      </c>
      <c r="D51" s="14">
        <v>27</v>
      </c>
      <c r="E51" s="118">
        <v>43.037974683544306</v>
      </c>
      <c r="F51" s="75">
        <v>48.979591836734691</v>
      </c>
      <c r="G51" s="25">
        <f t="shared" si="5"/>
        <v>56.25</v>
      </c>
      <c r="H51" s="119">
        <v>16.683544303797468</v>
      </c>
      <c r="I51" s="76">
        <v>17.632653061224488</v>
      </c>
      <c r="J51" s="24">
        <f t="shared" si="6"/>
        <v>19.9375</v>
      </c>
      <c r="K51" s="32">
        <v>62.2</v>
      </c>
    </row>
    <row r="52" spans="1:13" s="2" customFormat="1" x14ac:dyDescent="0.15">
      <c r="A52" s="3" t="s">
        <v>19</v>
      </c>
      <c r="B52" s="14">
        <v>52</v>
      </c>
      <c r="C52" s="14">
        <v>985</v>
      </c>
      <c r="D52" s="14">
        <v>29</v>
      </c>
      <c r="E52" s="118">
        <v>38.94736842105263</v>
      </c>
      <c r="F52" s="75">
        <v>45.283018867924532</v>
      </c>
      <c r="G52" s="25">
        <f t="shared" si="5"/>
        <v>55.769230769230774</v>
      </c>
      <c r="H52" s="119">
        <v>15.178947368421053</v>
      </c>
      <c r="I52" s="76">
        <v>16.056603773584907</v>
      </c>
      <c r="J52" s="24">
        <f t="shared" si="6"/>
        <v>18.942307692307693</v>
      </c>
      <c r="K52" s="35">
        <v>49</v>
      </c>
    </row>
    <row r="53" spans="1:13" s="2" customFormat="1" x14ac:dyDescent="0.15">
      <c r="A53" s="3" t="s">
        <v>20</v>
      </c>
      <c r="B53" s="14">
        <v>62</v>
      </c>
      <c r="C53" s="14">
        <v>964</v>
      </c>
      <c r="D53" s="14">
        <v>29</v>
      </c>
      <c r="E53" s="118">
        <v>34.117647058823529</v>
      </c>
      <c r="F53" s="75">
        <v>35</v>
      </c>
      <c r="G53" s="25">
        <f t="shared" si="5"/>
        <v>46.774193548387096</v>
      </c>
      <c r="H53" s="119">
        <v>13.658823529411764</v>
      </c>
      <c r="I53" s="76">
        <v>15.066666666666666</v>
      </c>
      <c r="J53" s="24">
        <f t="shared" si="6"/>
        <v>15.548387096774194</v>
      </c>
      <c r="K53" s="36">
        <v>57.4</v>
      </c>
    </row>
    <row r="54" spans="1:13" s="2" customFormat="1" x14ac:dyDescent="0.15">
      <c r="A54" s="3" t="s">
        <v>21</v>
      </c>
      <c r="B54" s="14">
        <v>58</v>
      </c>
      <c r="C54" s="14">
        <v>721</v>
      </c>
      <c r="D54" s="14">
        <v>20</v>
      </c>
      <c r="E54" s="118">
        <v>22.916666666666664</v>
      </c>
      <c r="F54" s="75">
        <v>30.612244897959183</v>
      </c>
      <c r="G54" s="25">
        <f t="shared" si="5"/>
        <v>34.482758620689658</v>
      </c>
      <c r="H54" s="119">
        <v>11.9375</v>
      </c>
      <c r="I54" s="76">
        <v>14.183673469387756</v>
      </c>
      <c r="J54" s="24">
        <f t="shared" si="6"/>
        <v>12.431034482758621</v>
      </c>
      <c r="K54" s="36">
        <v>52.2</v>
      </c>
    </row>
    <row r="55" spans="1:13" s="2" customFormat="1" x14ac:dyDescent="0.15">
      <c r="A55" s="7" t="s">
        <v>22</v>
      </c>
      <c r="B55" s="14">
        <v>32</v>
      </c>
      <c r="C55" s="14">
        <v>267</v>
      </c>
      <c r="D55" s="14">
        <v>7</v>
      </c>
      <c r="E55" s="118">
        <v>3.7037037037037033</v>
      </c>
      <c r="F55" s="75">
        <v>3.8461538461538463</v>
      </c>
      <c r="G55" s="25">
        <f t="shared" si="5"/>
        <v>21.875</v>
      </c>
      <c r="H55" s="119">
        <v>4.8518518518518521</v>
      </c>
      <c r="I55" s="76">
        <v>7.3076923076923075</v>
      </c>
      <c r="J55" s="24">
        <f t="shared" si="6"/>
        <v>8.34375</v>
      </c>
      <c r="K55" s="36">
        <v>36.799999999999997</v>
      </c>
    </row>
    <row r="56" spans="1:13" s="2" customFormat="1" x14ac:dyDescent="0.15">
      <c r="A56" s="3" t="s">
        <v>23</v>
      </c>
      <c r="B56" s="26">
        <f>SUM(B44:B55)</f>
        <v>419</v>
      </c>
      <c r="C56" s="26">
        <f t="shared" ref="C56:D56" si="7">SUM(C44:C55)</f>
        <v>7889</v>
      </c>
      <c r="D56" s="26">
        <f t="shared" si="7"/>
        <v>253</v>
      </c>
      <c r="E56" s="18"/>
      <c r="F56" s="18"/>
      <c r="G56" s="16"/>
      <c r="H56" s="18"/>
      <c r="I56" s="19"/>
      <c r="J56" s="16"/>
      <c r="K56" s="16"/>
    </row>
    <row r="57" spans="1:13" ht="5.25" customHeight="1" x14ac:dyDescent="0.15">
      <c r="A57" s="8"/>
      <c r="B57" s="9"/>
    </row>
    <row r="58" spans="1:13" s="38" customFormat="1" x14ac:dyDescent="0.15">
      <c r="A58" s="190" t="s">
        <v>0</v>
      </c>
      <c r="B58" s="185" t="s">
        <v>24</v>
      </c>
      <c r="C58" s="186"/>
      <c r="D58" s="185" t="s">
        <v>25</v>
      </c>
      <c r="E58" s="186"/>
      <c r="F58" s="185" t="s">
        <v>26</v>
      </c>
      <c r="G58" s="189"/>
      <c r="H58" s="187" t="s">
        <v>34</v>
      </c>
      <c r="I58" s="188"/>
      <c r="J58" s="185" t="s">
        <v>27</v>
      </c>
      <c r="K58" s="189"/>
      <c r="L58" s="189"/>
      <c r="M58" s="186"/>
    </row>
    <row r="59" spans="1:13" s="38" customFormat="1" ht="21" x14ac:dyDescent="0.15">
      <c r="A59" s="190"/>
      <c r="B59" s="86" t="s">
        <v>28</v>
      </c>
      <c r="C59" s="86" t="s">
        <v>29</v>
      </c>
      <c r="D59" s="86" t="s">
        <v>30</v>
      </c>
      <c r="E59" s="86" t="s">
        <v>31</v>
      </c>
      <c r="F59" s="39" t="s">
        <v>38</v>
      </c>
      <c r="G59" s="39" t="s">
        <v>39</v>
      </c>
      <c r="H59" s="12" t="s">
        <v>35</v>
      </c>
      <c r="I59" s="12" t="s">
        <v>36</v>
      </c>
      <c r="J59" s="39" t="s">
        <v>37</v>
      </c>
      <c r="K59" s="39" t="s">
        <v>36</v>
      </c>
      <c r="L59" s="42" t="s">
        <v>32</v>
      </c>
      <c r="M59" s="43" t="s">
        <v>33</v>
      </c>
    </row>
    <row r="60" spans="1:13" s="38" customFormat="1" x14ac:dyDescent="0.15">
      <c r="A60" s="39" t="s">
        <v>11</v>
      </c>
      <c r="B60" s="46"/>
      <c r="C60" s="46">
        <v>5</v>
      </c>
      <c r="D60" s="46">
        <v>2</v>
      </c>
      <c r="E60" s="46">
        <v>6</v>
      </c>
      <c r="F60" s="46">
        <v>5</v>
      </c>
      <c r="G60" s="46"/>
      <c r="H60" s="13">
        <v>5</v>
      </c>
      <c r="I60" s="13">
        <v>3</v>
      </c>
      <c r="J60" s="14"/>
      <c r="K60" s="14">
        <v>8</v>
      </c>
      <c r="L60" s="14"/>
      <c r="M60" s="14"/>
    </row>
    <row r="61" spans="1:13" s="38" customFormat="1" x14ac:dyDescent="0.15">
      <c r="A61" s="39" t="s">
        <v>12</v>
      </c>
      <c r="B61" s="46"/>
      <c r="C61" s="46">
        <v>10</v>
      </c>
      <c r="D61" s="46">
        <v>3</v>
      </c>
      <c r="E61" s="46">
        <v>7</v>
      </c>
      <c r="F61" s="46">
        <v>10</v>
      </c>
      <c r="G61" s="46"/>
      <c r="H61" s="13">
        <v>10</v>
      </c>
      <c r="I61" s="13"/>
      <c r="J61" s="14"/>
      <c r="K61" s="14">
        <v>10</v>
      </c>
      <c r="L61" s="14"/>
      <c r="M61" s="14"/>
    </row>
    <row r="62" spans="1:13" s="38" customFormat="1" x14ac:dyDescent="0.15">
      <c r="A62" s="39" t="s">
        <v>13</v>
      </c>
      <c r="B62" s="46"/>
      <c r="C62" s="46">
        <v>10</v>
      </c>
      <c r="D62" s="46">
        <v>3</v>
      </c>
      <c r="E62" s="46">
        <v>7</v>
      </c>
      <c r="F62" s="46">
        <v>8</v>
      </c>
      <c r="G62" s="46">
        <v>2</v>
      </c>
      <c r="H62" s="13">
        <v>9</v>
      </c>
      <c r="I62" s="13">
        <v>2</v>
      </c>
      <c r="J62" s="14"/>
      <c r="K62" s="14">
        <v>11</v>
      </c>
      <c r="L62" s="14"/>
      <c r="M62" s="14">
        <v>1</v>
      </c>
    </row>
    <row r="63" spans="1:13" s="38" customFormat="1" x14ac:dyDescent="0.15">
      <c r="A63" s="39" t="s">
        <v>14</v>
      </c>
      <c r="B63" s="46">
        <v>1</v>
      </c>
      <c r="C63" s="46">
        <v>17</v>
      </c>
      <c r="D63" s="46">
        <v>6</v>
      </c>
      <c r="E63" s="46">
        <v>12</v>
      </c>
      <c r="F63" s="46">
        <v>18</v>
      </c>
      <c r="G63" s="46"/>
      <c r="H63" s="13">
        <v>18</v>
      </c>
      <c r="I63" s="13"/>
      <c r="J63" s="14"/>
      <c r="K63" s="14">
        <v>18</v>
      </c>
      <c r="L63" s="14"/>
      <c r="M63" s="14"/>
    </row>
    <row r="64" spans="1:13" s="38" customFormat="1" x14ac:dyDescent="0.15">
      <c r="A64" s="39" t="s">
        <v>15</v>
      </c>
      <c r="B64" s="46"/>
      <c r="C64" s="46">
        <v>22</v>
      </c>
      <c r="D64" s="46">
        <v>1</v>
      </c>
      <c r="E64" s="46">
        <v>21</v>
      </c>
      <c r="F64" s="46">
        <v>21</v>
      </c>
      <c r="G64" s="46">
        <v>1</v>
      </c>
      <c r="H64" s="13">
        <v>20</v>
      </c>
      <c r="I64" s="13">
        <v>2</v>
      </c>
      <c r="J64" s="14">
        <v>5</v>
      </c>
      <c r="K64" s="14">
        <v>17</v>
      </c>
      <c r="L64" s="14">
        <v>1</v>
      </c>
      <c r="M64" s="14"/>
    </row>
    <row r="65" spans="1:13" s="38" customFormat="1" x14ac:dyDescent="0.15">
      <c r="A65" s="39" t="s">
        <v>16</v>
      </c>
      <c r="B65" s="46">
        <v>1</v>
      </c>
      <c r="C65" s="46">
        <v>40</v>
      </c>
      <c r="D65" s="46">
        <v>7</v>
      </c>
      <c r="E65" s="46">
        <v>34</v>
      </c>
      <c r="F65" s="46">
        <v>38</v>
      </c>
      <c r="G65" s="46">
        <v>3</v>
      </c>
      <c r="H65" s="13">
        <v>31</v>
      </c>
      <c r="I65" s="13">
        <v>10</v>
      </c>
      <c r="J65" s="14">
        <v>19</v>
      </c>
      <c r="K65" s="14">
        <v>22</v>
      </c>
      <c r="L65" s="14">
        <v>8</v>
      </c>
      <c r="M65" s="14">
        <v>1</v>
      </c>
    </row>
    <row r="66" spans="1:13" s="38" customFormat="1" x14ac:dyDescent="0.15">
      <c r="A66" s="39" t="s">
        <v>17</v>
      </c>
      <c r="B66" s="46">
        <v>5</v>
      </c>
      <c r="C66" s="46">
        <v>49</v>
      </c>
      <c r="D66" s="46">
        <v>11</v>
      </c>
      <c r="E66" s="46">
        <v>42</v>
      </c>
      <c r="F66" s="46">
        <v>48</v>
      </c>
      <c r="G66" s="46">
        <v>5</v>
      </c>
      <c r="H66" s="13">
        <v>40</v>
      </c>
      <c r="I66" s="13">
        <v>15</v>
      </c>
      <c r="J66" s="14">
        <v>23</v>
      </c>
      <c r="K66" s="14">
        <v>32</v>
      </c>
      <c r="L66" s="14">
        <v>13</v>
      </c>
      <c r="M66" s="14">
        <v>2</v>
      </c>
    </row>
    <row r="67" spans="1:13" s="38" customFormat="1" x14ac:dyDescent="0.15">
      <c r="A67" s="39" t="s">
        <v>18</v>
      </c>
      <c r="B67" s="46">
        <v>2</v>
      </c>
      <c r="C67" s="46">
        <v>46</v>
      </c>
      <c r="D67" s="46">
        <v>8</v>
      </c>
      <c r="E67" s="46">
        <v>40</v>
      </c>
      <c r="F67" s="46">
        <v>43</v>
      </c>
      <c r="G67" s="46">
        <v>4</v>
      </c>
      <c r="H67" s="13">
        <v>28</v>
      </c>
      <c r="I67" s="13">
        <v>19</v>
      </c>
      <c r="J67" s="14">
        <v>30</v>
      </c>
      <c r="K67" s="14">
        <v>17</v>
      </c>
      <c r="L67" s="14">
        <v>20</v>
      </c>
      <c r="M67" s="14"/>
    </row>
    <row r="68" spans="1:13" s="38" customFormat="1" x14ac:dyDescent="0.15">
      <c r="A68" s="39" t="s">
        <v>19</v>
      </c>
      <c r="B68" s="46">
        <v>7</v>
      </c>
      <c r="C68" s="46">
        <v>43</v>
      </c>
      <c r="D68" s="46">
        <v>2</v>
      </c>
      <c r="E68" s="46">
        <v>48</v>
      </c>
      <c r="F68" s="46">
        <v>48</v>
      </c>
      <c r="G68" s="46">
        <v>2</v>
      </c>
      <c r="H68" s="13">
        <v>33</v>
      </c>
      <c r="I68" s="13">
        <v>18</v>
      </c>
      <c r="J68" s="14">
        <v>27</v>
      </c>
      <c r="K68" s="14">
        <v>24</v>
      </c>
      <c r="L68" s="14">
        <v>21</v>
      </c>
      <c r="M68" s="14">
        <v>2</v>
      </c>
    </row>
    <row r="69" spans="1:13" s="38" customFormat="1" x14ac:dyDescent="0.15">
      <c r="A69" s="39" t="s">
        <v>20</v>
      </c>
      <c r="B69" s="46">
        <v>2</v>
      </c>
      <c r="C69" s="46">
        <v>60</v>
      </c>
      <c r="D69" s="46">
        <v>1</v>
      </c>
      <c r="E69" s="46">
        <v>61</v>
      </c>
      <c r="F69" s="46">
        <v>55</v>
      </c>
      <c r="G69" s="46">
        <v>7</v>
      </c>
      <c r="H69" s="13">
        <v>29</v>
      </c>
      <c r="I69" s="13">
        <v>33</v>
      </c>
      <c r="J69" s="14">
        <v>42</v>
      </c>
      <c r="K69" s="14">
        <v>20</v>
      </c>
      <c r="L69" s="14">
        <v>32</v>
      </c>
      <c r="M69" s="14">
        <v>1</v>
      </c>
    </row>
    <row r="70" spans="1:13" s="38" customFormat="1" x14ac:dyDescent="0.15">
      <c r="A70" s="39" t="s">
        <v>21</v>
      </c>
      <c r="B70" s="46">
        <v>9</v>
      </c>
      <c r="C70" s="46">
        <v>49</v>
      </c>
      <c r="D70" s="46">
        <v>1</v>
      </c>
      <c r="E70" s="46">
        <v>57</v>
      </c>
      <c r="F70" s="46">
        <v>52</v>
      </c>
      <c r="G70" s="46">
        <v>6</v>
      </c>
      <c r="H70" s="14">
        <v>19</v>
      </c>
      <c r="I70" s="14">
        <v>39</v>
      </c>
      <c r="J70" s="14">
        <v>48</v>
      </c>
      <c r="K70" s="14">
        <v>10</v>
      </c>
      <c r="L70" s="14">
        <v>38</v>
      </c>
      <c r="M70" s="14"/>
    </row>
    <row r="71" spans="1:13" s="38" customFormat="1" x14ac:dyDescent="0.15">
      <c r="A71" s="41" t="s">
        <v>22</v>
      </c>
      <c r="B71" s="46">
        <v>8</v>
      </c>
      <c r="C71" s="46">
        <v>24</v>
      </c>
      <c r="D71" s="46"/>
      <c r="E71" s="46">
        <v>32</v>
      </c>
      <c r="F71" s="46">
        <v>27</v>
      </c>
      <c r="G71" s="46">
        <v>4</v>
      </c>
      <c r="H71" s="46">
        <v>9</v>
      </c>
      <c r="I71" s="46">
        <v>23</v>
      </c>
      <c r="J71" s="46">
        <v>25</v>
      </c>
      <c r="K71" s="46">
        <v>7</v>
      </c>
      <c r="L71" s="44">
        <v>24</v>
      </c>
      <c r="M71" s="44">
        <v>1</v>
      </c>
    </row>
    <row r="72" spans="1:13" s="38" customFormat="1" x14ac:dyDescent="0.15">
      <c r="A72" s="39" t="s">
        <v>23</v>
      </c>
      <c r="B72" s="46">
        <f>SUM(B60:B71)</f>
        <v>35</v>
      </c>
      <c r="C72" s="46">
        <f t="shared" ref="C72:E72" si="8">SUM(C60:C71)</f>
        <v>375</v>
      </c>
      <c r="D72" s="46">
        <f t="shared" si="8"/>
        <v>45</v>
      </c>
      <c r="E72" s="46">
        <f t="shared" si="8"/>
        <v>367</v>
      </c>
      <c r="F72" s="40">
        <f>SUM(F60:F71)</f>
        <v>373</v>
      </c>
      <c r="G72" s="40">
        <f t="shared" ref="G72:M72" si="9">SUM(G60:G71)</f>
        <v>34</v>
      </c>
      <c r="H72" s="40">
        <f t="shared" si="9"/>
        <v>251</v>
      </c>
      <c r="I72" s="40">
        <f t="shared" si="9"/>
        <v>164</v>
      </c>
      <c r="J72" s="40">
        <f t="shared" si="9"/>
        <v>219</v>
      </c>
      <c r="K72" s="40">
        <f t="shared" si="9"/>
        <v>196</v>
      </c>
      <c r="L72" s="40">
        <f t="shared" si="9"/>
        <v>157</v>
      </c>
      <c r="M72" s="40">
        <f t="shared" si="9"/>
        <v>8</v>
      </c>
    </row>
    <row r="73" spans="1:13" s="139" customFormat="1" x14ac:dyDescent="0.15">
      <c r="A73" s="164"/>
      <c r="H73" s="179" t="s">
        <v>66</v>
      </c>
      <c r="I73" s="179"/>
      <c r="J73" s="179"/>
      <c r="K73" s="179"/>
      <c r="L73" s="172">
        <f>(SUM(C53:C54)/SUM(B53:B54))</f>
        <v>14.041666666666666</v>
      </c>
      <c r="M73" s="171" t="s">
        <v>65</v>
      </c>
    </row>
    <row r="75" spans="1:13" ht="21.75" customHeight="1" x14ac:dyDescent="0.15">
      <c r="A75" s="175" t="s">
        <v>94</v>
      </c>
      <c r="M75" s="1"/>
    </row>
    <row r="76" spans="1:13" s="2" customFormat="1" ht="20.25" customHeight="1" x14ac:dyDescent="0.15">
      <c r="A76" s="190" t="s">
        <v>0</v>
      </c>
      <c r="B76" s="190" t="s">
        <v>1</v>
      </c>
      <c r="C76" s="190" t="s">
        <v>2</v>
      </c>
      <c r="D76" s="190" t="s">
        <v>3</v>
      </c>
      <c r="E76" s="191" t="s">
        <v>4</v>
      </c>
      <c r="F76" s="192"/>
      <c r="G76" s="193"/>
      <c r="H76" s="185" t="s">
        <v>5</v>
      </c>
      <c r="I76" s="189"/>
      <c r="J76" s="186"/>
      <c r="K76" s="180" t="s">
        <v>6</v>
      </c>
    </row>
    <row r="77" spans="1:13" s="2" customFormat="1" ht="21" customHeight="1" x14ac:dyDescent="0.15">
      <c r="A77" s="190"/>
      <c r="B77" s="190"/>
      <c r="C77" s="190"/>
      <c r="D77" s="190"/>
      <c r="E77" s="87" t="s">
        <v>40</v>
      </c>
      <c r="F77" s="86" t="s">
        <v>7</v>
      </c>
      <c r="G77" s="86" t="s">
        <v>8</v>
      </c>
      <c r="H77" s="86" t="s">
        <v>41</v>
      </c>
      <c r="I77" s="86" t="s">
        <v>7</v>
      </c>
      <c r="J77" s="86" t="s">
        <v>8</v>
      </c>
      <c r="K77" s="181"/>
    </row>
    <row r="78" spans="1:13" s="2" customFormat="1" hidden="1" x14ac:dyDescent="0.15">
      <c r="A78" s="3" t="s">
        <v>9</v>
      </c>
      <c r="B78" s="15"/>
      <c r="C78" s="15"/>
      <c r="D78" s="15"/>
      <c r="E78" s="15"/>
      <c r="F78" s="77">
        <v>100</v>
      </c>
      <c r="G78" s="16"/>
      <c r="H78" s="15"/>
      <c r="I78" s="78">
        <v>36.200000000000003</v>
      </c>
      <c r="J78" s="16"/>
      <c r="K78" s="17"/>
    </row>
    <row r="79" spans="1:13" s="2" customFormat="1" hidden="1" x14ac:dyDescent="0.15">
      <c r="A79" s="3" t="s">
        <v>10</v>
      </c>
      <c r="B79" s="15"/>
      <c r="C79" s="15"/>
      <c r="D79" s="15"/>
      <c r="E79" s="15"/>
      <c r="F79" s="77">
        <v>100</v>
      </c>
      <c r="G79" s="16"/>
      <c r="H79" s="15"/>
      <c r="I79" s="78">
        <v>28.571428571428573</v>
      </c>
      <c r="J79" s="16"/>
      <c r="K79" s="17"/>
    </row>
    <row r="80" spans="1:13" s="2" customFormat="1" x14ac:dyDescent="0.15">
      <c r="A80" s="3" t="s">
        <v>11</v>
      </c>
      <c r="B80" s="20">
        <v>12</v>
      </c>
      <c r="C80" s="20">
        <v>338</v>
      </c>
      <c r="D80" s="20">
        <v>12</v>
      </c>
      <c r="E80" s="15"/>
      <c r="F80" s="77">
        <v>100</v>
      </c>
      <c r="G80" s="25">
        <f t="shared" ref="G80:G91" si="10">D80/B80*100</f>
        <v>100</v>
      </c>
      <c r="H80" s="15"/>
      <c r="I80" s="78">
        <v>28.611111111111111</v>
      </c>
      <c r="J80" s="24">
        <f t="shared" ref="J80:J91" si="11">C80/B80</f>
        <v>28.166666666666668</v>
      </c>
      <c r="K80" s="32">
        <v>25</v>
      </c>
    </row>
    <row r="81" spans="1:13" s="2" customFormat="1" x14ac:dyDescent="0.15">
      <c r="A81" s="3" t="s">
        <v>12</v>
      </c>
      <c r="B81" s="20">
        <v>9</v>
      </c>
      <c r="C81" s="20">
        <v>253</v>
      </c>
      <c r="D81" s="20">
        <v>9</v>
      </c>
      <c r="E81" s="15"/>
      <c r="F81" s="77">
        <v>100</v>
      </c>
      <c r="G81" s="25">
        <f t="shared" si="10"/>
        <v>100</v>
      </c>
      <c r="H81" s="15"/>
      <c r="I81" s="78">
        <v>28.428571428571427</v>
      </c>
      <c r="J81" s="24">
        <f t="shared" si="11"/>
        <v>28.111111111111111</v>
      </c>
      <c r="K81" s="32">
        <v>22.2</v>
      </c>
    </row>
    <row r="82" spans="1:13" s="2" customFormat="1" x14ac:dyDescent="0.15">
      <c r="A82" s="3" t="s">
        <v>13</v>
      </c>
      <c r="B82" s="20">
        <v>12</v>
      </c>
      <c r="C82" s="20">
        <v>345</v>
      </c>
      <c r="D82" s="20">
        <v>12</v>
      </c>
      <c r="E82" s="120">
        <v>100</v>
      </c>
      <c r="F82" s="77">
        <v>95.454545454545453</v>
      </c>
      <c r="G82" s="25">
        <f t="shared" si="10"/>
        <v>100</v>
      </c>
      <c r="H82" s="121">
        <v>26.962962962962962</v>
      </c>
      <c r="I82" s="78">
        <v>27.181818181818183</v>
      </c>
      <c r="J82" s="24">
        <f t="shared" si="11"/>
        <v>28.75</v>
      </c>
      <c r="K82" s="32">
        <v>25</v>
      </c>
    </row>
    <row r="83" spans="1:13" s="2" customFormat="1" x14ac:dyDescent="0.15">
      <c r="A83" s="3" t="s">
        <v>14</v>
      </c>
      <c r="B83" s="20">
        <v>13</v>
      </c>
      <c r="C83" s="20">
        <v>355</v>
      </c>
      <c r="D83" s="20">
        <v>13</v>
      </c>
      <c r="E83" s="120">
        <v>95.454545454545453</v>
      </c>
      <c r="F83" s="77">
        <v>100</v>
      </c>
      <c r="G83" s="25">
        <f t="shared" si="10"/>
        <v>100</v>
      </c>
      <c r="H83" s="121">
        <v>26.045454545454547</v>
      </c>
      <c r="I83" s="78">
        <v>26.9375</v>
      </c>
      <c r="J83" s="24">
        <f t="shared" si="11"/>
        <v>27.307692307692307</v>
      </c>
      <c r="K83" s="32">
        <v>46.2</v>
      </c>
    </row>
    <row r="84" spans="1:13" s="2" customFormat="1" x14ac:dyDescent="0.15">
      <c r="A84" s="3" t="s">
        <v>15</v>
      </c>
      <c r="B84" s="20">
        <v>9</v>
      </c>
      <c r="C84" s="20">
        <v>230</v>
      </c>
      <c r="D84" s="20">
        <v>8</v>
      </c>
      <c r="E84" s="120">
        <v>87.878787878787875</v>
      </c>
      <c r="F84" s="77">
        <v>90.476190476190482</v>
      </c>
      <c r="G84" s="25">
        <f t="shared" si="10"/>
        <v>88.888888888888886</v>
      </c>
      <c r="H84" s="121">
        <v>24.545454545454547</v>
      </c>
      <c r="I84" s="78">
        <v>24.61904761904762</v>
      </c>
      <c r="J84" s="24">
        <f t="shared" si="11"/>
        <v>25.555555555555557</v>
      </c>
      <c r="K84" s="32">
        <v>44.4</v>
      </c>
    </row>
    <row r="85" spans="1:13" s="2" customFormat="1" x14ac:dyDescent="0.15">
      <c r="A85" s="3" t="s">
        <v>16</v>
      </c>
      <c r="B85" s="20">
        <v>21</v>
      </c>
      <c r="C85" s="20">
        <v>513</v>
      </c>
      <c r="D85" s="20">
        <v>19</v>
      </c>
      <c r="E85" s="120">
        <v>81.818181818181827</v>
      </c>
      <c r="F85" s="77">
        <v>88.888888888888886</v>
      </c>
      <c r="G85" s="25">
        <f t="shared" si="10"/>
        <v>90.476190476190482</v>
      </c>
      <c r="H85" s="121">
        <v>22.890909090909091</v>
      </c>
      <c r="I85" s="78">
        <v>24.527777777777779</v>
      </c>
      <c r="J85" s="24">
        <f t="shared" si="11"/>
        <v>24.428571428571427</v>
      </c>
      <c r="K85" s="32">
        <v>42.9</v>
      </c>
    </row>
    <row r="86" spans="1:13" s="2" customFormat="1" x14ac:dyDescent="0.15">
      <c r="A86" s="3" t="s">
        <v>17</v>
      </c>
      <c r="B86" s="20">
        <v>33</v>
      </c>
      <c r="C86" s="20">
        <v>816</v>
      </c>
      <c r="D86" s="20">
        <v>28</v>
      </c>
      <c r="E86" s="120">
        <v>52.272727272727273</v>
      </c>
      <c r="F86" s="77">
        <v>81.944444444444443</v>
      </c>
      <c r="G86" s="25">
        <f t="shared" si="10"/>
        <v>84.848484848484844</v>
      </c>
      <c r="H86" s="121">
        <v>19.227272727272727</v>
      </c>
      <c r="I86" s="78">
        <v>23.416666666666668</v>
      </c>
      <c r="J86" s="24">
        <f t="shared" si="11"/>
        <v>24.727272727272727</v>
      </c>
      <c r="K86" s="32">
        <v>66.7</v>
      </c>
    </row>
    <row r="87" spans="1:13" s="2" customFormat="1" x14ac:dyDescent="0.15">
      <c r="A87" s="3" t="s">
        <v>18</v>
      </c>
      <c r="B87" s="20">
        <v>46</v>
      </c>
      <c r="C87" s="20">
        <v>986</v>
      </c>
      <c r="D87" s="20">
        <v>33</v>
      </c>
      <c r="E87" s="120">
        <v>53.030303030303031</v>
      </c>
      <c r="F87" s="77">
        <v>70.909090909090907</v>
      </c>
      <c r="G87" s="25">
        <f t="shared" si="10"/>
        <v>71.739130434782609</v>
      </c>
      <c r="H87" s="121">
        <v>18.227272727272727</v>
      </c>
      <c r="I87" s="78">
        <v>20.927272727272726</v>
      </c>
      <c r="J87" s="24">
        <f t="shared" si="11"/>
        <v>21.434782608695652</v>
      </c>
      <c r="K87" s="32">
        <v>53.3</v>
      </c>
    </row>
    <row r="88" spans="1:13" s="2" customFormat="1" x14ac:dyDescent="0.15">
      <c r="A88" s="3" t="s">
        <v>19</v>
      </c>
      <c r="B88" s="20">
        <v>37</v>
      </c>
      <c r="C88" s="20">
        <v>740</v>
      </c>
      <c r="D88" s="20">
        <v>26</v>
      </c>
      <c r="E88" s="120">
        <v>46.846846846846844</v>
      </c>
      <c r="F88" s="77">
        <v>54.666666666666664</v>
      </c>
      <c r="G88" s="25">
        <f t="shared" si="10"/>
        <v>70.270270270270274</v>
      </c>
      <c r="H88" s="121">
        <v>15.792792792792794</v>
      </c>
      <c r="I88" s="78">
        <v>18.333333333333332</v>
      </c>
      <c r="J88" s="24">
        <f t="shared" si="11"/>
        <v>20</v>
      </c>
      <c r="K88" s="35">
        <v>58.8</v>
      </c>
    </row>
    <row r="89" spans="1:13" s="2" customFormat="1" x14ac:dyDescent="0.15">
      <c r="A89" s="3" t="s">
        <v>20</v>
      </c>
      <c r="B89" s="20">
        <v>32</v>
      </c>
      <c r="C89" s="20">
        <v>468</v>
      </c>
      <c r="D89" s="20">
        <v>10</v>
      </c>
      <c r="E89" s="120">
        <v>23.232323232323232</v>
      </c>
      <c r="F89" s="77">
        <v>46.511627906976742</v>
      </c>
      <c r="G89" s="25">
        <f t="shared" si="10"/>
        <v>31.25</v>
      </c>
      <c r="H89" s="121">
        <v>9.6565656565656557</v>
      </c>
      <c r="I89" s="78">
        <v>16</v>
      </c>
      <c r="J89" s="24">
        <f t="shared" si="11"/>
        <v>14.625</v>
      </c>
      <c r="K89" s="36">
        <v>32.1</v>
      </c>
    </row>
    <row r="90" spans="1:13" s="2" customFormat="1" x14ac:dyDescent="0.15">
      <c r="A90" s="3" t="s">
        <v>21</v>
      </c>
      <c r="B90" s="20">
        <v>26</v>
      </c>
      <c r="C90" s="20">
        <v>426</v>
      </c>
      <c r="D90" s="20">
        <v>14</v>
      </c>
      <c r="E90" s="120">
        <v>21.052631578947366</v>
      </c>
      <c r="F90" s="77">
        <v>23.52941176470588</v>
      </c>
      <c r="G90" s="25">
        <f t="shared" si="10"/>
        <v>53.846153846153847</v>
      </c>
      <c r="H90" s="121">
        <v>8.5</v>
      </c>
      <c r="I90" s="78">
        <v>11.441176470588236</v>
      </c>
      <c r="J90" s="24">
        <f t="shared" si="11"/>
        <v>16.384615384615383</v>
      </c>
      <c r="K90" s="36">
        <v>52.4</v>
      </c>
    </row>
    <row r="91" spans="1:13" s="2" customFormat="1" x14ac:dyDescent="0.15">
      <c r="A91" s="7" t="s">
        <v>22</v>
      </c>
      <c r="B91" s="20">
        <v>22</v>
      </c>
      <c r="C91" s="20">
        <v>222</v>
      </c>
      <c r="D91" s="20">
        <v>5</v>
      </c>
      <c r="E91" s="120">
        <v>2.7027027027027026</v>
      </c>
      <c r="F91" s="77">
        <v>41.17647058823529</v>
      </c>
      <c r="G91" s="25">
        <f t="shared" si="10"/>
        <v>22.727272727272727</v>
      </c>
      <c r="H91" s="121">
        <v>4.7027027027027026</v>
      </c>
      <c r="I91" s="78">
        <v>14.117647058823529</v>
      </c>
      <c r="J91" s="24">
        <f t="shared" si="11"/>
        <v>10.090909090909092</v>
      </c>
      <c r="K91" s="36">
        <v>66.7</v>
      </c>
    </row>
    <row r="92" spans="1:13" s="2" customFormat="1" x14ac:dyDescent="0.15">
      <c r="A92" s="3" t="s">
        <v>23</v>
      </c>
      <c r="B92" s="14">
        <f>SUM(B80:B91)</f>
        <v>272</v>
      </c>
      <c r="C92" s="14">
        <f t="shared" ref="C92:D92" si="12">SUM(C80:C91)</f>
        <v>5692</v>
      </c>
      <c r="D92" s="14">
        <f t="shared" si="12"/>
        <v>189</v>
      </c>
      <c r="E92" s="18"/>
      <c r="F92" s="18"/>
      <c r="G92" s="16"/>
      <c r="H92" s="18"/>
      <c r="I92" s="19"/>
      <c r="J92" s="16"/>
      <c r="K92" s="16"/>
    </row>
    <row r="93" spans="1:13" ht="5.25" customHeight="1" x14ac:dyDescent="0.15">
      <c r="A93" s="8"/>
      <c r="B93" s="9"/>
    </row>
    <row r="94" spans="1:13" s="38" customFormat="1" x14ac:dyDescent="0.15">
      <c r="A94" s="190" t="s">
        <v>0</v>
      </c>
      <c r="B94" s="185" t="s">
        <v>24</v>
      </c>
      <c r="C94" s="186"/>
      <c r="D94" s="185" t="s">
        <v>25</v>
      </c>
      <c r="E94" s="186"/>
      <c r="F94" s="185" t="s">
        <v>26</v>
      </c>
      <c r="G94" s="189"/>
      <c r="H94" s="187" t="s">
        <v>34</v>
      </c>
      <c r="I94" s="188"/>
      <c r="J94" s="185" t="s">
        <v>27</v>
      </c>
      <c r="K94" s="189"/>
      <c r="L94" s="189"/>
      <c r="M94" s="186"/>
    </row>
    <row r="95" spans="1:13" s="38" customFormat="1" ht="21" x14ac:dyDescent="0.15">
      <c r="A95" s="190"/>
      <c r="B95" s="86" t="s">
        <v>28</v>
      </c>
      <c r="C95" s="86" t="s">
        <v>29</v>
      </c>
      <c r="D95" s="86" t="s">
        <v>30</v>
      </c>
      <c r="E95" s="86" t="s">
        <v>31</v>
      </c>
      <c r="F95" s="39" t="s">
        <v>38</v>
      </c>
      <c r="G95" s="39" t="s">
        <v>39</v>
      </c>
      <c r="H95" s="12" t="s">
        <v>35</v>
      </c>
      <c r="I95" s="12" t="s">
        <v>36</v>
      </c>
      <c r="J95" s="39" t="s">
        <v>37</v>
      </c>
      <c r="K95" s="39" t="s">
        <v>36</v>
      </c>
      <c r="L95" s="42" t="s">
        <v>32</v>
      </c>
      <c r="M95" s="43" t="s">
        <v>33</v>
      </c>
    </row>
    <row r="96" spans="1:13" s="38" customFormat="1" x14ac:dyDescent="0.15">
      <c r="A96" s="39" t="s">
        <v>11</v>
      </c>
      <c r="B96" s="46"/>
      <c r="C96" s="46">
        <v>12</v>
      </c>
      <c r="D96" s="46">
        <v>2</v>
      </c>
      <c r="E96" s="46">
        <v>10</v>
      </c>
      <c r="F96" s="46">
        <v>12</v>
      </c>
      <c r="G96" s="46"/>
      <c r="H96" s="13">
        <v>12</v>
      </c>
      <c r="I96" s="13"/>
      <c r="J96" s="14"/>
      <c r="K96" s="14">
        <v>12</v>
      </c>
      <c r="L96" s="14"/>
      <c r="M96" s="14"/>
    </row>
    <row r="97" spans="1:13" s="38" customFormat="1" x14ac:dyDescent="0.15">
      <c r="A97" s="39" t="s">
        <v>12</v>
      </c>
      <c r="B97" s="46"/>
      <c r="C97" s="46">
        <v>7</v>
      </c>
      <c r="D97" s="46"/>
      <c r="E97" s="46">
        <v>8</v>
      </c>
      <c r="F97" s="46">
        <v>7</v>
      </c>
      <c r="G97" s="46"/>
      <c r="H97" s="13">
        <v>7</v>
      </c>
      <c r="I97" s="13"/>
      <c r="J97" s="14"/>
      <c r="K97" s="14">
        <v>7</v>
      </c>
      <c r="L97" s="14"/>
      <c r="M97" s="14"/>
    </row>
    <row r="98" spans="1:13" s="38" customFormat="1" x14ac:dyDescent="0.15">
      <c r="A98" s="39" t="s">
        <v>13</v>
      </c>
      <c r="B98" s="46"/>
      <c r="C98" s="46">
        <v>4</v>
      </c>
      <c r="D98" s="46"/>
      <c r="E98" s="46">
        <v>9</v>
      </c>
      <c r="F98" s="46">
        <v>4</v>
      </c>
      <c r="G98" s="46"/>
      <c r="H98" s="13">
        <v>4</v>
      </c>
      <c r="I98" s="13"/>
      <c r="J98" s="14"/>
      <c r="K98" s="14">
        <v>4</v>
      </c>
      <c r="L98" s="14"/>
      <c r="M98" s="14"/>
    </row>
    <row r="99" spans="1:13" s="38" customFormat="1" x14ac:dyDescent="0.15">
      <c r="A99" s="39" t="s">
        <v>14</v>
      </c>
      <c r="B99" s="46"/>
      <c r="C99" s="46">
        <v>11</v>
      </c>
      <c r="D99" s="46"/>
      <c r="E99" s="46">
        <v>13</v>
      </c>
      <c r="F99" s="46">
        <v>11</v>
      </c>
      <c r="G99" s="46"/>
      <c r="H99" s="13">
        <v>10</v>
      </c>
      <c r="I99" s="13">
        <v>1</v>
      </c>
      <c r="J99" s="14">
        <v>2</v>
      </c>
      <c r="K99" s="14">
        <v>9</v>
      </c>
      <c r="L99" s="14"/>
      <c r="M99" s="14"/>
    </row>
    <row r="100" spans="1:13" s="38" customFormat="1" x14ac:dyDescent="0.15">
      <c r="A100" s="39" t="s">
        <v>15</v>
      </c>
      <c r="B100" s="46"/>
      <c r="C100" s="46">
        <v>8</v>
      </c>
      <c r="D100" s="46">
        <v>3</v>
      </c>
      <c r="E100" s="46">
        <v>6</v>
      </c>
      <c r="F100" s="46">
        <v>6</v>
      </c>
      <c r="G100" s="46">
        <v>2</v>
      </c>
      <c r="H100" s="13">
        <v>6</v>
      </c>
      <c r="I100" s="13">
        <v>2</v>
      </c>
      <c r="J100" s="14">
        <v>1</v>
      </c>
      <c r="K100" s="14">
        <v>7</v>
      </c>
      <c r="L100" s="14">
        <v>1</v>
      </c>
      <c r="M100" s="14"/>
    </row>
    <row r="101" spans="1:13" s="38" customFormat="1" x14ac:dyDescent="0.15">
      <c r="A101" s="39" t="s">
        <v>16</v>
      </c>
      <c r="B101" s="46"/>
      <c r="C101" s="46">
        <v>18</v>
      </c>
      <c r="D101" s="46">
        <v>5</v>
      </c>
      <c r="E101" s="46">
        <v>13</v>
      </c>
      <c r="F101" s="46">
        <v>13</v>
      </c>
      <c r="G101" s="46">
        <v>5</v>
      </c>
      <c r="H101" s="13">
        <v>12</v>
      </c>
      <c r="I101" s="13">
        <v>6</v>
      </c>
      <c r="J101" s="14">
        <v>4</v>
      </c>
      <c r="K101" s="14">
        <v>14</v>
      </c>
      <c r="L101" s="14">
        <v>2</v>
      </c>
      <c r="M101" s="14"/>
    </row>
    <row r="102" spans="1:13" s="38" customFormat="1" x14ac:dyDescent="0.15">
      <c r="A102" s="39" t="s">
        <v>17</v>
      </c>
      <c r="B102" s="46">
        <v>1</v>
      </c>
      <c r="C102" s="46">
        <v>17</v>
      </c>
      <c r="D102" s="46">
        <v>4</v>
      </c>
      <c r="E102" s="46">
        <v>22</v>
      </c>
      <c r="F102" s="46">
        <v>14</v>
      </c>
      <c r="G102" s="46">
        <v>4</v>
      </c>
      <c r="H102" s="13">
        <v>13</v>
      </c>
      <c r="I102" s="13">
        <v>5</v>
      </c>
      <c r="J102" s="14">
        <v>3</v>
      </c>
      <c r="K102" s="14">
        <v>15</v>
      </c>
      <c r="L102" s="14">
        <v>2</v>
      </c>
      <c r="M102" s="14">
        <v>1</v>
      </c>
    </row>
    <row r="103" spans="1:13" s="38" customFormat="1" x14ac:dyDescent="0.15">
      <c r="A103" s="39" t="s">
        <v>18</v>
      </c>
      <c r="B103" s="46">
        <v>2</v>
      </c>
      <c r="C103" s="46">
        <v>22</v>
      </c>
      <c r="D103" s="46">
        <v>3</v>
      </c>
      <c r="E103" s="46">
        <v>24</v>
      </c>
      <c r="F103" s="46">
        <v>13</v>
      </c>
      <c r="G103" s="46">
        <v>11</v>
      </c>
      <c r="H103" s="13">
        <v>10</v>
      </c>
      <c r="I103" s="13">
        <v>14</v>
      </c>
      <c r="J103" s="14">
        <v>10</v>
      </c>
      <c r="K103" s="14">
        <v>14</v>
      </c>
      <c r="L103" s="14">
        <v>5</v>
      </c>
      <c r="M103" s="14">
        <v>1</v>
      </c>
    </row>
    <row r="104" spans="1:13" s="38" customFormat="1" x14ac:dyDescent="0.15">
      <c r="A104" s="39" t="s">
        <v>19</v>
      </c>
      <c r="B104" s="46">
        <v>7</v>
      </c>
      <c r="C104" s="46">
        <v>26</v>
      </c>
      <c r="D104" s="46">
        <v>3</v>
      </c>
      <c r="E104" s="46">
        <v>32</v>
      </c>
      <c r="F104" s="46">
        <v>22</v>
      </c>
      <c r="G104" s="46">
        <v>11</v>
      </c>
      <c r="H104" s="13">
        <v>15</v>
      </c>
      <c r="I104" s="13">
        <v>18</v>
      </c>
      <c r="J104" s="14">
        <v>19</v>
      </c>
      <c r="K104" s="14">
        <v>14</v>
      </c>
      <c r="L104" s="14">
        <v>10</v>
      </c>
      <c r="M104" s="14">
        <v>1</v>
      </c>
    </row>
    <row r="105" spans="1:13" s="38" customFormat="1" x14ac:dyDescent="0.15">
      <c r="A105" s="39" t="s">
        <v>20</v>
      </c>
      <c r="B105" s="46">
        <v>2</v>
      </c>
      <c r="C105" s="46">
        <v>29</v>
      </c>
      <c r="D105" s="46"/>
      <c r="E105" s="46">
        <v>31</v>
      </c>
      <c r="F105" s="46">
        <v>14</v>
      </c>
      <c r="G105" s="46">
        <v>17</v>
      </c>
      <c r="H105" s="13">
        <v>8</v>
      </c>
      <c r="I105" s="13">
        <v>23</v>
      </c>
      <c r="J105" s="14">
        <v>24</v>
      </c>
      <c r="K105" s="14">
        <v>7</v>
      </c>
      <c r="L105" s="14">
        <v>22</v>
      </c>
      <c r="M105" s="14"/>
    </row>
    <row r="106" spans="1:13" s="38" customFormat="1" x14ac:dyDescent="0.15">
      <c r="A106" s="39" t="s">
        <v>21</v>
      </c>
      <c r="B106" s="46">
        <v>2</v>
      </c>
      <c r="C106" s="46">
        <v>23</v>
      </c>
      <c r="D106" s="46"/>
      <c r="E106" s="46">
        <v>25</v>
      </c>
      <c r="F106" s="46">
        <v>12</v>
      </c>
      <c r="G106" s="46">
        <v>13</v>
      </c>
      <c r="H106" s="14">
        <v>11</v>
      </c>
      <c r="I106" s="14">
        <v>14</v>
      </c>
      <c r="J106" s="14">
        <v>14</v>
      </c>
      <c r="K106" s="14">
        <v>11</v>
      </c>
      <c r="L106" s="14">
        <v>9</v>
      </c>
      <c r="M106" s="14">
        <v>2</v>
      </c>
    </row>
    <row r="107" spans="1:13" s="38" customFormat="1" x14ac:dyDescent="0.15">
      <c r="A107" s="41" t="s">
        <v>22</v>
      </c>
      <c r="B107" s="46">
        <v>3</v>
      </c>
      <c r="C107" s="46">
        <v>19</v>
      </c>
      <c r="D107" s="46"/>
      <c r="E107" s="46">
        <v>22</v>
      </c>
      <c r="F107" s="46">
        <v>5</v>
      </c>
      <c r="G107" s="46">
        <v>17</v>
      </c>
      <c r="H107" s="46">
        <v>3</v>
      </c>
      <c r="I107" s="46">
        <v>19</v>
      </c>
      <c r="J107" s="46">
        <v>18</v>
      </c>
      <c r="K107" s="46">
        <v>4</v>
      </c>
      <c r="L107" s="44">
        <v>16</v>
      </c>
      <c r="M107" s="44">
        <v>1</v>
      </c>
    </row>
    <row r="108" spans="1:13" s="38" customFormat="1" x14ac:dyDescent="0.15">
      <c r="A108" s="39" t="s">
        <v>23</v>
      </c>
      <c r="B108" s="46">
        <f>SUM(B96:B107)</f>
        <v>17</v>
      </c>
      <c r="C108" s="46">
        <f t="shared" ref="C108:E108" si="13">SUM(C96:C107)</f>
        <v>196</v>
      </c>
      <c r="D108" s="46">
        <f t="shared" si="13"/>
        <v>20</v>
      </c>
      <c r="E108" s="46">
        <f t="shared" si="13"/>
        <v>215</v>
      </c>
      <c r="F108" s="40">
        <f>SUM(F96:F107)</f>
        <v>133</v>
      </c>
      <c r="G108" s="40">
        <f t="shared" ref="G108:M108" si="14">SUM(G96:G107)</f>
        <v>80</v>
      </c>
      <c r="H108" s="40">
        <f t="shared" si="14"/>
        <v>111</v>
      </c>
      <c r="I108" s="40">
        <f t="shared" si="14"/>
        <v>102</v>
      </c>
      <c r="J108" s="40">
        <f t="shared" si="14"/>
        <v>95</v>
      </c>
      <c r="K108" s="40">
        <f t="shared" si="14"/>
        <v>118</v>
      </c>
      <c r="L108" s="40">
        <f t="shared" si="14"/>
        <v>67</v>
      </c>
      <c r="M108" s="40">
        <f t="shared" si="14"/>
        <v>6</v>
      </c>
    </row>
    <row r="109" spans="1:13" s="139" customFormat="1" x14ac:dyDescent="0.15">
      <c r="A109" s="164"/>
      <c r="H109" s="179" t="s">
        <v>66</v>
      </c>
      <c r="I109" s="179"/>
      <c r="J109" s="179"/>
      <c r="K109" s="179"/>
      <c r="L109" s="172">
        <f>(SUM(C89:C90)/SUM(B89:B90))</f>
        <v>15.413793103448276</v>
      </c>
      <c r="M109" s="171" t="s">
        <v>65</v>
      </c>
    </row>
  </sheetData>
  <mergeCells count="42">
    <mergeCell ref="A58:A59"/>
    <mergeCell ref="F58:G58"/>
    <mergeCell ref="H58:I58"/>
    <mergeCell ref="J58:M58"/>
    <mergeCell ref="K40:K41"/>
    <mergeCell ref="B58:C58"/>
    <mergeCell ref="D58:E58"/>
    <mergeCell ref="H40:J40"/>
    <mergeCell ref="A40:A41"/>
    <mergeCell ref="B40:B41"/>
    <mergeCell ref="C40:C41"/>
    <mergeCell ref="D40:D41"/>
    <mergeCell ref="E40:G40"/>
    <mergeCell ref="K3:K4"/>
    <mergeCell ref="A21:A22"/>
    <mergeCell ref="A3:A4"/>
    <mergeCell ref="B3:B4"/>
    <mergeCell ref="C3:C4"/>
    <mergeCell ref="D3:D4"/>
    <mergeCell ref="F21:G21"/>
    <mergeCell ref="H21:I21"/>
    <mergeCell ref="B21:C21"/>
    <mergeCell ref="D21:E21"/>
    <mergeCell ref="E3:G3"/>
    <mergeCell ref="H3:J3"/>
    <mergeCell ref="J21:M21"/>
    <mergeCell ref="H36:K36"/>
    <mergeCell ref="H73:K73"/>
    <mergeCell ref="H109:K109"/>
    <mergeCell ref="A94:A95"/>
    <mergeCell ref="A76:A77"/>
    <mergeCell ref="B76:B77"/>
    <mergeCell ref="C76:C77"/>
    <mergeCell ref="D76:D77"/>
    <mergeCell ref="F94:G94"/>
    <mergeCell ref="H94:I94"/>
    <mergeCell ref="B94:C94"/>
    <mergeCell ref="D94:E94"/>
    <mergeCell ref="E76:G76"/>
    <mergeCell ref="H76:J76"/>
    <mergeCell ref="J94:M94"/>
    <mergeCell ref="K76:K77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&amp;R&amp;F&amp;A</oddFooter>
  </headerFooter>
  <rowBreaks count="1" manualBreakCount="1">
    <brk id="74" max="16383" man="1"/>
  </rowBreaks>
  <ignoredErrors>
    <ignoredError sqref="G7 G8:G18 J7:J18" evalError="1"/>
    <ignoredError sqref="L36 L73 L10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8"/>
  <sheetViews>
    <sheetView showGridLines="0" topLeftCell="A2" zoomScaleNormal="100" workbookViewId="0">
      <selection activeCell="C5" sqref="C5"/>
    </sheetView>
  </sheetViews>
  <sheetFormatPr defaultRowHeight="13.5" x14ac:dyDescent="0.15"/>
  <cols>
    <col min="1" max="1" width="9" style="137"/>
  </cols>
  <sheetData>
    <row r="2" spans="1:13" ht="21.75" customHeight="1" x14ac:dyDescent="0.15">
      <c r="A2" s="175" t="s">
        <v>89</v>
      </c>
      <c r="M2" s="1"/>
    </row>
    <row r="3" spans="1:13" s="2" customFormat="1" ht="20.25" customHeight="1" x14ac:dyDescent="0.15">
      <c r="A3" s="194" t="s">
        <v>0</v>
      </c>
      <c r="B3" s="190" t="s">
        <v>1</v>
      </c>
      <c r="C3" s="190" t="s">
        <v>2</v>
      </c>
      <c r="D3" s="190" t="s">
        <v>3</v>
      </c>
      <c r="E3" s="191" t="s">
        <v>4</v>
      </c>
      <c r="F3" s="192"/>
      <c r="G3" s="193"/>
      <c r="H3" s="185" t="s">
        <v>5</v>
      </c>
      <c r="I3" s="189"/>
      <c r="J3" s="186"/>
      <c r="K3" s="180" t="s">
        <v>6</v>
      </c>
    </row>
    <row r="4" spans="1:13" s="2" customFormat="1" ht="21" customHeight="1" x14ac:dyDescent="0.15">
      <c r="A4" s="194"/>
      <c r="B4" s="190"/>
      <c r="C4" s="190"/>
      <c r="D4" s="190"/>
      <c r="E4" s="87" t="s">
        <v>40</v>
      </c>
      <c r="F4" s="86" t="s">
        <v>7</v>
      </c>
      <c r="G4" s="86" t="s">
        <v>8</v>
      </c>
      <c r="H4" s="86" t="s">
        <v>41</v>
      </c>
      <c r="I4" s="86" t="s">
        <v>7</v>
      </c>
      <c r="J4" s="86" t="s">
        <v>8</v>
      </c>
      <c r="K4" s="181"/>
    </row>
    <row r="5" spans="1:13" s="2" customFormat="1" hidden="1" x14ac:dyDescent="0.15">
      <c r="A5" s="86" t="s">
        <v>9</v>
      </c>
      <c r="B5" s="15"/>
      <c r="C5" s="15"/>
      <c r="D5" s="15"/>
      <c r="E5" s="15"/>
      <c r="F5" s="79">
        <v>100</v>
      </c>
      <c r="G5" s="16"/>
      <c r="H5" s="15"/>
      <c r="I5" s="80">
        <v>28.785714285714285</v>
      </c>
      <c r="J5" s="16"/>
      <c r="K5" s="17"/>
    </row>
    <row r="6" spans="1:13" s="2" customFormat="1" hidden="1" x14ac:dyDescent="0.15">
      <c r="A6" s="86" t="s">
        <v>10</v>
      </c>
      <c r="B6" s="15"/>
      <c r="C6" s="15"/>
      <c r="D6" s="15"/>
      <c r="E6" s="15"/>
      <c r="F6" s="79">
        <v>100</v>
      </c>
      <c r="G6" s="16"/>
      <c r="H6" s="15"/>
      <c r="I6" s="80">
        <v>29.1</v>
      </c>
      <c r="J6" s="16"/>
      <c r="K6" s="17"/>
    </row>
    <row r="7" spans="1:13" s="2" customFormat="1" x14ac:dyDescent="0.15">
      <c r="A7" s="86" t="s">
        <v>11</v>
      </c>
      <c r="B7" s="14">
        <v>1</v>
      </c>
      <c r="C7" s="14">
        <v>29</v>
      </c>
      <c r="D7" s="14">
        <v>1</v>
      </c>
      <c r="E7" s="15"/>
      <c r="F7" s="79">
        <v>100</v>
      </c>
      <c r="G7" s="25">
        <f>D7/B7*100</f>
        <v>100</v>
      </c>
      <c r="H7" s="15"/>
      <c r="I7" s="80">
        <v>29.652173913043477</v>
      </c>
      <c r="J7" s="24">
        <f>C7/B7</f>
        <v>29</v>
      </c>
      <c r="K7" s="32">
        <v>0</v>
      </c>
    </row>
    <row r="8" spans="1:13" s="2" customFormat="1" x14ac:dyDescent="0.15">
      <c r="A8" s="86" t="s">
        <v>12</v>
      </c>
      <c r="B8" s="14">
        <v>5</v>
      </c>
      <c r="C8" s="14">
        <v>146</v>
      </c>
      <c r="D8" s="14">
        <v>5</v>
      </c>
      <c r="E8" s="15"/>
      <c r="F8" s="79">
        <v>100</v>
      </c>
      <c r="G8" s="25">
        <f>D8/B8*100</f>
        <v>100</v>
      </c>
      <c r="H8" s="15"/>
      <c r="I8" s="80">
        <v>28.142857142857142</v>
      </c>
      <c r="J8" s="24">
        <f>C8/B8</f>
        <v>29.2</v>
      </c>
      <c r="K8" s="32">
        <v>0</v>
      </c>
    </row>
    <row r="9" spans="1:13" s="2" customFormat="1" x14ac:dyDescent="0.15">
      <c r="A9" s="86" t="s">
        <v>13</v>
      </c>
      <c r="B9" s="14">
        <v>0</v>
      </c>
      <c r="C9" s="14">
        <v>0</v>
      </c>
      <c r="D9" s="14">
        <v>0</v>
      </c>
      <c r="E9" s="122">
        <v>94.444444444444443</v>
      </c>
      <c r="F9" s="79">
        <v>100</v>
      </c>
      <c r="G9" s="25">
        <v>0</v>
      </c>
      <c r="H9" s="123">
        <v>26.166666666666668</v>
      </c>
      <c r="I9" s="80">
        <v>28.6</v>
      </c>
      <c r="J9" s="24">
        <v>0</v>
      </c>
      <c r="K9" s="32">
        <v>0</v>
      </c>
    </row>
    <row r="10" spans="1:13" s="2" customFormat="1" x14ac:dyDescent="0.15">
      <c r="A10" s="86" t="s">
        <v>14</v>
      </c>
      <c r="B10" s="14">
        <v>5</v>
      </c>
      <c r="C10" s="14">
        <v>141</v>
      </c>
      <c r="D10" s="14">
        <v>5</v>
      </c>
      <c r="E10" s="122">
        <v>94.915254237288138</v>
      </c>
      <c r="F10" s="79">
        <v>93.333333333333329</v>
      </c>
      <c r="G10" s="25">
        <f t="shared" ref="G10:G18" si="0">D10/B10*100</f>
        <v>100</v>
      </c>
      <c r="H10" s="123">
        <v>26.288135593220339</v>
      </c>
      <c r="I10" s="80">
        <v>27</v>
      </c>
      <c r="J10" s="24">
        <f t="shared" ref="J10:J18" si="1">C10/B10</f>
        <v>28.2</v>
      </c>
      <c r="K10" s="32">
        <v>0</v>
      </c>
    </row>
    <row r="11" spans="1:13" s="2" customFormat="1" x14ac:dyDescent="0.15">
      <c r="A11" s="86" t="s">
        <v>15</v>
      </c>
      <c r="B11" s="14">
        <v>10</v>
      </c>
      <c r="C11" s="14">
        <v>256</v>
      </c>
      <c r="D11" s="14">
        <v>9</v>
      </c>
      <c r="E11" s="122">
        <v>83.333333333333343</v>
      </c>
      <c r="F11" s="79">
        <v>95.833333333333343</v>
      </c>
      <c r="G11" s="25">
        <f t="shared" si="0"/>
        <v>90</v>
      </c>
      <c r="H11" s="123">
        <v>22.642857142857142</v>
      </c>
      <c r="I11" s="80">
        <v>26.75</v>
      </c>
      <c r="J11" s="24">
        <f t="shared" si="1"/>
        <v>25.6</v>
      </c>
      <c r="K11" s="32">
        <v>20</v>
      </c>
    </row>
    <row r="12" spans="1:13" s="2" customFormat="1" x14ac:dyDescent="0.15">
      <c r="A12" s="86" t="s">
        <v>16</v>
      </c>
      <c r="B12" s="14">
        <v>21</v>
      </c>
      <c r="C12" s="14">
        <v>491</v>
      </c>
      <c r="D12" s="14">
        <v>18</v>
      </c>
      <c r="E12" s="122">
        <v>71.05263157894737</v>
      </c>
      <c r="F12" s="79">
        <v>69.565217391304344</v>
      </c>
      <c r="G12" s="25">
        <f t="shared" si="0"/>
        <v>85.714285714285708</v>
      </c>
      <c r="H12" s="123">
        <v>21.671052631578949</v>
      </c>
      <c r="I12" s="80">
        <v>21.304347826086957</v>
      </c>
      <c r="J12" s="24">
        <f t="shared" si="1"/>
        <v>23.38095238095238</v>
      </c>
      <c r="K12" s="32">
        <v>9.5</v>
      </c>
    </row>
    <row r="13" spans="1:13" s="2" customFormat="1" x14ac:dyDescent="0.15">
      <c r="A13" s="86" t="s">
        <v>17</v>
      </c>
      <c r="B13" s="14">
        <v>38</v>
      </c>
      <c r="C13" s="14">
        <v>790</v>
      </c>
      <c r="D13" s="14">
        <v>26</v>
      </c>
      <c r="E13" s="122">
        <v>74.626865671641795</v>
      </c>
      <c r="F13" s="79">
        <v>57.142857142857139</v>
      </c>
      <c r="G13" s="25">
        <f t="shared" si="0"/>
        <v>68.421052631578945</v>
      </c>
      <c r="H13" s="123">
        <v>22.432835820895523</v>
      </c>
      <c r="I13" s="80">
        <v>19.142857142857142</v>
      </c>
      <c r="J13" s="24">
        <f t="shared" si="1"/>
        <v>20.789473684210527</v>
      </c>
      <c r="K13" s="32">
        <v>17.100000000000001</v>
      </c>
    </row>
    <row r="14" spans="1:13" s="2" customFormat="1" x14ac:dyDescent="0.15">
      <c r="A14" s="86" t="s">
        <v>18</v>
      </c>
      <c r="B14" s="14">
        <v>66</v>
      </c>
      <c r="C14" s="14">
        <v>1187</v>
      </c>
      <c r="D14" s="14">
        <v>37</v>
      </c>
      <c r="E14" s="122">
        <v>45.679012345679013</v>
      </c>
      <c r="F14" s="79">
        <v>72.727272727272734</v>
      </c>
      <c r="G14" s="25">
        <f t="shared" si="0"/>
        <v>56.060606060606055</v>
      </c>
      <c r="H14" s="123">
        <v>16.296296296296298</v>
      </c>
      <c r="I14" s="80">
        <v>21.386363636363637</v>
      </c>
      <c r="J14" s="24">
        <f t="shared" si="1"/>
        <v>17.984848484848484</v>
      </c>
      <c r="K14" s="32">
        <v>21.5</v>
      </c>
    </row>
    <row r="15" spans="1:13" s="2" customFormat="1" x14ac:dyDescent="0.15">
      <c r="A15" s="86" t="s">
        <v>19</v>
      </c>
      <c r="B15" s="14">
        <v>64</v>
      </c>
      <c r="C15" s="14">
        <v>1252</v>
      </c>
      <c r="D15" s="14">
        <v>37</v>
      </c>
      <c r="E15" s="122">
        <v>32.142857142857146</v>
      </c>
      <c r="F15" s="79">
        <v>36.734693877551024</v>
      </c>
      <c r="G15" s="25">
        <f t="shared" si="0"/>
        <v>57.8125</v>
      </c>
      <c r="H15" s="123">
        <v>14.714285714285714</v>
      </c>
      <c r="I15" s="80">
        <v>14.489795918367347</v>
      </c>
      <c r="J15" s="24">
        <f t="shared" si="1"/>
        <v>19.5625</v>
      </c>
      <c r="K15" s="35">
        <v>13.3</v>
      </c>
    </row>
    <row r="16" spans="1:13" s="2" customFormat="1" x14ac:dyDescent="0.15">
      <c r="A16" s="86" t="s">
        <v>20</v>
      </c>
      <c r="B16" s="14">
        <v>74</v>
      </c>
      <c r="C16" s="14">
        <v>1050</v>
      </c>
      <c r="D16" s="14">
        <v>29</v>
      </c>
      <c r="E16" s="122">
        <v>28.235294117647058</v>
      </c>
      <c r="F16" s="79">
        <v>27.27272727272727</v>
      </c>
      <c r="G16" s="25">
        <f t="shared" si="0"/>
        <v>39.189189189189186</v>
      </c>
      <c r="H16" s="123">
        <v>13.364705882352942</v>
      </c>
      <c r="I16" s="80">
        <v>12.763636363636364</v>
      </c>
      <c r="J16" s="24">
        <f t="shared" si="1"/>
        <v>14.189189189189189</v>
      </c>
      <c r="K16" s="36">
        <v>25.4</v>
      </c>
    </row>
    <row r="17" spans="1:13" s="2" customFormat="1" x14ac:dyDescent="0.15">
      <c r="A17" s="86" t="s">
        <v>21</v>
      </c>
      <c r="B17" s="14">
        <v>69</v>
      </c>
      <c r="C17" s="14">
        <v>810</v>
      </c>
      <c r="D17" s="14">
        <v>20</v>
      </c>
      <c r="E17" s="122">
        <v>24.489795918367346</v>
      </c>
      <c r="F17" s="79">
        <v>16.666666666666664</v>
      </c>
      <c r="G17" s="25">
        <f t="shared" si="0"/>
        <v>28.985507246376812</v>
      </c>
      <c r="H17" s="123">
        <v>10.836734693877551</v>
      </c>
      <c r="I17" s="80">
        <v>9.5</v>
      </c>
      <c r="J17" s="24">
        <f t="shared" si="1"/>
        <v>11.739130434782609</v>
      </c>
      <c r="K17" s="36">
        <v>26.5</v>
      </c>
    </row>
    <row r="18" spans="1:13" s="2" customFormat="1" x14ac:dyDescent="0.15">
      <c r="A18" s="86" t="s">
        <v>22</v>
      </c>
      <c r="B18" s="14">
        <v>42</v>
      </c>
      <c r="C18" s="14">
        <v>340</v>
      </c>
      <c r="D18" s="14">
        <v>9</v>
      </c>
      <c r="E18" s="122">
        <v>21.052631578947366</v>
      </c>
      <c r="F18" s="79">
        <v>20.833333333333336</v>
      </c>
      <c r="G18" s="25">
        <f t="shared" si="0"/>
        <v>21.428571428571427</v>
      </c>
      <c r="H18" s="123">
        <v>7.2631578947368425</v>
      </c>
      <c r="I18" s="80">
        <v>9.9583333333333339</v>
      </c>
      <c r="J18" s="24">
        <f t="shared" si="1"/>
        <v>8.0952380952380949</v>
      </c>
      <c r="K18" s="36">
        <v>31.8</v>
      </c>
    </row>
    <row r="19" spans="1:13" s="2" customFormat="1" x14ac:dyDescent="0.15">
      <c r="A19" s="86" t="s">
        <v>23</v>
      </c>
      <c r="B19" s="14">
        <f>SUM(B7:B18)</f>
        <v>395</v>
      </c>
      <c r="C19" s="14">
        <f t="shared" ref="C19:D19" si="2">SUM(C7:C18)</f>
        <v>6492</v>
      </c>
      <c r="D19" s="14">
        <f t="shared" si="2"/>
        <v>196</v>
      </c>
      <c r="E19" s="18"/>
      <c r="F19" s="18"/>
      <c r="G19" s="16"/>
      <c r="H19" s="18"/>
      <c r="I19" s="19"/>
      <c r="J19" s="16"/>
      <c r="K19" s="16"/>
    </row>
    <row r="20" spans="1:13" ht="5.25" customHeight="1" x14ac:dyDescent="0.15">
      <c r="A20" s="174"/>
      <c r="B20" s="9"/>
    </row>
    <row r="21" spans="1:13" s="38" customFormat="1" x14ac:dyDescent="0.15">
      <c r="A21" s="194" t="s">
        <v>0</v>
      </c>
      <c r="B21" s="185" t="s">
        <v>24</v>
      </c>
      <c r="C21" s="186"/>
      <c r="D21" s="185" t="s">
        <v>25</v>
      </c>
      <c r="E21" s="186"/>
      <c r="F21" s="185" t="s">
        <v>26</v>
      </c>
      <c r="G21" s="189"/>
      <c r="H21" s="187" t="s">
        <v>34</v>
      </c>
      <c r="I21" s="188"/>
      <c r="J21" s="185" t="s">
        <v>27</v>
      </c>
      <c r="K21" s="189"/>
      <c r="L21" s="189"/>
      <c r="M21" s="186"/>
    </row>
    <row r="22" spans="1:13" s="38" customFormat="1" ht="21" x14ac:dyDescent="0.15">
      <c r="A22" s="194"/>
      <c r="B22" s="86" t="s">
        <v>28</v>
      </c>
      <c r="C22" s="86" t="s">
        <v>29</v>
      </c>
      <c r="D22" s="86" t="s">
        <v>30</v>
      </c>
      <c r="E22" s="86" t="s">
        <v>31</v>
      </c>
      <c r="F22" s="39" t="s">
        <v>38</v>
      </c>
      <c r="G22" s="39" t="s">
        <v>39</v>
      </c>
      <c r="H22" s="12" t="s">
        <v>35</v>
      </c>
      <c r="I22" s="12" t="s">
        <v>36</v>
      </c>
      <c r="J22" s="39" t="s">
        <v>37</v>
      </c>
      <c r="K22" s="39" t="s">
        <v>36</v>
      </c>
      <c r="L22" s="42" t="s">
        <v>32</v>
      </c>
      <c r="M22" s="43" t="s">
        <v>33</v>
      </c>
    </row>
    <row r="23" spans="1:13" s="38" customFormat="1" x14ac:dyDescent="0.15">
      <c r="A23" s="86" t="s">
        <v>11</v>
      </c>
      <c r="B23" s="46"/>
      <c r="C23" s="46">
        <v>1</v>
      </c>
      <c r="D23" s="46"/>
      <c r="E23" s="46">
        <v>1</v>
      </c>
      <c r="F23" s="46">
        <v>1</v>
      </c>
      <c r="G23" s="46"/>
      <c r="H23" s="13">
        <v>1</v>
      </c>
      <c r="I23" s="13"/>
      <c r="J23" s="14"/>
      <c r="K23" s="14">
        <v>1</v>
      </c>
      <c r="L23" s="14"/>
      <c r="M23" s="14"/>
    </row>
    <row r="24" spans="1:13" s="38" customFormat="1" x14ac:dyDescent="0.15">
      <c r="A24" s="86" t="s">
        <v>12</v>
      </c>
      <c r="B24" s="46">
        <v>1</v>
      </c>
      <c r="C24" s="46">
        <v>4</v>
      </c>
      <c r="D24" s="46">
        <v>3</v>
      </c>
      <c r="E24" s="46">
        <v>2</v>
      </c>
      <c r="F24" s="46">
        <v>4</v>
      </c>
      <c r="G24" s="46"/>
      <c r="H24" s="13">
        <v>4</v>
      </c>
      <c r="I24" s="13"/>
      <c r="J24" s="14"/>
      <c r="K24" s="14">
        <v>4</v>
      </c>
      <c r="L24" s="14"/>
      <c r="M24" s="14"/>
    </row>
    <row r="25" spans="1:13" s="38" customFormat="1" x14ac:dyDescent="0.15">
      <c r="A25" s="86" t="s">
        <v>13</v>
      </c>
      <c r="B25" s="46"/>
      <c r="C25" s="46"/>
      <c r="D25" s="46"/>
      <c r="E25" s="46"/>
      <c r="F25" s="46"/>
      <c r="G25" s="46"/>
      <c r="H25" s="13"/>
      <c r="I25" s="13"/>
      <c r="J25" s="14"/>
      <c r="K25" s="14"/>
      <c r="L25" s="14"/>
      <c r="M25" s="14"/>
    </row>
    <row r="26" spans="1:13" s="38" customFormat="1" x14ac:dyDescent="0.15">
      <c r="A26" s="86" t="s">
        <v>14</v>
      </c>
      <c r="B26" s="46"/>
      <c r="C26" s="46">
        <v>4</v>
      </c>
      <c r="D26" s="46">
        <v>1</v>
      </c>
      <c r="E26" s="46">
        <v>3</v>
      </c>
      <c r="F26" s="46">
        <v>4</v>
      </c>
      <c r="G26" s="46"/>
      <c r="H26" s="13">
        <v>4</v>
      </c>
      <c r="I26" s="13"/>
      <c r="J26" s="14"/>
      <c r="K26" s="14">
        <v>4</v>
      </c>
      <c r="L26" s="14"/>
      <c r="M26" s="14"/>
    </row>
    <row r="27" spans="1:13" s="38" customFormat="1" x14ac:dyDescent="0.15">
      <c r="A27" s="86" t="s">
        <v>15</v>
      </c>
      <c r="B27" s="46">
        <v>2</v>
      </c>
      <c r="C27" s="46">
        <v>5</v>
      </c>
      <c r="D27" s="46">
        <v>2</v>
      </c>
      <c r="E27" s="46">
        <v>4</v>
      </c>
      <c r="F27" s="46">
        <v>4</v>
      </c>
      <c r="G27" s="46">
        <v>1</v>
      </c>
      <c r="H27" s="13">
        <v>5</v>
      </c>
      <c r="I27" s="13"/>
      <c r="J27" s="14"/>
      <c r="K27" s="14">
        <v>5</v>
      </c>
      <c r="L27" s="14"/>
      <c r="M27" s="14"/>
    </row>
    <row r="28" spans="1:13" s="38" customFormat="1" x14ac:dyDescent="0.15">
      <c r="A28" s="86" t="s">
        <v>16</v>
      </c>
      <c r="B28" s="46">
        <v>2</v>
      </c>
      <c r="C28" s="46">
        <v>10</v>
      </c>
      <c r="D28" s="46">
        <v>4</v>
      </c>
      <c r="E28" s="46">
        <v>6</v>
      </c>
      <c r="F28" s="46">
        <v>8</v>
      </c>
      <c r="G28" s="46">
        <v>2</v>
      </c>
      <c r="H28" s="13">
        <v>10</v>
      </c>
      <c r="I28" s="13"/>
      <c r="J28" s="14">
        <v>2</v>
      </c>
      <c r="K28" s="14">
        <v>8</v>
      </c>
      <c r="L28" s="14"/>
      <c r="M28" s="14"/>
    </row>
    <row r="29" spans="1:13" s="38" customFormat="1" x14ac:dyDescent="0.15">
      <c r="A29" s="86" t="s">
        <v>17</v>
      </c>
      <c r="B29" s="46">
        <v>8</v>
      </c>
      <c r="C29" s="46">
        <v>9</v>
      </c>
      <c r="D29" s="46">
        <v>7</v>
      </c>
      <c r="E29" s="46">
        <v>8</v>
      </c>
      <c r="F29" s="46">
        <v>3</v>
      </c>
      <c r="G29" s="46">
        <v>6</v>
      </c>
      <c r="H29" s="13">
        <v>3</v>
      </c>
      <c r="I29" s="13">
        <v>6</v>
      </c>
      <c r="J29" s="14">
        <v>4</v>
      </c>
      <c r="K29" s="14">
        <v>5</v>
      </c>
      <c r="L29" s="14">
        <v>3</v>
      </c>
      <c r="M29" s="14">
        <v>1</v>
      </c>
    </row>
    <row r="30" spans="1:13" s="38" customFormat="1" x14ac:dyDescent="0.15">
      <c r="A30" s="86" t="s">
        <v>18</v>
      </c>
      <c r="B30" s="46">
        <v>16</v>
      </c>
      <c r="C30" s="46">
        <v>13</v>
      </c>
      <c r="D30" s="46">
        <v>17</v>
      </c>
      <c r="E30" s="46">
        <v>10</v>
      </c>
      <c r="F30" s="46">
        <v>3</v>
      </c>
      <c r="G30" s="46">
        <v>10</v>
      </c>
      <c r="H30" s="13">
        <v>6</v>
      </c>
      <c r="I30" s="13">
        <v>7</v>
      </c>
      <c r="J30" s="14">
        <v>9</v>
      </c>
      <c r="K30" s="14">
        <v>4</v>
      </c>
      <c r="L30" s="14">
        <v>8</v>
      </c>
      <c r="M30" s="14"/>
    </row>
    <row r="31" spans="1:13" s="38" customFormat="1" x14ac:dyDescent="0.15">
      <c r="A31" s="86" t="s">
        <v>19</v>
      </c>
      <c r="B31" s="46">
        <v>13</v>
      </c>
      <c r="C31" s="46">
        <v>13</v>
      </c>
      <c r="D31" s="46">
        <v>14</v>
      </c>
      <c r="E31" s="46">
        <v>13</v>
      </c>
      <c r="F31" s="46">
        <v>5</v>
      </c>
      <c r="G31" s="46">
        <v>8</v>
      </c>
      <c r="H31" s="13">
        <v>6</v>
      </c>
      <c r="I31" s="13">
        <v>7</v>
      </c>
      <c r="J31" s="14">
        <v>5</v>
      </c>
      <c r="K31" s="14">
        <v>8</v>
      </c>
      <c r="L31" s="14">
        <v>5</v>
      </c>
      <c r="M31" s="14"/>
    </row>
    <row r="32" spans="1:13" s="38" customFormat="1" x14ac:dyDescent="0.15">
      <c r="A32" s="86" t="s">
        <v>20</v>
      </c>
      <c r="B32" s="46">
        <v>22</v>
      </c>
      <c r="C32" s="46">
        <v>8</v>
      </c>
      <c r="D32" s="46">
        <v>6</v>
      </c>
      <c r="E32" s="46">
        <v>7</v>
      </c>
      <c r="F32" s="46">
        <v>1</v>
      </c>
      <c r="G32" s="46">
        <v>7</v>
      </c>
      <c r="H32" s="13">
        <v>2</v>
      </c>
      <c r="I32" s="13">
        <v>6</v>
      </c>
      <c r="J32" s="14">
        <v>7</v>
      </c>
      <c r="K32" s="14">
        <v>1</v>
      </c>
      <c r="L32" s="14">
        <v>6</v>
      </c>
      <c r="M32" s="14"/>
    </row>
    <row r="33" spans="1:13" s="38" customFormat="1" x14ac:dyDescent="0.15">
      <c r="A33" s="86" t="s">
        <v>21</v>
      </c>
      <c r="B33" s="46">
        <v>12</v>
      </c>
      <c r="C33" s="46">
        <v>12</v>
      </c>
      <c r="D33" s="46">
        <v>7</v>
      </c>
      <c r="E33" s="46">
        <v>12</v>
      </c>
      <c r="F33" s="46">
        <v>2</v>
      </c>
      <c r="G33" s="46">
        <v>10</v>
      </c>
      <c r="H33" s="14">
        <v>4</v>
      </c>
      <c r="I33" s="14">
        <v>8</v>
      </c>
      <c r="J33" s="14">
        <v>11</v>
      </c>
      <c r="K33" s="14">
        <v>1</v>
      </c>
      <c r="L33" s="14">
        <v>10</v>
      </c>
      <c r="M33" s="14"/>
    </row>
    <row r="34" spans="1:13" s="38" customFormat="1" x14ac:dyDescent="0.15">
      <c r="A34" s="86" t="s">
        <v>22</v>
      </c>
      <c r="B34" s="46">
        <v>7</v>
      </c>
      <c r="C34" s="46">
        <v>4</v>
      </c>
      <c r="D34" s="46">
        <v>4</v>
      </c>
      <c r="E34" s="46">
        <v>4</v>
      </c>
      <c r="F34" s="46"/>
      <c r="G34" s="46">
        <v>4</v>
      </c>
      <c r="H34" s="46">
        <v>2</v>
      </c>
      <c r="I34" s="46">
        <v>2</v>
      </c>
      <c r="J34" s="46">
        <v>4</v>
      </c>
      <c r="K34" s="46"/>
      <c r="L34" s="44">
        <v>2</v>
      </c>
      <c r="M34" s="44"/>
    </row>
    <row r="35" spans="1:13" s="38" customFormat="1" x14ac:dyDescent="0.15">
      <c r="A35" s="86" t="s">
        <v>23</v>
      </c>
      <c r="B35" s="46">
        <f>SUM(B23:B34)</f>
        <v>83</v>
      </c>
      <c r="C35" s="46">
        <f>SUM(C23:C34)</f>
        <v>83</v>
      </c>
      <c r="D35" s="46">
        <f t="shared" ref="D35:E35" si="3">SUM(D23:D34)</f>
        <v>65</v>
      </c>
      <c r="E35" s="46">
        <f t="shared" si="3"/>
        <v>70</v>
      </c>
      <c r="F35" s="40">
        <f>SUM(F23:F34)</f>
        <v>35</v>
      </c>
      <c r="G35" s="40">
        <f t="shared" ref="G35:M35" si="4">SUM(G23:G34)</f>
        <v>48</v>
      </c>
      <c r="H35" s="40">
        <f t="shared" si="4"/>
        <v>47</v>
      </c>
      <c r="I35" s="40">
        <f t="shared" si="4"/>
        <v>36</v>
      </c>
      <c r="J35" s="40">
        <f t="shared" si="4"/>
        <v>42</v>
      </c>
      <c r="K35" s="40">
        <f t="shared" si="4"/>
        <v>41</v>
      </c>
      <c r="L35" s="40">
        <f t="shared" si="4"/>
        <v>34</v>
      </c>
      <c r="M35" s="40">
        <f t="shared" si="4"/>
        <v>1</v>
      </c>
    </row>
    <row r="36" spans="1:13" s="139" customFormat="1" x14ac:dyDescent="0.15">
      <c r="A36" s="137"/>
      <c r="H36" s="179" t="s">
        <v>66</v>
      </c>
      <c r="I36" s="179"/>
      <c r="J36" s="179"/>
      <c r="K36" s="179"/>
      <c r="L36" s="172">
        <f>(SUM(C16:C17)/SUM(B16:B17))</f>
        <v>13.006993006993007</v>
      </c>
      <c r="M36" s="171" t="s">
        <v>65</v>
      </c>
    </row>
    <row r="39" spans="1:13" ht="21.75" customHeight="1" x14ac:dyDescent="0.15">
      <c r="A39" s="175" t="s">
        <v>90</v>
      </c>
      <c r="M39" s="1"/>
    </row>
    <row r="40" spans="1:13" s="2" customFormat="1" ht="20.25" customHeight="1" x14ac:dyDescent="0.15">
      <c r="A40" s="194" t="s">
        <v>0</v>
      </c>
      <c r="B40" s="190" t="s">
        <v>1</v>
      </c>
      <c r="C40" s="190" t="s">
        <v>2</v>
      </c>
      <c r="D40" s="190" t="s">
        <v>3</v>
      </c>
      <c r="E40" s="191" t="s">
        <v>4</v>
      </c>
      <c r="F40" s="192"/>
      <c r="G40" s="193"/>
      <c r="H40" s="185" t="s">
        <v>5</v>
      </c>
      <c r="I40" s="189"/>
      <c r="J40" s="186"/>
      <c r="K40" s="180" t="s">
        <v>6</v>
      </c>
    </row>
    <row r="41" spans="1:13" s="2" customFormat="1" ht="21" customHeight="1" x14ac:dyDescent="0.15">
      <c r="A41" s="194"/>
      <c r="B41" s="190"/>
      <c r="C41" s="190"/>
      <c r="D41" s="190"/>
      <c r="E41" s="87" t="s">
        <v>40</v>
      </c>
      <c r="F41" s="86" t="s">
        <v>7</v>
      </c>
      <c r="G41" s="86" t="s">
        <v>8</v>
      </c>
      <c r="H41" s="86" t="s">
        <v>41</v>
      </c>
      <c r="I41" s="86" t="s">
        <v>7</v>
      </c>
      <c r="J41" s="86" t="s">
        <v>8</v>
      </c>
      <c r="K41" s="181"/>
    </row>
    <row r="42" spans="1:13" s="2" customFormat="1" hidden="1" x14ac:dyDescent="0.15">
      <c r="A42" s="86" t="s">
        <v>9</v>
      </c>
      <c r="B42" s="15"/>
      <c r="C42" s="15"/>
      <c r="D42" s="15"/>
      <c r="E42" s="15"/>
      <c r="F42" s="81">
        <v>100</v>
      </c>
      <c r="G42" s="16"/>
      <c r="H42" s="15"/>
      <c r="I42" s="82">
        <v>29.5</v>
      </c>
      <c r="J42" s="16"/>
      <c r="K42" s="17"/>
    </row>
    <row r="43" spans="1:13" s="2" customFormat="1" hidden="1" x14ac:dyDescent="0.15">
      <c r="A43" s="86" t="s">
        <v>10</v>
      </c>
      <c r="B43" s="15"/>
      <c r="C43" s="15"/>
      <c r="D43" s="15"/>
      <c r="E43" s="15"/>
      <c r="F43" s="81">
        <v>100</v>
      </c>
      <c r="G43" s="16"/>
      <c r="H43" s="15"/>
      <c r="I43" s="82">
        <v>30.333333333333332</v>
      </c>
      <c r="J43" s="16"/>
      <c r="K43" s="17"/>
    </row>
    <row r="44" spans="1:13" s="2" customFormat="1" x14ac:dyDescent="0.15">
      <c r="A44" s="86" t="s">
        <v>11</v>
      </c>
      <c r="B44" s="28">
        <v>13</v>
      </c>
      <c r="C44" s="28">
        <v>375</v>
      </c>
      <c r="D44" s="29">
        <v>13</v>
      </c>
      <c r="E44" s="15"/>
      <c r="F44" s="81">
        <v>100</v>
      </c>
      <c r="G44" s="25">
        <f t="shared" ref="G44:G55" si="5">D44/B44*100</f>
        <v>100</v>
      </c>
      <c r="H44" s="15"/>
      <c r="I44" s="82">
        <v>29</v>
      </c>
      <c r="J44" s="24">
        <f t="shared" ref="J44:J55" si="6">C44/B44</f>
        <v>28.846153846153847</v>
      </c>
      <c r="K44" s="32">
        <v>53.8</v>
      </c>
    </row>
    <row r="45" spans="1:13" s="2" customFormat="1" x14ac:dyDescent="0.15">
      <c r="A45" s="86" t="s">
        <v>12</v>
      </c>
      <c r="B45" s="28">
        <v>6</v>
      </c>
      <c r="C45" s="28">
        <v>178</v>
      </c>
      <c r="D45" s="29">
        <v>6</v>
      </c>
      <c r="E45" s="15"/>
      <c r="F45" s="81">
        <v>100</v>
      </c>
      <c r="G45" s="25">
        <f t="shared" si="5"/>
        <v>100</v>
      </c>
      <c r="H45" s="15"/>
      <c r="I45" s="82">
        <v>28.583333333333332</v>
      </c>
      <c r="J45" s="24">
        <f t="shared" si="6"/>
        <v>29.666666666666668</v>
      </c>
      <c r="K45" s="32">
        <v>83.3</v>
      </c>
    </row>
    <row r="46" spans="1:13" s="2" customFormat="1" x14ac:dyDescent="0.15">
      <c r="A46" s="86" t="s">
        <v>13</v>
      </c>
      <c r="B46" s="28">
        <v>9</v>
      </c>
      <c r="C46" s="28">
        <v>266</v>
      </c>
      <c r="D46" s="29">
        <v>9</v>
      </c>
      <c r="E46" s="124">
        <v>100</v>
      </c>
      <c r="F46" s="81">
        <v>87.5</v>
      </c>
      <c r="G46" s="25">
        <f t="shared" si="5"/>
        <v>100</v>
      </c>
      <c r="H46" s="125">
        <v>27.75</v>
      </c>
      <c r="I46" s="82">
        <v>25.5</v>
      </c>
      <c r="J46" s="24">
        <f t="shared" si="6"/>
        <v>29.555555555555557</v>
      </c>
      <c r="K46" s="32">
        <v>33.299999999999997</v>
      </c>
    </row>
    <row r="47" spans="1:13" s="2" customFormat="1" x14ac:dyDescent="0.15">
      <c r="A47" s="86" t="s">
        <v>14</v>
      </c>
      <c r="B47" s="28">
        <v>9</v>
      </c>
      <c r="C47" s="28">
        <v>247</v>
      </c>
      <c r="D47" s="29">
        <v>9</v>
      </c>
      <c r="E47" s="124">
        <v>100</v>
      </c>
      <c r="F47" s="81">
        <v>100</v>
      </c>
      <c r="G47" s="25">
        <f t="shared" si="5"/>
        <v>100</v>
      </c>
      <c r="H47" s="125">
        <v>25.6</v>
      </c>
      <c r="I47" s="82">
        <v>26.6</v>
      </c>
      <c r="J47" s="24">
        <f t="shared" si="6"/>
        <v>27.444444444444443</v>
      </c>
      <c r="K47" s="32">
        <v>33.299999999999997</v>
      </c>
    </row>
    <row r="48" spans="1:13" s="2" customFormat="1" x14ac:dyDescent="0.15">
      <c r="A48" s="86" t="s">
        <v>15</v>
      </c>
      <c r="B48" s="28">
        <v>7</v>
      </c>
      <c r="C48" s="28">
        <v>158</v>
      </c>
      <c r="D48" s="29">
        <v>5</v>
      </c>
      <c r="E48" s="124">
        <v>42.857142857142854</v>
      </c>
      <c r="F48" s="81">
        <v>80</v>
      </c>
      <c r="G48" s="25">
        <f t="shared" si="5"/>
        <v>71.428571428571431</v>
      </c>
      <c r="H48" s="125">
        <v>18.071428571428573</v>
      </c>
      <c r="I48" s="82">
        <v>24.56</v>
      </c>
      <c r="J48" s="24">
        <f t="shared" si="6"/>
        <v>22.571428571428573</v>
      </c>
      <c r="K48" s="32">
        <v>50</v>
      </c>
    </row>
    <row r="49" spans="1:13" s="2" customFormat="1" x14ac:dyDescent="0.15">
      <c r="A49" s="86" t="s">
        <v>16</v>
      </c>
      <c r="B49" s="28">
        <v>16</v>
      </c>
      <c r="C49" s="28">
        <v>320</v>
      </c>
      <c r="D49" s="29">
        <v>9</v>
      </c>
      <c r="E49" s="124">
        <v>50</v>
      </c>
      <c r="F49" s="81">
        <v>68.421052631578945</v>
      </c>
      <c r="G49" s="25">
        <f t="shared" si="5"/>
        <v>56.25</v>
      </c>
      <c r="H49" s="125">
        <v>17.5</v>
      </c>
      <c r="I49" s="82">
        <v>21.894736842105264</v>
      </c>
      <c r="J49" s="24">
        <f t="shared" si="6"/>
        <v>20</v>
      </c>
      <c r="K49" s="32">
        <v>30.8</v>
      </c>
    </row>
    <row r="50" spans="1:13" s="2" customFormat="1" x14ac:dyDescent="0.15">
      <c r="A50" s="86" t="s">
        <v>17</v>
      </c>
      <c r="B50" s="28">
        <v>18</v>
      </c>
      <c r="C50" s="28">
        <v>340</v>
      </c>
      <c r="D50" s="29">
        <v>11</v>
      </c>
      <c r="E50" s="124">
        <v>54.54545454545454</v>
      </c>
      <c r="F50" s="81">
        <v>50</v>
      </c>
      <c r="G50" s="25">
        <f t="shared" si="5"/>
        <v>61.111111111111114</v>
      </c>
      <c r="H50" s="125">
        <v>19.818181818181817</v>
      </c>
      <c r="I50" s="82">
        <v>16.5</v>
      </c>
      <c r="J50" s="24">
        <f t="shared" si="6"/>
        <v>18.888888888888889</v>
      </c>
      <c r="K50" s="32">
        <v>44.4</v>
      </c>
    </row>
    <row r="51" spans="1:13" s="2" customFormat="1" x14ac:dyDescent="0.15">
      <c r="A51" s="86" t="s">
        <v>18</v>
      </c>
      <c r="B51" s="28">
        <v>23</v>
      </c>
      <c r="C51" s="28">
        <v>466</v>
      </c>
      <c r="D51" s="29">
        <v>13</v>
      </c>
      <c r="E51" s="124">
        <v>45.454545454545453</v>
      </c>
      <c r="F51" s="81">
        <v>28.571428571428569</v>
      </c>
      <c r="G51" s="25">
        <f t="shared" si="5"/>
        <v>56.521739130434781</v>
      </c>
      <c r="H51" s="125">
        <v>13.909090909090908</v>
      </c>
      <c r="I51" s="82">
        <v>16.428571428571427</v>
      </c>
      <c r="J51" s="24">
        <f t="shared" si="6"/>
        <v>20.260869565217391</v>
      </c>
      <c r="K51" s="32">
        <v>43.5</v>
      </c>
    </row>
    <row r="52" spans="1:13" s="2" customFormat="1" x14ac:dyDescent="0.15">
      <c r="A52" s="86" t="s">
        <v>19</v>
      </c>
      <c r="B52" s="28">
        <v>21</v>
      </c>
      <c r="C52" s="28">
        <v>331</v>
      </c>
      <c r="D52" s="29">
        <v>7</v>
      </c>
      <c r="E52" s="124">
        <v>36.363636363636367</v>
      </c>
      <c r="F52" s="81">
        <v>16.666666666666664</v>
      </c>
      <c r="G52" s="25">
        <f t="shared" si="5"/>
        <v>33.333333333333329</v>
      </c>
      <c r="H52" s="125">
        <v>16.545454545454547</v>
      </c>
      <c r="I52" s="82">
        <v>14.333333333333334</v>
      </c>
      <c r="J52" s="24">
        <f t="shared" si="6"/>
        <v>15.761904761904763</v>
      </c>
      <c r="K52" s="35">
        <v>15</v>
      </c>
    </row>
    <row r="53" spans="1:13" s="2" customFormat="1" x14ac:dyDescent="0.15">
      <c r="A53" s="86" t="s">
        <v>20</v>
      </c>
      <c r="B53" s="28">
        <v>20</v>
      </c>
      <c r="C53" s="28">
        <v>303</v>
      </c>
      <c r="D53" s="29">
        <v>9</v>
      </c>
      <c r="E53" s="124">
        <v>15</v>
      </c>
      <c r="F53" s="81">
        <v>40</v>
      </c>
      <c r="G53" s="25">
        <f t="shared" si="5"/>
        <v>45</v>
      </c>
      <c r="H53" s="125">
        <v>9.6</v>
      </c>
      <c r="I53" s="82">
        <v>14.333333333333334</v>
      </c>
      <c r="J53" s="24">
        <f t="shared" si="6"/>
        <v>15.15</v>
      </c>
      <c r="K53" s="36">
        <v>31.3</v>
      </c>
    </row>
    <row r="54" spans="1:13" s="2" customFormat="1" x14ac:dyDescent="0.15">
      <c r="A54" s="86" t="s">
        <v>21</v>
      </c>
      <c r="B54" s="28">
        <v>10</v>
      </c>
      <c r="C54" s="28">
        <v>130</v>
      </c>
      <c r="D54" s="29">
        <v>3</v>
      </c>
      <c r="E54" s="124">
        <v>35.714285714285715</v>
      </c>
      <c r="F54" s="81">
        <v>0</v>
      </c>
      <c r="G54" s="25">
        <f t="shared" si="5"/>
        <v>30</v>
      </c>
      <c r="H54" s="125">
        <v>12.785714285714286</v>
      </c>
      <c r="I54" s="82">
        <v>8.3333333333333339</v>
      </c>
      <c r="J54" s="24">
        <f t="shared" si="6"/>
        <v>13</v>
      </c>
      <c r="K54" s="36">
        <v>12.5</v>
      </c>
    </row>
    <row r="55" spans="1:13" s="2" customFormat="1" x14ac:dyDescent="0.15">
      <c r="A55" s="86" t="s">
        <v>22</v>
      </c>
      <c r="B55" s="28">
        <v>6</v>
      </c>
      <c r="C55" s="28">
        <v>81</v>
      </c>
      <c r="D55" s="29">
        <v>3</v>
      </c>
      <c r="E55" s="124">
        <v>33.333333333333329</v>
      </c>
      <c r="F55" s="81">
        <v>0</v>
      </c>
      <c r="G55" s="25">
        <f t="shared" si="5"/>
        <v>50</v>
      </c>
      <c r="H55" s="125">
        <v>13</v>
      </c>
      <c r="I55" s="82">
        <v>8</v>
      </c>
      <c r="J55" s="24">
        <f t="shared" si="6"/>
        <v>13.5</v>
      </c>
      <c r="K55" s="36">
        <v>0</v>
      </c>
    </row>
    <row r="56" spans="1:13" s="2" customFormat="1" x14ac:dyDescent="0.15">
      <c r="A56" s="86" t="s">
        <v>23</v>
      </c>
      <c r="B56" s="14">
        <f>SUM(B44:B55)</f>
        <v>158</v>
      </c>
      <c r="C56" s="14">
        <f t="shared" ref="C56:D56" si="7">SUM(C44:C55)</f>
        <v>3195</v>
      </c>
      <c r="D56" s="14">
        <f t="shared" si="7"/>
        <v>97</v>
      </c>
      <c r="E56" s="18"/>
      <c r="F56" s="18"/>
      <c r="G56" s="16"/>
      <c r="H56" s="18"/>
      <c r="I56" s="19"/>
      <c r="J56" s="16"/>
      <c r="K56" s="16"/>
    </row>
    <row r="57" spans="1:13" ht="5.25" customHeight="1" x14ac:dyDescent="0.15">
      <c r="A57" s="174"/>
      <c r="B57" s="9"/>
    </row>
    <row r="58" spans="1:13" s="38" customFormat="1" x14ac:dyDescent="0.15">
      <c r="A58" s="194" t="s">
        <v>0</v>
      </c>
      <c r="B58" s="185" t="s">
        <v>24</v>
      </c>
      <c r="C58" s="186"/>
      <c r="D58" s="185" t="s">
        <v>25</v>
      </c>
      <c r="E58" s="186"/>
      <c r="F58" s="185" t="s">
        <v>26</v>
      </c>
      <c r="G58" s="189"/>
      <c r="H58" s="187" t="s">
        <v>34</v>
      </c>
      <c r="I58" s="188"/>
      <c r="J58" s="185" t="s">
        <v>27</v>
      </c>
      <c r="K58" s="189"/>
      <c r="L58" s="189"/>
      <c r="M58" s="186"/>
    </row>
    <row r="59" spans="1:13" s="38" customFormat="1" ht="21" x14ac:dyDescent="0.15">
      <c r="A59" s="194"/>
      <c r="B59" s="86" t="s">
        <v>28</v>
      </c>
      <c r="C59" s="86" t="s">
        <v>29</v>
      </c>
      <c r="D59" s="86" t="s">
        <v>30</v>
      </c>
      <c r="E59" s="86" t="s">
        <v>31</v>
      </c>
      <c r="F59" s="39" t="s">
        <v>38</v>
      </c>
      <c r="G59" s="39" t="s">
        <v>39</v>
      </c>
      <c r="H59" s="12" t="s">
        <v>35</v>
      </c>
      <c r="I59" s="12" t="s">
        <v>36</v>
      </c>
      <c r="J59" s="39" t="s">
        <v>37</v>
      </c>
      <c r="K59" s="39" t="s">
        <v>36</v>
      </c>
      <c r="L59" s="42" t="s">
        <v>32</v>
      </c>
      <c r="M59" s="43" t="s">
        <v>33</v>
      </c>
    </row>
    <row r="60" spans="1:13" s="38" customFormat="1" x14ac:dyDescent="0.15">
      <c r="A60" s="86" t="s">
        <v>11</v>
      </c>
      <c r="B60" s="46"/>
      <c r="C60" s="46">
        <v>5</v>
      </c>
      <c r="D60" s="46"/>
      <c r="E60" s="46">
        <v>5</v>
      </c>
      <c r="F60" s="46">
        <v>5</v>
      </c>
      <c r="G60" s="46"/>
      <c r="H60" s="13">
        <v>5</v>
      </c>
      <c r="I60" s="13"/>
      <c r="J60" s="14">
        <v>2</v>
      </c>
      <c r="K60" s="14">
        <v>11</v>
      </c>
      <c r="L60" s="14"/>
      <c r="M60" s="14"/>
    </row>
    <row r="61" spans="1:13" s="38" customFormat="1" x14ac:dyDescent="0.15">
      <c r="A61" s="86" t="s">
        <v>12</v>
      </c>
      <c r="B61" s="46"/>
      <c r="C61" s="46">
        <v>1</v>
      </c>
      <c r="D61" s="46"/>
      <c r="E61" s="46">
        <v>1</v>
      </c>
      <c r="F61" s="46">
        <v>1</v>
      </c>
      <c r="G61" s="46"/>
      <c r="H61" s="13">
        <v>1</v>
      </c>
      <c r="I61" s="13"/>
      <c r="J61" s="14">
        <v>1</v>
      </c>
      <c r="K61" s="14">
        <v>5</v>
      </c>
      <c r="L61" s="14"/>
      <c r="M61" s="14"/>
    </row>
    <row r="62" spans="1:13" s="38" customFormat="1" x14ac:dyDescent="0.15">
      <c r="A62" s="86" t="s">
        <v>13</v>
      </c>
      <c r="B62" s="46"/>
      <c r="C62" s="46">
        <v>3</v>
      </c>
      <c r="D62" s="46"/>
      <c r="E62" s="46">
        <v>3</v>
      </c>
      <c r="F62" s="46">
        <v>3</v>
      </c>
      <c r="G62" s="46"/>
      <c r="H62" s="13">
        <v>3</v>
      </c>
      <c r="I62" s="13"/>
      <c r="J62" s="14">
        <v>1</v>
      </c>
      <c r="K62" s="14">
        <v>8</v>
      </c>
      <c r="L62" s="14"/>
      <c r="M62" s="14"/>
    </row>
    <row r="63" spans="1:13" s="38" customFormat="1" x14ac:dyDescent="0.15">
      <c r="A63" s="86" t="s">
        <v>14</v>
      </c>
      <c r="B63" s="46"/>
      <c r="C63" s="46">
        <v>7</v>
      </c>
      <c r="D63" s="46">
        <v>5</v>
      </c>
      <c r="E63" s="46">
        <v>2</v>
      </c>
      <c r="F63" s="46">
        <v>7</v>
      </c>
      <c r="G63" s="46"/>
      <c r="H63" s="13">
        <v>7</v>
      </c>
      <c r="I63" s="13"/>
      <c r="J63" s="14">
        <v>1</v>
      </c>
      <c r="K63" s="14">
        <v>8</v>
      </c>
      <c r="L63" s="14"/>
      <c r="M63" s="14"/>
    </row>
    <row r="64" spans="1:13" s="38" customFormat="1" x14ac:dyDescent="0.15">
      <c r="A64" s="86" t="s">
        <v>15</v>
      </c>
      <c r="B64" s="46"/>
      <c r="C64" s="46">
        <v>3</v>
      </c>
      <c r="D64" s="46">
        <v>1</v>
      </c>
      <c r="E64" s="46">
        <v>2</v>
      </c>
      <c r="F64" s="46">
        <v>2</v>
      </c>
      <c r="G64" s="46">
        <v>1</v>
      </c>
      <c r="H64" s="13">
        <v>2</v>
      </c>
      <c r="I64" s="13">
        <v>1</v>
      </c>
      <c r="J64" s="14">
        <v>2</v>
      </c>
      <c r="K64" s="14">
        <v>5</v>
      </c>
      <c r="L64" s="14">
        <v>1</v>
      </c>
      <c r="M64" s="14">
        <v>1</v>
      </c>
    </row>
    <row r="65" spans="1:13" s="38" customFormat="1" x14ac:dyDescent="0.15">
      <c r="A65" s="86" t="s">
        <v>16</v>
      </c>
      <c r="B65" s="46"/>
      <c r="C65" s="46">
        <v>12</v>
      </c>
      <c r="D65" s="46">
        <v>2</v>
      </c>
      <c r="E65" s="46">
        <v>10</v>
      </c>
      <c r="F65" s="46">
        <v>8</v>
      </c>
      <c r="G65" s="46">
        <v>4</v>
      </c>
      <c r="H65" s="13">
        <v>8</v>
      </c>
      <c r="I65" s="13">
        <v>4</v>
      </c>
      <c r="J65" s="14">
        <v>5</v>
      </c>
      <c r="K65" s="14">
        <v>10</v>
      </c>
      <c r="L65" s="14">
        <v>5</v>
      </c>
      <c r="M65" s="14">
        <v>2</v>
      </c>
    </row>
    <row r="66" spans="1:13" s="38" customFormat="1" x14ac:dyDescent="0.15">
      <c r="A66" s="86" t="s">
        <v>17</v>
      </c>
      <c r="B66" s="46">
        <v>1</v>
      </c>
      <c r="C66" s="46">
        <v>14</v>
      </c>
      <c r="D66" s="46">
        <v>4</v>
      </c>
      <c r="E66" s="46">
        <v>11</v>
      </c>
      <c r="F66" s="46">
        <v>4</v>
      </c>
      <c r="G66" s="46">
        <v>11</v>
      </c>
      <c r="H66" s="13">
        <v>8</v>
      </c>
      <c r="I66" s="13">
        <v>7</v>
      </c>
      <c r="J66" s="14">
        <v>6</v>
      </c>
      <c r="K66" s="14">
        <v>12</v>
      </c>
      <c r="L66" s="14">
        <v>5</v>
      </c>
      <c r="M66" s="14">
        <v>2</v>
      </c>
    </row>
    <row r="67" spans="1:13" s="38" customFormat="1" x14ac:dyDescent="0.15">
      <c r="A67" s="86" t="s">
        <v>18</v>
      </c>
      <c r="B67" s="46"/>
      <c r="C67" s="46">
        <v>19</v>
      </c>
      <c r="D67" s="46">
        <v>1</v>
      </c>
      <c r="E67" s="46">
        <v>18</v>
      </c>
      <c r="F67" s="46">
        <v>8</v>
      </c>
      <c r="G67" s="46">
        <v>11</v>
      </c>
      <c r="H67" s="13">
        <v>10</v>
      </c>
      <c r="I67" s="13">
        <v>9</v>
      </c>
      <c r="J67" s="14">
        <v>12</v>
      </c>
      <c r="K67" s="14">
        <v>11</v>
      </c>
      <c r="L67" s="14">
        <v>10</v>
      </c>
      <c r="M67" s="14"/>
    </row>
    <row r="68" spans="1:13" s="38" customFormat="1" x14ac:dyDescent="0.15">
      <c r="A68" s="86" t="s">
        <v>19</v>
      </c>
      <c r="B68" s="46">
        <v>2</v>
      </c>
      <c r="C68" s="46">
        <v>18</v>
      </c>
      <c r="D68" s="46">
        <v>1</v>
      </c>
      <c r="E68" s="46">
        <v>19</v>
      </c>
      <c r="F68" s="46">
        <v>6</v>
      </c>
      <c r="G68" s="46">
        <v>14</v>
      </c>
      <c r="H68" s="13">
        <v>6</v>
      </c>
      <c r="I68" s="13">
        <v>14</v>
      </c>
      <c r="J68" s="14">
        <v>18</v>
      </c>
      <c r="K68" s="14">
        <v>3</v>
      </c>
      <c r="L68" s="14">
        <v>13</v>
      </c>
      <c r="M68" s="14">
        <v>1</v>
      </c>
    </row>
    <row r="69" spans="1:13" s="38" customFormat="1" x14ac:dyDescent="0.15">
      <c r="A69" s="86" t="s">
        <v>20</v>
      </c>
      <c r="B69" s="46"/>
      <c r="C69" s="46">
        <v>20</v>
      </c>
      <c r="D69" s="46">
        <v>1</v>
      </c>
      <c r="E69" s="46">
        <v>19</v>
      </c>
      <c r="F69" s="46">
        <v>6</v>
      </c>
      <c r="G69" s="46">
        <v>14</v>
      </c>
      <c r="H69" s="13">
        <v>7</v>
      </c>
      <c r="I69" s="13">
        <v>13</v>
      </c>
      <c r="J69" s="14">
        <v>15</v>
      </c>
      <c r="K69" s="14">
        <v>5</v>
      </c>
      <c r="L69" s="14">
        <v>11</v>
      </c>
      <c r="M69" s="14"/>
    </row>
    <row r="70" spans="1:13" s="38" customFormat="1" x14ac:dyDescent="0.15">
      <c r="A70" s="86" t="s">
        <v>21</v>
      </c>
      <c r="B70" s="46"/>
      <c r="C70" s="46">
        <v>10</v>
      </c>
      <c r="D70" s="46"/>
      <c r="E70" s="46">
        <v>10</v>
      </c>
      <c r="F70" s="46">
        <v>2</v>
      </c>
      <c r="G70" s="46">
        <v>8</v>
      </c>
      <c r="H70" s="14">
        <v>3</v>
      </c>
      <c r="I70" s="14">
        <v>7</v>
      </c>
      <c r="J70" s="14">
        <v>7</v>
      </c>
      <c r="K70" s="14">
        <v>3</v>
      </c>
      <c r="L70" s="14">
        <v>7</v>
      </c>
      <c r="M70" s="14"/>
    </row>
    <row r="71" spans="1:13" s="38" customFormat="1" x14ac:dyDescent="0.15">
      <c r="A71" s="86" t="s">
        <v>22</v>
      </c>
      <c r="B71" s="46"/>
      <c r="C71" s="46">
        <v>6</v>
      </c>
      <c r="D71" s="46"/>
      <c r="E71" s="46">
        <v>6</v>
      </c>
      <c r="F71" s="46">
        <v>4</v>
      </c>
      <c r="G71" s="46">
        <v>2</v>
      </c>
      <c r="H71" s="46">
        <v>3</v>
      </c>
      <c r="I71" s="46">
        <v>3</v>
      </c>
      <c r="J71" s="46">
        <v>5</v>
      </c>
      <c r="K71" s="46">
        <v>1</v>
      </c>
      <c r="L71" s="44">
        <v>3</v>
      </c>
      <c r="M71" s="44"/>
    </row>
    <row r="72" spans="1:13" s="38" customFormat="1" x14ac:dyDescent="0.15">
      <c r="A72" s="86" t="s">
        <v>23</v>
      </c>
      <c r="B72" s="46">
        <f>SUM(B60:B71)</f>
        <v>3</v>
      </c>
      <c r="C72" s="46">
        <f>SUM(C60:C71)</f>
        <v>118</v>
      </c>
      <c r="D72" s="46">
        <f t="shared" ref="D72:E72" si="8">SUM(D60:D71)</f>
        <v>15</v>
      </c>
      <c r="E72" s="46">
        <f t="shared" si="8"/>
        <v>106</v>
      </c>
      <c r="F72" s="40">
        <f>SUM(F60:F71)</f>
        <v>56</v>
      </c>
      <c r="G72" s="40">
        <f t="shared" ref="G72:M72" si="9">SUM(G60:G71)</f>
        <v>65</v>
      </c>
      <c r="H72" s="40">
        <f t="shared" si="9"/>
        <v>63</v>
      </c>
      <c r="I72" s="40">
        <f t="shared" si="9"/>
        <v>58</v>
      </c>
      <c r="J72" s="40">
        <f t="shared" si="9"/>
        <v>75</v>
      </c>
      <c r="K72" s="40">
        <f t="shared" si="9"/>
        <v>82</v>
      </c>
      <c r="L72" s="40">
        <f t="shared" si="9"/>
        <v>55</v>
      </c>
      <c r="M72" s="40">
        <f t="shared" si="9"/>
        <v>6</v>
      </c>
    </row>
    <row r="73" spans="1:13" s="139" customFormat="1" x14ac:dyDescent="0.15">
      <c r="A73" s="137"/>
      <c r="H73" s="179" t="s">
        <v>66</v>
      </c>
      <c r="I73" s="179"/>
      <c r="J73" s="179"/>
      <c r="K73" s="179"/>
      <c r="L73" s="172">
        <f>(SUM(C53:C54)/SUM(B53:B54))</f>
        <v>14.433333333333334</v>
      </c>
      <c r="M73" s="171" t="s">
        <v>65</v>
      </c>
    </row>
    <row r="77" spans="1:13" ht="21.75" customHeight="1" x14ac:dyDescent="0.15">
      <c r="A77" s="175" t="s">
        <v>91</v>
      </c>
      <c r="M77" s="1"/>
    </row>
    <row r="78" spans="1:13" s="2" customFormat="1" ht="20.25" customHeight="1" x14ac:dyDescent="0.15">
      <c r="A78" s="194" t="s">
        <v>0</v>
      </c>
      <c r="B78" s="190" t="s">
        <v>1</v>
      </c>
      <c r="C78" s="190" t="s">
        <v>2</v>
      </c>
      <c r="D78" s="190" t="s">
        <v>3</v>
      </c>
      <c r="E78" s="191" t="s">
        <v>4</v>
      </c>
      <c r="F78" s="192"/>
      <c r="G78" s="193"/>
      <c r="H78" s="185" t="s">
        <v>5</v>
      </c>
      <c r="I78" s="189"/>
      <c r="J78" s="186"/>
      <c r="K78" s="180" t="s">
        <v>6</v>
      </c>
    </row>
    <row r="79" spans="1:13" s="2" customFormat="1" ht="21" customHeight="1" x14ac:dyDescent="0.15">
      <c r="A79" s="194"/>
      <c r="B79" s="190"/>
      <c r="C79" s="190"/>
      <c r="D79" s="190"/>
      <c r="E79" s="87" t="s">
        <v>40</v>
      </c>
      <c r="F79" s="86" t="s">
        <v>7</v>
      </c>
      <c r="G79" s="86" t="s">
        <v>8</v>
      </c>
      <c r="H79" s="86" t="s">
        <v>41</v>
      </c>
      <c r="I79" s="86" t="s">
        <v>7</v>
      </c>
      <c r="J79" s="86" t="s">
        <v>8</v>
      </c>
      <c r="K79" s="181"/>
    </row>
    <row r="80" spans="1:13" s="2" customFormat="1" hidden="1" x14ac:dyDescent="0.15">
      <c r="A80" s="86" t="s">
        <v>9</v>
      </c>
      <c r="B80" s="15"/>
      <c r="C80" s="15"/>
      <c r="D80" s="15"/>
      <c r="E80" s="15"/>
      <c r="F80" s="83">
        <v>100</v>
      </c>
      <c r="G80" s="16"/>
      <c r="H80" s="15"/>
      <c r="I80" s="84">
        <v>30</v>
      </c>
      <c r="J80" s="16"/>
      <c r="K80" s="17"/>
    </row>
    <row r="81" spans="1:13" s="2" customFormat="1" hidden="1" x14ac:dyDescent="0.15">
      <c r="A81" s="86" t="s">
        <v>10</v>
      </c>
      <c r="B81" s="15"/>
      <c r="C81" s="15"/>
      <c r="D81" s="15"/>
      <c r="E81" s="15"/>
      <c r="F81" s="83">
        <v>100</v>
      </c>
      <c r="G81" s="16"/>
      <c r="H81" s="15"/>
      <c r="I81" s="84">
        <v>30.4</v>
      </c>
      <c r="J81" s="16"/>
      <c r="K81" s="17"/>
    </row>
    <row r="82" spans="1:13" s="2" customFormat="1" x14ac:dyDescent="0.15">
      <c r="A82" s="86" t="s">
        <v>11</v>
      </c>
      <c r="B82" s="29">
        <v>8</v>
      </c>
      <c r="C82" s="29">
        <v>236</v>
      </c>
      <c r="D82" s="29">
        <v>8</v>
      </c>
      <c r="E82" s="15"/>
      <c r="F82" s="83">
        <v>100</v>
      </c>
      <c r="G82" s="25">
        <f t="shared" ref="G82:G93" si="10">D82/B82*100</f>
        <v>100</v>
      </c>
      <c r="H82" s="15"/>
      <c r="I82" s="84">
        <v>29.25</v>
      </c>
      <c r="J82" s="24">
        <f t="shared" ref="J82:J93" si="11">C82/B82</f>
        <v>29.5</v>
      </c>
      <c r="K82" s="32">
        <v>0</v>
      </c>
    </row>
    <row r="83" spans="1:13" s="2" customFormat="1" x14ac:dyDescent="0.15">
      <c r="A83" s="86" t="s">
        <v>12</v>
      </c>
      <c r="B83" s="29">
        <v>5</v>
      </c>
      <c r="C83" s="29">
        <v>146</v>
      </c>
      <c r="D83" s="29">
        <v>5</v>
      </c>
      <c r="E83" s="15"/>
      <c r="F83" s="83">
        <v>100</v>
      </c>
      <c r="G83" s="25">
        <f t="shared" si="10"/>
        <v>100</v>
      </c>
      <c r="H83" s="15"/>
      <c r="I83" s="84">
        <v>27.4</v>
      </c>
      <c r="J83" s="24">
        <f t="shared" si="11"/>
        <v>29.2</v>
      </c>
      <c r="K83" s="32">
        <v>0</v>
      </c>
    </row>
    <row r="84" spans="1:13" s="2" customFormat="1" x14ac:dyDescent="0.15">
      <c r="A84" s="86" t="s">
        <v>13</v>
      </c>
      <c r="B84" s="29">
        <v>11</v>
      </c>
      <c r="C84" s="29">
        <v>312</v>
      </c>
      <c r="D84" s="29">
        <v>11</v>
      </c>
      <c r="E84" s="126">
        <v>100</v>
      </c>
      <c r="F84" s="83">
        <v>100</v>
      </c>
      <c r="G84" s="25">
        <f t="shared" si="10"/>
        <v>100</v>
      </c>
      <c r="H84" s="127">
        <v>26.833333333333332</v>
      </c>
      <c r="I84" s="84">
        <v>28.857142857142858</v>
      </c>
      <c r="J84" s="24">
        <f t="shared" si="11"/>
        <v>28.363636363636363</v>
      </c>
      <c r="K84" s="32">
        <v>0</v>
      </c>
    </row>
    <row r="85" spans="1:13" s="2" customFormat="1" x14ac:dyDescent="0.15">
      <c r="A85" s="86" t="s">
        <v>14</v>
      </c>
      <c r="B85" s="29">
        <v>5</v>
      </c>
      <c r="C85" s="29">
        <v>137</v>
      </c>
      <c r="D85" s="29">
        <v>5</v>
      </c>
      <c r="E85" s="126">
        <v>100</v>
      </c>
      <c r="F85" s="83">
        <v>100</v>
      </c>
      <c r="G85" s="25">
        <f t="shared" si="10"/>
        <v>100</v>
      </c>
      <c r="H85" s="127">
        <v>26</v>
      </c>
      <c r="I85" s="84">
        <v>28.333333333333332</v>
      </c>
      <c r="J85" s="24">
        <f t="shared" si="11"/>
        <v>27.4</v>
      </c>
      <c r="K85" s="32">
        <v>40</v>
      </c>
    </row>
    <row r="86" spans="1:13" s="2" customFormat="1" x14ac:dyDescent="0.15">
      <c r="A86" s="86" t="s">
        <v>15</v>
      </c>
      <c r="B86" s="29">
        <v>12</v>
      </c>
      <c r="C86" s="29">
        <v>331</v>
      </c>
      <c r="D86" s="29">
        <v>12</v>
      </c>
      <c r="E86" s="126">
        <v>57.142857142857139</v>
      </c>
      <c r="F86" s="83">
        <v>87.5</v>
      </c>
      <c r="G86" s="25">
        <f t="shared" si="10"/>
        <v>100</v>
      </c>
      <c r="H86" s="127">
        <v>21.142857142857142</v>
      </c>
      <c r="I86" s="84">
        <v>25.375</v>
      </c>
      <c r="J86" s="24">
        <f t="shared" si="11"/>
        <v>27.583333333333332</v>
      </c>
      <c r="K86" s="32">
        <v>25</v>
      </c>
    </row>
    <row r="87" spans="1:13" s="2" customFormat="1" x14ac:dyDescent="0.15">
      <c r="A87" s="86" t="s">
        <v>16</v>
      </c>
      <c r="B87" s="29">
        <v>5</v>
      </c>
      <c r="C87" s="29">
        <v>138</v>
      </c>
      <c r="D87" s="29">
        <v>5</v>
      </c>
      <c r="E87" s="126">
        <v>84.210526315789465</v>
      </c>
      <c r="F87" s="83">
        <v>87.5</v>
      </c>
      <c r="G87" s="25">
        <f t="shared" si="10"/>
        <v>100</v>
      </c>
      <c r="H87" s="127">
        <v>23.789473684210527</v>
      </c>
      <c r="I87" s="84">
        <v>24.875</v>
      </c>
      <c r="J87" s="24">
        <f t="shared" si="11"/>
        <v>27.6</v>
      </c>
      <c r="K87" s="32">
        <v>0</v>
      </c>
    </row>
    <row r="88" spans="1:13" s="2" customFormat="1" x14ac:dyDescent="0.15">
      <c r="A88" s="86" t="s">
        <v>17</v>
      </c>
      <c r="B88" s="29">
        <v>15</v>
      </c>
      <c r="C88" s="29">
        <v>345</v>
      </c>
      <c r="D88" s="29">
        <v>12</v>
      </c>
      <c r="E88" s="126">
        <v>72.222222222222214</v>
      </c>
      <c r="F88" s="83">
        <v>72.727272727272734</v>
      </c>
      <c r="G88" s="25">
        <f t="shared" si="10"/>
        <v>80</v>
      </c>
      <c r="H88" s="127">
        <v>21.166666666666668</v>
      </c>
      <c r="I88" s="84">
        <v>21.681818181818183</v>
      </c>
      <c r="J88" s="24">
        <f t="shared" si="11"/>
        <v>23</v>
      </c>
      <c r="K88" s="32">
        <v>20</v>
      </c>
    </row>
    <row r="89" spans="1:13" s="2" customFormat="1" x14ac:dyDescent="0.15">
      <c r="A89" s="86" t="s">
        <v>18</v>
      </c>
      <c r="B89" s="29">
        <v>21</v>
      </c>
      <c r="C89" s="29">
        <v>458</v>
      </c>
      <c r="D89" s="29">
        <v>17</v>
      </c>
      <c r="E89" s="126">
        <v>73.076923076923066</v>
      </c>
      <c r="F89" s="83">
        <v>62.5</v>
      </c>
      <c r="G89" s="25">
        <f t="shared" si="10"/>
        <v>80.952380952380949</v>
      </c>
      <c r="H89" s="127">
        <v>21.076923076923077</v>
      </c>
      <c r="I89" s="84">
        <v>20.666666666666668</v>
      </c>
      <c r="J89" s="24">
        <f t="shared" si="11"/>
        <v>21.80952380952381</v>
      </c>
      <c r="K89" s="32">
        <v>25</v>
      </c>
    </row>
    <row r="90" spans="1:13" s="2" customFormat="1" x14ac:dyDescent="0.15">
      <c r="A90" s="86" t="s">
        <v>19</v>
      </c>
      <c r="B90" s="29">
        <v>27</v>
      </c>
      <c r="C90" s="29">
        <v>526</v>
      </c>
      <c r="D90" s="29">
        <v>17</v>
      </c>
      <c r="E90" s="126">
        <v>73.333333333333329</v>
      </c>
      <c r="F90" s="83">
        <v>50</v>
      </c>
      <c r="G90" s="25">
        <f t="shared" si="10"/>
        <v>62.962962962962962</v>
      </c>
      <c r="H90" s="127">
        <v>22.4</v>
      </c>
      <c r="I90" s="84">
        <v>17.846153846153847</v>
      </c>
      <c r="J90" s="24">
        <f t="shared" si="11"/>
        <v>19.481481481481481</v>
      </c>
      <c r="K90" s="35">
        <v>22.2</v>
      </c>
    </row>
    <row r="91" spans="1:13" s="2" customFormat="1" x14ac:dyDescent="0.15">
      <c r="A91" s="86" t="s">
        <v>20</v>
      </c>
      <c r="B91" s="29">
        <v>5</v>
      </c>
      <c r="C91" s="29">
        <v>59</v>
      </c>
      <c r="D91" s="29">
        <v>1</v>
      </c>
      <c r="E91" s="126">
        <v>13.333333333333334</v>
      </c>
      <c r="F91" s="83">
        <v>63.157894736842103</v>
      </c>
      <c r="G91" s="25">
        <f t="shared" si="10"/>
        <v>20</v>
      </c>
      <c r="H91" s="127">
        <v>7.4666666666666668</v>
      </c>
      <c r="I91" s="84">
        <v>18</v>
      </c>
      <c r="J91" s="24">
        <f t="shared" si="11"/>
        <v>11.8</v>
      </c>
      <c r="K91" s="36">
        <v>25</v>
      </c>
    </row>
    <row r="92" spans="1:13" s="2" customFormat="1" x14ac:dyDescent="0.15">
      <c r="A92" s="86" t="s">
        <v>21</v>
      </c>
      <c r="B92" s="29">
        <v>15</v>
      </c>
      <c r="C92" s="29">
        <v>145</v>
      </c>
      <c r="D92" s="29">
        <v>2</v>
      </c>
      <c r="E92" s="126">
        <v>28.571428571428569</v>
      </c>
      <c r="F92" s="83">
        <v>10</v>
      </c>
      <c r="G92" s="25">
        <f t="shared" si="10"/>
        <v>13.333333333333334</v>
      </c>
      <c r="H92" s="127">
        <v>13.5</v>
      </c>
      <c r="I92" s="84">
        <v>7.5</v>
      </c>
      <c r="J92" s="24">
        <f t="shared" si="11"/>
        <v>9.6666666666666661</v>
      </c>
      <c r="K92" s="36">
        <v>62.5</v>
      </c>
    </row>
    <row r="93" spans="1:13" s="2" customFormat="1" x14ac:dyDescent="0.15">
      <c r="A93" s="86" t="s">
        <v>22</v>
      </c>
      <c r="B93" s="29">
        <v>6</v>
      </c>
      <c r="C93" s="29">
        <v>47</v>
      </c>
      <c r="D93" s="29">
        <v>0</v>
      </c>
      <c r="E93" s="126">
        <v>14.285714285714285</v>
      </c>
      <c r="F93" s="83">
        <v>0</v>
      </c>
      <c r="G93" s="25">
        <f t="shared" si="10"/>
        <v>0</v>
      </c>
      <c r="H93" s="127">
        <v>6.8571428571428568</v>
      </c>
      <c r="I93" s="84">
        <v>2.4285714285714284</v>
      </c>
      <c r="J93" s="24">
        <f t="shared" si="11"/>
        <v>7.833333333333333</v>
      </c>
      <c r="K93" s="36">
        <v>0</v>
      </c>
    </row>
    <row r="94" spans="1:13" s="2" customFormat="1" x14ac:dyDescent="0.15">
      <c r="A94" s="86" t="s">
        <v>23</v>
      </c>
      <c r="B94" s="14">
        <f>SUM(B82:B93)</f>
        <v>135</v>
      </c>
      <c r="C94" s="14">
        <f t="shared" ref="C94:D94" si="12">SUM(C82:C93)</f>
        <v>2880</v>
      </c>
      <c r="D94" s="14">
        <f t="shared" si="12"/>
        <v>95</v>
      </c>
      <c r="E94" s="18"/>
      <c r="F94" s="18"/>
      <c r="G94" s="16"/>
      <c r="H94" s="18"/>
      <c r="I94" s="19"/>
      <c r="J94" s="16"/>
      <c r="K94" s="16"/>
    </row>
    <row r="95" spans="1:13" ht="5.25" customHeight="1" x14ac:dyDescent="0.15">
      <c r="A95" s="174"/>
      <c r="B95" s="9"/>
    </row>
    <row r="96" spans="1:13" s="38" customFormat="1" x14ac:dyDescent="0.15">
      <c r="A96" s="194" t="s">
        <v>0</v>
      </c>
      <c r="B96" s="185" t="s">
        <v>24</v>
      </c>
      <c r="C96" s="186"/>
      <c r="D96" s="185" t="s">
        <v>25</v>
      </c>
      <c r="E96" s="186"/>
      <c r="F96" s="185" t="s">
        <v>26</v>
      </c>
      <c r="G96" s="189"/>
      <c r="H96" s="187" t="s">
        <v>34</v>
      </c>
      <c r="I96" s="188"/>
      <c r="J96" s="185" t="s">
        <v>27</v>
      </c>
      <c r="K96" s="189"/>
      <c r="L96" s="189"/>
      <c r="M96" s="186"/>
    </row>
    <row r="97" spans="1:13" s="38" customFormat="1" ht="21" x14ac:dyDescent="0.15">
      <c r="A97" s="194"/>
      <c r="B97" s="86" t="s">
        <v>28</v>
      </c>
      <c r="C97" s="86" t="s">
        <v>29</v>
      </c>
      <c r="D97" s="86" t="s">
        <v>30</v>
      </c>
      <c r="E97" s="86" t="s">
        <v>31</v>
      </c>
      <c r="F97" s="39" t="s">
        <v>38</v>
      </c>
      <c r="G97" s="39" t="s">
        <v>39</v>
      </c>
      <c r="H97" s="12" t="s">
        <v>35</v>
      </c>
      <c r="I97" s="12" t="s">
        <v>36</v>
      </c>
      <c r="J97" s="39" t="s">
        <v>37</v>
      </c>
      <c r="K97" s="39" t="s">
        <v>36</v>
      </c>
      <c r="L97" s="42" t="s">
        <v>32</v>
      </c>
      <c r="M97" s="43" t="s">
        <v>33</v>
      </c>
    </row>
    <row r="98" spans="1:13" s="38" customFormat="1" x14ac:dyDescent="0.15">
      <c r="A98" s="86" t="s">
        <v>11</v>
      </c>
      <c r="B98" s="46"/>
      <c r="C98" s="46">
        <v>8</v>
      </c>
      <c r="D98" s="46">
        <v>2</v>
      </c>
      <c r="E98" s="46">
        <v>6</v>
      </c>
      <c r="F98" s="46">
        <v>8</v>
      </c>
      <c r="G98" s="46"/>
      <c r="H98" s="13">
        <v>8</v>
      </c>
      <c r="I98" s="13"/>
      <c r="J98" s="14"/>
      <c r="K98" s="14">
        <v>8</v>
      </c>
      <c r="L98" s="14"/>
      <c r="M98" s="14"/>
    </row>
    <row r="99" spans="1:13" s="38" customFormat="1" x14ac:dyDescent="0.15">
      <c r="A99" s="86" t="s">
        <v>12</v>
      </c>
      <c r="B99" s="46"/>
      <c r="C99" s="46">
        <v>5</v>
      </c>
      <c r="D99" s="46"/>
      <c r="E99" s="46">
        <v>5</v>
      </c>
      <c r="F99" s="46">
        <v>5</v>
      </c>
      <c r="G99" s="46"/>
      <c r="H99" s="13">
        <v>5</v>
      </c>
      <c r="I99" s="13"/>
      <c r="J99" s="14"/>
      <c r="K99" s="14">
        <v>5</v>
      </c>
      <c r="L99" s="14"/>
      <c r="M99" s="14"/>
    </row>
    <row r="100" spans="1:13" s="38" customFormat="1" x14ac:dyDescent="0.15">
      <c r="A100" s="86" t="s">
        <v>13</v>
      </c>
      <c r="B100" s="46"/>
      <c r="C100" s="46">
        <v>11</v>
      </c>
      <c r="D100" s="46">
        <v>3</v>
      </c>
      <c r="E100" s="46">
        <v>8</v>
      </c>
      <c r="F100" s="46">
        <v>11</v>
      </c>
      <c r="G100" s="46"/>
      <c r="H100" s="13">
        <v>11</v>
      </c>
      <c r="I100" s="13"/>
      <c r="J100" s="14">
        <v>1</v>
      </c>
      <c r="K100" s="14">
        <v>10</v>
      </c>
      <c r="L100" s="14"/>
      <c r="M100" s="14"/>
    </row>
    <row r="101" spans="1:13" s="38" customFormat="1" x14ac:dyDescent="0.15">
      <c r="A101" s="86" t="s">
        <v>14</v>
      </c>
      <c r="B101" s="46"/>
      <c r="C101" s="46">
        <v>5</v>
      </c>
      <c r="D101" s="46">
        <v>2</v>
      </c>
      <c r="E101" s="46">
        <v>3</v>
      </c>
      <c r="F101" s="46">
        <v>5</v>
      </c>
      <c r="G101" s="46"/>
      <c r="H101" s="13">
        <v>5</v>
      </c>
      <c r="I101" s="13"/>
      <c r="J101" s="14"/>
      <c r="K101" s="14">
        <v>5</v>
      </c>
      <c r="L101" s="14"/>
      <c r="M101" s="14"/>
    </row>
    <row r="102" spans="1:13" s="38" customFormat="1" x14ac:dyDescent="0.15">
      <c r="A102" s="86" t="s">
        <v>15</v>
      </c>
      <c r="B102" s="46"/>
      <c r="C102" s="46">
        <v>12</v>
      </c>
      <c r="D102" s="46">
        <v>3</v>
      </c>
      <c r="E102" s="46">
        <v>9</v>
      </c>
      <c r="F102" s="46">
        <v>12</v>
      </c>
      <c r="G102" s="46"/>
      <c r="H102" s="13">
        <v>12</v>
      </c>
      <c r="I102" s="13"/>
      <c r="J102" s="14">
        <v>4</v>
      </c>
      <c r="K102" s="14">
        <v>8</v>
      </c>
      <c r="L102" s="14"/>
      <c r="M102" s="14"/>
    </row>
    <row r="103" spans="1:13" s="38" customFormat="1" x14ac:dyDescent="0.15">
      <c r="A103" s="86" t="s">
        <v>16</v>
      </c>
      <c r="B103" s="46">
        <v>1</v>
      </c>
      <c r="C103" s="46">
        <v>4</v>
      </c>
      <c r="D103" s="46">
        <v>2</v>
      </c>
      <c r="E103" s="46">
        <v>3</v>
      </c>
      <c r="F103" s="46">
        <v>5</v>
      </c>
      <c r="G103" s="46"/>
      <c r="H103" s="13">
        <v>5</v>
      </c>
      <c r="I103" s="13"/>
      <c r="J103" s="14"/>
      <c r="K103" s="14">
        <v>5</v>
      </c>
      <c r="L103" s="14"/>
      <c r="M103" s="14"/>
    </row>
    <row r="104" spans="1:13" s="38" customFormat="1" x14ac:dyDescent="0.15">
      <c r="A104" s="86" t="s">
        <v>17</v>
      </c>
      <c r="B104" s="46">
        <v>2</v>
      </c>
      <c r="C104" s="46">
        <v>13</v>
      </c>
      <c r="D104" s="46">
        <v>2</v>
      </c>
      <c r="E104" s="46">
        <v>13</v>
      </c>
      <c r="F104" s="46">
        <v>14</v>
      </c>
      <c r="G104" s="46">
        <v>1</v>
      </c>
      <c r="H104" s="13">
        <v>13</v>
      </c>
      <c r="I104" s="13">
        <v>2</v>
      </c>
      <c r="J104" s="14">
        <v>7</v>
      </c>
      <c r="K104" s="14">
        <v>8</v>
      </c>
      <c r="L104" s="14">
        <v>3</v>
      </c>
      <c r="M104" s="14"/>
    </row>
    <row r="105" spans="1:13" s="38" customFormat="1" x14ac:dyDescent="0.15">
      <c r="A105" s="86" t="s">
        <v>18</v>
      </c>
      <c r="B105" s="46"/>
      <c r="C105" s="46">
        <v>21</v>
      </c>
      <c r="D105" s="46">
        <v>2</v>
      </c>
      <c r="E105" s="46">
        <v>19</v>
      </c>
      <c r="F105" s="46">
        <v>18</v>
      </c>
      <c r="G105" s="46">
        <v>3</v>
      </c>
      <c r="H105" s="13">
        <v>18</v>
      </c>
      <c r="I105" s="13">
        <v>3</v>
      </c>
      <c r="J105" s="14">
        <v>13</v>
      </c>
      <c r="K105" s="14">
        <v>8</v>
      </c>
      <c r="L105" s="14">
        <v>3</v>
      </c>
      <c r="M105" s="14">
        <v>1</v>
      </c>
    </row>
    <row r="106" spans="1:13" s="38" customFormat="1" x14ac:dyDescent="0.15">
      <c r="A106" s="86" t="s">
        <v>19</v>
      </c>
      <c r="B106" s="46"/>
      <c r="C106" s="46">
        <v>27</v>
      </c>
      <c r="D106" s="46">
        <v>1</v>
      </c>
      <c r="E106" s="46">
        <v>26</v>
      </c>
      <c r="F106" s="46">
        <v>27</v>
      </c>
      <c r="G106" s="46"/>
      <c r="H106" s="13">
        <v>23</v>
      </c>
      <c r="I106" s="13">
        <v>4</v>
      </c>
      <c r="J106" s="14">
        <v>19</v>
      </c>
      <c r="K106" s="14">
        <v>7</v>
      </c>
      <c r="L106" s="14">
        <v>9</v>
      </c>
      <c r="M106" s="14"/>
    </row>
    <row r="107" spans="1:13" s="38" customFormat="1" x14ac:dyDescent="0.15">
      <c r="A107" s="86" t="s">
        <v>20</v>
      </c>
      <c r="B107" s="46"/>
      <c r="C107" s="46">
        <v>5</v>
      </c>
      <c r="D107" s="46">
        <v>2</v>
      </c>
      <c r="E107" s="46">
        <v>3</v>
      </c>
      <c r="F107" s="46">
        <v>5</v>
      </c>
      <c r="G107" s="46"/>
      <c r="H107" s="13">
        <v>5</v>
      </c>
      <c r="I107" s="13"/>
      <c r="J107" s="14">
        <v>5</v>
      </c>
      <c r="K107" s="14"/>
      <c r="L107" s="14">
        <v>4</v>
      </c>
      <c r="M107" s="14"/>
    </row>
    <row r="108" spans="1:13" s="38" customFormat="1" x14ac:dyDescent="0.15">
      <c r="A108" s="86" t="s">
        <v>21</v>
      </c>
      <c r="B108" s="46"/>
      <c r="C108" s="46">
        <v>15</v>
      </c>
      <c r="D108" s="46"/>
      <c r="E108" s="46">
        <v>15</v>
      </c>
      <c r="F108" s="46">
        <v>15</v>
      </c>
      <c r="G108" s="46"/>
      <c r="H108" s="14">
        <v>15</v>
      </c>
      <c r="I108" s="14"/>
      <c r="J108" s="14">
        <v>14</v>
      </c>
      <c r="K108" s="14">
        <v>1</v>
      </c>
      <c r="L108" s="14">
        <v>13</v>
      </c>
      <c r="M108" s="14"/>
    </row>
    <row r="109" spans="1:13" s="38" customFormat="1" x14ac:dyDescent="0.15">
      <c r="A109" s="86" t="s">
        <v>22</v>
      </c>
      <c r="B109" s="46"/>
      <c r="C109" s="46">
        <v>6</v>
      </c>
      <c r="D109" s="46"/>
      <c r="E109" s="46">
        <v>6</v>
      </c>
      <c r="F109" s="46">
        <v>6</v>
      </c>
      <c r="G109" s="46"/>
      <c r="H109" s="46">
        <v>6</v>
      </c>
      <c r="I109" s="46"/>
      <c r="J109" s="46">
        <v>6</v>
      </c>
      <c r="K109" s="46"/>
      <c r="L109" s="45">
        <v>6</v>
      </c>
      <c r="M109" s="45"/>
    </row>
    <row r="110" spans="1:13" s="38" customFormat="1" x14ac:dyDescent="0.15">
      <c r="A110" s="86" t="s">
        <v>23</v>
      </c>
      <c r="B110" s="46">
        <f>SUM(B98:B109)</f>
        <v>3</v>
      </c>
      <c r="C110" s="46">
        <f>SUM(C98:C109)</f>
        <v>132</v>
      </c>
      <c r="D110" s="46">
        <f t="shared" ref="D110:E110" si="13">SUM(D98:D109)</f>
        <v>19</v>
      </c>
      <c r="E110" s="46">
        <f t="shared" si="13"/>
        <v>116</v>
      </c>
      <c r="F110" s="40">
        <f>SUM(F98:F109)</f>
        <v>131</v>
      </c>
      <c r="G110" s="40">
        <f t="shared" ref="G110:M110" si="14">SUM(G98:G109)</f>
        <v>4</v>
      </c>
      <c r="H110" s="40">
        <f t="shared" si="14"/>
        <v>126</v>
      </c>
      <c r="I110" s="40">
        <f t="shared" si="14"/>
        <v>9</v>
      </c>
      <c r="J110" s="40">
        <f t="shared" si="14"/>
        <v>69</v>
      </c>
      <c r="K110" s="40">
        <f t="shared" si="14"/>
        <v>65</v>
      </c>
      <c r="L110" s="40">
        <f t="shared" si="14"/>
        <v>38</v>
      </c>
      <c r="M110" s="40">
        <f t="shared" si="14"/>
        <v>1</v>
      </c>
    </row>
    <row r="111" spans="1:13" s="139" customFormat="1" x14ac:dyDescent="0.15">
      <c r="A111" s="137"/>
      <c r="H111" s="179" t="s">
        <v>66</v>
      </c>
      <c r="I111" s="179"/>
      <c r="J111" s="179"/>
      <c r="K111" s="179"/>
      <c r="L111" s="172">
        <f>(SUM(C91:C92)/SUM(B91:B92))</f>
        <v>10.199999999999999</v>
      </c>
      <c r="M111" s="171" t="s">
        <v>65</v>
      </c>
    </row>
    <row r="114" spans="1:13" ht="21.75" customHeight="1" x14ac:dyDescent="0.15">
      <c r="A114" s="175" t="s">
        <v>92</v>
      </c>
      <c r="M114" s="1"/>
    </row>
    <row r="115" spans="1:13" s="2" customFormat="1" ht="20.25" customHeight="1" x14ac:dyDescent="0.15">
      <c r="A115" s="194" t="s">
        <v>0</v>
      </c>
      <c r="B115" s="190" t="s">
        <v>1</v>
      </c>
      <c r="C115" s="190" t="s">
        <v>2</v>
      </c>
      <c r="D115" s="190" t="s">
        <v>3</v>
      </c>
      <c r="E115" s="191" t="s">
        <v>4</v>
      </c>
      <c r="F115" s="192"/>
      <c r="G115" s="193"/>
      <c r="H115" s="185" t="s">
        <v>5</v>
      </c>
      <c r="I115" s="189"/>
      <c r="J115" s="186"/>
      <c r="K115" s="180" t="s">
        <v>6</v>
      </c>
    </row>
    <row r="116" spans="1:13" s="2" customFormat="1" ht="21" customHeight="1" x14ac:dyDescent="0.15">
      <c r="A116" s="194"/>
      <c r="B116" s="190"/>
      <c r="C116" s="190"/>
      <c r="D116" s="190"/>
      <c r="E116" s="87" t="s">
        <v>40</v>
      </c>
      <c r="F116" s="86" t="s">
        <v>7</v>
      </c>
      <c r="G116" s="86" t="s">
        <v>8</v>
      </c>
      <c r="H116" s="86" t="s">
        <v>41</v>
      </c>
      <c r="I116" s="86" t="s">
        <v>7</v>
      </c>
      <c r="J116" s="86" t="s">
        <v>8</v>
      </c>
      <c r="K116" s="181"/>
    </row>
    <row r="117" spans="1:13" s="2" customFormat="1" hidden="1" x14ac:dyDescent="0.15">
      <c r="A117" s="86" t="s">
        <v>9</v>
      </c>
      <c r="B117" s="15"/>
      <c r="C117" s="15"/>
      <c r="D117" s="15"/>
      <c r="E117" s="15"/>
      <c r="F117" s="85">
        <v>100</v>
      </c>
      <c r="G117" s="16"/>
      <c r="H117" s="15"/>
      <c r="I117" s="88">
        <v>31</v>
      </c>
      <c r="J117" s="16"/>
      <c r="K117" s="17"/>
    </row>
    <row r="118" spans="1:13" s="2" customFormat="1" hidden="1" x14ac:dyDescent="0.15">
      <c r="A118" s="86" t="s">
        <v>10</v>
      </c>
      <c r="B118" s="15"/>
      <c r="C118" s="15"/>
      <c r="D118" s="15"/>
      <c r="E118" s="15"/>
      <c r="F118" s="85">
        <v>100</v>
      </c>
      <c r="G118" s="16"/>
      <c r="H118" s="15"/>
      <c r="I118" s="88">
        <v>28</v>
      </c>
      <c r="J118" s="16"/>
      <c r="K118" s="17"/>
    </row>
    <row r="119" spans="1:13" s="2" customFormat="1" x14ac:dyDescent="0.15">
      <c r="A119" s="86" t="s">
        <v>11</v>
      </c>
      <c r="B119" s="14">
        <v>6</v>
      </c>
      <c r="C119" s="14">
        <v>171</v>
      </c>
      <c r="D119" s="14">
        <v>6</v>
      </c>
      <c r="E119" s="15"/>
      <c r="F119" s="85">
        <v>100</v>
      </c>
      <c r="G119" s="25">
        <f t="shared" ref="G119:G130" si="15">D119/B119*100</f>
        <v>100</v>
      </c>
      <c r="H119" s="15"/>
      <c r="I119" s="88">
        <v>28</v>
      </c>
      <c r="J119" s="24">
        <f t="shared" ref="J119:J130" si="16">C119/B119</f>
        <v>28.5</v>
      </c>
      <c r="K119" s="32">
        <v>66.7</v>
      </c>
    </row>
    <row r="120" spans="1:13" s="2" customFormat="1" x14ac:dyDescent="0.15">
      <c r="A120" s="86" t="s">
        <v>12</v>
      </c>
      <c r="B120" s="14">
        <v>11</v>
      </c>
      <c r="C120" s="14">
        <v>297</v>
      </c>
      <c r="D120" s="14">
        <v>11</v>
      </c>
      <c r="E120" s="15"/>
      <c r="F120" s="85">
        <v>100</v>
      </c>
      <c r="G120" s="25">
        <f t="shared" si="15"/>
        <v>100</v>
      </c>
      <c r="H120" s="15"/>
      <c r="I120" s="88">
        <v>28.5</v>
      </c>
      <c r="J120" s="24">
        <f t="shared" si="16"/>
        <v>27</v>
      </c>
      <c r="K120" s="32">
        <v>54.5</v>
      </c>
    </row>
    <row r="121" spans="1:13" s="2" customFormat="1" x14ac:dyDescent="0.15">
      <c r="A121" s="86" t="s">
        <v>13</v>
      </c>
      <c r="B121" s="14">
        <v>7</v>
      </c>
      <c r="C121" s="14">
        <v>198</v>
      </c>
      <c r="D121" s="14">
        <v>7</v>
      </c>
      <c r="E121" s="128">
        <v>100</v>
      </c>
      <c r="F121" s="85">
        <v>100</v>
      </c>
      <c r="G121" s="25">
        <f t="shared" si="15"/>
        <v>100</v>
      </c>
      <c r="H121" s="129">
        <v>25.6</v>
      </c>
      <c r="I121" s="88">
        <v>27</v>
      </c>
      <c r="J121" s="24">
        <f t="shared" si="16"/>
        <v>28.285714285714285</v>
      </c>
      <c r="K121" s="32">
        <v>85.7</v>
      </c>
    </row>
    <row r="122" spans="1:13" s="2" customFormat="1" x14ac:dyDescent="0.15">
      <c r="A122" s="86" t="s">
        <v>14</v>
      </c>
      <c r="B122" s="14">
        <v>15</v>
      </c>
      <c r="C122" s="14">
        <v>374</v>
      </c>
      <c r="D122" s="14">
        <v>14</v>
      </c>
      <c r="E122" s="128">
        <v>75</v>
      </c>
      <c r="F122" s="85">
        <v>100</v>
      </c>
      <c r="G122" s="25">
        <f t="shared" si="15"/>
        <v>93.333333333333329</v>
      </c>
      <c r="H122" s="129">
        <v>23.666666666666668</v>
      </c>
      <c r="I122" s="88">
        <v>27.5</v>
      </c>
      <c r="J122" s="24">
        <f t="shared" si="16"/>
        <v>24.933333333333334</v>
      </c>
      <c r="K122" s="32">
        <v>73.3</v>
      </c>
    </row>
    <row r="123" spans="1:13" s="2" customFormat="1" x14ac:dyDescent="0.15">
      <c r="A123" s="86" t="s">
        <v>15</v>
      </c>
      <c r="B123" s="14">
        <v>19</v>
      </c>
      <c r="C123" s="14">
        <v>442</v>
      </c>
      <c r="D123" s="14">
        <v>16</v>
      </c>
      <c r="E123" s="128">
        <v>68.421052631578945</v>
      </c>
      <c r="F123" s="85">
        <v>66.666666666666657</v>
      </c>
      <c r="G123" s="25">
        <f t="shared" si="15"/>
        <v>84.210526315789465</v>
      </c>
      <c r="H123" s="129">
        <v>21.210526315789473</v>
      </c>
      <c r="I123" s="88">
        <v>23.333333333333332</v>
      </c>
      <c r="J123" s="24">
        <f t="shared" si="16"/>
        <v>23.263157894736842</v>
      </c>
      <c r="K123" s="32">
        <v>89.5</v>
      </c>
    </row>
    <row r="124" spans="1:13" s="2" customFormat="1" x14ac:dyDescent="0.15">
      <c r="A124" s="86" t="s">
        <v>16</v>
      </c>
      <c r="B124" s="14">
        <v>27</v>
      </c>
      <c r="C124" s="14">
        <v>626</v>
      </c>
      <c r="D124" s="14">
        <v>21</v>
      </c>
      <c r="E124" s="128">
        <v>64.285714285714292</v>
      </c>
      <c r="F124" s="85">
        <v>71.428571428571431</v>
      </c>
      <c r="G124" s="25">
        <f t="shared" si="15"/>
        <v>77.777777777777786</v>
      </c>
      <c r="H124" s="129">
        <v>20.214285714285715</v>
      </c>
      <c r="I124" s="88">
        <v>21.714285714285715</v>
      </c>
      <c r="J124" s="24">
        <f t="shared" si="16"/>
        <v>23.185185185185187</v>
      </c>
      <c r="K124" s="32">
        <v>88.9</v>
      </c>
    </row>
    <row r="125" spans="1:13" s="2" customFormat="1" x14ac:dyDescent="0.15">
      <c r="A125" s="86" t="s">
        <v>17</v>
      </c>
      <c r="B125" s="14">
        <v>35</v>
      </c>
      <c r="C125" s="14">
        <v>680</v>
      </c>
      <c r="D125" s="14">
        <v>21</v>
      </c>
      <c r="E125" s="128">
        <v>44</v>
      </c>
      <c r="F125" s="85">
        <v>33.333333333333329</v>
      </c>
      <c r="G125" s="25">
        <f t="shared" si="15"/>
        <v>60</v>
      </c>
      <c r="H125" s="129">
        <v>16.52</v>
      </c>
      <c r="I125" s="88">
        <v>13.833333333333334</v>
      </c>
      <c r="J125" s="24">
        <f t="shared" si="16"/>
        <v>19.428571428571427</v>
      </c>
      <c r="K125" s="32">
        <v>100</v>
      </c>
    </row>
    <row r="126" spans="1:13" s="2" customFormat="1" x14ac:dyDescent="0.15">
      <c r="A126" s="86" t="s">
        <v>18</v>
      </c>
      <c r="B126" s="14">
        <v>60</v>
      </c>
      <c r="C126" s="14">
        <v>1073</v>
      </c>
      <c r="D126" s="14">
        <v>34</v>
      </c>
      <c r="E126" s="128">
        <v>53.125</v>
      </c>
      <c r="F126" s="85">
        <v>77.777777777777786</v>
      </c>
      <c r="G126" s="25">
        <f t="shared" si="15"/>
        <v>56.666666666666664</v>
      </c>
      <c r="H126" s="129">
        <v>18.125</v>
      </c>
      <c r="I126" s="88">
        <v>21.444444444444443</v>
      </c>
      <c r="J126" s="24">
        <f t="shared" si="16"/>
        <v>17.883333333333333</v>
      </c>
      <c r="K126" s="32">
        <v>87.5</v>
      </c>
    </row>
    <row r="127" spans="1:13" s="2" customFormat="1" x14ac:dyDescent="0.15">
      <c r="A127" s="86" t="s">
        <v>19</v>
      </c>
      <c r="B127" s="14">
        <v>42</v>
      </c>
      <c r="C127" s="14">
        <v>814</v>
      </c>
      <c r="D127" s="14">
        <v>21</v>
      </c>
      <c r="E127" s="128">
        <v>33.333333333333329</v>
      </c>
      <c r="F127" s="85">
        <v>50</v>
      </c>
      <c r="G127" s="25">
        <f t="shared" si="15"/>
        <v>50</v>
      </c>
      <c r="H127" s="129">
        <v>15.083333333333334</v>
      </c>
      <c r="I127" s="88">
        <v>15.625</v>
      </c>
      <c r="J127" s="24">
        <f t="shared" si="16"/>
        <v>19.38095238095238</v>
      </c>
      <c r="K127" s="35">
        <v>95.1</v>
      </c>
    </row>
    <row r="128" spans="1:13" s="2" customFormat="1" x14ac:dyDescent="0.15">
      <c r="A128" s="86" t="s">
        <v>20</v>
      </c>
      <c r="B128" s="14">
        <v>48</v>
      </c>
      <c r="C128" s="14">
        <v>642</v>
      </c>
      <c r="D128" s="14">
        <v>13</v>
      </c>
      <c r="E128" s="128">
        <v>23.076923076923077</v>
      </c>
      <c r="F128" s="85">
        <v>50</v>
      </c>
      <c r="G128" s="25">
        <f t="shared" si="15"/>
        <v>27.083333333333332</v>
      </c>
      <c r="H128" s="129">
        <v>11.307692307692308</v>
      </c>
      <c r="I128" s="88">
        <v>16.583333333333332</v>
      </c>
      <c r="J128" s="24">
        <f t="shared" si="16"/>
        <v>13.375</v>
      </c>
      <c r="K128" s="36">
        <v>81.8</v>
      </c>
    </row>
    <row r="129" spans="1:13" s="2" customFormat="1" x14ac:dyDescent="0.15">
      <c r="A129" s="86" t="s">
        <v>21</v>
      </c>
      <c r="B129" s="14">
        <v>22</v>
      </c>
      <c r="C129" s="14">
        <v>258</v>
      </c>
      <c r="D129" s="14">
        <v>7</v>
      </c>
      <c r="E129" s="128">
        <v>7.6923076923076925</v>
      </c>
      <c r="F129" s="85">
        <v>0</v>
      </c>
      <c r="G129" s="25">
        <f t="shared" si="15"/>
        <v>31.818181818181817</v>
      </c>
      <c r="H129" s="129">
        <v>12.384615384615385</v>
      </c>
      <c r="I129" s="88">
        <v>8.6666666666666661</v>
      </c>
      <c r="J129" s="24">
        <f t="shared" si="16"/>
        <v>11.727272727272727</v>
      </c>
      <c r="K129" s="36">
        <v>90</v>
      </c>
    </row>
    <row r="130" spans="1:13" s="2" customFormat="1" x14ac:dyDescent="0.15">
      <c r="A130" s="86" t="s">
        <v>22</v>
      </c>
      <c r="B130" s="14">
        <v>17</v>
      </c>
      <c r="C130" s="14">
        <v>117</v>
      </c>
      <c r="D130" s="14">
        <v>0</v>
      </c>
      <c r="E130" s="128">
        <v>25</v>
      </c>
      <c r="F130" s="85">
        <v>0</v>
      </c>
      <c r="G130" s="25">
        <f t="shared" si="15"/>
        <v>0</v>
      </c>
      <c r="H130" s="129">
        <v>11.5</v>
      </c>
      <c r="I130" s="88">
        <v>7.5</v>
      </c>
      <c r="J130" s="24">
        <f t="shared" si="16"/>
        <v>6.882352941176471</v>
      </c>
      <c r="K130" s="36">
        <v>92.3</v>
      </c>
    </row>
    <row r="131" spans="1:13" s="2" customFormat="1" x14ac:dyDescent="0.15">
      <c r="A131" s="86" t="s">
        <v>23</v>
      </c>
      <c r="B131" s="14">
        <f>SUM(B119:B130)</f>
        <v>309</v>
      </c>
      <c r="C131" s="14">
        <f t="shared" ref="C131:D131" si="17">SUM(C119:C130)</f>
        <v>5692</v>
      </c>
      <c r="D131" s="14">
        <f t="shared" si="17"/>
        <v>171</v>
      </c>
      <c r="E131" s="18"/>
      <c r="F131" s="18"/>
      <c r="G131" s="16"/>
      <c r="H131" s="18"/>
      <c r="I131" s="19"/>
      <c r="J131" s="16"/>
      <c r="K131" s="16"/>
    </row>
    <row r="132" spans="1:13" ht="5.25" customHeight="1" x14ac:dyDescent="0.15">
      <c r="A132" s="174"/>
      <c r="B132" s="9"/>
    </row>
    <row r="133" spans="1:13" s="38" customFormat="1" x14ac:dyDescent="0.15">
      <c r="A133" s="194" t="s">
        <v>0</v>
      </c>
      <c r="B133" s="185" t="s">
        <v>24</v>
      </c>
      <c r="C133" s="186"/>
      <c r="D133" s="185" t="s">
        <v>25</v>
      </c>
      <c r="E133" s="186"/>
      <c r="F133" s="185" t="s">
        <v>26</v>
      </c>
      <c r="G133" s="189"/>
      <c r="H133" s="187" t="s">
        <v>34</v>
      </c>
      <c r="I133" s="188"/>
      <c r="J133" s="185" t="s">
        <v>27</v>
      </c>
      <c r="K133" s="189"/>
      <c r="L133" s="189"/>
      <c r="M133" s="186"/>
    </row>
    <row r="134" spans="1:13" s="38" customFormat="1" ht="21" x14ac:dyDescent="0.15">
      <c r="A134" s="194"/>
      <c r="B134" s="86" t="s">
        <v>28</v>
      </c>
      <c r="C134" s="86" t="s">
        <v>29</v>
      </c>
      <c r="D134" s="86" t="s">
        <v>30</v>
      </c>
      <c r="E134" s="86" t="s">
        <v>31</v>
      </c>
      <c r="F134" s="39" t="s">
        <v>38</v>
      </c>
      <c r="G134" s="39" t="s">
        <v>39</v>
      </c>
      <c r="H134" s="12" t="s">
        <v>35</v>
      </c>
      <c r="I134" s="12" t="s">
        <v>36</v>
      </c>
      <c r="J134" s="39" t="s">
        <v>37</v>
      </c>
      <c r="K134" s="39" t="s">
        <v>36</v>
      </c>
      <c r="L134" s="42" t="s">
        <v>32</v>
      </c>
      <c r="M134" s="43" t="s">
        <v>33</v>
      </c>
    </row>
    <row r="135" spans="1:13" s="38" customFormat="1" x14ac:dyDescent="0.15">
      <c r="A135" s="86" t="s">
        <v>11</v>
      </c>
      <c r="B135" s="46"/>
      <c r="C135" s="46">
        <v>6</v>
      </c>
      <c r="D135" s="46">
        <v>1</v>
      </c>
      <c r="E135" s="46">
        <v>5</v>
      </c>
      <c r="F135" s="46">
        <v>6</v>
      </c>
      <c r="G135" s="46"/>
      <c r="H135" s="13">
        <v>6</v>
      </c>
      <c r="I135" s="13"/>
      <c r="J135" s="14"/>
      <c r="K135" s="14">
        <v>6</v>
      </c>
      <c r="L135" s="14"/>
      <c r="M135" s="14"/>
    </row>
    <row r="136" spans="1:13" s="38" customFormat="1" x14ac:dyDescent="0.15">
      <c r="A136" s="86" t="s">
        <v>12</v>
      </c>
      <c r="B136" s="46"/>
      <c r="C136" s="46">
        <v>11</v>
      </c>
      <c r="D136" s="46">
        <v>2</v>
      </c>
      <c r="E136" s="46">
        <v>9</v>
      </c>
      <c r="F136" s="46">
        <v>11</v>
      </c>
      <c r="G136" s="46"/>
      <c r="H136" s="13">
        <v>11</v>
      </c>
      <c r="I136" s="13"/>
      <c r="J136" s="14"/>
      <c r="K136" s="14">
        <v>11</v>
      </c>
      <c r="L136" s="14"/>
      <c r="M136" s="14"/>
    </row>
    <row r="137" spans="1:13" s="38" customFormat="1" x14ac:dyDescent="0.15">
      <c r="A137" s="86" t="s">
        <v>13</v>
      </c>
      <c r="B137" s="46"/>
      <c r="C137" s="46">
        <v>7</v>
      </c>
      <c r="D137" s="46">
        <v>2</v>
      </c>
      <c r="E137" s="46">
        <v>5</v>
      </c>
      <c r="F137" s="46">
        <v>7</v>
      </c>
      <c r="G137" s="46"/>
      <c r="H137" s="13">
        <v>7</v>
      </c>
      <c r="I137" s="13"/>
      <c r="J137" s="14"/>
      <c r="K137" s="14">
        <v>7</v>
      </c>
      <c r="L137" s="14"/>
      <c r="M137" s="14"/>
    </row>
    <row r="138" spans="1:13" s="38" customFormat="1" x14ac:dyDescent="0.15">
      <c r="A138" s="86" t="s">
        <v>14</v>
      </c>
      <c r="B138" s="46"/>
      <c r="C138" s="46">
        <v>15</v>
      </c>
      <c r="D138" s="46">
        <v>5</v>
      </c>
      <c r="E138" s="46">
        <v>10</v>
      </c>
      <c r="F138" s="46">
        <v>14</v>
      </c>
      <c r="G138" s="46">
        <v>1</v>
      </c>
      <c r="H138" s="13">
        <v>13</v>
      </c>
      <c r="I138" s="13">
        <v>2</v>
      </c>
      <c r="J138" s="14">
        <v>1</v>
      </c>
      <c r="K138" s="14">
        <v>14</v>
      </c>
      <c r="L138" s="14"/>
      <c r="M138" s="14">
        <v>1</v>
      </c>
    </row>
    <row r="139" spans="1:13" s="38" customFormat="1" x14ac:dyDescent="0.15">
      <c r="A139" s="86" t="s">
        <v>15</v>
      </c>
      <c r="B139" s="46">
        <v>1</v>
      </c>
      <c r="C139" s="46">
        <v>18</v>
      </c>
      <c r="D139" s="46">
        <v>6</v>
      </c>
      <c r="E139" s="46">
        <v>13</v>
      </c>
      <c r="F139" s="46">
        <v>19</v>
      </c>
      <c r="G139" s="46"/>
      <c r="H139" s="13">
        <v>15</v>
      </c>
      <c r="I139" s="13">
        <v>4</v>
      </c>
      <c r="J139" s="14">
        <v>3</v>
      </c>
      <c r="K139" s="14">
        <v>16</v>
      </c>
      <c r="L139" s="14">
        <v>3</v>
      </c>
      <c r="M139" s="14"/>
    </row>
    <row r="140" spans="1:13" s="38" customFormat="1" x14ac:dyDescent="0.15">
      <c r="A140" s="86" t="s">
        <v>16</v>
      </c>
      <c r="B140" s="46">
        <v>1</v>
      </c>
      <c r="C140" s="46">
        <v>26</v>
      </c>
      <c r="D140" s="46">
        <v>8</v>
      </c>
      <c r="E140" s="46">
        <v>19</v>
      </c>
      <c r="F140" s="46">
        <v>27</v>
      </c>
      <c r="G140" s="46"/>
      <c r="H140" s="13">
        <v>23</v>
      </c>
      <c r="I140" s="13">
        <v>4</v>
      </c>
      <c r="J140" s="14">
        <v>6</v>
      </c>
      <c r="K140" s="14">
        <v>21</v>
      </c>
      <c r="L140" s="14">
        <v>5</v>
      </c>
      <c r="M140" s="14">
        <v>1</v>
      </c>
    </row>
    <row r="141" spans="1:13" s="38" customFormat="1" x14ac:dyDescent="0.15">
      <c r="A141" s="86" t="s">
        <v>17</v>
      </c>
      <c r="B141" s="46">
        <v>4</v>
      </c>
      <c r="C141" s="46">
        <v>31</v>
      </c>
      <c r="D141" s="46">
        <v>7</v>
      </c>
      <c r="E141" s="46">
        <v>28</v>
      </c>
      <c r="F141" s="46">
        <v>33</v>
      </c>
      <c r="G141" s="46">
        <v>2</v>
      </c>
      <c r="H141" s="13">
        <v>22</v>
      </c>
      <c r="I141" s="13">
        <v>13</v>
      </c>
      <c r="J141" s="14">
        <v>18</v>
      </c>
      <c r="K141" s="14">
        <v>17</v>
      </c>
      <c r="L141" s="14">
        <v>12</v>
      </c>
      <c r="M141" s="14">
        <v>2</v>
      </c>
    </row>
    <row r="142" spans="1:13" s="38" customFormat="1" x14ac:dyDescent="0.15">
      <c r="A142" s="86" t="s">
        <v>18</v>
      </c>
      <c r="B142" s="46">
        <v>10</v>
      </c>
      <c r="C142" s="46">
        <v>50</v>
      </c>
      <c r="D142" s="46">
        <v>12</v>
      </c>
      <c r="E142" s="46">
        <v>48</v>
      </c>
      <c r="F142" s="46">
        <v>58</v>
      </c>
      <c r="G142" s="46">
        <v>2</v>
      </c>
      <c r="H142" s="13">
        <v>36</v>
      </c>
      <c r="I142" s="13">
        <v>24</v>
      </c>
      <c r="J142" s="14">
        <v>35</v>
      </c>
      <c r="K142" s="14">
        <v>25</v>
      </c>
      <c r="L142" s="14">
        <v>24</v>
      </c>
      <c r="M142" s="14">
        <v>2</v>
      </c>
    </row>
    <row r="143" spans="1:13" s="38" customFormat="1" x14ac:dyDescent="0.15">
      <c r="A143" s="86" t="s">
        <v>19</v>
      </c>
      <c r="B143" s="46">
        <v>2</v>
      </c>
      <c r="C143" s="46">
        <v>40</v>
      </c>
      <c r="D143" s="46">
        <v>3</v>
      </c>
      <c r="E143" s="46">
        <v>39</v>
      </c>
      <c r="F143" s="46">
        <v>37</v>
      </c>
      <c r="G143" s="46">
        <v>5</v>
      </c>
      <c r="H143" s="13">
        <v>25</v>
      </c>
      <c r="I143" s="13">
        <v>17</v>
      </c>
      <c r="J143" s="14">
        <v>24</v>
      </c>
      <c r="K143" s="14">
        <v>18</v>
      </c>
      <c r="L143" s="14">
        <v>18</v>
      </c>
      <c r="M143" s="14">
        <v>3</v>
      </c>
    </row>
    <row r="144" spans="1:13" s="38" customFormat="1" x14ac:dyDescent="0.15">
      <c r="A144" s="86" t="s">
        <v>20</v>
      </c>
      <c r="B144" s="46">
        <v>6</v>
      </c>
      <c r="C144" s="46">
        <v>42</v>
      </c>
      <c r="D144" s="46">
        <v>3</v>
      </c>
      <c r="E144" s="46">
        <v>45</v>
      </c>
      <c r="F144" s="46">
        <v>45</v>
      </c>
      <c r="G144" s="46">
        <v>3</v>
      </c>
      <c r="H144" s="13">
        <v>17</v>
      </c>
      <c r="I144" s="13">
        <v>31</v>
      </c>
      <c r="J144" s="14">
        <v>36</v>
      </c>
      <c r="K144" s="14">
        <v>12</v>
      </c>
      <c r="L144" s="14">
        <v>33</v>
      </c>
      <c r="M144" s="14">
        <v>2</v>
      </c>
    </row>
    <row r="145" spans="1:13" s="38" customFormat="1" x14ac:dyDescent="0.15">
      <c r="A145" s="86" t="s">
        <v>21</v>
      </c>
      <c r="B145" s="46">
        <v>4</v>
      </c>
      <c r="C145" s="46">
        <v>18</v>
      </c>
      <c r="D145" s="46">
        <v>2</v>
      </c>
      <c r="E145" s="46">
        <v>20</v>
      </c>
      <c r="F145" s="46">
        <v>19</v>
      </c>
      <c r="G145" s="46">
        <v>3</v>
      </c>
      <c r="H145" s="14">
        <v>6</v>
      </c>
      <c r="I145" s="14">
        <v>16</v>
      </c>
      <c r="J145" s="14">
        <v>15</v>
      </c>
      <c r="K145" s="14">
        <v>7</v>
      </c>
      <c r="L145" s="14">
        <v>13</v>
      </c>
      <c r="M145" s="14">
        <v>2</v>
      </c>
    </row>
    <row r="146" spans="1:13" s="38" customFormat="1" x14ac:dyDescent="0.15">
      <c r="A146" s="86" t="s">
        <v>22</v>
      </c>
      <c r="B146" s="46">
        <v>2</v>
      </c>
      <c r="C146" s="46">
        <v>15</v>
      </c>
      <c r="D146" s="46"/>
      <c r="E146" s="46">
        <v>17</v>
      </c>
      <c r="F146" s="46">
        <v>17</v>
      </c>
      <c r="G146" s="46"/>
      <c r="H146" s="46">
        <v>1</v>
      </c>
      <c r="I146" s="46">
        <v>16</v>
      </c>
      <c r="J146" s="46">
        <v>17</v>
      </c>
      <c r="K146" s="46"/>
      <c r="L146" s="44">
        <v>17</v>
      </c>
      <c r="M146" s="44"/>
    </row>
    <row r="147" spans="1:13" s="38" customFormat="1" x14ac:dyDescent="0.15">
      <c r="A147" s="86" t="s">
        <v>23</v>
      </c>
      <c r="B147" s="46">
        <f>SUM(B135:B146)</f>
        <v>30</v>
      </c>
      <c r="C147" s="46">
        <f>SUM(C135:C146)</f>
        <v>279</v>
      </c>
      <c r="D147" s="46">
        <f t="shared" ref="D147:E147" si="18">SUM(D135:D146)</f>
        <v>51</v>
      </c>
      <c r="E147" s="46">
        <f t="shared" si="18"/>
        <v>258</v>
      </c>
      <c r="F147" s="40">
        <f>SUM(F135:F146)</f>
        <v>293</v>
      </c>
      <c r="G147" s="40">
        <f t="shared" ref="G147:M147" si="19">SUM(G135:G146)</f>
        <v>16</v>
      </c>
      <c r="H147" s="40">
        <f t="shared" si="19"/>
        <v>182</v>
      </c>
      <c r="I147" s="40">
        <f t="shared" si="19"/>
        <v>127</v>
      </c>
      <c r="J147" s="40">
        <f t="shared" si="19"/>
        <v>155</v>
      </c>
      <c r="K147" s="40">
        <f t="shared" si="19"/>
        <v>154</v>
      </c>
      <c r="L147" s="40">
        <f t="shared" si="19"/>
        <v>125</v>
      </c>
      <c r="M147" s="40">
        <f t="shared" si="19"/>
        <v>13</v>
      </c>
    </row>
    <row r="148" spans="1:13" s="139" customFormat="1" x14ac:dyDescent="0.15">
      <c r="A148" s="137"/>
      <c r="H148" s="179" t="s">
        <v>66</v>
      </c>
      <c r="I148" s="179"/>
      <c r="J148" s="179"/>
      <c r="K148" s="179"/>
      <c r="L148" s="172">
        <f>(SUM(C128:C129)/SUM(B128:B129))</f>
        <v>12.857142857142858</v>
      </c>
      <c r="M148" s="171" t="s">
        <v>65</v>
      </c>
    </row>
  </sheetData>
  <mergeCells count="56">
    <mergeCell ref="H96:I96"/>
    <mergeCell ref="J96:M96"/>
    <mergeCell ref="K40:K41"/>
    <mergeCell ref="K78:K79"/>
    <mergeCell ref="K115:K116"/>
    <mergeCell ref="H78:J78"/>
    <mergeCell ref="H40:J40"/>
    <mergeCell ref="H58:I58"/>
    <mergeCell ref="J58:M58"/>
    <mergeCell ref="K3:K4"/>
    <mergeCell ref="A21:A22"/>
    <mergeCell ref="A3:A4"/>
    <mergeCell ref="B3:B4"/>
    <mergeCell ref="C3:C4"/>
    <mergeCell ref="D3:D4"/>
    <mergeCell ref="F21:G21"/>
    <mergeCell ref="H21:I21"/>
    <mergeCell ref="B21:C21"/>
    <mergeCell ref="D21:E21"/>
    <mergeCell ref="E3:G3"/>
    <mergeCell ref="H3:J3"/>
    <mergeCell ref="J21:M21"/>
    <mergeCell ref="A58:A59"/>
    <mergeCell ref="A40:A41"/>
    <mergeCell ref="B40:B41"/>
    <mergeCell ref="C40:C41"/>
    <mergeCell ref="D40:D41"/>
    <mergeCell ref="B58:C58"/>
    <mergeCell ref="D58:E58"/>
    <mergeCell ref="E40:G40"/>
    <mergeCell ref="F58:G58"/>
    <mergeCell ref="A96:A97"/>
    <mergeCell ref="A78:A79"/>
    <mergeCell ref="B78:B79"/>
    <mergeCell ref="C78:C79"/>
    <mergeCell ref="D78:D79"/>
    <mergeCell ref="B96:C96"/>
    <mergeCell ref="D96:E96"/>
    <mergeCell ref="E78:G78"/>
    <mergeCell ref="F96:G96"/>
    <mergeCell ref="H36:K36"/>
    <mergeCell ref="H73:K73"/>
    <mergeCell ref="H111:K111"/>
    <mergeCell ref="H148:K148"/>
    <mergeCell ref="A133:A134"/>
    <mergeCell ref="A115:A116"/>
    <mergeCell ref="B115:B116"/>
    <mergeCell ref="C115:C116"/>
    <mergeCell ref="D115:D116"/>
    <mergeCell ref="F133:G133"/>
    <mergeCell ref="H133:I133"/>
    <mergeCell ref="B133:C133"/>
    <mergeCell ref="D133:E133"/>
    <mergeCell ref="E115:G115"/>
    <mergeCell ref="H115:J115"/>
    <mergeCell ref="J133:M133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&amp;R&amp;F&amp;A</oddFooter>
  </headerFooter>
  <rowBreaks count="1" manualBreakCount="1">
    <brk id="76" max="16383" man="1"/>
  </rowBreaks>
  <ignoredErrors>
    <ignoredError sqref="L148 L111 L73 L3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5"/>
  <sheetViews>
    <sheetView zoomScaleNormal="100" workbookViewId="0">
      <selection activeCell="C5" sqref="C5"/>
    </sheetView>
  </sheetViews>
  <sheetFormatPr defaultRowHeight="13.5" x14ac:dyDescent="0.15"/>
  <cols>
    <col min="1" max="1" width="4.125" customWidth="1"/>
    <col min="2" max="2" width="10" customWidth="1"/>
    <col min="3" max="7" width="10.25" customWidth="1"/>
    <col min="8" max="9" width="10.5" customWidth="1"/>
  </cols>
  <sheetData>
    <row r="1" spans="1:10" ht="28.5" customHeight="1" x14ac:dyDescent="0.15">
      <c r="A1" s="47" t="s">
        <v>95</v>
      </c>
    </row>
    <row r="2" spans="1:10" ht="19.5" customHeight="1" x14ac:dyDescent="0.15">
      <c r="B2" s="138" t="s">
        <v>96</v>
      </c>
    </row>
    <row r="3" spans="1:10" ht="32.25" customHeight="1" x14ac:dyDescent="0.15">
      <c r="B3" s="12" t="s">
        <v>97</v>
      </c>
      <c r="C3" s="165" t="s">
        <v>100</v>
      </c>
      <c r="D3" s="166" t="s">
        <v>101</v>
      </c>
      <c r="E3" s="166" t="s">
        <v>102</v>
      </c>
      <c r="F3" s="166" t="s">
        <v>103</v>
      </c>
      <c r="G3" s="166" t="s">
        <v>104</v>
      </c>
      <c r="H3" s="166" t="s">
        <v>105</v>
      </c>
      <c r="I3" s="167" t="s">
        <v>106</v>
      </c>
      <c r="J3" s="137"/>
    </row>
    <row r="4" spans="1:10" ht="13.5" customHeight="1" x14ac:dyDescent="0.15">
      <c r="B4" s="168" t="s">
        <v>53</v>
      </c>
      <c r="C4" s="141">
        <v>1</v>
      </c>
      <c r="D4" s="142">
        <v>27</v>
      </c>
      <c r="E4" s="142">
        <v>0</v>
      </c>
      <c r="F4" s="142">
        <v>1</v>
      </c>
      <c r="G4" s="142">
        <v>0</v>
      </c>
      <c r="H4" s="148">
        <f t="shared" ref="H4:H15" si="0">F4/C4*100</f>
        <v>100</v>
      </c>
      <c r="I4" s="149">
        <f t="shared" ref="I4:I15" si="1">D4/C4</f>
        <v>27</v>
      </c>
    </row>
    <row r="5" spans="1:10" ht="13.5" customHeight="1" x14ac:dyDescent="0.15">
      <c r="B5" s="169" t="s">
        <v>54</v>
      </c>
      <c r="C5" s="143">
        <v>2</v>
      </c>
      <c r="D5" s="144">
        <v>52</v>
      </c>
      <c r="E5" s="144">
        <v>1</v>
      </c>
      <c r="F5" s="144">
        <v>2</v>
      </c>
      <c r="G5" s="144">
        <v>0</v>
      </c>
      <c r="H5" s="150">
        <f t="shared" si="0"/>
        <v>100</v>
      </c>
      <c r="I5" s="151">
        <f t="shared" si="1"/>
        <v>26</v>
      </c>
    </row>
    <row r="6" spans="1:10" ht="13.5" customHeight="1" x14ac:dyDescent="0.15">
      <c r="B6" s="169" t="s">
        <v>55</v>
      </c>
      <c r="C6" s="143">
        <v>2</v>
      </c>
      <c r="D6" s="144">
        <v>44</v>
      </c>
      <c r="E6" s="144">
        <v>1</v>
      </c>
      <c r="F6" s="144">
        <v>1</v>
      </c>
      <c r="G6" s="144">
        <v>0</v>
      </c>
      <c r="H6" s="150">
        <f t="shared" si="0"/>
        <v>50</v>
      </c>
      <c r="I6" s="151">
        <f t="shared" si="1"/>
        <v>22</v>
      </c>
    </row>
    <row r="7" spans="1:10" ht="13.5" customHeight="1" x14ac:dyDescent="0.15">
      <c r="B7" s="169" t="s">
        <v>56</v>
      </c>
      <c r="C7" s="143">
        <v>4</v>
      </c>
      <c r="D7" s="144">
        <v>98</v>
      </c>
      <c r="E7" s="144">
        <v>1</v>
      </c>
      <c r="F7" s="144">
        <v>3</v>
      </c>
      <c r="G7" s="144">
        <v>0</v>
      </c>
      <c r="H7" s="150">
        <f t="shared" si="0"/>
        <v>75</v>
      </c>
      <c r="I7" s="151">
        <f t="shared" si="1"/>
        <v>24.5</v>
      </c>
    </row>
    <row r="8" spans="1:10" ht="13.5" customHeight="1" x14ac:dyDescent="0.15">
      <c r="B8" s="169" t="s">
        <v>57</v>
      </c>
      <c r="C8" s="143">
        <v>5</v>
      </c>
      <c r="D8" s="144">
        <v>102</v>
      </c>
      <c r="E8" s="144">
        <v>2</v>
      </c>
      <c r="F8" s="144">
        <v>2</v>
      </c>
      <c r="G8" s="144">
        <v>0</v>
      </c>
      <c r="H8" s="150">
        <f t="shared" si="0"/>
        <v>40</v>
      </c>
      <c r="I8" s="151">
        <f t="shared" si="1"/>
        <v>20.399999999999999</v>
      </c>
    </row>
    <row r="9" spans="1:10" ht="13.5" customHeight="1" x14ac:dyDescent="0.15">
      <c r="B9" s="169" t="s">
        <v>58</v>
      </c>
      <c r="C9" s="143">
        <v>13</v>
      </c>
      <c r="D9" s="144">
        <v>230</v>
      </c>
      <c r="E9" s="144">
        <v>1</v>
      </c>
      <c r="F9" s="144">
        <v>6</v>
      </c>
      <c r="G9" s="144">
        <v>3</v>
      </c>
      <c r="H9" s="150">
        <f t="shared" si="0"/>
        <v>46.153846153846153</v>
      </c>
      <c r="I9" s="151">
        <f t="shared" si="1"/>
        <v>17.692307692307693</v>
      </c>
    </row>
    <row r="10" spans="1:10" ht="13.5" customHeight="1" x14ac:dyDescent="0.15">
      <c r="B10" s="169" t="s">
        <v>59</v>
      </c>
      <c r="C10" s="143">
        <v>17</v>
      </c>
      <c r="D10" s="144">
        <v>236</v>
      </c>
      <c r="E10" s="144">
        <v>2</v>
      </c>
      <c r="F10" s="144">
        <v>3</v>
      </c>
      <c r="G10" s="144">
        <v>6</v>
      </c>
      <c r="H10" s="150">
        <f t="shared" si="0"/>
        <v>17.647058823529413</v>
      </c>
      <c r="I10" s="151">
        <f t="shared" si="1"/>
        <v>13.882352941176471</v>
      </c>
    </row>
    <row r="11" spans="1:10" ht="13.5" customHeight="1" x14ac:dyDescent="0.15">
      <c r="B11" s="169" t="s">
        <v>60</v>
      </c>
      <c r="C11" s="143">
        <v>17</v>
      </c>
      <c r="D11" s="144">
        <v>178</v>
      </c>
      <c r="E11" s="144">
        <v>2</v>
      </c>
      <c r="F11" s="144">
        <v>5</v>
      </c>
      <c r="G11" s="144">
        <v>10</v>
      </c>
      <c r="H11" s="150">
        <f t="shared" si="0"/>
        <v>29.411764705882355</v>
      </c>
      <c r="I11" s="151">
        <f t="shared" si="1"/>
        <v>10.470588235294118</v>
      </c>
    </row>
    <row r="12" spans="1:10" ht="13.5" customHeight="1" x14ac:dyDescent="0.15">
      <c r="B12" s="169" t="s">
        <v>61</v>
      </c>
      <c r="C12" s="143">
        <v>33</v>
      </c>
      <c r="D12" s="144">
        <v>298</v>
      </c>
      <c r="E12" s="144">
        <v>1</v>
      </c>
      <c r="F12" s="144">
        <v>4</v>
      </c>
      <c r="G12" s="144">
        <v>18</v>
      </c>
      <c r="H12" s="150">
        <f t="shared" si="0"/>
        <v>12.121212121212121</v>
      </c>
      <c r="I12" s="151">
        <f t="shared" si="1"/>
        <v>9.0303030303030312</v>
      </c>
    </row>
    <row r="13" spans="1:10" ht="13.5" customHeight="1" x14ac:dyDescent="0.15">
      <c r="B13" s="169" t="s">
        <v>62</v>
      </c>
      <c r="C13" s="143">
        <v>70</v>
      </c>
      <c r="D13" s="144">
        <v>697</v>
      </c>
      <c r="E13" s="144">
        <v>3</v>
      </c>
      <c r="F13" s="144">
        <v>18</v>
      </c>
      <c r="G13" s="144">
        <v>42</v>
      </c>
      <c r="H13" s="150">
        <f t="shared" si="0"/>
        <v>25.714285714285712</v>
      </c>
      <c r="I13" s="151">
        <f t="shared" si="1"/>
        <v>9.9571428571428573</v>
      </c>
    </row>
    <row r="14" spans="1:10" ht="13.5" customHeight="1" x14ac:dyDescent="0.15">
      <c r="B14" s="170" t="s">
        <v>63</v>
      </c>
      <c r="C14" s="145">
        <v>230</v>
      </c>
      <c r="D14" s="152">
        <v>1438</v>
      </c>
      <c r="E14" s="146">
        <v>4</v>
      </c>
      <c r="F14" s="146">
        <v>21</v>
      </c>
      <c r="G14" s="146">
        <v>169</v>
      </c>
      <c r="H14" s="153">
        <f t="shared" si="0"/>
        <v>9.1304347826086953</v>
      </c>
      <c r="I14" s="154">
        <f t="shared" si="1"/>
        <v>6.2521739130434781</v>
      </c>
    </row>
    <row r="15" spans="1:10" ht="13.5" customHeight="1" x14ac:dyDescent="0.15">
      <c r="B15" s="12" t="s">
        <v>64</v>
      </c>
      <c r="C15" s="155">
        <f>SUM(C4:C14)</f>
        <v>394</v>
      </c>
      <c r="D15" s="156">
        <f>SUM(D4:D14)</f>
        <v>3400</v>
      </c>
      <c r="E15" s="156">
        <f t="shared" ref="E15:G15" si="2">SUM(E4:E14)</f>
        <v>18</v>
      </c>
      <c r="F15" s="156">
        <f t="shared" si="2"/>
        <v>66</v>
      </c>
      <c r="G15" s="156">
        <f t="shared" si="2"/>
        <v>248</v>
      </c>
      <c r="H15" s="157">
        <f t="shared" si="0"/>
        <v>16.751269035532996</v>
      </c>
      <c r="I15" s="158">
        <f t="shared" si="1"/>
        <v>8.6294416243654819</v>
      </c>
    </row>
    <row r="16" spans="1:10" s="139" customFormat="1" ht="6.75" customHeight="1" x14ac:dyDescent="0.15">
      <c r="B16" s="159"/>
      <c r="C16" s="160"/>
      <c r="D16" s="160"/>
      <c r="E16" s="161"/>
      <c r="F16" s="160"/>
      <c r="G16" s="161"/>
      <c r="H16" s="162"/>
      <c r="I16" s="163"/>
    </row>
    <row r="17" spans="2:10" s="139" customFormat="1" ht="32.25" customHeight="1" x14ac:dyDescent="0.15">
      <c r="B17" s="12" t="s">
        <v>98</v>
      </c>
      <c r="C17" s="165" t="s">
        <v>100</v>
      </c>
      <c r="D17" s="166" t="s">
        <v>101</v>
      </c>
      <c r="E17" s="166" t="s">
        <v>102</v>
      </c>
      <c r="F17" s="166" t="s">
        <v>103</v>
      </c>
      <c r="G17" s="166" t="s">
        <v>104</v>
      </c>
      <c r="H17" s="166" t="s">
        <v>105</v>
      </c>
      <c r="I17" s="167" t="s">
        <v>106</v>
      </c>
      <c r="J17" s="137"/>
    </row>
    <row r="18" spans="2:10" s="139" customFormat="1" ht="13.5" customHeight="1" x14ac:dyDescent="0.15">
      <c r="B18" s="168" t="s">
        <v>53</v>
      </c>
      <c r="C18" s="141">
        <v>1</v>
      </c>
      <c r="D18" s="142">
        <v>27</v>
      </c>
      <c r="E18" s="142">
        <v>0</v>
      </c>
      <c r="F18" s="142">
        <v>1</v>
      </c>
      <c r="G18" s="142">
        <v>0</v>
      </c>
      <c r="H18" s="148">
        <f t="shared" ref="H18:H29" si="3">F18/C18*100</f>
        <v>100</v>
      </c>
      <c r="I18" s="149">
        <f t="shared" ref="I18:I29" si="4">D18/C18</f>
        <v>27</v>
      </c>
    </row>
    <row r="19" spans="2:10" s="139" customFormat="1" ht="13.5" customHeight="1" x14ac:dyDescent="0.15">
      <c r="B19" s="169" t="s">
        <v>54</v>
      </c>
      <c r="C19" s="143">
        <v>1</v>
      </c>
      <c r="D19" s="144">
        <v>24</v>
      </c>
      <c r="E19" s="144">
        <v>0</v>
      </c>
      <c r="F19" s="144">
        <v>1</v>
      </c>
      <c r="G19" s="144">
        <v>0</v>
      </c>
      <c r="H19" s="150">
        <f t="shared" si="3"/>
        <v>100</v>
      </c>
      <c r="I19" s="151">
        <f t="shared" si="4"/>
        <v>24</v>
      </c>
    </row>
    <row r="20" spans="2:10" s="139" customFormat="1" ht="13.5" customHeight="1" x14ac:dyDescent="0.15">
      <c r="B20" s="169" t="s">
        <v>55</v>
      </c>
      <c r="C20" s="143">
        <v>2</v>
      </c>
      <c r="D20" s="144">
        <v>44</v>
      </c>
      <c r="E20" s="144">
        <v>1</v>
      </c>
      <c r="F20" s="144">
        <v>1</v>
      </c>
      <c r="G20" s="144">
        <v>0</v>
      </c>
      <c r="H20" s="150">
        <f t="shared" si="3"/>
        <v>50</v>
      </c>
      <c r="I20" s="151">
        <f t="shared" si="4"/>
        <v>22</v>
      </c>
    </row>
    <row r="21" spans="2:10" s="139" customFormat="1" ht="13.5" customHeight="1" x14ac:dyDescent="0.15">
      <c r="B21" s="169" t="s">
        <v>56</v>
      </c>
      <c r="C21" s="143">
        <v>3</v>
      </c>
      <c r="D21" s="144">
        <v>73</v>
      </c>
      <c r="E21" s="144">
        <v>1</v>
      </c>
      <c r="F21" s="144">
        <v>2</v>
      </c>
      <c r="G21" s="144">
        <v>0</v>
      </c>
      <c r="H21" s="150">
        <f t="shared" si="3"/>
        <v>66.666666666666657</v>
      </c>
      <c r="I21" s="151">
        <f t="shared" si="4"/>
        <v>24.333333333333332</v>
      </c>
    </row>
    <row r="22" spans="2:10" s="139" customFormat="1" ht="13.5" customHeight="1" x14ac:dyDescent="0.15">
      <c r="B22" s="169" t="s">
        <v>57</v>
      </c>
      <c r="C22" s="143">
        <v>4</v>
      </c>
      <c r="D22" s="144">
        <v>71</v>
      </c>
      <c r="E22" s="144">
        <v>1</v>
      </c>
      <c r="F22" s="144">
        <v>1</v>
      </c>
      <c r="G22" s="144">
        <v>0</v>
      </c>
      <c r="H22" s="150">
        <f t="shared" si="3"/>
        <v>25</v>
      </c>
      <c r="I22" s="151">
        <f t="shared" si="4"/>
        <v>17.75</v>
      </c>
    </row>
    <row r="23" spans="2:10" s="139" customFormat="1" ht="13.5" customHeight="1" x14ac:dyDescent="0.15">
      <c r="B23" s="169" t="s">
        <v>58</v>
      </c>
      <c r="C23" s="143">
        <v>10</v>
      </c>
      <c r="D23" s="144">
        <v>166</v>
      </c>
      <c r="E23" s="144">
        <v>1</v>
      </c>
      <c r="F23" s="144">
        <v>4</v>
      </c>
      <c r="G23" s="144">
        <v>3</v>
      </c>
      <c r="H23" s="150">
        <f t="shared" si="3"/>
        <v>40</v>
      </c>
      <c r="I23" s="151">
        <f t="shared" si="4"/>
        <v>16.600000000000001</v>
      </c>
    </row>
    <row r="24" spans="2:10" s="139" customFormat="1" ht="13.5" customHeight="1" x14ac:dyDescent="0.15">
      <c r="B24" s="169" t="s">
        <v>59</v>
      </c>
      <c r="C24" s="143">
        <v>10</v>
      </c>
      <c r="D24" s="144">
        <v>152</v>
      </c>
      <c r="E24" s="144">
        <v>2</v>
      </c>
      <c r="F24" s="144">
        <v>3</v>
      </c>
      <c r="G24" s="144">
        <v>3</v>
      </c>
      <c r="H24" s="150">
        <f t="shared" si="3"/>
        <v>30</v>
      </c>
      <c r="I24" s="151">
        <f t="shared" si="4"/>
        <v>15.2</v>
      </c>
    </row>
    <row r="25" spans="2:10" s="139" customFormat="1" ht="13.5" customHeight="1" x14ac:dyDescent="0.15">
      <c r="B25" s="169" t="s">
        <v>60</v>
      </c>
      <c r="C25" s="143">
        <v>10</v>
      </c>
      <c r="D25" s="144">
        <v>72</v>
      </c>
      <c r="E25" s="144">
        <v>1</v>
      </c>
      <c r="F25" s="144">
        <v>2</v>
      </c>
      <c r="G25" s="144">
        <v>8</v>
      </c>
      <c r="H25" s="150">
        <f t="shared" si="3"/>
        <v>20</v>
      </c>
      <c r="I25" s="151">
        <f t="shared" si="4"/>
        <v>7.2</v>
      </c>
    </row>
    <row r="26" spans="2:10" s="139" customFormat="1" ht="13.5" customHeight="1" x14ac:dyDescent="0.15">
      <c r="B26" s="169" t="s">
        <v>61</v>
      </c>
      <c r="C26" s="143">
        <v>13</v>
      </c>
      <c r="D26" s="144">
        <v>117</v>
      </c>
      <c r="E26" s="144">
        <v>1</v>
      </c>
      <c r="F26" s="144">
        <v>2</v>
      </c>
      <c r="G26" s="144">
        <v>7</v>
      </c>
      <c r="H26" s="150">
        <f t="shared" si="3"/>
        <v>15.384615384615385</v>
      </c>
      <c r="I26" s="151">
        <f t="shared" si="4"/>
        <v>9</v>
      </c>
    </row>
    <row r="27" spans="2:10" s="139" customFormat="1" ht="13.5" customHeight="1" x14ac:dyDescent="0.15">
      <c r="B27" s="169" t="s">
        <v>62</v>
      </c>
      <c r="C27" s="143">
        <v>22</v>
      </c>
      <c r="D27" s="144">
        <v>171</v>
      </c>
      <c r="E27" s="144">
        <v>0</v>
      </c>
      <c r="F27" s="144">
        <v>4</v>
      </c>
      <c r="G27" s="144">
        <v>14</v>
      </c>
      <c r="H27" s="150">
        <f t="shared" si="3"/>
        <v>18.181818181818183</v>
      </c>
      <c r="I27" s="151">
        <f t="shared" si="4"/>
        <v>7.7727272727272725</v>
      </c>
    </row>
    <row r="28" spans="2:10" s="139" customFormat="1" ht="13.5" customHeight="1" x14ac:dyDescent="0.15">
      <c r="B28" s="170" t="s">
        <v>63</v>
      </c>
      <c r="C28" s="145">
        <v>47</v>
      </c>
      <c r="D28" s="152">
        <v>400</v>
      </c>
      <c r="E28" s="146">
        <v>1</v>
      </c>
      <c r="F28" s="146">
        <v>7</v>
      </c>
      <c r="G28" s="146">
        <v>30</v>
      </c>
      <c r="H28" s="153">
        <f t="shared" si="3"/>
        <v>14.893617021276595</v>
      </c>
      <c r="I28" s="154">
        <f t="shared" si="4"/>
        <v>8.5106382978723403</v>
      </c>
    </row>
    <row r="29" spans="2:10" s="139" customFormat="1" ht="13.5" customHeight="1" x14ac:dyDescent="0.15">
      <c r="B29" s="12" t="s">
        <v>64</v>
      </c>
      <c r="C29" s="155">
        <f>SUM(C18:C28)</f>
        <v>123</v>
      </c>
      <c r="D29" s="156">
        <f>SUM(D18:D28)</f>
        <v>1317</v>
      </c>
      <c r="E29" s="147">
        <f>SUM(E18:E28)</f>
        <v>9</v>
      </c>
      <c r="F29" s="156">
        <f>SUM(F18:F28)</f>
        <v>28</v>
      </c>
      <c r="G29" s="147">
        <f>SUM(G18:G28)</f>
        <v>65</v>
      </c>
      <c r="H29" s="157">
        <f t="shared" si="3"/>
        <v>22.76422764227642</v>
      </c>
      <c r="I29" s="158">
        <f t="shared" si="4"/>
        <v>10.707317073170731</v>
      </c>
    </row>
    <row r="30" spans="2:10" s="139" customFormat="1" ht="6.75" customHeight="1" x14ac:dyDescent="0.15">
      <c r="B30" s="178"/>
      <c r="C30" s="160"/>
      <c r="D30" s="160"/>
      <c r="E30" s="161"/>
      <c r="F30" s="160"/>
      <c r="G30" s="161"/>
      <c r="H30" s="162"/>
      <c r="I30" s="163"/>
    </row>
    <row r="31" spans="2:10" s="139" customFormat="1" ht="32.25" customHeight="1" x14ac:dyDescent="0.15">
      <c r="B31" s="12" t="s">
        <v>99</v>
      </c>
      <c r="C31" s="165" t="s">
        <v>100</v>
      </c>
      <c r="D31" s="166" t="s">
        <v>101</v>
      </c>
      <c r="E31" s="166" t="s">
        <v>102</v>
      </c>
      <c r="F31" s="166" t="s">
        <v>103</v>
      </c>
      <c r="G31" s="166" t="s">
        <v>104</v>
      </c>
      <c r="H31" s="166" t="s">
        <v>105</v>
      </c>
      <c r="I31" s="167" t="s">
        <v>106</v>
      </c>
      <c r="J31" s="137"/>
    </row>
    <row r="32" spans="2:10" s="139" customFormat="1" ht="13.5" customHeight="1" x14ac:dyDescent="0.15">
      <c r="B32" s="168" t="s">
        <v>53</v>
      </c>
      <c r="C32" s="141">
        <v>0</v>
      </c>
      <c r="D32" s="142">
        <v>0</v>
      </c>
      <c r="E32" s="142">
        <v>0</v>
      </c>
      <c r="F32" s="142">
        <v>0</v>
      </c>
      <c r="G32" s="142">
        <v>0</v>
      </c>
      <c r="H32" s="148">
        <v>0</v>
      </c>
      <c r="I32" s="149">
        <v>0</v>
      </c>
    </row>
    <row r="33" spans="2:9" s="139" customFormat="1" ht="13.5" customHeight="1" x14ac:dyDescent="0.15">
      <c r="B33" s="169" t="s">
        <v>54</v>
      </c>
      <c r="C33" s="143">
        <v>1</v>
      </c>
      <c r="D33" s="144">
        <v>28</v>
      </c>
      <c r="E33" s="144">
        <v>1</v>
      </c>
      <c r="F33" s="144">
        <v>1</v>
      </c>
      <c r="G33" s="144">
        <v>0</v>
      </c>
      <c r="H33" s="150">
        <f t="shared" ref="H33:H43" si="5">F33/C33*100</f>
        <v>100</v>
      </c>
      <c r="I33" s="151">
        <f t="shared" ref="I33:I43" si="6">D33/C33</f>
        <v>28</v>
      </c>
    </row>
    <row r="34" spans="2:9" s="139" customFormat="1" ht="13.5" customHeight="1" x14ac:dyDescent="0.15">
      <c r="B34" s="169" t="s">
        <v>55</v>
      </c>
      <c r="C34" s="143">
        <v>0</v>
      </c>
      <c r="D34" s="144">
        <v>0</v>
      </c>
      <c r="E34" s="144">
        <v>0</v>
      </c>
      <c r="F34" s="144">
        <v>0</v>
      </c>
      <c r="G34" s="144">
        <v>0</v>
      </c>
      <c r="H34" s="150">
        <v>0</v>
      </c>
      <c r="I34" s="151">
        <v>0</v>
      </c>
    </row>
    <row r="35" spans="2:9" s="139" customFormat="1" ht="13.5" customHeight="1" x14ac:dyDescent="0.15">
      <c r="B35" s="169" t="s">
        <v>56</v>
      </c>
      <c r="C35" s="143">
        <v>1</v>
      </c>
      <c r="D35" s="144">
        <v>25</v>
      </c>
      <c r="E35" s="144">
        <v>0</v>
      </c>
      <c r="F35" s="144">
        <v>1</v>
      </c>
      <c r="G35" s="144">
        <v>0</v>
      </c>
      <c r="H35" s="150">
        <f t="shared" si="5"/>
        <v>100</v>
      </c>
      <c r="I35" s="151">
        <f t="shared" si="6"/>
        <v>25</v>
      </c>
    </row>
    <row r="36" spans="2:9" s="139" customFormat="1" ht="13.5" customHeight="1" x14ac:dyDescent="0.15">
      <c r="B36" s="169" t="s">
        <v>57</v>
      </c>
      <c r="C36" s="143">
        <v>1</v>
      </c>
      <c r="D36" s="144">
        <v>31</v>
      </c>
      <c r="E36" s="144">
        <v>1</v>
      </c>
      <c r="F36" s="144">
        <v>1</v>
      </c>
      <c r="G36" s="144">
        <v>0</v>
      </c>
      <c r="H36" s="150">
        <f t="shared" si="5"/>
        <v>100</v>
      </c>
      <c r="I36" s="151">
        <f t="shared" si="6"/>
        <v>31</v>
      </c>
    </row>
    <row r="37" spans="2:9" s="139" customFormat="1" ht="13.5" customHeight="1" x14ac:dyDescent="0.15">
      <c r="B37" s="169" t="s">
        <v>58</v>
      </c>
      <c r="C37" s="143">
        <v>3</v>
      </c>
      <c r="D37" s="144">
        <v>64</v>
      </c>
      <c r="E37" s="144">
        <v>0</v>
      </c>
      <c r="F37" s="144">
        <v>2</v>
      </c>
      <c r="G37" s="144">
        <v>0</v>
      </c>
      <c r="H37" s="150">
        <f t="shared" si="5"/>
        <v>66.666666666666657</v>
      </c>
      <c r="I37" s="151">
        <f t="shared" si="6"/>
        <v>21.333333333333332</v>
      </c>
    </row>
    <row r="38" spans="2:9" s="139" customFormat="1" ht="13.5" customHeight="1" x14ac:dyDescent="0.15">
      <c r="B38" s="169" t="s">
        <v>59</v>
      </c>
      <c r="C38" s="143">
        <v>7</v>
      </c>
      <c r="D38" s="144">
        <v>84</v>
      </c>
      <c r="E38" s="144">
        <v>0</v>
      </c>
      <c r="F38" s="144">
        <v>0</v>
      </c>
      <c r="G38" s="144">
        <v>3</v>
      </c>
      <c r="H38" s="150">
        <f t="shared" si="5"/>
        <v>0</v>
      </c>
      <c r="I38" s="151">
        <f t="shared" si="6"/>
        <v>12</v>
      </c>
    </row>
    <row r="39" spans="2:9" s="139" customFormat="1" ht="13.5" customHeight="1" x14ac:dyDescent="0.15">
      <c r="B39" s="169" t="s">
        <v>60</v>
      </c>
      <c r="C39" s="143">
        <v>7</v>
      </c>
      <c r="D39" s="144">
        <v>106</v>
      </c>
      <c r="E39" s="144">
        <v>1</v>
      </c>
      <c r="F39" s="144">
        <v>3</v>
      </c>
      <c r="G39" s="144">
        <v>2</v>
      </c>
      <c r="H39" s="150">
        <f t="shared" si="5"/>
        <v>42.857142857142854</v>
      </c>
      <c r="I39" s="151">
        <f t="shared" si="6"/>
        <v>15.142857142857142</v>
      </c>
    </row>
    <row r="40" spans="2:9" s="139" customFormat="1" ht="13.5" customHeight="1" x14ac:dyDescent="0.15">
      <c r="B40" s="169" t="s">
        <v>61</v>
      </c>
      <c r="C40" s="143">
        <v>19</v>
      </c>
      <c r="D40" s="144">
        <v>169</v>
      </c>
      <c r="E40" s="144">
        <v>0</v>
      </c>
      <c r="F40" s="144">
        <v>2</v>
      </c>
      <c r="G40" s="144">
        <v>11</v>
      </c>
      <c r="H40" s="150">
        <f t="shared" si="5"/>
        <v>10.526315789473683</v>
      </c>
      <c r="I40" s="151">
        <f t="shared" si="6"/>
        <v>8.8947368421052637</v>
      </c>
    </row>
    <row r="41" spans="2:9" s="139" customFormat="1" ht="13.5" customHeight="1" x14ac:dyDescent="0.15">
      <c r="B41" s="169" t="s">
        <v>62</v>
      </c>
      <c r="C41" s="143">
        <v>47</v>
      </c>
      <c r="D41" s="144">
        <v>517</v>
      </c>
      <c r="E41" s="144">
        <v>3</v>
      </c>
      <c r="F41" s="144">
        <v>14</v>
      </c>
      <c r="G41" s="144">
        <v>27</v>
      </c>
      <c r="H41" s="150">
        <f t="shared" si="5"/>
        <v>29.787234042553191</v>
      </c>
      <c r="I41" s="151">
        <f t="shared" si="6"/>
        <v>11</v>
      </c>
    </row>
    <row r="42" spans="2:9" s="139" customFormat="1" ht="13.5" customHeight="1" x14ac:dyDescent="0.15">
      <c r="B42" s="170" t="s">
        <v>63</v>
      </c>
      <c r="C42" s="145">
        <v>183</v>
      </c>
      <c r="D42" s="152">
        <v>1038</v>
      </c>
      <c r="E42" s="146">
        <v>3</v>
      </c>
      <c r="F42" s="146">
        <v>14</v>
      </c>
      <c r="G42" s="146">
        <v>139</v>
      </c>
      <c r="H42" s="153">
        <f t="shared" si="5"/>
        <v>7.6502732240437163</v>
      </c>
      <c r="I42" s="154">
        <f t="shared" si="6"/>
        <v>5.6721311475409832</v>
      </c>
    </row>
    <row r="43" spans="2:9" s="139" customFormat="1" ht="13.5" customHeight="1" x14ac:dyDescent="0.15">
      <c r="B43" s="12" t="s">
        <v>64</v>
      </c>
      <c r="C43" s="155">
        <f>SUM(C32:C42)</f>
        <v>269</v>
      </c>
      <c r="D43" s="156">
        <f>SUM(D32:D42)</f>
        <v>2062</v>
      </c>
      <c r="E43" s="156">
        <f>SUM(E32:E42)</f>
        <v>9</v>
      </c>
      <c r="F43" s="156">
        <f>SUM(F32:F42)</f>
        <v>38</v>
      </c>
      <c r="G43" s="147">
        <f>SUM(G32:G42)</f>
        <v>182</v>
      </c>
      <c r="H43" s="157">
        <f t="shared" si="5"/>
        <v>14.12639405204461</v>
      </c>
      <c r="I43" s="158">
        <f t="shared" si="6"/>
        <v>7.6654275092936803</v>
      </c>
    </row>
    <row r="44" spans="2:9" s="139" customFormat="1" ht="13.5" customHeight="1" x14ac:dyDescent="0.15">
      <c r="B44" s="178"/>
      <c r="C44" s="160"/>
      <c r="D44" s="160"/>
      <c r="E44" s="161"/>
      <c r="F44" s="160"/>
      <c r="G44" s="161"/>
      <c r="H44" s="162"/>
      <c r="I44" s="163"/>
    </row>
    <row r="45" spans="2:9" s="139" customFormat="1" ht="16.5" customHeight="1" x14ac:dyDescent="0.15">
      <c r="B45" s="177"/>
      <c r="C45" s="160"/>
      <c r="D45" s="160"/>
      <c r="E45" s="161"/>
      <c r="F45" s="160"/>
      <c r="G45" s="161"/>
      <c r="H45" s="162"/>
      <c r="I45" s="163"/>
    </row>
    <row r="46" spans="2:9" s="139" customFormat="1" ht="16.5" customHeight="1" x14ac:dyDescent="0.15">
      <c r="B46" s="159"/>
      <c r="C46" s="160"/>
      <c r="D46" s="160"/>
      <c r="E46" s="161"/>
      <c r="F46" s="160"/>
      <c r="G46" s="161"/>
      <c r="H46" s="162"/>
      <c r="I46" s="163"/>
    </row>
    <row r="47" spans="2:9" s="139" customFormat="1" ht="16.5" customHeight="1" x14ac:dyDescent="0.15">
      <c r="B47" s="159"/>
      <c r="C47" s="160"/>
      <c r="D47" s="160"/>
      <c r="E47" s="161"/>
      <c r="F47" s="160"/>
      <c r="G47" s="161"/>
      <c r="H47" s="162"/>
      <c r="I47" s="163"/>
    </row>
    <row r="48" spans="2:9" s="139" customFormat="1" ht="16.5" customHeight="1" x14ac:dyDescent="0.15">
      <c r="B48" s="159"/>
      <c r="C48" s="160"/>
      <c r="D48" s="160"/>
      <c r="E48" s="161"/>
      <c r="F48" s="160"/>
      <c r="G48" s="161"/>
      <c r="H48" s="162"/>
      <c r="I48" s="163"/>
    </row>
    <row r="49" spans="2:36" s="139" customFormat="1" ht="16.5" customHeight="1" x14ac:dyDescent="0.15">
      <c r="B49" s="159"/>
      <c r="C49" s="160"/>
      <c r="D49" s="160"/>
      <c r="E49" s="161"/>
      <c r="F49" s="160"/>
      <c r="G49" s="161"/>
      <c r="H49" s="162"/>
      <c r="I49" s="163"/>
    </row>
    <row r="50" spans="2:36" s="139" customFormat="1" ht="16.5" customHeight="1" x14ac:dyDescent="0.15">
      <c r="B50" s="159"/>
      <c r="C50" s="160"/>
      <c r="D50" s="160"/>
      <c r="E50" s="161"/>
      <c r="F50" s="160"/>
      <c r="G50" s="161"/>
      <c r="H50" s="162"/>
      <c r="I50" s="163"/>
    </row>
    <row r="51" spans="2:36" s="139" customFormat="1" ht="16.5" customHeight="1" x14ac:dyDescent="0.15">
      <c r="B51" s="159"/>
      <c r="C51" s="160"/>
      <c r="D51" s="160"/>
      <c r="E51" s="161"/>
      <c r="F51" s="160"/>
      <c r="G51" s="161"/>
      <c r="H51" s="162"/>
      <c r="I51" s="163"/>
    </row>
    <row r="52" spans="2:36" s="139" customFormat="1" ht="16.5" customHeight="1" x14ac:dyDescent="0.15">
      <c r="B52" s="159"/>
      <c r="C52" s="160"/>
      <c r="D52" s="160"/>
      <c r="E52" s="161"/>
      <c r="F52" s="160"/>
      <c r="G52" s="161"/>
      <c r="H52" s="162"/>
      <c r="I52" s="163"/>
    </row>
    <row r="53" spans="2:36" s="139" customFormat="1" ht="16.5" customHeight="1" x14ac:dyDescent="0.15">
      <c r="B53" s="159"/>
      <c r="C53" s="160"/>
      <c r="D53" s="160"/>
      <c r="E53" s="161"/>
      <c r="F53" s="160"/>
      <c r="G53" s="161"/>
      <c r="H53" s="162"/>
      <c r="I53" s="163"/>
    </row>
    <row r="54" spans="2:36" s="139" customFormat="1" ht="16.5" customHeight="1" x14ac:dyDescent="0.15">
      <c r="B54" s="159"/>
      <c r="C54" s="160"/>
      <c r="D54" s="160"/>
      <c r="E54" s="161"/>
      <c r="F54" s="160"/>
      <c r="G54" s="161"/>
      <c r="H54" s="162"/>
      <c r="I54" s="163"/>
    </row>
    <row r="55" spans="2:36" s="139" customFormat="1" ht="16.5" customHeight="1" x14ac:dyDescent="0.15">
      <c r="B55" s="159"/>
      <c r="C55" s="160"/>
      <c r="D55" s="160"/>
      <c r="E55" s="161"/>
      <c r="F55" s="160"/>
      <c r="G55" s="161"/>
      <c r="H55" s="162"/>
      <c r="I55" s="163"/>
    </row>
    <row r="56" spans="2:36" s="139" customFormat="1" ht="16.5" customHeight="1" x14ac:dyDescent="0.15">
      <c r="B56" s="159"/>
      <c r="C56" s="160"/>
      <c r="D56" s="160"/>
      <c r="E56" s="161"/>
      <c r="F56" s="160"/>
      <c r="G56" s="161"/>
      <c r="H56" s="162"/>
      <c r="I56" s="163"/>
    </row>
    <row r="57" spans="2:36" s="139" customFormat="1" ht="16.5" customHeight="1" x14ac:dyDescent="0.15">
      <c r="B57" s="159"/>
      <c r="C57" s="160"/>
      <c r="D57" s="160"/>
      <c r="E57" s="161"/>
      <c r="F57" s="160"/>
      <c r="G57" s="161"/>
      <c r="H57" s="162"/>
      <c r="I57" s="163"/>
    </row>
    <row r="58" spans="2:36" s="139" customFormat="1" ht="16.5" customHeight="1" x14ac:dyDescent="0.15">
      <c r="B58" s="159"/>
      <c r="C58" s="160"/>
      <c r="D58" s="160"/>
      <c r="E58" s="161"/>
      <c r="F58" s="160"/>
      <c r="G58" s="161"/>
      <c r="H58" s="162"/>
      <c r="I58" s="163"/>
    </row>
    <row r="63" spans="2:36" x14ac:dyDescent="0.15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</row>
    <row r="64" spans="2:36" x14ac:dyDescent="0.15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</row>
    <row r="65" spans="2:36" x14ac:dyDescent="0.1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</row>
    <row r="66" spans="2:36" x14ac:dyDescent="0.15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</row>
    <row r="67" spans="2:36" x14ac:dyDescent="0.15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</row>
    <row r="68" spans="2:36" x14ac:dyDescent="0.15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</row>
    <row r="69" spans="2:36" x14ac:dyDescent="0.15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</row>
    <row r="70" spans="2:36" x14ac:dyDescent="0.15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</row>
    <row r="71" spans="2:36" x14ac:dyDescent="0.15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</row>
    <row r="72" spans="2:36" x14ac:dyDescent="0.15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</row>
    <row r="73" spans="2:36" x14ac:dyDescent="0.15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</row>
    <row r="74" spans="2:36" x14ac:dyDescent="0.15"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</row>
    <row r="75" spans="2:36" x14ac:dyDescent="0.15"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</row>
  </sheetData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圏域</vt:lpstr>
      <vt:lpstr>松江・安来</vt:lpstr>
      <vt:lpstr>雲南・奥出雲・飯南・出雲</vt:lpstr>
      <vt:lpstr>大田・川本・美郷・邑南</vt:lpstr>
      <vt:lpstr>江津・浜田</vt:lpstr>
      <vt:lpstr>益田・津和野・吉賀</vt:lpstr>
      <vt:lpstr>海士・西ノ島・知夫・隠岐の島</vt:lpstr>
      <vt:lpstr>訪問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493422</dc:creator>
  <cp:lastModifiedBy>493422</cp:lastModifiedBy>
  <cp:lastPrinted>2017-03-27T04:37:48Z</cp:lastPrinted>
  <dcterms:created xsi:type="dcterms:W3CDTF">2016-08-17T05:47:39Z</dcterms:created>
  <dcterms:modified xsi:type="dcterms:W3CDTF">2017-03-27T04:39:12Z</dcterms:modified>
</cp:coreProperties>
</file>