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ad.pref.shimane.jp\健康福祉部\医療政策課\【地域医療支援第一Ｇ】\00_補助金事務（ハード系）\Ｒ４\02_要綱\03_県要綱改正\01_国庫施設\03_施行\"/>
    </mc:Choice>
  </mc:AlternateContent>
  <bookViews>
    <workbookView xWindow="-105" yWindow="-105" windowWidth="20715" windowHeight="13275" tabRatio="888"/>
  </bookViews>
  <sheets>
    <sheet name="第1号様式_補助金調書" sheetId="23" r:id="rId1"/>
    <sheet name="第2号様式_交付申請書" sheetId="25" r:id="rId2"/>
    <sheet name="第2号様式_別紙1 経費所要額調" sheetId="24" r:id="rId3"/>
    <sheet name="第2号様式_別紙2 事業計画書" sheetId="20" r:id="rId4"/>
    <sheet name="第3号様式_事業遂行状況報告書" sheetId="6" r:id="rId5"/>
    <sheet name="第3号様式_別表" sheetId="7" r:id="rId6"/>
    <sheet name="第4号様式_事業実績報告書" sheetId="8" r:id="rId7"/>
    <sheet name="第4号様式_別紙1 経費所要額精算書" sheetId="9" r:id="rId8"/>
    <sheet name="第4号様式_別紙2 事業実績報告書" sheetId="22" r:id="rId9"/>
    <sheet name="第5号様式_年度終了実績報告書" sheetId="17" r:id="rId10"/>
    <sheet name="第5号_別表" sheetId="11" r:id="rId11"/>
    <sheet name="第6号様式_消費税仕入控除（直接補助）" sheetId="12" r:id="rId12"/>
    <sheet name="第7号様式_消費税仕入控除（間接補助）" sheetId="13" r:id="rId13"/>
    <sheet name="管理用（このシートは削除しないでください）" sheetId="16" state="hidden" r:id="rId14"/>
  </sheets>
  <definedNames>
    <definedName name="_xlnm.Print_Area" localSheetId="0">第1号様式_補助金調書!$A$1:$N$35</definedName>
    <definedName name="_xlnm.Print_Area" localSheetId="1">第2号様式_交付申請書!$A$1:$J$44</definedName>
    <definedName name="_xlnm.Print_Area" localSheetId="2">'第2号様式_別紙1 経費所要額調'!$A$1:$M$46</definedName>
    <definedName name="_xlnm.Print_Area" localSheetId="3">'第2号様式_別紙2 事業計画書'!$A$1:$I$58</definedName>
    <definedName name="_xlnm.Print_Area" localSheetId="4">第3号様式_事業遂行状況報告書!$A$1:$J$47</definedName>
    <definedName name="_xlnm.Print_Area" localSheetId="5">第3号様式_別表!$A$1:$O$57</definedName>
    <definedName name="_xlnm.Print_Area" localSheetId="6">第4号様式_事業実績報告書!$A$1:$J$40</definedName>
    <definedName name="_xlnm.Print_Area" localSheetId="7">'第4号様式_別紙1 経費所要額精算書'!$A$1:$M$45</definedName>
    <definedName name="_xlnm.Print_Area" localSheetId="8">'第4号様式_別紙2 事業実績報告書'!$A$1:$I$58</definedName>
    <definedName name="_xlnm.Print_Area" localSheetId="10">第5号_別表!$A$1:$L$29</definedName>
    <definedName name="_xlnm.Print_Area" localSheetId="9">第5号様式_年度終了実績報告書!$A$1:$J$40</definedName>
    <definedName name="_xlnm.Print_Area" localSheetId="11">'第6号様式_消費税仕入控除（直接補助）'!$A$1:$J$37</definedName>
    <definedName name="_xlnm.Print_Area" localSheetId="12">'第7号様式_消費税仕入控除（間接補助）'!$A$1:$J$46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9" i="25" l="1"/>
  <c r="F38" i="25"/>
  <c r="F37" i="25"/>
  <c r="E22" i="25"/>
  <c r="J38" i="24"/>
  <c r="I38" i="24"/>
  <c r="H38" i="24"/>
  <c r="F38" i="24"/>
  <c r="E38" i="24"/>
  <c r="B38" i="24"/>
  <c r="C38" i="24" s="1"/>
  <c r="G37" i="24"/>
  <c r="D37" i="24"/>
  <c r="G36" i="24"/>
  <c r="D36" i="24"/>
  <c r="G35" i="24"/>
  <c r="D35" i="24"/>
  <c r="G34" i="24"/>
  <c r="D34" i="24"/>
  <c r="G33" i="24"/>
  <c r="D33" i="24"/>
  <c r="G32" i="24"/>
  <c r="D32" i="24"/>
  <c r="G31" i="24"/>
  <c r="D31" i="24"/>
  <c r="G30" i="24"/>
  <c r="D30" i="24"/>
  <c r="G29" i="24"/>
  <c r="D29" i="24"/>
  <c r="G28" i="24"/>
  <c r="D28" i="24"/>
  <c r="G27" i="24"/>
  <c r="D27" i="24"/>
  <c r="G26" i="24"/>
  <c r="D26" i="24"/>
  <c r="G25" i="24"/>
  <c r="D25" i="24"/>
  <c r="G24" i="24"/>
  <c r="D24" i="24"/>
  <c r="G23" i="24"/>
  <c r="D23" i="24"/>
  <c r="G22" i="24"/>
  <c r="D22" i="24"/>
  <c r="G21" i="24"/>
  <c r="D21" i="24"/>
  <c r="G20" i="24"/>
  <c r="D20" i="24"/>
  <c r="G19" i="24"/>
  <c r="D19" i="24"/>
  <c r="G18" i="24"/>
  <c r="D18" i="24"/>
  <c r="G17" i="24"/>
  <c r="D17" i="24"/>
  <c r="G16" i="24"/>
  <c r="D16" i="24"/>
  <c r="G15" i="24"/>
  <c r="D15" i="24"/>
  <c r="G14" i="24"/>
  <c r="D14" i="24"/>
  <c r="G13" i="24"/>
  <c r="D13" i="24"/>
  <c r="G12" i="24"/>
  <c r="D12" i="24"/>
  <c r="G11" i="24"/>
  <c r="D11" i="24"/>
  <c r="G10" i="24"/>
  <c r="D10" i="24"/>
  <c r="G9" i="24"/>
  <c r="D9" i="24"/>
  <c r="G8" i="24"/>
  <c r="D8" i="24"/>
  <c r="D38" i="24" s="1"/>
  <c r="G38" i="24" l="1"/>
  <c r="H38" i="9"/>
  <c r="J38" i="9" l="1"/>
  <c r="I38" i="9"/>
  <c r="M9" i="9"/>
  <c r="I51" i="7" l="1"/>
  <c r="I47" i="7"/>
  <c r="E51" i="7"/>
  <c r="E47" i="7"/>
  <c r="M37" i="9" l="1"/>
  <c r="G37" i="9"/>
  <c r="D37" i="9"/>
  <c r="G36" i="9"/>
  <c r="D36" i="9"/>
  <c r="M35" i="9"/>
  <c r="J35" i="9"/>
  <c r="I35" i="9"/>
  <c r="G35" i="9"/>
  <c r="D35" i="9"/>
  <c r="G34" i="9"/>
  <c r="D34" i="9"/>
  <c r="M33" i="9"/>
  <c r="J33" i="9"/>
  <c r="I33" i="9"/>
  <c r="G33" i="9"/>
  <c r="D33" i="9"/>
  <c r="G32" i="9"/>
  <c r="D32" i="9"/>
  <c r="M31" i="9"/>
  <c r="J31" i="9"/>
  <c r="I31" i="9"/>
  <c r="G31" i="9"/>
  <c r="D31" i="9"/>
  <c r="G30" i="9"/>
  <c r="D30" i="9"/>
  <c r="M29" i="9"/>
  <c r="J29" i="9"/>
  <c r="I29" i="9"/>
  <c r="G29" i="9"/>
  <c r="D29" i="9"/>
  <c r="G28" i="9"/>
  <c r="D28" i="9"/>
  <c r="M27" i="9"/>
  <c r="J27" i="9"/>
  <c r="I27" i="9"/>
  <c r="G27" i="9"/>
  <c r="D27" i="9"/>
  <c r="G26" i="9"/>
  <c r="D26" i="9"/>
  <c r="M25" i="9"/>
  <c r="J25" i="9"/>
  <c r="I25" i="9"/>
  <c r="G25" i="9"/>
  <c r="D25" i="9"/>
  <c r="G24" i="9"/>
  <c r="D24" i="9"/>
  <c r="M23" i="9"/>
  <c r="J23" i="9"/>
  <c r="I23" i="9"/>
  <c r="G23" i="9"/>
  <c r="D23" i="9"/>
  <c r="G22" i="9"/>
  <c r="D22" i="9"/>
  <c r="M21" i="9"/>
  <c r="J21" i="9"/>
  <c r="I21" i="9"/>
  <c r="G21" i="9"/>
  <c r="D21" i="9"/>
  <c r="G20" i="9"/>
  <c r="D20" i="9"/>
  <c r="M19" i="9"/>
  <c r="J19" i="9"/>
  <c r="I19" i="9"/>
  <c r="G19" i="9"/>
  <c r="D19" i="9"/>
  <c r="G18" i="9"/>
  <c r="D18" i="9"/>
  <c r="M17" i="9"/>
  <c r="J17" i="9"/>
  <c r="I17" i="9"/>
  <c r="G17" i="9"/>
  <c r="D17" i="9"/>
  <c r="G16" i="9"/>
  <c r="D16" i="9"/>
  <c r="M15" i="9"/>
  <c r="J15" i="9"/>
  <c r="I15" i="9"/>
  <c r="G15" i="9"/>
  <c r="D15" i="9"/>
  <c r="G14" i="9"/>
  <c r="D14" i="9"/>
  <c r="M13" i="9"/>
  <c r="G13" i="9"/>
  <c r="D13" i="9"/>
  <c r="G12" i="9"/>
  <c r="D12" i="9"/>
  <c r="M11" i="9"/>
  <c r="G11" i="9"/>
  <c r="D11" i="9"/>
  <c r="G10" i="9"/>
  <c r="D10" i="9"/>
  <c r="G9" i="9"/>
  <c r="D9" i="9"/>
  <c r="G8" i="9" l="1"/>
  <c r="D8" i="9" l="1"/>
  <c r="B44" i="7" l="1"/>
  <c r="I19" i="7" l="1"/>
  <c r="F19" i="7"/>
  <c r="C19" i="7"/>
  <c r="E42" i="22"/>
  <c r="E49" i="22" s="1"/>
  <c r="E42" i="20"/>
  <c r="E49" i="20" s="1"/>
  <c r="H37" i="20"/>
  <c r="E37" i="20"/>
  <c r="E38" i="20" s="1"/>
  <c r="G36" i="20"/>
  <c r="G35" i="20"/>
  <c r="G34" i="20"/>
  <c r="G33" i="20"/>
  <c r="G32" i="20"/>
  <c r="G31" i="20"/>
  <c r="G30" i="20"/>
  <c r="G29" i="20"/>
  <c r="G28" i="20"/>
  <c r="H25" i="20"/>
  <c r="H38" i="20" s="1"/>
  <c r="E25" i="20"/>
  <c r="G24" i="20"/>
  <c r="G23" i="20"/>
  <c r="G22" i="20"/>
  <c r="G21" i="20"/>
  <c r="G20" i="20"/>
  <c r="G19" i="20"/>
  <c r="G18" i="20"/>
  <c r="G17" i="20"/>
  <c r="G16" i="20"/>
  <c r="G36" i="22"/>
  <c r="G35" i="22"/>
  <c r="G34" i="22"/>
  <c r="G33" i="22"/>
  <c r="G32" i="22"/>
  <c r="G31" i="22"/>
  <c r="G30" i="22"/>
  <c r="G29" i="22"/>
  <c r="G28" i="22"/>
  <c r="G24" i="22"/>
  <c r="G23" i="22"/>
  <c r="G22" i="22"/>
  <c r="G21" i="22"/>
  <c r="G20" i="22"/>
  <c r="G19" i="22"/>
  <c r="G18" i="22"/>
  <c r="G17" i="22"/>
  <c r="G16" i="22"/>
  <c r="H37" i="22"/>
  <c r="G37" i="22" s="1"/>
  <c r="E37" i="22"/>
  <c r="H25" i="22"/>
  <c r="G25" i="22" s="1"/>
  <c r="E25" i="22"/>
  <c r="E38" i="22" s="1"/>
  <c r="M38" i="9"/>
  <c r="L38" i="9"/>
  <c r="K38" i="9"/>
  <c r="F38" i="9"/>
  <c r="E38" i="9"/>
  <c r="B38" i="9"/>
  <c r="C38" i="9" s="1"/>
  <c r="G38" i="9"/>
  <c r="D38" i="9"/>
  <c r="E22" i="8"/>
  <c r="F29" i="13"/>
  <c r="F24" i="13"/>
  <c r="F29" i="12"/>
  <c r="F24" i="12"/>
  <c r="G37" i="20"/>
  <c r="H38" i="22" l="1"/>
  <c r="H49" i="22" s="1"/>
  <c r="G25" i="20"/>
  <c r="G38" i="22"/>
  <c r="G38" i="20"/>
  <c r="H49" i="20"/>
</calcChain>
</file>

<file path=xl/comments1.xml><?xml version="1.0" encoding="utf-8"?>
<comments xmlns="http://schemas.openxmlformats.org/spreadsheetml/2006/main">
  <authors>
    <author>厚生労働省ネットワークシステム</author>
  </authors>
  <commentList>
    <comment ref="H9" authorId="0" shapeId="0">
      <text>
        <r>
          <rPr>
            <sz val="9"/>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H9" authorId="0" shapeId="0">
      <text>
        <r>
          <rPr>
            <sz val="9"/>
            <color indexed="81"/>
            <rFont val="ＭＳ Ｐゴシック"/>
            <family val="3"/>
            <charset val="128"/>
          </rPr>
          <t>国からの直接補助及び都道府県自らが実施主体の場合は「-」を入力（半角）</t>
        </r>
      </text>
    </comment>
  </commentList>
</comments>
</file>

<file path=xl/sharedStrings.xml><?xml version="1.0" encoding="utf-8"?>
<sst xmlns="http://schemas.openxmlformats.org/spreadsheetml/2006/main" count="648" uniqueCount="349">
  <si>
    <t>予算現額</t>
  </si>
  <si>
    <t>　　　　　　</t>
  </si>
  <si>
    <t>第２号様式</t>
  </si>
  <si>
    <t>総事業費</t>
  </si>
  <si>
    <t>差引額</t>
  </si>
  <si>
    <t>基 準 額</t>
  </si>
  <si>
    <t>選 定 額</t>
  </si>
  <si>
    <t>備　　　考</t>
  </si>
  <si>
    <t>(A)-(B)=(C)</t>
  </si>
  <si>
    <t xml:space="preserve">         円</t>
  </si>
  <si>
    <t>　　　　円</t>
  </si>
  <si>
    <t xml:space="preserve">       円</t>
  </si>
  <si>
    <t>(注)１　本調査表は、施設ごとに作成すること。</t>
  </si>
  <si>
    <t>施設名</t>
  </si>
  <si>
    <t>　　　</t>
  </si>
  <si>
    <t xml:space="preserve">        ㎡</t>
  </si>
  <si>
    <t xml:space="preserve">            円</t>
  </si>
  <si>
    <t>　　　　　</t>
  </si>
  <si>
    <t>　　　　　　　　　　　　　　　　　　　　　　　　　　　　　　</t>
  </si>
  <si>
    <t>施工期間</t>
  </si>
  <si>
    <t xml:space="preserve">  　　  円</t>
  </si>
  <si>
    <t>小  計</t>
  </si>
  <si>
    <t>第３号様式</t>
  </si>
  <si>
    <t xml:space="preserve">  　現在竣工量</t>
  </si>
  <si>
    <t xml:space="preserve">  　まで竣工見込量</t>
  </si>
  <si>
    <t xml:space="preserve"> 工事名</t>
  </si>
  <si>
    <t>　　</t>
  </si>
  <si>
    <t>　　　　　　　　　　　　　　　　　　　　　　　　　　　　　　　　　　　　　　　　　　　　　　　　　</t>
  </si>
  <si>
    <t xml:space="preserve"> 設計事務</t>
  </si>
  <si>
    <t xml:space="preserve"> 入札事務</t>
  </si>
  <si>
    <t xml:space="preserve"> 整地工事</t>
  </si>
  <si>
    <t xml:space="preserve"> 基礎工事</t>
  </si>
  <si>
    <t xml:space="preserve"> ○○工事</t>
  </si>
  <si>
    <t>　１．工事予定を点線の棒線で示し、その上に工事進捗状況を実線の棒線で示すこと。</t>
  </si>
  <si>
    <t>　２．工事名ごとに工事進捗状況（出来高）を％をもって示すこと。</t>
  </si>
  <si>
    <t>　３．繰越予定状況</t>
  </si>
  <si>
    <t>第４号様式</t>
  </si>
  <si>
    <t>基準額</t>
  </si>
  <si>
    <t>選定額</t>
  </si>
  <si>
    <t>円</t>
  </si>
  <si>
    <t>交 付 決 定 の 内 容</t>
  </si>
  <si>
    <t>年 度 内 遂 行 実 績</t>
  </si>
  <si>
    <t>翌年度繰越額</t>
  </si>
  <si>
    <t>事業実施期間</t>
  </si>
  <si>
    <t>事 業 費</t>
  </si>
  <si>
    <t>補助金額</t>
  </si>
  <si>
    <t>着手年月</t>
  </si>
  <si>
    <t xml:space="preserve">     円</t>
  </si>
  <si>
    <t>　　円</t>
  </si>
  <si>
    <t>　　 円</t>
  </si>
  <si>
    <t xml:space="preserve">    ％</t>
  </si>
  <si>
    <t>第６号様式</t>
  </si>
  <si>
    <t>第７号様式</t>
  </si>
  <si>
    <t>番号</t>
    <rPh sb="0" eb="2">
      <t>バンゴウ</t>
    </rPh>
    <phoneticPr fontId="2"/>
  </si>
  <si>
    <t>　　　　　　　　　　　　　　の交付申請書</t>
    <phoneticPr fontId="2"/>
  </si>
  <si>
    <t>合計</t>
    <rPh sb="0" eb="2">
      <t>ゴウケイ</t>
    </rPh>
    <phoneticPr fontId="2"/>
  </si>
  <si>
    <t>(Ｂ)</t>
    <phoneticPr fontId="2"/>
  </si>
  <si>
    <t>(Ａ)</t>
    <phoneticPr fontId="2"/>
  </si>
  <si>
    <t>（Ｄ)</t>
    <phoneticPr fontId="2"/>
  </si>
  <si>
    <t>（Ｅ)</t>
    <phoneticPr fontId="2"/>
  </si>
  <si>
    <t>（Ｆ)</t>
    <phoneticPr fontId="2"/>
  </si>
  <si>
    <t>寄付金その
他の収入額</t>
    <phoneticPr fontId="2"/>
  </si>
  <si>
    <t>対象経費の
支出予定額</t>
    <phoneticPr fontId="2"/>
  </si>
  <si>
    <t>経　　費　　所　　要　　額　　調</t>
    <phoneticPr fontId="2"/>
  </si>
  <si>
    <t>事　　　　業　　　　計　　　　画　　　　書</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</si>
  <si>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</si>
  <si>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</si>
  <si>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</si>
  <si>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</si>
  <si>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</si>
  <si>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</si>
  <si>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</si>
  <si>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経　　費　　所　　要　　額　　精　　算　　書</t>
    <phoneticPr fontId="2"/>
  </si>
  <si>
    <t xml:space="preserve">　　　　　　　　　　　　　　　　 　　　　　   　　　　　　　　　　　 　　　　　　　　　　　　　　　　　　　　　　　　　 </t>
    <phoneticPr fontId="2"/>
  </si>
  <si>
    <t>(Ｄ)</t>
    <phoneticPr fontId="2"/>
  </si>
  <si>
    <t>(Ｅ)</t>
    <phoneticPr fontId="2"/>
  </si>
  <si>
    <t>(Ｆ)</t>
    <phoneticPr fontId="2"/>
  </si>
  <si>
    <t>対象経費の
実支出額</t>
    <phoneticPr fontId="2"/>
  </si>
  <si>
    <t>差引過△
不足額</t>
    <phoneticPr fontId="2"/>
  </si>
  <si>
    <t>事　　業　　実　　績　　報　　告　　書</t>
    <phoneticPr fontId="2"/>
  </si>
  <si>
    <t>　　　　　　　　　　　　　　の補助対象事業の遂行状況報告書</t>
    <phoneticPr fontId="2"/>
  </si>
  <si>
    <t>　　　　　　　　　　　　　　の事業実績報告書</t>
    <rPh sb="15" eb="17">
      <t>ジギョウ</t>
    </rPh>
    <rPh sb="17" eb="19">
      <t>ジッセキ</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</si>
  <si>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</si>
  <si>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</si>
  <si>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</si>
  <si>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</si>
  <si>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</si>
  <si>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</si>
  <si>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</si>
  <si>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</si>
  <si>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</si>
  <si>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</si>
  <si>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</si>
  <si>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</si>
  <si>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</si>
  <si>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</si>
  <si>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記載内容を確認するための書類（確定申告書の写し、課税売上割合等が把握できる資料、特定収入の割合を確認できる資料）を添付する。</t>
    <phoneticPr fontId="2"/>
  </si>
  <si>
    <t>　添付書類</t>
    <phoneticPr fontId="2"/>
  </si>
  <si>
    <t>　記載内容を確認するための書類（確定申告書の写し、課税売上割合等が把握できる資料、特定収入の割合を確認できる資料）を添付する。</t>
    <phoneticPr fontId="2"/>
  </si>
  <si>
    <t>　消費税及び地方消費税の申告により確定した消費税及び地方消費税に係る仕入控除税額（要補助金返還相当額）</t>
    <phoneticPr fontId="2"/>
  </si>
  <si>
    <t>補助事業者名</t>
    <phoneticPr fontId="2"/>
  </si>
  <si>
    <t>円</t>
    <rPh sb="0" eb="1">
      <t>エン</t>
    </rPh>
    <phoneticPr fontId="2"/>
  </si>
  <si>
    <t>　標記について、補助金等に係る予算の執行の適正化に関する法律第１２条の規定により、別表のとおり報告する。</t>
    <phoneticPr fontId="2"/>
  </si>
  <si>
    <t>　添付書類</t>
    <phoneticPr fontId="2"/>
  </si>
  <si>
    <t>　２．工事進捗状況</t>
    <phoneticPr fontId="2"/>
  </si>
  <si>
    <t>事 業 区 分</t>
    <phoneticPr fontId="2"/>
  </si>
  <si>
    <t>施 設 名</t>
    <rPh sb="0" eb="1">
      <t>シ</t>
    </rPh>
    <rPh sb="2" eb="3">
      <t>セツ</t>
    </rPh>
    <rPh sb="4" eb="5">
      <t>メイ</t>
    </rPh>
    <phoneticPr fontId="2"/>
  </si>
  <si>
    <t>　１．事業施行状況</t>
    <phoneticPr fontId="2"/>
  </si>
  <si>
    <t>区 分</t>
    <phoneticPr fontId="2"/>
  </si>
  <si>
    <t>施 工 面 積</t>
    <rPh sb="0" eb="1">
      <t>シ</t>
    </rPh>
    <rPh sb="2" eb="3">
      <t>コウ</t>
    </rPh>
    <rPh sb="4" eb="5">
      <t>メン</t>
    </rPh>
    <rPh sb="6" eb="7">
      <t>セキ</t>
    </rPh>
    <phoneticPr fontId="2"/>
  </si>
  <si>
    <t>工 事 施 工 率</t>
    <rPh sb="0" eb="1">
      <t>コウ</t>
    </rPh>
    <rPh sb="2" eb="3">
      <t>コト</t>
    </rPh>
    <rPh sb="4" eb="5">
      <t>シ</t>
    </rPh>
    <rPh sb="6" eb="7">
      <t>コウ</t>
    </rPh>
    <rPh sb="8" eb="9">
      <t>リツ</t>
    </rPh>
    <phoneticPr fontId="2"/>
  </si>
  <si>
    <t>金 額</t>
    <rPh sb="0" eb="1">
      <t>キン</t>
    </rPh>
    <rPh sb="2" eb="3">
      <t>ガク</t>
    </rPh>
    <phoneticPr fontId="2"/>
  </si>
  <si>
    <t>備 考</t>
    <rPh sb="0" eb="1">
      <t>ビ</t>
    </rPh>
    <rPh sb="2" eb="3">
      <t>コウ</t>
    </rPh>
    <phoneticPr fontId="2"/>
  </si>
  <si>
    <t>㎡</t>
    <phoneticPr fontId="2"/>
  </si>
  <si>
    <t>％</t>
    <phoneticPr fontId="2"/>
  </si>
  <si>
    <t>（全体契約額）</t>
    <rPh sb="1" eb="3">
      <t>ゼンタイ</t>
    </rPh>
    <rPh sb="3" eb="6">
      <t>ケイヤクガク</t>
    </rPh>
    <phoneticPr fontId="2"/>
  </si>
  <si>
    <t>（うち国庫補助金分）</t>
    <rPh sb="3" eb="5">
      <t>コッコ</t>
    </rPh>
    <rPh sb="5" eb="8">
      <t>ホジョキン</t>
    </rPh>
    <rPh sb="8" eb="9">
      <t>ブン</t>
    </rPh>
    <phoneticPr fontId="2"/>
  </si>
  <si>
    <t>計</t>
    <phoneticPr fontId="2"/>
  </si>
  <si>
    <t>請 負 契 約 額</t>
    <rPh sb="0" eb="1">
      <t>ショウ</t>
    </rPh>
    <rPh sb="2" eb="3">
      <t>フ</t>
    </rPh>
    <rPh sb="4" eb="5">
      <t>チギリ</t>
    </rPh>
    <rPh sb="6" eb="7">
      <t>ヤク</t>
    </rPh>
    <rPh sb="8" eb="9">
      <t>ガク</t>
    </rPh>
    <phoneticPr fontId="2"/>
  </si>
  <si>
    <t>年 度 内 完 成 （見 込）</t>
    <rPh sb="0" eb="1">
      <t>トシ</t>
    </rPh>
    <rPh sb="2" eb="3">
      <t>ド</t>
    </rPh>
    <rPh sb="4" eb="5">
      <t>ウチ</t>
    </rPh>
    <rPh sb="6" eb="7">
      <t>カン</t>
    </rPh>
    <rPh sb="8" eb="9">
      <t>シゲル</t>
    </rPh>
    <rPh sb="11" eb="12">
      <t>ケン</t>
    </rPh>
    <rPh sb="13" eb="14">
      <t>コミ</t>
    </rPh>
    <phoneticPr fontId="2"/>
  </si>
  <si>
    <t>繰 越 予 定</t>
    <rPh sb="0" eb="1">
      <t>クリ</t>
    </rPh>
    <rPh sb="2" eb="3">
      <t>コシ</t>
    </rPh>
    <rPh sb="4" eb="5">
      <t>ヨ</t>
    </rPh>
    <rPh sb="6" eb="7">
      <t>サダム</t>
    </rPh>
    <phoneticPr fontId="2"/>
  </si>
  <si>
    <t>繰 越 理 由</t>
    <rPh sb="0" eb="1">
      <t>クリ</t>
    </rPh>
    <rPh sb="2" eb="3">
      <t>コシ</t>
    </rPh>
    <rPh sb="4" eb="5">
      <t>リ</t>
    </rPh>
    <rPh sb="6" eb="7">
      <t>ヨシ</t>
    </rPh>
    <phoneticPr fontId="2"/>
  </si>
  <si>
    <t>年 度 末 現 在 （見 込）</t>
    <rPh sb="0" eb="1">
      <t>トシ</t>
    </rPh>
    <rPh sb="2" eb="3">
      <t>ド</t>
    </rPh>
    <rPh sb="4" eb="5">
      <t>スエ</t>
    </rPh>
    <rPh sb="6" eb="7">
      <t>ゲン</t>
    </rPh>
    <rPh sb="8" eb="9">
      <t>ザイ</t>
    </rPh>
    <rPh sb="11" eb="12">
      <t>ケン</t>
    </rPh>
    <rPh sb="13" eb="14">
      <t>コミ</t>
    </rPh>
    <phoneticPr fontId="2"/>
  </si>
  <si>
    <t>第５号様式</t>
    <phoneticPr fontId="4"/>
  </si>
  <si>
    <t>　　　　　　　　　　　　　　年度終了実績報告書</t>
    <phoneticPr fontId="2"/>
  </si>
  <si>
    <t>別　表</t>
    <phoneticPr fontId="2"/>
  </si>
  <si>
    <t>補　助
基本額</t>
    <phoneticPr fontId="2"/>
  </si>
  <si>
    <t>事 業 費
支払実績
(見込)額</t>
    <phoneticPr fontId="2"/>
  </si>
  <si>
    <t>事　業
進捗率</t>
    <phoneticPr fontId="2"/>
  </si>
  <si>
    <t>補助金
受入額</t>
    <phoneticPr fontId="2"/>
  </si>
  <si>
    <t>完　　了
予定年月</t>
    <phoneticPr fontId="2"/>
  </si>
  <si>
    <t>摘　要</t>
    <phoneticPr fontId="2"/>
  </si>
  <si>
    <t>←写真は極力枚数を減らし、簡潔にまとめること</t>
    <rPh sb="1" eb="3">
      <t>シャシン</t>
    </rPh>
    <rPh sb="4" eb="6">
      <t>キョクリョク</t>
    </rPh>
    <rPh sb="6" eb="8">
      <t>マイスウ</t>
    </rPh>
    <rPh sb="9" eb="10">
      <t>ヘ</t>
    </rPh>
    <rPh sb="13" eb="15">
      <t>カンケツ</t>
    </rPh>
    <phoneticPr fontId="2"/>
  </si>
  <si>
    <t>所在地</t>
    <rPh sb="0" eb="3">
      <t>ショザイチ</t>
    </rPh>
    <phoneticPr fontId="2"/>
  </si>
  <si>
    <t>所 在 地</t>
    <rPh sb="0" eb="1">
      <t>ショ</t>
    </rPh>
    <rPh sb="1" eb="2">
      <t>トコロドコロ</t>
    </rPh>
    <rPh sb="2" eb="3">
      <t>ザイ</t>
    </rPh>
    <rPh sb="4" eb="5">
      <t>チ</t>
    </rPh>
    <phoneticPr fontId="2"/>
  </si>
  <si>
    <t>合　計</t>
    <rPh sb="0" eb="1">
      <t>ゴウ</t>
    </rPh>
    <rPh sb="2" eb="3">
      <t>ケイ</t>
    </rPh>
    <phoneticPr fontId="6"/>
  </si>
  <si>
    <t>円</t>
    <rPh sb="0" eb="1">
      <t>エン</t>
    </rPh>
    <phoneticPr fontId="6"/>
  </si>
  <si>
    <t>（内　訳）</t>
    <rPh sb="1" eb="2">
      <t>ウチ</t>
    </rPh>
    <rPh sb="3" eb="4">
      <t>ヤク</t>
    </rPh>
    <phoneticPr fontId="6"/>
  </si>
  <si>
    <t>(2)  地方債</t>
    <phoneticPr fontId="6"/>
  </si>
  <si>
    <t>(3)  寄付金</t>
    <phoneticPr fontId="6"/>
  </si>
  <si>
    <t>計</t>
    <rPh sb="0" eb="1">
      <t>ケイ</t>
    </rPh>
    <phoneticPr fontId="6"/>
  </si>
  <si>
    <t>補助対象外事業分</t>
    <rPh sb="0" eb="2">
      <t>ホジョ</t>
    </rPh>
    <rPh sb="2" eb="4">
      <t>タイショウ</t>
    </rPh>
    <rPh sb="4" eb="5">
      <t>ソト</t>
    </rPh>
    <rPh sb="5" eb="8">
      <t>ジギョウブン</t>
    </rPh>
    <phoneticPr fontId="2"/>
  </si>
  <si>
    <t>区分</t>
    <rPh sb="0" eb="2">
      <t>クブン</t>
    </rPh>
    <phoneticPr fontId="6"/>
  </si>
  <si>
    <t>金額</t>
    <rPh sb="0" eb="2">
      <t>キンガク</t>
    </rPh>
    <phoneticPr fontId="6"/>
  </si>
  <si>
    <t>備考</t>
    <rPh sb="0" eb="2">
      <t>ビコウ</t>
    </rPh>
    <phoneticPr fontId="6"/>
  </si>
  <si>
    <t>建物の構造及び面積</t>
    <phoneticPr fontId="6"/>
  </si>
  <si>
    <t xml:space="preserve"> （注）１．</t>
    <phoneticPr fontId="2"/>
  </si>
  <si>
    <t>←プルダウンで選択</t>
    <rPh sb="7" eb="9">
      <t>センタク</t>
    </rPh>
    <phoneticPr fontId="6"/>
  </si>
  <si>
    <t>　　年度医療施設等施設整備費補助金</t>
    <phoneticPr fontId="2"/>
  </si>
  <si>
    <t>　年度消費税及び地方消費税に係る仕入控除税額報告書</t>
    <phoneticPr fontId="2"/>
  </si>
  <si>
    <t>第１号様式</t>
    <rPh sb="0" eb="1">
      <t>ダイ</t>
    </rPh>
    <rPh sb="2" eb="3">
      <t>ゴウ</t>
    </rPh>
    <rPh sb="3" eb="5">
      <t>ヨウシキ</t>
    </rPh>
    <phoneticPr fontId="1"/>
  </si>
  <si>
    <t>（地方公共団体）</t>
    <rPh sb="1" eb="3">
      <t>チホウ</t>
    </rPh>
    <rPh sb="3" eb="5">
      <t>コウキョウ</t>
    </rPh>
    <rPh sb="5" eb="7">
      <t>ダンタイ</t>
    </rPh>
    <phoneticPr fontId="9"/>
  </si>
  <si>
    <t>国</t>
    <rPh sb="0" eb="1">
      <t>クニ</t>
    </rPh>
    <phoneticPr fontId="1"/>
  </si>
  <si>
    <t>地　方　公　共　団　体</t>
    <rPh sb="0" eb="1">
      <t>チ</t>
    </rPh>
    <rPh sb="2" eb="3">
      <t>カタ</t>
    </rPh>
    <rPh sb="4" eb="5">
      <t>コウ</t>
    </rPh>
    <rPh sb="6" eb="7">
      <t>トモ</t>
    </rPh>
    <rPh sb="8" eb="9">
      <t>ダン</t>
    </rPh>
    <rPh sb="10" eb="11">
      <t>カラダ</t>
    </rPh>
    <phoneticPr fontId="1"/>
  </si>
  <si>
    <t>歳　　入</t>
    <rPh sb="0" eb="1">
      <t>トシ</t>
    </rPh>
    <rPh sb="3" eb="4">
      <t>イリ</t>
    </rPh>
    <phoneticPr fontId="1"/>
  </si>
  <si>
    <t>歳　　　　出</t>
    <rPh sb="0" eb="1">
      <t>トシ</t>
    </rPh>
    <rPh sb="5" eb="6">
      <t>デ</t>
    </rPh>
    <phoneticPr fontId="1"/>
  </si>
  <si>
    <t>歳 出 予 算 科 目</t>
    <rPh sb="0" eb="1">
      <t>トシ</t>
    </rPh>
    <rPh sb="2" eb="3">
      <t>デ</t>
    </rPh>
    <rPh sb="4" eb="5">
      <t>ヨ</t>
    </rPh>
    <rPh sb="6" eb="7">
      <t>ザン</t>
    </rPh>
    <rPh sb="8" eb="9">
      <t>カ</t>
    </rPh>
    <rPh sb="10" eb="11">
      <t>メ</t>
    </rPh>
    <phoneticPr fontId="1"/>
  </si>
  <si>
    <t>交付決定</t>
    <rPh sb="0" eb="2">
      <t>コウフ</t>
    </rPh>
    <rPh sb="2" eb="4">
      <t>ケッテイ</t>
    </rPh>
    <phoneticPr fontId="1"/>
  </si>
  <si>
    <t>支出済額</t>
    <rPh sb="0" eb="2">
      <t>シシュツ</t>
    </rPh>
    <rPh sb="2" eb="3">
      <t>ズ</t>
    </rPh>
    <phoneticPr fontId="1"/>
  </si>
  <si>
    <t>翌年度繰越額</t>
    <rPh sb="0" eb="3">
      <t>ヨクネンド</t>
    </rPh>
    <rPh sb="3" eb="4">
      <t>ク</t>
    </rPh>
    <rPh sb="4" eb="5">
      <t>コ</t>
    </rPh>
    <rPh sb="5" eb="6">
      <t>ガク</t>
    </rPh>
    <phoneticPr fontId="1"/>
  </si>
  <si>
    <t>備　考</t>
    <rPh sb="0" eb="1">
      <t>ソナエ</t>
    </rPh>
    <rPh sb="2" eb="3">
      <t>コウ</t>
    </rPh>
    <phoneticPr fontId="1"/>
  </si>
  <si>
    <t>の　　額</t>
  </si>
  <si>
    <t>科　目</t>
    <rPh sb="0" eb="1">
      <t>カ</t>
    </rPh>
    <rPh sb="2" eb="3">
      <t>メ</t>
    </rPh>
    <phoneticPr fontId="1"/>
  </si>
  <si>
    <t>予算現額</t>
    <rPh sb="0" eb="2">
      <t>ヨサン</t>
    </rPh>
    <rPh sb="2" eb="3">
      <t>ウツツ</t>
    </rPh>
    <rPh sb="3" eb="4">
      <t>ガク</t>
    </rPh>
    <phoneticPr fontId="1"/>
  </si>
  <si>
    <t>収入済額</t>
    <rPh sb="0" eb="2">
      <t>シュウニュウ</t>
    </rPh>
    <rPh sb="2" eb="3">
      <t>ズ</t>
    </rPh>
    <rPh sb="3" eb="4">
      <t>ガク</t>
    </rPh>
    <phoneticPr fontId="1"/>
  </si>
  <si>
    <t>うち補助金</t>
    <rPh sb="2" eb="5">
      <t>ホジョキン</t>
    </rPh>
    <phoneticPr fontId="1"/>
  </si>
  <si>
    <t>相　当　額</t>
    <rPh sb="0" eb="1">
      <t>ソウ</t>
    </rPh>
    <rPh sb="2" eb="3">
      <t>トウ</t>
    </rPh>
    <rPh sb="4" eb="5">
      <t>ガク</t>
    </rPh>
    <phoneticPr fontId="1"/>
  </si>
  <si>
    <t>円</t>
    <rPh sb="0" eb="1">
      <t>エン</t>
    </rPh>
    <phoneticPr fontId="1"/>
  </si>
  <si>
    <t>（項）医療提供体制基盤整備費</t>
    <rPh sb="1" eb="2">
      <t>コウ</t>
    </rPh>
    <rPh sb="3" eb="5">
      <t>イリョウ</t>
    </rPh>
    <rPh sb="5" eb="7">
      <t>テイキョウ</t>
    </rPh>
    <rPh sb="7" eb="9">
      <t>タイセイ</t>
    </rPh>
    <rPh sb="9" eb="11">
      <t>キバン</t>
    </rPh>
    <rPh sb="11" eb="14">
      <t>セイビヒ</t>
    </rPh>
    <phoneticPr fontId="1"/>
  </si>
  <si>
    <t>　（目）医療施設等施設整備費</t>
    <rPh sb="2" eb="3">
      <t>モク</t>
    </rPh>
    <rPh sb="4" eb="6">
      <t>イリョウ</t>
    </rPh>
    <rPh sb="6" eb="9">
      <t>シセツトウ</t>
    </rPh>
    <rPh sb="9" eb="11">
      <t>シセツ</t>
    </rPh>
    <rPh sb="11" eb="13">
      <t>セイビ</t>
    </rPh>
    <phoneticPr fontId="1"/>
  </si>
  <si>
    <t>　　　補助金</t>
    <rPh sb="3" eb="6">
      <t>ホジョキン</t>
    </rPh>
    <phoneticPr fontId="1"/>
  </si>
  <si>
    <t>（作成要領）</t>
    <rPh sb="1" eb="3">
      <t>サクセイ</t>
    </rPh>
    <rPh sb="3" eb="5">
      <t>ヨウリョウ</t>
    </rPh>
    <phoneticPr fontId="1"/>
  </si>
  <si>
    <t>　事業計画書　 　（別紙２）</t>
    <phoneticPr fontId="2"/>
  </si>
  <si>
    <t>別紙１</t>
    <phoneticPr fontId="2"/>
  </si>
  <si>
    <t>別紙２</t>
    <phoneticPr fontId="2"/>
  </si>
  <si>
    <t>事業区分</t>
    <rPh sb="0" eb="2">
      <t>ジギョウ</t>
    </rPh>
    <rPh sb="2" eb="4">
      <t>クブン</t>
    </rPh>
    <phoneticPr fontId="2"/>
  </si>
  <si>
    <t>施工内容</t>
    <rPh sb="0" eb="2">
      <t>セコウ</t>
    </rPh>
    <rPh sb="2" eb="4">
      <t>ナイヨウ</t>
    </rPh>
    <phoneticPr fontId="6"/>
  </si>
  <si>
    <t>整備費内訳　　　　　　　　　　　　　　　　　　　　　　　　</t>
    <phoneticPr fontId="6"/>
  </si>
  <si>
    <t>財源内訳</t>
    <phoneticPr fontId="6"/>
  </si>
  <si>
    <t>その他　参考事項　</t>
    <phoneticPr fontId="6"/>
  </si>
  <si>
    <t xml:space="preserve"> 自　　年　月　日</t>
    <phoneticPr fontId="2"/>
  </si>
  <si>
    <t xml:space="preserve"> 至　　年　月　日</t>
    <phoneticPr fontId="2"/>
  </si>
  <si>
    <t>　経費所要額調　（別紙１）</t>
    <phoneticPr fontId="2"/>
  </si>
  <si>
    <t>　経費所要額精算書　（別紙１）</t>
    <phoneticPr fontId="2"/>
  </si>
  <si>
    <t>　事業実績報告書　 　（別紙2）</t>
    <phoneticPr fontId="2"/>
  </si>
  <si>
    <t>別紙２</t>
    <phoneticPr fontId="2"/>
  </si>
  <si>
    <t>施工内容</t>
    <rPh sb="0" eb="2">
      <t>セコウ</t>
    </rPh>
    <rPh sb="2" eb="4">
      <t>ナイヨウ</t>
    </rPh>
    <phoneticPr fontId="2"/>
  </si>
  <si>
    <t>←プルダウンから選択</t>
    <rPh sb="8" eb="10">
      <t>センタク</t>
    </rPh>
    <phoneticPr fontId="6"/>
  </si>
  <si>
    <t>整備費内訳の「費目」欄は、交付要綱の５（交付額の算定方法）の対象経費に定める各部門に区分して記入すること。</t>
    <phoneticPr fontId="2"/>
  </si>
  <si>
    <t>○階建</t>
    <rPh sb="1" eb="2">
      <t>カイ</t>
    </rPh>
    <rPh sb="2" eb="3">
      <t>ダ</t>
    </rPh>
    <phoneticPr fontId="6"/>
  </si>
  <si>
    <t>構造</t>
    <rPh sb="0" eb="2">
      <t>コウゾウ</t>
    </rPh>
    <phoneticPr fontId="2"/>
  </si>
  <si>
    <t>←構造はプルダウンから選択</t>
    <rPh sb="1" eb="3">
      <t>コウゾウ</t>
    </rPh>
    <rPh sb="11" eb="13">
      <t>センタク</t>
    </rPh>
    <phoneticPr fontId="6"/>
  </si>
  <si>
    <t>構造：</t>
    <rPh sb="0" eb="2">
      <t>コウゾウ</t>
    </rPh>
    <phoneticPr fontId="6"/>
  </si>
  <si>
    <t>　　　　単価、小計、合計は自動計算</t>
    <rPh sb="4" eb="6">
      <t>タンカ</t>
    </rPh>
    <rPh sb="7" eb="9">
      <t>ショウケイ</t>
    </rPh>
    <rPh sb="10" eb="12">
      <t>ゴウケイ</t>
    </rPh>
    <rPh sb="13" eb="15">
      <t>ジドウ</t>
    </rPh>
    <rPh sb="15" eb="17">
      <t>ケイサン</t>
    </rPh>
    <phoneticPr fontId="6"/>
  </si>
  <si>
    <t>←国と都道府県の合計は自動計算</t>
    <rPh sb="1" eb="2">
      <t>クニ</t>
    </rPh>
    <rPh sb="3" eb="7">
      <t>トドウフケン</t>
    </rPh>
    <rPh sb="8" eb="10">
      <t>ゴウケイ</t>
    </rPh>
    <rPh sb="11" eb="13">
      <t>ジドウ</t>
    </rPh>
    <rPh sb="13" eb="15">
      <t>ケイサン</t>
    </rPh>
    <phoneticPr fontId="6"/>
  </si>
  <si>
    <t>←自動計算</t>
    <rPh sb="1" eb="3">
      <t>ジドウ</t>
    </rPh>
    <rPh sb="3" eb="5">
      <t>ケイサン</t>
    </rPh>
    <phoneticPr fontId="6"/>
  </si>
  <si>
    <t>←１．「事業施工状況」の日付を自動で反映</t>
    <rPh sb="4" eb="6">
      <t>ジギョウ</t>
    </rPh>
    <rPh sb="6" eb="8">
      <t>セコウ</t>
    </rPh>
    <rPh sb="8" eb="10">
      <t>ジョウキョウ</t>
    </rPh>
    <rPh sb="12" eb="14">
      <t>ヒヅケ</t>
    </rPh>
    <rPh sb="15" eb="17">
      <t>ジドウ</t>
    </rPh>
    <rPh sb="18" eb="20">
      <t>ハンエイ</t>
    </rPh>
    <phoneticPr fontId="6"/>
  </si>
  <si>
    <t>補助事業者名：</t>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</si>
  <si>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</si>
  <si>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</si>
  <si>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</si>
  <si>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</si>
  <si>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</si>
  <si>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</si>
  <si>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</si>
  <si>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</si>
  <si>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</si>
  <si>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</si>
  <si>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</si>
  <si>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</si>
  <si>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</si>
  <si>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</si>
  <si>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</si>
  <si>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</si>
  <si>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</si>
  <si>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</si>
  <si>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</si>
  <si>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</si>
  <si>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</si>
  <si>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</si>
  <si>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</si>
  <si>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</si>
  <si>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</si>
  <si>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</si>
  <si>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</si>
  <si>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</si>
  <si>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</si>
  <si>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</si>
  <si>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</si>
  <si>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</si>
  <si>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</si>
  <si>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</si>
  <si>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</si>
  <si>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</si>
  <si>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</si>
  <si>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</si>
  <si>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</si>
  <si>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</si>
  <si>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</si>
  <si>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延べ面積</t>
    <phoneticPr fontId="6"/>
  </si>
  <si>
    <t>建築面積 　</t>
    <rPh sb="0" eb="2">
      <t>ケンチク</t>
    </rPh>
    <phoneticPr fontId="6"/>
  </si>
  <si>
    <r>
      <rPr>
        <u/>
        <sz val="9"/>
        <color rgb="FF000000"/>
        <rFont val="ＭＳ Ｐゴシック"/>
        <family val="3"/>
        <charset val="128"/>
      </rPr>
      <t xml:space="preserve">           ㎡</t>
    </r>
    <r>
      <rPr>
        <sz val="9"/>
        <color rgb="FF000000"/>
        <rFont val="ＭＳ Ｐゴシック"/>
        <family val="3"/>
        <charset val="128"/>
      </rPr>
      <t xml:space="preserve"> </t>
    </r>
    <phoneticPr fontId="6"/>
  </si>
  <si>
    <t>着工</t>
    <phoneticPr fontId="2"/>
  </si>
  <si>
    <t>～</t>
    <phoneticPr fontId="6"/>
  </si>
  <si>
    <t xml:space="preserve"> 　 年   月　 日</t>
    <phoneticPr fontId="6"/>
  </si>
  <si>
    <t>　　 年   月　 日</t>
    <phoneticPr fontId="6"/>
  </si>
  <si>
    <t>　竣工</t>
    <phoneticPr fontId="6"/>
  </si>
  <si>
    <t xml:space="preserve"> 至　　年　月　日</t>
    <phoneticPr fontId="2"/>
  </si>
  <si>
    <r>
      <t>　</t>
    </r>
    <r>
      <rPr>
        <sz val="8"/>
        <color rgb="FFFF0000"/>
        <rFont val="ＭＳ Ｐゴシック"/>
        <family val="3"/>
        <charset val="128"/>
      </rPr>
      <t>○</t>
    </r>
    <r>
      <rPr>
        <sz val="8"/>
        <color theme="1"/>
        <rFont val="ＭＳ Ｐゴシック"/>
        <family val="3"/>
        <charset val="128"/>
      </rPr>
      <t>年　　月　　日現在</t>
    </r>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</si>
  <si>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</si>
  <si>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</si>
  <si>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</si>
  <si>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</si>
  <si>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</si>
  <si>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</si>
  <si>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</si>
  <si>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</si>
  <si>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</si>
  <si>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</si>
  <si>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</si>
  <si>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</si>
  <si>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</si>
  <si>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</si>
  <si>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</si>
  <si>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</si>
  <si>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</si>
  <si>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rPr>
        <sz val="12"/>
        <color theme="1"/>
        <rFont val="ＭＳ Ｐゴシック"/>
        <family val="3"/>
        <charset val="128"/>
      </rPr>
      <t xml:space="preserve">  　年度</t>
    </r>
    <r>
      <rPr>
        <sz val="12"/>
        <rFont val="ＭＳ Ｐゴシック"/>
        <family val="3"/>
        <charset val="128"/>
      </rPr>
      <t>　　厚生労働省所管</t>
    </r>
    <phoneticPr fontId="1"/>
  </si>
  <si>
    <r>
      <t xml:space="preserve">  年度</t>
    </r>
    <r>
      <rPr>
        <sz val="14"/>
        <color theme="1"/>
        <rFont val="ＭＳ Ｐゴシック"/>
        <family val="3"/>
        <charset val="128"/>
        <scheme val="minor"/>
      </rPr>
      <t>　</t>
    </r>
    <r>
      <rPr>
        <sz val="14"/>
        <color theme="1"/>
        <rFont val="ＭＳ Ｐゴシック"/>
        <family val="3"/>
        <charset val="128"/>
      </rPr>
      <t>医療施設等施設整備費補助金　補</t>
    </r>
    <r>
      <rPr>
        <sz val="14"/>
        <rFont val="ＭＳ Ｐゴシック"/>
        <family val="3"/>
        <charset val="128"/>
      </rPr>
      <t>助金調書</t>
    </r>
    <rPh sb="2" eb="4">
      <t>ネンド</t>
    </rPh>
    <rPh sb="5" eb="7">
      <t>イリョウ</t>
    </rPh>
    <rPh sb="7" eb="10">
      <t>シセツトウ</t>
    </rPh>
    <rPh sb="10" eb="12">
      <t>シセツ</t>
    </rPh>
    <rPh sb="12" eb="15">
      <t>セイビヒ</t>
    </rPh>
    <rPh sb="15" eb="18">
      <t>ホジョキン</t>
    </rPh>
    <rPh sb="19" eb="22">
      <t>ホジョキン</t>
    </rPh>
    <rPh sb="22" eb="24">
      <t>チョウショ</t>
    </rPh>
    <phoneticPr fontId="1"/>
  </si>
  <si>
    <r>
      <t>　</t>
    </r>
    <r>
      <rPr>
        <sz val="12"/>
        <color theme="1"/>
        <rFont val="ＭＳ Ｐゴシック"/>
        <family val="3"/>
        <charset val="128"/>
      </rPr>
      <t>１　「国」の「交付決定の額」は、交付決定通知書の交付決定の額を記入すること。</t>
    </r>
    <phoneticPr fontId="1"/>
  </si>
  <si>
    <r>
      <t>　</t>
    </r>
    <r>
      <rPr>
        <sz val="12"/>
        <color theme="1"/>
        <rFont val="ＭＳ Ｐゴシック"/>
        <family val="3"/>
        <charset val="128"/>
      </rPr>
      <t>２　「地方公共団体」の「科目」は、歳入にあっては、款、項、目、節を、歳出にあっては、款、項、目をそれぞれ記入すること。なお、歳出については、前記１の額に対応する経費の配分が、目の内</t>
    </r>
    <phoneticPr fontId="1"/>
  </si>
  <si>
    <r>
      <t>　　</t>
    </r>
    <r>
      <rPr>
        <sz val="12"/>
        <color theme="1"/>
        <rFont val="ＭＳ Ｐゴシック"/>
        <family val="3"/>
        <charset val="128"/>
      </rPr>
      <t>訳に係るときは、当該経費の配分の目の内訳として記入すること。</t>
    </r>
    <phoneticPr fontId="9"/>
  </si>
  <si>
    <r>
      <t>　</t>
    </r>
    <r>
      <rPr>
        <sz val="12"/>
        <color theme="1"/>
        <rFont val="ＭＳ Ｐゴシック"/>
        <family val="3"/>
        <charset val="128"/>
      </rPr>
      <t>３　「予算現額」は、歳入にあっては、当初予算額、補正予算額等の区分を、歳出にあっては、当初予算額、補正予算額、予備費支出額、流用増減額等の区分を明らかにすること。</t>
    </r>
    <rPh sb="56" eb="59">
      <t>ヨビヒ</t>
    </rPh>
    <phoneticPr fontId="1"/>
  </si>
  <si>
    <r>
      <t>　</t>
    </r>
    <r>
      <rPr>
        <sz val="12"/>
        <color theme="1"/>
        <rFont val="ＭＳ Ｐゴシック"/>
        <family val="3"/>
        <charset val="128"/>
      </rPr>
      <t>４　「備考」は、参考となるべき事項を適宜記入すること。</t>
    </r>
    <phoneticPr fontId="1"/>
  </si>
  <si>
    <t>　　年　月　日</t>
    <rPh sb="2" eb="3">
      <t>ネン</t>
    </rPh>
    <rPh sb="4" eb="5">
      <t>ツキ</t>
    </rPh>
    <rPh sb="6" eb="7">
      <t>ニチ</t>
    </rPh>
    <phoneticPr fontId="2"/>
  </si>
  <si>
    <t>　事業区分</t>
    <rPh sb="3" eb="5">
      <t>クブン</t>
    </rPh>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</si>
  <si>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</si>
  <si>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6"/>
  </si>
  <si>
    <t>(1)  補助金</t>
    <phoneticPr fontId="6"/>
  </si>
  <si>
    <t>　　　　うち国</t>
    <phoneticPr fontId="6"/>
  </si>
  <si>
    <t>　　　　うち都道府県</t>
    <phoneticPr fontId="6"/>
  </si>
  <si>
    <t>(4)  その他（診療収入等）</t>
    <rPh sb="9" eb="11">
      <t>シンリョウ</t>
    </rPh>
    <rPh sb="11" eb="13">
      <t>シュウニュウ</t>
    </rPh>
    <rPh sb="13" eb="14">
      <t>トウ</t>
    </rPh>
    <phoneticPr fontId="6"/>
  </si>
  <si>
    <t xml:space="preserve">   ○年</t>
    <phoneticPr fontId="2"/>
  </si>
  <si>
    <t xml:space="preserve">   ○年</t>
    <phoneticPr fontId="2"/>
  </si>
  <si>
    <t>　請負契約額欄の(うち国庫補助金分）は、交付決定額を記入すること。</t>
    <phoneticPr fontId="2"/>
  </si>
  <si>
    <r>
      <t>　事業</t>
    </r>
    <r>
      <rPr>
        <sz val="11"/>
        <color theme="1"/>
        <rFont val="ＭＳ Ｐゴシック"/>
        <family val="3"/>
        <charset val="128"/>
      </rPr>
      <t>区分</t>
    </r>
    <rPh sb="3" eb="5">
      <t>クブン</t>
    </rPh>
    <phoneticPr fontId="2"/>
  </si>
  <si>
    <t>事  業  区  分</t>
    <rPh sb="0" eb="1">
      <t>コト</t>
    </rPh>
    <rPh sb="3" eb="4">
      <t>ギョウ</t>
    </rPh>
    <rPh sb="6" eb="7">
      <t>ク</t>
    </rPh>
    <rPh sb="9" eb="10">
      <t>ブン</t>
    </rPh>
    <phoneticPr fontId="2"/>
  </si>
  <si>
    <t>事業区分</t>
    <rPh sb="2" eb="4">
      <t>クブン</t>
    </rPh>
    <phoneticPr fontId="6"/>
  </si>
  <si>
    <t>(1)  補助金</t>
    <phoneticPr fontId="6"/>
  </si>
  <si>
    <t>事 業 区 分</t>
    <rPh sb="4" eb="5">
      <t>ク</t>
    </rPh>
    <rPh sb="6" eb="7">
      <t>ブン</t>
    </rPh>
    <phoneticPr fontId="2"/>
  </si>
  <si>
    <t>　年　月　日</t>
    <rPh sb="1" eb="2">
      <t>ネン</t>
    </rPh>
    <rPh sb="3" eb="4">
      <t>ツキ</t>
    </rPh>
    <rPh sb="5" eb="6">
      <t>ニチ</t>
    </rPh>
    <phoneticPr fontId="2"/>
  </si>
  <si>
    <t>補助財産を取得する際に、当該補助財産を取得するための抵当権設定の有無</t>
    <phoneticPr fontId="6"/>
  </si>
  <si>
    <t>補助財産を取得する際に、当該補助財産を取得するための抵当権設定の有無</t>
    <phoneticPr fontId="6"/>
  </si>
  <si>
    <r>
      <t>　</t>
    </r>
    <r>
      <rPr>
        <sz val="12"/>
        <color theme="1"/>
        <rFont val="ＭＳ Ｐゴシック"/>
        <family val="3"/>
        <charset val="128"/>
      </rPr>
      <t>５　補助事業等の地方公共団体の歳出予算額の繰越が行われた場合における翌年度に行われる当該補助事業等に係る補助金についての調書の作成は、本表に準じること。この場合において地方公共</t>
    </r>
    <rPh sb="51" eb="52">
      <t>カカ</t>
    </rPh>
    <rPh sb="53" eb="55">
      <t>ホジョ</t>
    </rPh>
    <phoneticPr fontId="1"/>
  </si>
  <si>
    <r>
      <t>　　団体</t>
    </r>
    <r>
      <rPr>
        <sz val="12"/>
        <color theme="1"/>
        <rFont val="ＭＳ Ｐゴシック"/>
        <family val="3"/>
        <charset val="128"/>
      </rPr>
      <t>の歳入の科目に「前年度繰越額」を掲げる場合は、その「予算現額」及び「収入済額」の数字下欄に国庫補助額を内書（　　）をもって附記すること。</t>
    </r>
    <rPh sb="17" eb="18">
      <t>ガク</t>
    </rPh>
    <rPh sb="49" eb="51">
      <t>コッコ</t>
    </rPh>
    <rPh sb="51" eb="53">
      <t>ホジョ</t>
    </rPh>
    <rPh sb="65" eb="67">
      <t>フキ</t>
    </rPh>
    <phoneticPr fontId="1"/>
  </si>
  <si>
    <t>　島根県知事　様</t>
    <rPh sb="1" eb="3">
      <t>シマネ</t>
    </rPh>
    <rPh sb="3" eb="6">
      <t>ケンチジ</t>
    </rPh>
    <rPh sb="7" eb="8">
      <t>サマ</t>
    </rPh>
    <phoneticPr fontId="2"/>
  </si>
  <si>
    <t>　（１）補助対象区域の工事設計図</t>
    <rPh sb="4" eb="6">
      <t>ホジョ</t>
    </rPh>
    <rPh sb="6" eb="8">
      <t>タイショウ</t>
    </rPh>
    <rPh sb="8" eb="10">
      <t>クイキ</t>
    </rPh>
    <rPh sb="11" eb="13">
      <t>コウジ</t>
    </rPh>
    <rPh sb="13" eb="16">
      <t>セッケイズ</t>
    </rPh>
    <phoneticPr fontId="2"/>
  </si>
  <si>
    <t>　（２）工事仕訳書</t>
    <rPh sb="4" eb="6">
      <t>コウジ</t>
    </rPh>
    <rPh sb="6" eb="8">
      <t>シワケ</t>
    </rPh>
    <rPh sb="8" eb="9">
      <t>ショ</t>
    </rPh>
    <phoneticPr fontId="2"/>
  </si>
  <si>
    <t>　（３）歳入歳出予算の抄本</t>
    <rPh sb="4" eb="6">
      <t>サイニュウ</t>
    </rPh>
    <rPh sb="6" eb="8">
      <t>サイシュツ</t>
    </rPh>
    <rPh sb="8" eb="10">
      <t>ヨサン</t>
    </rPh>
    <rPh sb="11" eb="13">
      <t>ショウホン</t>
    </rPh>
    <phoneticPr fontId="2"/>
  </si>
  <si>
    <t>　（４）その他参考となるべき資料</t>
    <rPh sb="6" eb="7">
      <t>タ</t>
    </rPh>
    <rPh sb="7" eb="9">
      <t>サンコウ</t>
    </rPh>
    <rPh sb="14" eb="16">
      <t>シリョウ</t>
    </rPh>
    <phoneticPr fontId="2"/>
  </si>
  <si>
    <t>県補助
基 本 額</t>
    <rPh sb="0" eb="1">
      <t>ケン</t>
    </rPh>
    <phoneticPr fontId="2"/>
  </si>
  <si>
    <t>県補助
所 要 額</t>
    <rPh sb="0" eb="1">
      <t>ケン</t>
    </rPh>
    <phoneticPr fontId="2"/>
  </si>
  <si>
    <t>２　「事業区分」欄、上段には交付の対象となる事業の名称を、下段には施設の名称を記載すること。</t>
    <rPh sb="3" eb="5">
      <t>ジギョウ</t>
    </rPh>
    <rPh sb="10" eb="12">
      <t>ジョウダン</t>
    </rPh>
    <rPh sb="29" eb="31">
      <t>ゲダン</t>
    </rPh>
    <rPh sb="33" eb="35">
      <t>シセツ</t>
    </rPh>
    <rPh sb="36" eb="38">
      <t>メイショウ</t>
    </rPh>
    <rPh sb="39" eb="41">
      <t>キサイ</t>
    </rPh>
    <phoneticPr fontId="2"/>
  </si>
  <si>
    <t>３　「選定額（F）」欄は、(D)と(E)とを比較して少ない方の額を記入すること。</t>
    <phoneticPr fontId="2"/>
  </si>
  <si>
    <t>４　「県補助基本額（H）」欄は、(C)と(F)とを比較して少ない方の額を記入すること。</t>
    <rPh sb="3" eb="4">
      <t>ケン</t>
    </rPh>
    <rPh sb="36" eb="38">
      <t>キニュウ</t>
    </rPh>
    <phoneticPr fontId="2"/>
  </si>
  <si>
    <t>（H)</t>
    <phoneticPr fontId="2"/>
  </si>
  <si>
    <t>　　ただし、算出された額に1,000円未満の端数が生じた場合にはこれを切捨てるものとする。</t>
    <phoneticPr fontId="2"/>
  </si>
  <si>
    <t>補助事業者名</t>
    <rPh sb="0" eb="2">
      <t>ホジョ</t>
    </rPh>
    <rPh sb="2" eb="6">
      <t>ジギョウシャメイ</t>
    </rPh>
    <phoneticPr fontId="6"/>
  </si>
  <si>
    <t>　島根県知事　様</t>
    <rPh sb="1" eb="4">
      <t>シマネケン</t>
    </rPh>
    <rPh sb="4" eb="6">
      <t>チジ</t>
    </rPh>
    <rPh sb="7" eb="8">
      <t>サマ</t>
    </rPh>
    <phoneticPr fontId="2"/>
  </si>
  <si>
    <t>　標記について、次により補助金を交付されるよう関係書類を添えて申請する。</t>
    <phoneticPr fontId="2"/>
  </si>
  <si>
    <t>　補助申請額</t>
    <phoneticPr fontId="2"/>
  </si>
  <si>
    <t>=L8</t>
    <phoneticPr fontId="2"/>
  </si>
  <si>
    <t>　　　年　　月　　日付け　　　　第　　　号をもって交付決定を受けた標記について、次のとおり関係書類を添えて報告する。</t>
    <rPh sb="10" eb="11">
      <t>ヅ</t>
    </rPh>
    <phoneticPr fontId="2"/>
  </si>
  <si>
    <t>　補助精算額</t>
    <phoneticPr fontId="2"/>
  </si>
  <si>
    <r>
      <t>（１）当該事業に係る歳入歳出</t>
    </r>
    <r>
      <rPr>
        <sz val="11"/>
        <color theme="1"/>
        <rFont val="ＭＳ Ｐゴシック"/>
        <family val="3"/>
        <charset val="128"/>
      </rPr>
      <t>決算書（見込）の抄本</t>
    </r>
    <rPh sb="3" eb="5">
      <t>トウガイ</t>
    </rPh>
    <rPh sb="5" eb="7">
      <t>ジギョウ</t>
    </rPh>
    <rPh sb="8" eb="9">
      <t>カカ</t>
    </rPh>
    <rPh sb="10" eb="12">
      <t>サイニュウ</t>
    </rPh>
    <rPh sb="12" eb="14">
      <t>サイシュツ</t>
    </rPh>
    <rPh sb="14" eb="17">
      <t>ケッサンショ</t>
    </rPh>
    <rPh sb="18" eb="20">
      <t>ミコ</t>
    </rPh>
    <phoneticPr fontId="2"/>
  </si>
  <si>
    <t>（２）補助事業完成後の施設の全景及び補助対象事業の概要を示す写真</t>
    <rPh sb="7" eb="9">
      <t>カンセイ</t>
    </rPh>
    <rPh sb="9" eb="10">
      <t>ゴ</t>
    </rPh>
    <rPh sb="11" eb="13">
      <t>シセツ</t>
    </rPh>
    <rPh sb="14" eb="16">
      <t>ゼンケイ</t>
    </rPh>
    <rPh sb="16" eb="17">
      <t>オヨ</t>
    </rPh>
    <rPh sb="18" eb="20">
      <t>ホジョ</t>
    </rPh>
    <rPh sb="20" eb="22">
      <t>タイショウ</t>
    </rPh>
    <rPh sb="22" eb="24">
      <t>ジギョウ</t>
    </rPh>
    <rPh sb="25" eb="27">
      <t>ガイヨウ</t>
    </rPh>
    <rPh sb="28" eb="29">
      <t>シメ</t>
    </rPh>
    <rPh sb="30" eb="32">
      <t>シャシン</t>
    </rPh>
    <phoneticPr fontId="2"/>
  </si>
  <si>
    <t>（３）契約書の写し</t>
    <phoneticPr fontId="2"/>
  </si>
  <si>
    <r>
      <rPr>
        <sz val="11"/>
        <color theme="1"/>
        <rFont val="ＭＳ Ｐゴシック"/>
        <family val="3"/>
        <charset val="128"/>
      </rPr>
      <t>（４）</t>
    </r>
    <r>
      <rPr>
        <sz val="11"/>
        <color theme="1"/>
        <rFont val="ＭＳ Ｐゴシック"/>
        <family val="3"/>
        <charset val="128"/>
        <scheme val="minor"/>
      </rPr>
      <t>補助事業完成後の建物の構造概要及び平面図（各室の用途を示すこと。）</t>
    </r>
    <rPh sb="3" eb="5">
      <t>ホジョ</t>
    </rPh>
    <rPh sb="5" eb="7">
      <t>ジギョウ</t>
    </rPh>
    <rPh sb="7" eb="9">
      <t>カンセイ</t>
    </rPh>
    <rPh sb="9" eb="10">
      <t>ゴ</t>
    </rPh>
    <rPh sb="11" eb="13">
      <t>タテモノ</t>
    </rPh>
    <rPh sb="14" eb="16">
      <t>コウゾウ</t>
    </rPh>
    <rPh sb="16" eb="18">
      <t>ガイヨウ</t>
    </rPh>
    <rPh sb="18" eb="19">
      <t>オヨ</t>
    </rPh>
    <rPh sb="20" eb="23">
      <t>ヘイメンズ</t>
    </rPh>
    <rPh sb="24" eb="26">
      <t>カクシツ</t>
    </rPh>
    <rPh sb="27" eb="29">
      <t>ヨウト</t>
    </rPh>
    <rPh sb="30" eb="31">
      <t>シメ</t>
    </rPh>
    <phoneticPr fontId="2"/>
  </si>
  <si>
    <t>（５）補助対象区域の工事設計図及び工事仕訳書</t>
    <rPh sb="3" eb="5">
      <t>ホジョ</t>
    </rPh>
    <rPh sb="5" eb="7">
      <t>タイショウ</t>
    </rPh>
    <rPh sb="7" eb="9">
      <t>クイキ</t>
    </rPh>
    <rPh sb="10" eb="12">
      <t>コウジ</t>
    </rPh>
    <rPh sb="12" eb="15">
      <t>セッケイズ</t>
    </rPh>
    <rPh sb="15" eb="16">
      <t>オヨ</t>
    </rPh>
    <rPh sb="17" eb="19">
      <t>コウジ</t>
    </rPh>
    <rPh sb="19" eb="21">
      <t>シワケ</t>
    </rPh>
    <rPh sb="21" eb="22">
      <t>ショ</t>
    </rPh>
    <phoneticPr fontId="2"/>
  </si>
  <si>
    <t>（６）建築基準法第７条第５項の規定による検査済証の写し</t>
    <rPh sb="3" eb="5">
      <t>ケンチク</t>
    </rPh>
    <rPh sb="5" eb="8">
      <t>キジュンホウ</t>
    </rPh>
    <rPh sb="8" eb="9">
      <t>ダイ</t>
    </rPh>
    <rPh sb="10" eb="11">
      <t>ジョウ</t>
    </rPh>
    <rPh sb="11" eb="12">
      <t>ダイ</t>
    </rPh>
    <rPh sb="13" eb="14">
      <t>コウ</t>
    </rPh>
    <rPh sb="15" eb="17">
      <t>キテイ</t>
    </rPh>
    <rPh sb="20" eb="22">
      <t>ケンサ</t>
    </rPh>
    <rPh sb="22" eb="23">
      <t>ズ</t>
    </rPh>
    <rPh sb="23" eb="24">
      <t>ショウ</t>
    </rPh>
    <rPh sb="25" eb="26">
      <t>ウツ</t>
    </rPh>
    <phoneticPr fontId="2"/>
  </si>
  <si>
    <t>(H)</t>
    <phoneticPr fontId="2"/>
  </si>
  <si>
    <t>(I)</t>
    <phoneticPr fontId="2"/>
  </si>
  <si>
    <t>(J)</t>
    <phoneticPr fontId="2"/>
  </si>
  <si>
    <t>県補助
交付決定額</t>
    <rPh sb="0" eb="1">
      <t>ケン</t>
    </rPh>
    <phoneticPr fontId="2"/>
  </si>
  <si>
    <t>県補助
受入済額</t>
    <rPh sb="0" eb="1">
      <t>ケン</t>
    </rPh>
    <phoneticPr fontId="2"/>
  </si>
  <si>
    <t>　島根県知事　様</t>
    <rPh sb="1" eb="3">
      <t>シマネ</t>
    </rPh>
    <rPh sb="3" eb="6">
      <t>ケンチジ</t>
    </rPh>
    <rPh sb="7" eb="8">
      <t>サマ</t>
    </rPh>
    <phoneticPr fontId="4"/>
  </si>
  <si>
    <t>　標記について、補助金等に係る予算の執行の適正化に関する法律第１４条後段の規定により、関係書類を添え別表のとおり報告する。</t>
    <rPh sb="43" eb="45">
      <t>カンケイ</t>
    </rPh>
    <rPh sb="45" eb="47">
      <t>ショルイ</t>
    </rPh>
    <rPh sb="48" eb="49">
      <t>ソ</t>
    </rPh>
    <phoneticPr fontId="2"/>
  </si>
  <si>
    <t>　　年　月　日付け　　　第　　　号により交付決定があった　　　年度医療施設等施設整備費補助金について、医療施設等施設整備費補助金交付要綱7.(10)の規定に基づき、下記のとおり報告する。</t>
    <rPh sb="7" eb="8">
      <t>ヅ</t>
    </rPh>
    <rPh sb="82" eb="84">
      <t>カキ</t>
    </rPh>
    <phoneticPr fontId="2"/>
  </si>
  <si>
    <t>　補助金等に係る予算の執行の適正化に関する法律第１５条の規定による確定額又は事業実績報告による精算額</t>
    <phoneticPr fontId="2"/>
  </si>
  <si>
    <t>　消費税及び地方消費税の申告により確定した消費税及び地方消費税に係る仕入控除税額（要県補助金返還相当額）</t>
    <rPh sb="42" eb="43">
      <t>ケン</t>
    </rPh>
    <phoneticPr fontId="2"/>
  </si>
  <si>
    <t>注</t>
    <rPh sb="0" eb="1">
      <t>チュウ</t>
    </rPh>
    <phoneticPr fontId="2"/>
  </si>
  <si>
    <t>（Ｇ)</t>
    <phoneticPr fontId="1"/>
  </si>
  <si>
    <t>市町村
補 助 額</t>
    <rPh sb="0" eb="3">
      <t>シチョウソン</t>
    </rPh>
    <phoneticPr fontId="1"/>
  </si>
  <si>
    <t>（I)</t>
    <phoneticPr fontId="2"/>
  </si>
  <si>
    <t>５　「県補助所要額（I）」欄は、（H）欄に記載された額に補助率を乗じて得た額を記入すること。</t>
    <rPh sb="3" eb="4">
      <t>ケン</t>
    </rPh>
    <rPh sb="19" eb="20">
      <t>ラン</t>
    </rPh>
    <rPh sb="21" eb="23">
      <t>キサイ</t>
    </rPh>
    <rPh sb="26" eb="27">
      <t>ガク</t>
    </rPh>
    <rPh sb="28" eb="30">
      <t>ホジョ</t>
    </rPh>
    <rPh sb="30" eb="31">
      <t>リツ</t>
    </rPh>
    <rPh sb="32" eb="33">
      <t>ジョウ</t>
    </rPh>
    <rPh sb="35" eb="36">
      <t>エ</t>
    </rPh>
    <rPh sb="37" eb="38">
      <t>ガク</t>
    </rPh>
    <phoneticPr fontId="2"/>
  </si>
  <si>
    <t>(K)</t>
    <phoneticPr fontId="2"/>
  </si>
  <si>
    <t>(K)-(I)=(L)</t>
    <phoneticPr fontId="2"/>
  </si>
  <si>
    <t>　○○市町村長　様</t>
    <rPh sb="3" eb="5">
      <t>シチョウ</t>
    </rPh>
    <rPh sb="5" eb="7">
      <t>ソンチョウ</t>
    </rPh>
    <rPh sb="8" eb="9">
      <t>サマ</t>
    </rPh>
    <phoneticPr fontId="2"/>
  </si>
  <si>
    <t>　　年　月　日　　　　第　　　号により交付決定があった　　　年度医療施設等施設整備費補助金について、交付決定通知により付された条件に基づき、次のとおり報告する。</t>
    <phoneticPr fontId="2"/>
  </si>
  <si>
    <t>間接補助事業者名</t>
    <rPh sb="0" eb="2">
      <t>カンセツ</t>
    </rPh>
    <phoneticPr fontId="2"/>
  </si>
  <si>
    <t>　変更申請の場合は、１にかかわらず次のとおりとする。</t>
    <rPh sb="1" eb="3">
      <t>ヘンコウ</t>
    </rPh>
    <rPh sb="3" eb="5">
      <t>シンセイ</t>
    </rPh>
    <rPh sb="6" eb="8">
      <t>バアイ</t>
    </rPh>
    <rPh sb="17" eb="18">
      <t>ツギ</t>
    </rPh>
    <phoneticPr fontId="2"/>
  </si>
  <si>
    <t>　申請額</t>
    <rPh sb="1" eb="3">
      <t>シンセイ</t>
    </rPh>
    <rPh sb="3" eb="4">
      <t>ガク</t>
    </rPh>
    <phoneticPr fontId="2"/>
  </si>
  <si>
    <t>　前回までの交付決定額</t>
    <rPh sb="1" eb="3">
      <t>ゼンカイ</t>
    </rPh>
    <rPh sb="6" eb="8">
      <t>コウフ</t>
    </rPh>
    <rPh sb="8" eb="10">
      <t>ケッテイ</t>
    </rPh>
    <rPh sb="10" eb="11">
      <t>ガク</t>
    </rPh>
    <phoneticPr fontId="2"/>
  </si>
  <si>
    <t>　差引今回変更増減額</t>
    <rPh sb="1" eb="2">
      <t>サ</t>
    </rPh>
    <rPh sb="2" eb="3">
      <t>ヒ</t>
    </rPh>
    <rPh sb="3" eb="5">
      <t>コンカイ</t>
    </rPh>
    <rPh sb="5" eb="7">
      <t>ヘンコウ</t>
    </rPh>
    <rPh sb="7" eb="10">
      <t>ゾウゲンガク</t>
    </rPh>
    <phoneticPr fontId="2"/>
  </si>
  <si>
    <t>県補助
交付決定額</t>
    <rPh sb="0" eb="1">
      <t>ケン</t>
    </rPh>
    <rPh sb="4" eb="6">
      <t>コウフ</t>
    </rPh>
    <rPh sb="6" eb="8">
      <t>ケッテイ</t>
    </rPh>
    <rPh sb="8" eb="9">
      <t>ガク</t>
    </rPh>
    <phoneticPr fontId="2"/>
  </si>
  <si>
    <t>（J)</t>
    <phoneticPr fontId="2"/>
  </si>
  <si>
    <t>（K)</t>
    <phoneticPr fontId="2"/>
  </si>
  <si>
    <t>差引追加交付
（一部取消）
申 請 額</t>
    <rPh sb="0" eb="2">
      <t>サシヒキ</t>
    </rPh>
    <rPh sb="2" eb="4">
      <t>ツイカ</t>
    </rPh>
    <rPh sb="4" eb="6">
      <t>コウフ</t>
    </rPh>
    <rPh sb="8" eb="10">
      <t>イチブ</t>
    </rPh>
    <rPh sb="10" eb="12">
      <t>トリケシ</t>
    </rPh>
    <rPh sb="14" eb="15">
      <t>シン</t>
    </rPh>
    <rPh sb="16" eb="17">
      <t>ショウ</t>
    </rPh>
    <phoneticPr fontId="2"/>
  </si>
  <si>
    <t>６　(J)欄及び(K)欄については交付要綱の９による変更交付申請手続きの他は斜線を引くこと。</t>
    <rPh sb="5" eb="6">
      <t>ラン</t>
    </rPh>
    <rPh sb="6" eb="7">
      <t>オヨ</t>
    </rPh>
    <rPh sb="11" eb="12">
      <t>ラン</t>
    </rPh>
    <rPh sb="17" eb="19">
      <t>コウフ</t>
    </rPh>
    <rPh sb="19" eb="21">
      <t>ヨウコウ</t>
    </rPh>
    <rPh sb="26" eb="28">
      <t>ヘンコウ</t>
    </rPh>
    <rPh sb="28" eb="30">
      <t>コウフ</t>
    </rPh>
    <rPh sb="30" eb="32">
      <t>シンセイ</t>
    </rPh>
    <rPh sb="32" eb="34">
      <t>テツヅ</t>
    </rPh>
    <rPh sb="36" eb="37">
      <t>ホカ</t>
    </rPh>
    <rPh sb="38" eb="40">
      <t>シャセン</t>
    </rPh>
    <rPh sb="41" eb="42">
      <t>ヒ</t>
    </rPh>
    <phoneticPr fontId="54"/>
  </si>
  <si>
    <t>(注)１　本調査表は、施設ごとに作成すること。</t>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</si>
</sst>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quot;金 &quot;#,###"/>
    <numFmt numFmtId="178" formatCode="[$-411]ggge&quot;年&quot;m&quot;月&quot;d&quot;日&quot;;@"/>
    <numFmt numFmtId="179" formatCode="#,##0_ ;[Red]\-#,##0\ "/>
    <numFmt numFmtId="180" formatCode="#,##0_);[Red]\(#,##0\)"/>
    <numFmt numFmtId="181" formatCode="#,##0.00;&quot;△ &quot;#,##0.00"/>
    <numFmt numFmtId="182" formatCode="#,##0.00_);[Red]\(#,##0.00\)"/>
    <numFmt numFmtId="183" formatCode="#,##0_ "/>
    <numFmt numFmtId="184" formatCode="&quot;（&quot;@&quot;）&quot;"/>
  </numFmts>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8"/>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1"/>
      <color rgb="FFFF0000"/>
      <name val="ＭＳ Ｐゴシック"/>
      <family val="3"/>
      <charset val="128"/>
      <scheme val="minor"/>
    </font>
    <font>
      <u/>
      <sz val="9"/>
      <color rgb="FFFF0000"/>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8"/>
      <color rgb="FFFF0000"/>
      <name val="ＭＳ Ｐゴシック"/>
      <family val="3"/>
      <charset val="128"/>
    </font>
    <font>
      <u/>
      <sz val="9"/>
      <color theme="1"/>
      <name val="ＭＳ Ｐゴシック"/>
      <family val="3"/>
      <charset val="128"/>
    </font>
    <font>
      <sz val="9"/>
      <color indexed="81"/>
      <name val="ＭＳ Ｐゴシック"/>
      <family val="3"/>
      <charset val="128"/>
    </font>
    <font>
      <u/>
      <sz val="9"/>
      <color rgb="FF000000"/>
      <name val="ＭＳ Ｐゴシック"/>
      <family val="3"/>
      <charset val="128"/>
    </font>
    <font>
      <b/>
      <sz val="9"/>
      <color theme="1"/>
      <name val="ＭＳ Ｐゴシック"/>
      <family val="3"/>
      <charset val="128"/>
    </font>
    <font>
      <b/>
      <sz val="9"/>
      <color rgb="FFFF0000"/>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2"/>
      <color theme="1"/>
      <name val="ＭＳ Ｐゴシック"/>
      <family val="3"/>
      <charset val="128"/>
      <scheme val="minor"/>
    </font>
    <font>
      <sz val="9"/>
      <name val="ＭＳ Ｐゴシック"/>
      <family val="3"/>
      <charset val="128"/>
    </font>
    <font>
      <sz val="6"/>
      <name val="ＭＳ Ｐゴシック"/>
      <family val="3"/>
      <charset val="128"/>
      <scheme val="minor"/>
    </font>
    <font>
      <sz val="11"/>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style="thick">
        <color rgb="FF000000"/>
      </right>
      <top/>
      <bottom style="double">
        <color indexed="64"/>
      </bottom>
      <diagonal/>
    </border>
    <border>
      <left style="thick">
        <color rgb="FF000000"/>
      </left>
      <right style="medium">
        <color rgb="FF000000"/>
      </right>
      <top/>
      <bottom/>
      <diagonal/>
    </border>
    <border>
      <left style="thick">
        <color rgb="FF000000"/>
      </left>
      <right style="medium">
        <color rgb="FF000000"/>
      </right>
      <top/>
      <bottom style="double">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top/>
      <bottom/>
      <diagonal/>
    </border>
    <border>
      <left style="medium">
        <color rgb="FF000000"/>
      </left>
      <right/>
      <top/>
      <bottom style="hair">
        <color indexed="64"/>
      </bottom>
      <diagonal/>
    </border>
    <border>
      <left style="medium">
        <color rgb="FF000000"/>
      </left>
      <right/>
      <top/>
      <bottom style="double">
        <color indexed="64"/>
      </bottom>
      <diagonal/>
    </border>
    <border>
      <left style="medium">
        <color rgb="FF000000"/>
      </left>
      <right/>
      <top/>
      <bottom style="thick">
        <color rgb="FF000000"/>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50" applyNumberFormat="0" applyAlignment="0" applyProtection="0">
      <alignment vertical="center"/>
    </xf>
    <xf numFmtId="0" fontId="15" fillId="27" borderId="0" applyNumberFormat="0" applyBorder="0" applyAlignment="0" applyProtection="0">
      <alignment vertical="center"/>
    </xf>
    <xf numFmtId="0" fontId="11" fillId="28" borderId="51" applyNumberFormat="0" applyFont="0" applyAlignment="0" applyProtection="0">
      <alignment vertical="center"/>
    </xf>
    <xf numFmtId="0" fontId="16" fillId="0" borderId="52" applyNumberFormat="0" applyFill="0" applyAlignment="0" applyProtection="0">
      <alignment vertical="center"/>
    </xf>
    <xf numFmtId="0" fontId="17" fillId="29" borderId="0" applyNumberFormat="0" applyBorder="0" applyAlignment="0" applyProtection="0">
      <alignment vertical="center"/>
    </xf>
    <xf numFmtId="0" fontId="18" fillId="30"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0" borderId="58" applyNumberFormat="0" applyAlignment="0" applyProtection="0">
      <alignment vertical="center"/>
    </xf>
    <xf numFmtId="0" fontId="25" fillId="0" borderId="0" applyNumberFormat="0" applyFill="0" applyBorder="0" applyAlignment="0" applyProtection="0">
      <alignment vertical="center"/>
    </xf>
    <xf numFmtId="0" fontId="26" fillId="31" borderId="53" applyNumberFormat="0" applyAlignment="0" applyProtection="0">
      <alignment vertical="center"/>
    </xf>
    <xf numFmtId="0" fontId="27" fillId="32" borderId="0" applyNumberFormat="0" applyBorder="0" applyAlignment="0" applyProtection="0">
      <alignment vertical="center"/>
    </xf>
  </cellStyleXfs>
  <cellXfs count="490">
    <xf numFmtId="0" fontId="0" fillId="0" borderId="0" xfId="0">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left" vertical="center" indent="1"/>
    </xf>
    <xf numFmtId="0" fontId="29" fillId="0" borderId="0" xfId="0" applyFont="1">
      <alignment vertical="center"/>
    </xf>
    <xf numFmtId="0" fontId="30" fillId="0" borderId="0" xfId="0" applyFont="1">
      <alignment vertical="center"/>
    </xf>
    <xf numFmtId="0" fontId="28" fillId="0" borderId="59" xfId="0" applyFont="1" applyBorder="1" applyAlignment="1">
      <alignment horizontal="center" vertical="center" wrapText="1"/>
    </xf>
    <xf numFmtId="0" fontId="31" fillId="0" borderId="0" xfId="0" applyFont="1" applyAlignment="1">
      <alignment vertical="center" wrapText="1"/>
    </xf>
    <xf numFmtId="0" fontId="32" fillId="0" borderId="0" xfId="0" applyFont="1">
      <alignment vertical="center"/>
    </xf>
    <xf numFmtId="0" fontId="33" fillId="0" borderId="0" xfId="0" applyFont="1">
      <alignment vertical="center"/>
    </xf>
    <xf numFmtId="0" fontId="28" fillId="0" borderId="60"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vertical="center"/>
    </xf>
    <xf numFmtId="0" fontId="34" fillId="0" borderId="0" xfId="0" applyFont="1">
      <alignment vertical="center"/>
    </xf>
    <xf numFmtId="0" fontId="35" fillId="0" borderId="0" xfId="0" applyFont="1">
      <alignment vertical="center"/>
    </xf>
    <xf numFmtId="0" fontId="28" fillId="0" borderId="61" xfId="0" applyFont="1" applyBorder="1" applyAlignment="1">
      <alignment vertical="top" wrapText="1"/>
    </xf>
    <xf numFmtId="0" fontId="28" fillId="0" borderId="62" xfId="0" applyFont="1" applyBorder="1" applyAlignment="1">
      <alignment vertical="top" wrapText="1"/>
    </xf>
    <xf numFmtId="0" fontId="28" fillId="0" borderId="63" xfId="0" applyFont="1" applyBorder="1" applyAlignment="1">
      <alignment horizontal="right" vertical="top" wrapText="1"/>
    </xf>
    <xf numFmtId="0" fontId="28" fillId="0" borderId="61" xfId="0" applyFont="1" applyBorder="1" applyAlignment="1">
      <alignment horizontal="right" vertical="top" wrapText="1"/>
    </xf>
    <xf numFmtId="0" fontId="28" fillId="0" borderId="64"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36" fillId="0" borderId="5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0" xfId="0" applyFont="1" applyAlignment="1">
      <alignment vertical="center"/>
    </xf>
    <xf numFmtId="0" fontId="28" fillId="0" borderId="62" xfId="0" applyFont="1" applyBorder="1" applyAlignment="1">
      <alignment vertical="center" wrapText="1"/>
    </xf>
    <xf numFmtId="0" fontId="28" fillId="0" borderId="71" xfId="0" applyFont="1" applyBorder="1" applyAlignment="1">
      <alignment horizontal="center" vertical="center" wrapText="1"/>
    </xf>
    <xf numFmtId="176" fontId="28" fillId="0" borderId="72" xfId="0" applyNumberFormat="1" applyFont="1" applyBorder="1" applyAlignment="1">
      <alignment vertical="center" shrinkToFit="1"/>
    </xf>
    <xf numFmtId="176" fontId="28" fillId="0" borderId="73" xfId="0" applyNumberFormat="1" applyFont="1" applyBorder="1" applyAlignment="1">
      <alignment vertical="center" shrinkToFit="1"/>
    </xf>
    <xf numFmtId="176" fontId="28" fillId="0" borderId="74" xfId="0" applyNumberFormat="1" applyFont="1" applyBorder="1" applyAlignment="1">
      <alignment vertical="center" shrinkToFit="1"/>
    </xf>
    <xf numFmtId="0" fontId="32" fillId="0" borderId="1" xfId="0" applyFont="1" applyBorder="1" applyAlignment="1">
      <alignment vertical="top" wrapText="1"/>
    </xf>
    <xf numFmtId="0" fontId="32" fillId="0" borderId="2" xfId="0" applyFont="1" applyBorder="1" applyAlignment="1">
      <alignment vertical="top" wrapText="1"/>
    </xf>
    <xf numFmtId="0" fontId="32" fillId="0" borderId="0" xfId="0" applyFont="1" applyAlignment="1">
      <alignment vertical="center"/>
    </xf>
    <xf numFmtId="0" fontId="32" fillId="0" borderId="1" xfId="0" applyFont="1" applyBorder="1" applyAlignment="1">
      <alignment vertical="center" wrapText="1"/>
    </xf>
    <xf numFmtId="0" fontId="32" fillId="0" borderId="2" xfId="0" applyFont="1" applyBorder="1" applyAlignment="1">
      <alignment vertical="center" wrapText="1"/>
    </xf>
    <xf numFmtId="0" fontId="29" fillId="0" borderId="0" xfId="0" applyFont="1" applyBorder="1" applyAlignment="1">
      <alignment vertical="center"/>
    </xf>
    <xf numFmtId="0" fontId="32" fillId="0" borderId="3" xfId="0" applyFont="1" applyBorder="1" applyAlignment="1">
      <alignment vertical="center" wrapText="1"/>
    </xf>
    <xf numFmtId="0" fontId="32" fillId="0" borderId="4" xfId="0" applyFont="1" applyBorder="1" applyAlignment="1">
      <alignment vertical="center" wrapText="1"/>
    </xf>
    <xf numFmtId="0" fontId="29" fillId="0" borderId="5" xfId="0" applyFont="1" applyBorder="1" applyAlignment="1">
      <alignment vertical="center"/>
    </xf>
    <xf numFmtId="0" fontId="29" fillId="0" borderId="6" xfId="0" applyFont="1" applyBorder="1" applyAlignment="1">
      <alignment vertical="center"/>
    </xf>
    <xf numFmtId="0" fontId="32" fillId="0" borderId="7"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2" fillId="0" borderId="0" xfId="0" applyFont="1" applyBorder="1" applyAlignment="1">
      <alignment vertical="center"/>
    </xf>
    <xf numFmtId="0" fontId="37" fillId="0" borderId="0" xfId="0" applyFont="1" applyBorder="1" applyAlignment="1">
      <alignment vertical="center"/>
    </xf>
    <xf numFmtId="0" fontId="37" fillId="0" borderId="9" xfId="0" applyFont="1" applyBorder="1" applyAlignment="1">
      <alignment vertical="center"/>
    </xf>
    <xf numFmtId="0" fontId="32" fillId="0" borderId="10" xfId="0" applyFont="1" applyBorder="1" applyAlignment="1">
      <alignment vertical="center" wrapText="1"/>
    </xf>
    <xf numFmtId="0" fontId="37" fillId="0" borderId="9" xfId="0" applyFont="1" applyBorder="1" applyAlignment="1">
      <alignment horizontal="right" vertical="center"/>
    </xf>
    <xf numFmtId="0" fontId="37" fillId="0" borderId="0" xfId="0" applyFont="1" applyBorder="1" applyAlignment="1">
      <alignment horizontal="right" vertical="center"/>
    </xf>
    <xf numFmtId="176" fontId="32" fillId="0" borderId="0" xfId="0" applyNumberFormat="1" applyFont="1" applyBorder="1" applyAlignment="1">
      <alignment vertical="center" wrapText="1"/>
    </xf>
    <xf numFmtId="176" fontId="37" fillId="0" borderId="0" xfId="0" applyNumberFormat="1" applyFont="1" applyBorder="1" applyAlignment="1">
      <alignment vertical="center"/>
    </xf>
    <xf numFmtId="0" fontId="37" fillId="0" borderId="11" xfId="0" applyFont="1" applyBorder="1" applyAlignment="1">
      <alignment vertical="center"/>
    </xf>
    <xf numFmtId="0" fontId="37" fillId="0" borderId="5" xfId="0" applyFont="1" applyBorder="1" applyAlignment="1">
      <alignment vertical="center"/>
    </xf>
    <xf numFmtId="0" fontId="37" fillId="0" borderId="12" xfId="0" applyFont="1" applyBorder="1" applyAlignment="1">
      <alignment vertical="center"/>
    </xf>
    <xf numFmtId="0" fontId="37" fillId="0" borderId="8" xfId="0" applyFont="1" applyBorder="1" applyAlignment="1">
      <alignment vertical="center"/>
    </xf>
    <xf numFmtId="0" fontId="37" fillId="0" borderId="6" xfId="0" applyFont="1" applyBorder="1" applyAlignment="1">
      <alignment vertical="center"/>
    </xf>
    <xf numFmtId="0" fontId="32" fillId="0" borderId="13" xfId="0" applyFont="1" applyBorder="1" applyAlignment="1">
      <alignment vertical="center" wrapText="1"/>
    </xf>
    <xf numFmtId="176" fontId="32" fillId="0" borderId="8" xfId="0" applyNumberFormat="1" applyFont="1" applyBorder="1" applyAlignment="1">
      <alignment vertical="center" wrapText="1"/>
    </xf>
    <xf numFmtId="176" fontId="37" fillId="0" borderId="8" xfId="0" applyNumberFormat="1" applyFont="1" applyBorder="1" applyAlignment="1">
      <alignment vertical="center"/>
    </xf>
    <xf numFmtId="0" fontId="32" fillId="0" borderId="6" xfId="0" applyFont="1" applyBorder="1" applyAlignment="1">
      <alignment vertical="center" wrapText="1"/>
    </xf>
    <xf numFmtId="0" fontId="32" fillId="0" borderId="5" xfId="0" applyFont="1" applyBorder="1" applyAlignment="1">
      <alignment horizontal="right" vertical="center" wrapText="1"/>
    </xf>
    <xf numFmtId="176" fontId="32" fillId="0" borderId="7" xfId="0" applyNumberFormat="1" applyFont="1" applyBorder="1" applyAlignment="1">
      <alignment vertical="center" wrapText="1"/>
    </xf>
    <xf numFmtId="176" fontId="32" fillId="0" borderId="5" xfId="0" applyNumberFormat="1" applyFont="1" applyBorder="1" applyAlignment="1">
      <alignment vertical="center" wrapText="1"/>
    </xf>
    <xf numFmtId="176" fontId="32" fillId="0" borderId="4" xfId="0" applyNumberFormat="1" applyFont="1" applyBorder="1" applyAlignment="1">
      <alignment vertical="center" wrapText="1"/>
    </xf>
    <xf numFmtId="176" fontId="32" fillId="0" borderId="6" xfId="0" applyNumberFormat="1" applyFont="1" applyBorder="1" applyAlignment="1">
      <alignment vertical="center" wrapText="1"/>
    </xf>
    <xf numFmtId="0" fontId="37" fillId="0" borderId="7" xfId="0" applyFont="1" applyBorder="1" applyAlignment="1">
      <alignment vertical="center"/>
    </xf>
    <xf numFmtId="0" fontId="37" fillId="0" borderId="5" xfId="0" applyFont="1" applyBorder="1" applyAlignment="1">
      <alignment horizontal="right" vertical="center"/>
    </xf>
    <xf numFmtId="176" fontId="37" fillId="0" borderId="7" xfId="0" applyNumberFormat="1" applyFont="1" applyBorder="1" applyAlignment="1">
      <alignment vertical="center"/>
    </xf>
    <xf numFmtId="176" fontId="37" fillId="0" borderId="5" xfId="0" applyNumberFormat="1" applyFont="1" applyBorder="1" applyAlignment="1">
      <alignment vertical="center"/>
    </xf>
    <xf numFmtId="176" fontId="37" fillId="0" borderId="4" xfId="0" applyNumberFormat="1" applyFont="1" applyBorder="1" applyAlignment="1">
      <alignment vertical="center"/>
    </xf>
    <xf numFmtId="176" fontId="37" fillId="0" borderId="6" xfId="0" applyNumberFormat="1" applyFont="1" applyBorder="1" applyAlignment="1">
      <alignment vertical="center"/>
    </xf>
    <xf numFmtId="0" fontId="37" fillId="0" borderId="4"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horizontal="right" vertical="center"/>
    </xf>
    <xf numFmtId="0" fontId="32" fillId="0" borderId="1" xfId="0" applyFont="1" applyBorder="1" applyAlignment="1">
      <alignment vertical="center"/>
    </xf>
    <xf numFmtId="0" fontId="32" fillId="0" borderId="1" xfId="0" applyFont="1" applyBorder="1" applyAlignment="1">
      <alignment horizontal="right" vertical="top"/>
    </xf>
    <xf numFmtId="0" fontId="32" fillId="0" borderId="2" xfId="0" applyFont="1" applyBorder="1" applyAlignment="1">
      <alignment vertical="center"/>
    </xf>
    <xf numFmtId="0" fontId="37" fillId="0" borderId="7" xfId="0" applyFont="1" applyBorder="1" applyAlignment="1">
      <alignment horizontal="right" vertical="center"/>
    </xf>
    <xf numFmtId="0" fontId="37" fillId="0" borderId="14" xfId="0" applyFont="1" applyBorder="1" applyAlignment="1">
      <alignment horizontal="right" vertical="center"/>
    </xf>
    <xf numFmtId="0" fontId="37" fillId="0" borderId="14" xfId="0" applyFont="1" applyBorder="1" applyAlignment="1">
      <alignment vertical="center"/>
    </xf>
    <xf numFmtId="0" fontId="37" fillId="0" borderId="15" xfId="0" applyFont="1" applyBorder="1" applyAlignment="1">
      <alignment vertical="center"/>
    </xf>
    <xf numFmtId="0" fontId="29" fillId="0" borderId="7" xfId="0" applyFont="1" applyBorder="1" applyAlignment="1">
      <alignment vertical="center"/>
    </xf>
    <xf numFmtId="0" fontId="32" fillId="0" borderId="11" xfId="0" applyFont="1" applyBorder="1" applyAlignment="1">
      <alignment horizontal="right" vertical="top" wrapText="1"/>
    </xf>
    <xf numFmtId="0" fontId="32" fillId="0" borderId="14" xfId="0" applyFont="1" applyBorder="1" applyAlignment="1">
      <alignment horizontal="right" vertical="top" wrapText="1"/>
    </xf>
    <xf numFmtId="0" fontId="32" fillId="0" borderId="16" xfId="0" applyFont="1" applyBorder="1" applyAlignment="1">
      <alignment horizontal="right" vertical="top" wrapText="1"/>
    </xf>
    <xf numFmtId="0" fontId="32" fillId="0" borderId="1" xfId="0" applyFont="1" applyBorder="1" applyAlignment="1">
      <alignment horizontal="right" vertical="top" wrapText="1"/>
    </xf>
    <xf numFmtId="0" fontId="38" fillId="0" borderId="0" xfId="0" applyFont="1">
      <alignment vertical="center"/>
    </xf>
    <xf numFmtId="0" fontId="28"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31" fillId="0" borderId="0" xfId="0" applyFont="1" applyAlignment="1">
      <alignment vertical="center" wrapText="1"/>
    </xf>
    <xf numFmtId="0" fontId="28" fillId="0" borderId="30" xfId="0" applyFont="1" applyBorder="1" applyAlignment="1">
      <alignment vertical="center" wrapText="1"/>
    </xf>
    <xf numFmtId="0" fontId="28" fillId="0" borderId="11" xfId="0" applyFont="1" applyBorder="1" applyAlignment="1">
      <alignment horizontal="right" vertical="top" wrapText="1"/>
    </xf>
    <xf numFmtId="0" fontId="28" fillId="0" borderId="30" xfId="0" applyFont="1" applyBorder="1" applyAlignment="1">
      <alignment horizontal="right" vertical="top" wrapText="1"/>
    </xf>
    <xf numFmtId="0" fontId="29" fillId="0" borderId="0" xfId="0" applyFont="1" applyAlignment="1">
      <alignment vertical="top" wrapText="1"/>
    </xf>
    <xf numFmtId="49" fontId="28" fillId="0" borderId="0" xfId="0" applyNumberFormat="1" applyFont="1" applyAlignment="1">
      <alignment vertical="top" wrapText="1"/>
    </xf>
    <xf numFmtId="0" fontId="36" fillId="0" borderId="0" xfId="0" applyFont="1" applyAlignment="1">
      <alignment horizontal="right"/>
    </xf>
    <xf numFmtId="0" fontId="28" fillId="0" borderId="31" xfId="0" applyFont="1" applyBorder="1" applyAlignment="1">
      <alignment horizontal="center" vertical="center" wrapText="1"/>
    </xf>
    <xf numFmtId="0" fontId="28" fillId="0" borderId="22" xfId="0" applyFont="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1" fillId="0" borderId="0" xfId="0" applyFont="1" applyBorder="1" applyAlignment="1">
      <alignment vertical="center"/>
    </xf>
    <xf numFmtId="0" fontId="40" fillId="0" borderId="27" xfId="0" applyFont="1" applyBorder="1" applyAlignment="1">
      <alignment vertical="center"/>
    </xf>
    <xf numFmtId="0" fontId="40" fillId="0" borderId="11" xfId="0" applyFont="1" applyBorder="1" applyAlignment="1">
      <alignment vertical="center"/>
    </xf>
    <xf numFmtId="0" fontId="40" fillId="0" borderId="18" xfId="0" applyFont="1" applyBorder="1" applyAlignment="1">
      <alignment vertical="center"/>
    </xf>
    <xf numFmtId="0" fontId="40" fillId="0" borderId="11" xfId="0" applyFont="1" applyBorder="1" applyAlignment="1">
      <alignment horizontal="center" vertical="center"/>
    </xf>
    <xf numFmtId="0" fontId="40" fillId="0" borderId="18" xfId="0" applyFont="1" applyBorder="1" applyAlignment="1">
      <alignment horizontal="center" vertical="center"/>
    </xf>
    <xf numFmtId="0" fontId="40" fillId="0" borderId="30" xfId="0" applyFont="1" applyBorder="1" applyAlignment="1">
      <alignment horizontal="center" vertical="center"/>
    </xf>
    <xf numFmtId="0" fontId="40" fillId="0" borderId="24" xfId="0" applyFont="1" applyBorder="1" applyAlignment="1">
      <alignment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23" xfId="0" applyFont="1" applyBorder="1" applyAlignment="1">
      <alignment vertical="center"/>
    </xf>
    <xf numFmtId="0" fontId="40" fillId="0" borderId="18" xfId="0" applyFont="1" applyBorder="1" applyAlignment="1">
      <alignment horizontal="right" vertical="center"/>
    </xf>
    <xf numFmtId="0" fontId="40" fillId="0" borderId="11" xfId="0" applyFont="1" applyBorder="1" applyAlignment="1">
      <alignment horizontal="right" vertical="center"/>
    </xf>
    <xf numFmtId="179" fontId="40" fillId="0" borderId="18" xfId="0" applyNumberFormat="1" applyFont="1" applyBorder="1" applyAlignment="1">
      <alignment vertical="center"/>
    </xf>
    <xf numFmtId="179" fontId="40" fillId="0" borderId="11" xfId="0" applyNumberFormat="1" applyFont="1" applyBorder="1" applyAlignment="1">
      <alignment vertical="center"/>
    </xf>
    <xf numFmtId="179" fontId="40" fillId="0" borderId="23" xfId="0" applyNumberFormat="1" applyFont="1" applyBorder="1" applyAlignment="1">
      <alignment vertical="center"/>
    </xf>
    <xf numFmtId="179" fontId="40" fillId="0" borderId="24" xfId="0" applyNumberFormat="1" applyFont="1" applyBorder="1" applyAlignment="1">
      <alignment vertical="center"/>
    </xf>
    <xf numFmtId="0" fontId="36" fillId="0" borderId="24"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0" fontId="36" fillId="0" borderId="1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32" xfId="0" applyFont="1" applyBorder="1" applyAlignment="1">
      <alignment vertical="center" wrapText="1"/>
    </xf>
    <xf numFmtId="0" fontId="28" fillId="0" borderId="23" xfId="0" applyFont="1" applyBorder="1" applyAlignment="1">
      <alignment vertical="center" wrapText="1"/>
    </xf>
    <xf numFmtId="0" fontId="36" fillId="0" borderId="31"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0" fontId="28" fillId="0" borderId="9" xfId="0" applyFont="1" applyBorder="1" applyAlignment="1">
      <alignment horizontal="center" vertical="center" textRotation="255" wrapText="1"/>
    </xf>
    <xf numFmtId="0" fontId="28" fillId="0" borderId="11" xfId="0" applyFont="1" applyBorder="1" applyAlignment="1">
      <alignment horizontal="center" vertical="center" textRotation="255" wrapText="1"/>
    </xf>
    <xf numFmtId="0" fontId="28" fillId="0" borderId="31"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180" fontId="28" fillId="0" borderId="31" xfId="0" applyNumberFormat="1" applyFont="1" applyBorder="1" applyAlignment="1">
      <alignment vertical="center" wrapText="1"/>
    </xf>
    <xf numFmtId="180" fontId="36" fillId="0" borderId="31" xfId="0" applyNumberFormat="1" applyFont="1" applyBorder="1" applyAlignment="1">
      <alignment vertical="center" wrapText="1"/>
    </xf>
    <xf numFmtId="182" fontId="28" fillId="0" borderId="11" xfId="0" applyNumberFormat="1" applyFont="1" applyBorder="1" applyAlignment="1">
      <alignment vertical="center" wrapText="1"/>
    </xf>
    <xf numFmtId="182" fontId="28" fillId="0" borderId="31" xfId="0" applyNumberFormat="1" applyFont="1" applyBorder="1" applyAlignment="1">
      <alignment vertical="center" wrapText="1"/>
    </xf>
    <xf numFmtId="182" fontId="36" fillId="0" borderId="31" xfId="0" applyNumberFormat="1" applyFont="1" applyBorder="1" applyAlignment="1">
      <alignment vertical="center" wrapText="1"/>
    </xf>
    <xf numFmtId="0" fontId="37" fillId="0" borderId="18" xfId="0" applyFont="1" applyBorder="1" applyAlignment="1">
      <alignment vertical="center"/>
    </xf>
    <xf numFmtId="176" fontId="32" fillId="33" borderId="1" xfId="0" applyNumberFormat="1" applyFont="1" applyFill="1" applyBorder="1" applyAlignment="1">
      <alignment vertical="center" shrinkToFit="1"/>
    </xf>
    <xf numFmtId="181" fontId="37" fillId="33" borderId="11" xfId="0" applyNumberFormat="1" applyFont="1" applyFill="1" applyBorder="1" applyAlignment="1">
      <alignment vertical="center" shrinkToFit="1"/>
    </xf>
    <xf numFmtId="181" fontId="37" fillId="33" borderId="14" xfId="0" applyNumberFormat="1" applyFont="1" applyFill="1" applyBorder="1" applyAlignment="1">
      <alignment vertical="center" shrinkToFit="1"/>
    </xf>
    <xf numFmtId="0" fontId="29" fillId="0" borderId="0" xfId="0" applyNumberFormat="1" applyFont="1" applyFill="1" applyAlignment="1">
      <alignment vertical="center"/>
    </xf>
    <xf numFmtId="0" fontId="36" fillId="0" borderId="75" xfId="0" applyFont="1" applyBorder="1" applyAlignment="1">
      <alignment horizontal="right" vertical="center"/>
    </xf>
    <xf numFmtId="0" fontId="36" fillId="0" borderId="75" xfId="0" applyFont="1" applyBorder="1" applyAlignment="1">
      <alignment horizontal="right" vertical="center" shrinkToFit="1"/>
    </xf>
    <xf numFmtId="176" fontId="28" fillId="0" borderId="80" xfId="0" applyNumberFormat="1" applyFont="1" applyBorder="1" applyAlignment="1">
      <alignment vertical="center" shrinkToFit="1"/>
    </xf>
    <xf numFmtId="0" fontId="28" fillId="0" borderId="81" xfId="0" applyFont="1" applyBorder="1" applyAlignment="1">
      <alignment vertical="center" wrapText="1"/>
    </xf>
    <xf numFmtId="176" fontId="28" fillId="0" borderId="81" xfId="0" applyNumberFormat="1" applyFont="1" applyBorder="1" applyAlignment="1">
      <alignment vertical="center" shrinkToFit="1"/>
    </xf>
    <xf numFmtId="0" fontId="32" fillId="0" borderId="82" xfId="0" applyFont="1" applyBorder="1" applyAlignment="1">
      <alignment vertical="top" wrapText="1"/>
    </xf>
    <xf numFmtId="0" fontId="28" fillId="0" borderId="32"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69" xfId="0" applyFont="1" applyBorder="1" applyAlignment="1">
      <alignment horizontal="right" vertical="center" shrinkToFit="1"/>
    </xf>
    <xf numFmtId="0" fontId="28" fillId="0" borderId="29" xfId="0" applyFont="1" applyFill="1" applyBorder="1" applyAlignment="1">
      <alignment horizontal="right"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vertical="center" wrapText="1"/>
    </xf>
    <xf numFmtId="0" fontId="29" fillId="34" borderId="0" xfId="0" applyFont="1" applyFill="1" applyAlignment="1">
      <alignment vertical="center"/>
    </xf>
    <xf numFmtId="0" fontId="32" fillId="34" borderId="0" xfId="0" applyFont="1" applyFill="1" applyBorder="1" applyAlignment="1">
      <alignment vertical="center" wrapText="1"/>
    </xf>
    <xf numFmtId="0" fontId="29" fillId="34" borderId="5" xfId="0" applyFont="1" applyFill="1" applyBorder="1" applyAlignment="1">
      <alignment vertical="center"/>
    </xf>
    <xf numFmtId="0" fontId="29" fillId="34" borderId="8" xfId="0" applyFont="1" applyFill="1" applyBorder="1" applyAlignment="1">
      <alignment vertical="center" wrapText="1"/>
    </xf>
    <xf numFmtId="0" fontId="29" fillId="34" borderId="6" xfId="0" applyFont="1" applyFill="1" applyBorder="1" applyAlignment="1">
      <alignment vertical="center"/>
    </xf>
    <xf numFmtId="179" fontId="40" fillId="34" borderId="18" xfId="0" applyNumberFormat="1" applyFont="1" applyFill="1" applyBorder="1" applyAlignment="1">
      <alignment vertical="center"/>
    </xf>
    <xf numFmtId="179" fontId="40" fillId="34" borderId="11" xfId="0" applyNumberFormat="1" applyFont="1" applyFill="1" applyBorder="1" applyAlignment="1">
      <alignment vertical="center"/>
    </xf>
    <xf numFmtId="0" fontId="28" fillId="34" borderId="67" xfId="0" applyFont="1" applyFill="1" applyBorder="1" applyAlignment="1">
      <alignment vertical="center" wrapText="1"/>
    </xf>
    <xf numFmtId="0" fontId="28" fillId="34" borderId="79" xfId="0" applyFont="1" applyFill="1" applyBorder="1" applyAlignment="1">
      <alignment vertical="center" wrapText="1"/>
    </xf>
    <xf numFmtId="0" fontId="28" fillId="34" borderId="68" xfId="0" applyFont="1" applyFill="1" applyBorder="1" applyAlignment="1">
      <alignment vertical="center" wrapText="1"/>
    </xf>
    <xf numFmtId="176" fontId="28" fillId="34" borderId="80" xfId="0" applyNumberFormat="1" applyFont="1" applyFill="1" applyBorder="1" applyAlignment="1">
      <alignment vertical="center" shrinkToFit="1"/>
    </xf>
    <xf numFmtId="176" fontId="28" fillId="34" borderId="73" xfId="0" applyNumberFormat="1" applyFont="1" applyFill="1" applyBorder="1" applyAlignment="1">
      <alignment vertical="center" shrinkToFit="1"/>
    </xf>
    <xf numFmtId="0" fontId="28" fillId="34" borderId="0" xfId="0" applyFont="1" applyFill="1" applyBorder="1" applyAlignment="1">
      <alignment vertical="center" wrapText="1"/>
    </xf>
    <xf numFmtId="0" fontId="28" fillId="34" borderId="32" xfId="0" applyFont="1" applyFill="1" applyBorder="1" applyAlignment="1">
      <alignment vertical="center" wrapText="1"/>
    </xf>
    <xf numFmtId="0" fontId="28" fillId="34" borderId="22" xfId="0" applyFont="1" applyFill="1" applyBorder="1" applyAlignment="1">
      <alignment vertical="center" wrapText="1"/>
    </xf>
    <xf numFmtId="0" fontId="32" fillId="34" borderId="1" xfId="0" applyFont="1" applyFill="1" applyBorder="1" applyAlignment="1">
      <alignment vertical="top" wrapText="1"/>
    </xf>
    <xf numFmtId="0" fontId="32" fillId="34" borderId="82" xfId="0" applyFont="1" applyFill="1" applyBorder="1" applyAlignment="1">
      <alignment vertical="top" wrapText="1"/>
    </xf>
    <xf numFmtId="176" fontId="32" fillId="34" borderId="16" xfId="0" applyNumberFormat="1" applyFont="1" applyFill="1" applyBorder="1" applyAlignment="1">
      <alignment vertical="top" shrinkToFit="1"/>
    </xf>
    <xf numFmtId="176" fontId="32" fillId="34" borderId="11" xfId="0" applyNumberFormat="1" applyFont="1" applyFill="1" applyBorder="1" applyAlignment="1">
      <alignment vertical="top" shrinkToFit="1"/>
    </xf>
    <xf numFmtId="176" fontId="32" fillId="34" borderId="14" xfId="0" applyNumberFormat="1" applyFont="1" applyFill="1" applyBorder="1" applyAlignment="1">
      <alignment vertical="top" shrinkToFit="1"/>
    </xf>
    <xf numFmtId="181" fontId="32" fillId="34" borderId="11" xfId="0" applyNumberFormat="1" applyFont="1" applyFill="1" applyBorder="1" applyAlignment="1">
      <alignment vertical="top" shrinkToFit="1"/>
    </xf>
    <xf numFmtId="178" fontId="32" fillId="34" borderId="16" xfId="0" applyNumberFormat="1" applyFont="1" applyFill="1" applyBorder="1" applyAlignment="1">
      <alignment vertical="top" shrinkToFit="1"/>
    </xf>
    <xf numFmtId="178" fontId="32" fillId="34" borderId="14" xfId="0" applyNumberFormat="1" applyFont="1" applyFill="1" applyBorder="1" applyAlignment="1">
      <alignment vertical="top" shrinkToFit="1"/>
    </xf>
    <xf numFmtId="176" fontId="32" fillId="34" borderId="83" xfId="0" applyNumberFormat="1" applyFont="1" applyFill="1" applyBorder="1" applyAlignment="1">
      <alignment vertical="top" shrinkToFit="1"/>
    </xf>
    <xf numFmtId="176" fontId="32" fillId="34" borderId="84" xfId="0" applyNumberFormat="1" applyFont="1" applyFill="1" applyBorder="1" applyAlignment="1">
      <alignment vertical="top" shrinkToFit="1"/>
    </xf>
    <xf numFmtId="176" fontId="32" fillId="34" borderId="85" xfId="0" applyNumberFormat="1" applyFont="1" applyFill="1" applyBorder="1" applyAlignment="1">
      <alignment vertical="top" shrinkToFit="1"/>
    </xf>
    <xf numFmtId="181" fontId="32" fillId="34" borderId="84" xfId="0" applyNumberFormat="1" applyFont="1" applyFill="1" applyBorder="1" applyAlignment="1">
      <alignment vertical="top" shrinkToFit="1"/>
    </xf>
    <xf numFmtId="178" fontId="32" fillId="34" borderId="83" xfId="0" applyNumberFormat="1" applyFont="1" applyFill="1" applyBorder="1" applyAlignment="1">
      <alignment vertical="top" shrinkToFit="1"/>
    </xf>
    <xf numFmtId="178" fontId="32" fillId="34" borderId="85" xfId="0" applyNumberFormat="1" applyFont="1" applyFill="1" applyBorder="1" applyAlignment="1">
      <alignment vertical="top" shrinkToFit="1"/>
    </xf>
    <xf numFmtId="0" fontId="32" fillId="34" borderId="2" xfId="0" applyFont="1" applyFill="1" applyBorder="1" applyAlignment="1">
      <alignment vertical="top" wrapText="1"/>
    </xf>
    <xf numFmtId="176" fontId="32" fillId="34" borderId="17" xfId="0" applyNumberFormat="1" applyFont="1" applyFill="1" applyBorder="1" applyAlignment="1">
      <alignment vertical="top" shrinkToFit="1"/>
    </xf>
    <xf numFmtId="176" fontId="32" fillId="34" borderId="10" xfId="0" applyNumberFormat="1" applyFont="1" applyFill="1" applyBorder="1" applyAlignment="1">
      <alignment vertical="top" shrinkToFit="1"/>
    </xf>
    <xf numFmtId="176" fontId="32" fillId="34" borderId="15" xfId="0" applyNumberFormat="1" applyFont="1" applyFill="1" applyBorder="1" applyAlignment="1">
      <alignment vertical="top" shrinkToFit="1"/>
    </xf>
    <xf numFmtId="181" fontId="32" fillId="34" borderId="10" xfId="0" applyNumberFormat="1" applyFont="1" applyFill="1" applyBorder="1" applyAlignment="1">
      <alignment vertical="top" shrinkToFit="1"/>
    </xf>
    <xf numFmtId="178" fontId="32" fillId="34" borderId="17" xfId="0" applyNumberFormat="1" applyFont="1" applyFill="1" applyBorder="1" applyAlignment="1">
      <alignment vertical="top" shrinkToFit="1"/>
    </xf>
    <xf numFmtId="178" fontId="32" fillId="34" borderId="15" xfId="0" applyNumberFormat="1" applyFont="1" applyFill="1" applyBorder="1" applyAlignment="1">
      <alignment vertical="top" shrinkToFit="1"/>
    </xf>
    <xf numFmtId="180" fontId="28" fillId="34" borderId="11" xfId="0" applyNumberFormat="1" applyFont="1" applyFill="1" applyBorder="1" applyAlignment="1">
      <alignment vertical="center" wrapText="1"/>
    </xf>
    <xf numFmtId="182" fontId="28" fillId="0" borderId="11" xfId="0" applyNumberFormat="1" applyFont="1" applyFill="1" applyBorder="1" applyAlignment="1">
      <alignment vertical="center"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0" fontId="28" fillId="34" borderId="19" xfId="0" applyFont="1" applyFill="1" applyBorder="1" applyAlignment="1">
      <alignment vertical="center" wrapText="1"/>
    </xf>
    <xf numFmtId="0" fontId="28" fillId="34" borderId="23" xfId="0" applyFont="1" applyFill="1" applyBorder="1" applyAlignment="1">
      <alignment vertical="center" wrapTex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176" fontId="28" fillId="0" borderId="72" xfId="0" applyNumberFormat="1" applyFont="1" applyFill="1" applyBorder="1" applyAlignment="1">
      <alignment vertical="center" shrinkToFit="1"/>
    </xf>
    <xf numFmtId="0" fontId="28" fillId="0" borderId="64" xfId="0" applyFont="1" applyFill="1" applyBorder="1" applyAlignment="1">
      <alignment vertical="center" wrapText="1"/>
    </xf>
    <xf numFmtId="176" fontId="28" fillId="0" borderId="64" xfId="0" applyNumberFormat="1" applyFont="1" applyFill="1" applyBorder="1" applyAlignment="1">
      <alignment vertical="center" shrinkToFit="1"/>
    </xf>
    <xf numFmtId="0" fontId="0" fillId="0" borderId="0" xfId="0"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9" fillId="0" borderId="0" xfId="0" applyFont="1" applyAlignment="1">
      <alignment horizontal="center" vertical="center"/>
    </xf>
    <xf numFmtId="12" fontId="29" fillId="0" borderId="0" xfId="0" applyNumberFormat="1" applyFont="1" applyAlignment="1">
      <alignment horizontal="center" vertical="center"/>
    </xf>
    <xf numFmtId="176" fontId="28" fillId="0" borderId="80" xfId="0" applyNumberFormat="1" applyFont="1" applyFill="1" applyBorder="1" applyAlignment="1">
      <alignment vertical="center" shrinkToFit="1"/>
    </xf>
    <xf numFmtId="12" fontId="29" fillId="0" borderId="0" xfId="0" applyNumberFormat="1" applyFont="1" applyAlignment="1">
      <alignment vertical="center"/>
    </xf>
    <xf numFmtId="0" fontId="8" fillId="34" borderId="0" xfId="0" applyFont="1" applyFill="1" applyAlignment="1">
      <alignment vertical="center"/>
    </xf>
    <xf numFmtId="0" fontId="52" fillId="0" borderId="0" xfId="0" applyFont="1" applyAlignment="1">
      <alignment vertical="center"/>
    </xf>
    <xf numFmtId="0" fontId="36" fillId="0" borderId="0" xfId="0" applyFont="1" applyBorder="1" applyAlignment="1">
      <alignment horizontal="right" vertical="center" wrapText="1"/>
    </xf>
    <xf numFmtId="0" fontId="37" fillId="0" borderId="0" xfId="0" applyFont="1" applyAlignment="1">
      <alignment vertical="center"/>
    </xf>
    <xf numFmtId="49" fontId="36" fillId="0" borderId="0" xfId="0" applyNumberFormat="1" applyFont="1" applyAlignment="1">
      <alignment horizontal="right" vertical="top"/>
    </xf>
    <xf numFmtId="0" fontId="30" fillId="0" borderId="0" xfId="0" applyFont="1" applyAlignment="1">
      <alignment horizontal="center" vertical="center"/>
    </xf>
    <xf numFmtId="0" fontId="28" fillId="0" borderId="0" xfId="0" applyFont="1" applyFill="1" applyAlignment="1">
      <alignment horizontal="left" vertical="center" indent="1"/>
    </xf>
    <xf numFmtId="176" fontId="28" fillId="34" borderId="72" xfId="0" applyNumberFormat="1" applyFont="1" applyFill="1" applyBorder="1" applyAlignment="1">
      <alignment vertical="center" shrinkToFit="1"/>
    </xf>
    <xf numFmtId="176" fontId="28" fillId="0" borderId="64" xfId="0" applyNumberFormat="1" applyFont="1" applyBorder="1" applyAlignment="1">
      <alignment vertical="center" shrinkToFit="1"/>
    </xf>
    <xf numFmtId="0" fontId="28" fillId="0" borderId="86" xfId="0" applyFont="1" applyBorder="1" applyAlignment="1">
      <alignment horizontal="right" vertical="center" wrapText="1"/>
    </xf>
    <xf numFmtId="176" fontId="28" fillId="0" borderId="87" xfId="0" applyNumberFormat="1" applyFont="1" applyBorder="1" applyAlignment="1">
      <alignment vertical="center" shrinkToFit="1"/>
    </xf>
    <xf numFmtId="176" fontId="28" fillId="0" borderId="88" xfId="0" applyNumberFormat="1" applyFont="1" applyBorder="1" applyAlignment="1">
      <alignment vertical="center" shrinkToFit="1"/>
    </xf>
    <xf numFmtId="0" fontId="34" fillId="35" borderId="0" xfId="0" applyFont="1" applyFill="1">
      <alignment vertical="center"/>
    </xf>
    <xf numFmtId="0" fontId="35" fillId="35" borderId="0" xfId="0" applyFont="1" applyFill="1">
      <alignment vertical="center"/>
    </xf>
    <xf numFmtId="0" fontId="35" fillId="35" borderId="0" xfId="0" applyFont="1" applyFill="1" applyAlignment="1">
      <alignment horizontal="right" vertical="center"/>
    </xf>
    <xf numFmtId="0" fontId="35" fillId="35" borderId="0" xfId="0" applyFont="1" applyFill="1" applyBorder="1">
      <alignment vertical="center"/>
    </xf>
    <xf numFmtId="0" fontId="35" fillId="35" borderId="0" xfId="0" applyFont="1" applyFill="1" applyAlignment="1">
      <alignment vertical="center" wrapText="1"/>
    </xf>
    <xf numFmtId="0" fontId="30" fillId="35" borderId="0" xfId="0" applyFont="1" applyFill="1">
      <alignment vertical="center"/>
    </xf>
    <xf numFmtId="0" fontId="29" fillId="35" borderId="0" xfId="0" applyFont="1" applyFill="1">
      <alignment vertical="center"/>
    </xf>
    <xf numFmtId="0" fontId="29" fillId="35" borderId="0" xfId="0" applyFont="1" applyFill="1" applyAlignment="1">
      <alignment vertical="center"/>
    </xf>
    <xf numFmtId="0" fontId="33" fillId="35" borderId="0" xfId="0" applyFont="1" applyFill="1">
      <alignment vertical="center"/>
    </xf>
    <xf numFmtId="0" fontId="0" fillId="35" borderId="0" xfId="0" applyFont="1" applyFill="1">
      <alignment vertical="center"/>
    </xf>
    <xf numFmtId="0" fontId="0" fillId="35" borderId="0" xfId="0" applyFont="1" applyFill="1" applyAlignment="1">
      <alignment vertical="center" wrapText="1"/>
    </xf>
    <xf numFmtId="0" fontId="34" fillId="35" borderId="0" xfId="0" applyFont="1" applyFill="1" applyAlignment="1">
      <alignment vertical="center" wrapText="1"/>
    </xf>
    <xf numFmtId="0" fontId="34" fillId="35" borderId="0" xfId="0" applyFont="1" applyFill="1" applyAlignment="1">
      <alignment vertical="top"/>
    </xf>
    <xf numFmtId="0" fontId="34" fillId="35" borderId="0" xfId="0" applyFont="1" applyFill="1" applyAlignment="1">
      <alignment vertical="top" wrapText="1"/>
    </xf>
    <xf numFmtId="0" fontId="34" fillId="35" borderId="0" xfId="0" applyFont="1" applyFill="1" applyAlignment="1">
      <alignment horizontal="left" vertical="center" indent="1"/>
    </xf>
    <xf numFmtId="0" fontId="35" fillId="35" borderId="0" xfId="0" applyFont="1" applyFill="1" applyAlignment="1">
      <alignment vertical="top"/>
    </xf>
    <xf numFmtId="0" fontId="34" fillId="35" borderId="0" xfId="0" applyFont="1" applyFill="1" applyAlignment="1">
      <alignment horizontal="left" vertical="center" indent="3"/>
    </xf>
    <xf numFmtId="177" fontId="35" fillId="35" borderId="0" xfId="0" applyNumberFormat="1" applyFont="1" applyFill="1" applyAlignment="1">
      <alignment horizontal="right" vertical="center" shrinkToFit="1"/>
    </xf>
    <xf numFmtId="0" fontId="35" fillId="35" borderId="0" xfId="0" applyFont="1" applyFill="1" applyAlignment="1">
      <alignment horizontal="right" vertical="center"/>
    </xf>
    <xf numFmtId="0" fontId="35" fillId="35" borderId="0" xfId="0" applyFont="1" applyFill="1" applyAlignment="1">
      <alignment vertical="center" wrapText="1"/>
    </xf>
    <xf numFmtId="0" fontId="30" fillId="0" borderId="0" xfId="0" applyFont="1" applyAlignment="1">
      <alignment horizontal="center" vertical="center"/>
    </xf>
    <xf numFmtId="0" fontId="35" fillId="0" borderId="0" xfId="0" applyFont="1" applyFill="1">
      <alignment vertical="center"/>
    </xf>
    <xf numFmtId="176" fontId="28" fillId="0" borderId="89" xfId="0" applyNumberFormat="1" applyFont="1" applyBorder="1" applyAlignment="1">
      <alignment vertical="center" shrinkToFit="1"/>
    </xf>
    <xf numFmtId="176" fontId="28" fillId="34" borderId="90" xfId="0" applyNumberFormat="1" applyFont="1" applyFill="1" applyBorder="1" applyAlignment="1">
      <alignment vertical="center" shrinkToFit="1"/>
    </xf>
    <xf numFmtId="176" fontId="28" fillId="0" borderId="89" xfId="0" applyNumberFormat="1" applyFont="1" applyFill="1" applyBorder="1" applyAlignment="1">
      <alignment vertical="center" shrinkToFit="1"/>
    </xf>
    <xf numFmtId="176" fontId="28" fillId="34" borderId="91" xfId="0" applyNumberFormat="1" applyFont="1" applyFill="1" applyBorder="1" applyAlignment="1">
      <alignment vertical="center" shrinkToFit="1"/>
    </xf>
    <xf numFmtId="176" fontId="28" fillId="0" borderId="92" xfId="0" applyNumberFormat="1" applyFont="1" applyBorder="1" applyAlignment="1">
      <alignment vertical="center" shrinkToFit="1"/>
    </xf>
    <xf numFmtId="0" fontId="8" fillId="0" borderId="0" xfId="0" applyFont="1" applyFill="1">
      <alignment vertical="center"/>
    </xf>
    <xf numFmtId="0" fontId="8" fillId="0" borderId="0" xfId="0" applyFont="1" applyFill="1" applyAlignment="1">
      <alignment horizontal="right" vertical="center"/>
    </xf>
    <xf numFmtId="0" fontId="53" fillId="0" borderId="70" xfId="0" applyFont="1" applyFill="1" applyBorder="1" applyAlignment="1">
      <alignment horizontal="center" vertical="center" wrapText="1"/>
    </xf>
    <xf numFmtId="0" fontId="53" fillId="0" borderId="59" xfId="0" applyFont="1" applyFill="1" applyBorder="1" applyAlignment="1">
      <alignment horizontal="center" vertical="center" wrapText="1"/>
    </xf>
    <xf numFmtId="0" fontId="53" fillId="0" borderId="0" xfId="0" applyFont="1" applyFill="1" applyAlignment="1">
      <alignment horizontal="left" vertical="center" indent="1"/>
    </xf>
    <xf numFmtId="0" fontId="55" fillId="0" borderId="0" xfId="0" applyFont="1" applyFill="1">
      <alignment vertical="center"/>
    </xf>
    <xf numFmtId="0" fontId="40" fillId="0" borderId="25" xfId="0" applyFont="1" applyBorder="1" applyAlignment="1">
      <alignment horizontal="center" vertical="center"/>
    </xf>
    <xf numFmtId="0" fontId="40" fillId="0" borderId="27" xfId="0" applyFont="1" applyBorder="1" applyAlignment="1">
      <alignment horizontal="center" vertical="center"/>
    </xf>
    <xf numFmtId="0" fontId="42" fillId="34" borderId="0" xfId="0" applyFont="1" applyFill="1" applyAlignment="1">
      <alignment horizontal="center" vertical="center"/>
    </xf>
    <xf numFmtId="0" fontId="40" fillId="34" borderId="32" xfId="0" applyFont="1" applyFill="1" applyBorder="1" applyAlignment="1">
      <alignment horizontal="right" vertical="center"/>
    </xf>
    <xf numFmtId="0" fontId="40" fillId="0" borderId="29" xfId="0" applyFont="1" applyBorder="1" applyAlignment="1">
      <alignment horizontal="center" vertical="center"/>
    </xf>
    <xf numFmtId="0" fontId="40" fillId="0" borderId="22" xfId="0" applyFont="1" applyBorder="1" applyAlignment="1">
      <alignment horizontal="center" vertical="center"/>
    </xf>
    <xf numFmtId="0" fontId="40" fillId="0" borderId="20" xfId="0" applyFont="1" applyBorder="1" applyAlignment="1">
      <alignment horizontal="center" vertical="center"/>
    </xf>
    <xf numFmtId="0" fontId="5" fillId="35" borderId="0" xfId="0" applyFont="1" applyFill="1" applyAlignment="1">
      <alignment horizontal="center" vertical="center"/>
    </xf>
    <xf numFmtId="0" fontId="34" fillId="35" borderId="0" xfId="0" applyFont="1" applyFill="1" applyAlignment="1">
      <alignment horizontal="center" vertical="center"/>
    </xf>
    <xf numFmtId="0" fontId="35" fillId="35" borderId="0" xfId="0" applyFont="1" applyFill="1" applyAlignment="1">
      <alignment horizontal="distributed" vertical="center"/>
    </xf>
    <xf numFmtId="58" fontId="35" fillId="35" borderId="0" xfId="0" applyNumberFormat="1" applyFont="1" applyFill="1" applyAlignment="1">
      <alignment horizontal="distributed" vertical="center"/>
    </xf>
    <xf numFmtId="0" fontId="35" fillId="35" borderId="0" xfId="0" applyNumberFormat="1" applyFont="1" applyFill="1" applyAlignment="1">
      <alignment horizontal="distributed" vertical="center"/>
    </xf>
    <xf numFmtId="0" fontId="35" fillId="35" borderId="0" xfId="0" applyFont="1" applyFill="1" applyAlignment="1">
      <alignment horizontal="right" vertical="center"/>
    </xf>
    <xf numFmtId="177" fontId="8" fillId="0" borderId="0" xfId="0" applyNumberFormat="1" applyFont="1" applyFill="1" applyAlignment="1">
      <alignment horizontal="right" vertical="center" shrinkToFit="1"/>
    </xf>
    <xf numFmtId="0" fontId="35" fillId="35" borderId="0" xfId="0" applyFont="1" applyFill="1" applyAlignment="1">
      <alignment vertical="center" wrapText="1"/>
    </xf>
    <xf numFmtId="177" fontId="35" fillId="35" borderId="0" xfId="0" applyNumberFormat="1" applyFont="1" applyFill="1" applyAlignment="1">
      <alignment horizontal="right" vertical="center" shrinkToFit="1"/>
    </xf>
    <xf numFmtId="0" fontId="35" fillId="35" borderId="0" xfId="0" applyFont="1" applyFill="1" applyAlignment="1">
      <alignment vertical="center"/>
    </xf>
    <xf numFmtId="0" fontId="30" fillId="0" borderId="0" xfId="0" applyFont="1" applyAlignment="1">
      <alignment horizontal="center" vertical="center"/>
    </xf>
    <xf numFmtId="0" fontId="44" fillId="34" borderId="75" xfId="0" applyFont="1" applyFill="1" applyBorder="1" applyAlignment="1">
      <alignment horizontal="left" vertical="center" shrinkToFi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8" xfId="0" applyFont="1" applyBorder="1" applyAlignment="1">
      <alignment horizontal="center" vertical="center" wrapText="1"/>
    </xf>
    <xf numFmtId="0" fontId="36"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36" fillId="0" borderId="0" xfId="0" applyFont="1" applyAlignment="1">
      <alignment vertical="top" wrapText="1"/>
    </xf>
    <xf numFmtId="0" fontId="28" fillId="0" borderId="29"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vertical="center" wrapText="1"/>
    </xf>
    <xf numFmtId="0" fontId="28" fillId="0" borderId="9" xfId="0" applyFont="1" applyBorder="1" applyAlignment="1">
      <alignment horizontal="right" vertical="top" wrapText="1"/>
    </xf>
    <xf numFmtId="0" fontId="28" fillId="0" borderId="18" xfId="0" applyFont="1" applyBorder="1" applyAlignment="1">
      <alignment horizontal="right" vertical="top" wrapText="1"/>
    </xf>
    <xf numFmtId="0" fontId="28" fillId="34" borderId="0" xfId="0" applyFont="1" applyFill="1" applyBorder="1" applyAlignment="1">
      <alignment vertical="center" wrapText="1"/>
    </xf>
    <xf numFmtId="181" fontId="28" fillId="34" borderId="9" xfId="0" applyNumberFormat="1" applyFont="1" applyFill="1" applyBorder="1" applyAlignment="1">
      <alignment vertical="center" wrapText="1"/>
    </xf>
    <xf numFmtId="181" fontId="28" fillId="34" borderId="18" xfId="0" applyNumberFormat="1" applyFont="1" applyFill="1" applyBorder="1" applyAlignment="1">
      <alignment vertical="center" wrapText="1"/>
    </xf>
    <xf numFmtId="181" fontId="28" fillId="0" borderId="31" xfId="0" applyNumberFormat="1" applyFont="1" applyBorder="1" applyAlignment="1">
      <alignment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horizontal="right" vertical="top" wrapText="1"/>
    </xf>
    <xf numFmtId="0" fontId="28" fillId="0" borderId="27" xfId="0" applyFont="1" applyBorder="1" applyAlignment="1">
      <alignment horizontal="right" vertical="top" wrapText="1"/>
    </xf>
    <xf numFmtId="0" fontId="28" fillId="0" borderId="9" xfId="0" applyFont="1" applyBorder="1" applyAlignment="1">
      <alignment horizontal="center" vertical="center" textRotation="255"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182" fontId="28" fillId="34" borderId="9" xfId="0" applyNumberFormat="1" applyFont="1" applyFill="1" applyBorder="1" applyAlignment="1">
      <alignment vertical="center" wrapText="1"/>
    </xf>
    <xf numFmtId="182" fontId="28" fillId="34" borderId="18" xfId="0" applyNumberFormat="1" applyFont="1" applyFill="1" applyBorder="1" applyAlignment="1">
      <alignment vertical="center" wrapText="1"/>
    </xf>
    <xf numFmtId="0" fontId="31" fillId="0" borderId="0" xfId="0" applyFont="1" applyBorder="1" applyAlignment="1">
      <alignment vertical="center" wrapText="1"/>
    </xf>
    <xf numFmtId="0" fontId="28" fillId="34" borderId="31" xfId="0" applyFont="1" applyFill="1" applyBorder="1" applyAlignment="1">
      <alignment vertical="center" wrapText="1"/>
    </xf>
    <xf numFmtId="0" fontId="28" fillId="0" borderId="11" xfId="0" applyFont="1" applyBorder="1" applyAlignment="1">
      <alignment horizontal="center" vertical="center" textRotation="255" wrapText="1"/>
    </xf>
    <xf numFmtId="0" fontId="3" fillId="0" borderId="9"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28" fillId="0" borderId="32" xfId="0" applyFont="1" applyFill="1" applyBorder="1" applyAlignment="1">
      <alignment horizontal="right" vertical="center" wrapText="1"/>
    </xf>
    <xf numFmtId="0" fontId="28" fillId="34" borderId="20" xfId="0" applyFont="1" applyFill="1" applyBorder="1" applyAlignment="1">
      <alignment horizontal="right" vertical="center" wrapText="1"/>
    </xf>
    <xf numFmtId="0" fontId="36" fillId="0" borderId="25" xfId="0" applyFont="1" applyBorder="1" applyAlignment="1">
      <alignment horizontal="right" vertical="center" wrapText="1"/>
    </xf>
    <xf numFmtId="0" fontId="36" fillId="0" borderId="26" xfId="0" applyFont="1" applyBorder="1" applyAlignment="1">
      <alignment horizontal="right" vertical="center" wrapText="1"/>
    </xf>
    <xf numFmtId="0" fontId="36" fillId="0" borderId="27" xfId="0" applyFont="1" applyBorder="1" applyAlignment="1">
      <alignment horizontal="right" vertical="center" wrapText="1"/>
    </xf>
    <xf numFmtId="0" fontId="36" fillId="0" borderId="25" xfId="0" applyFont="1" applyBorder="1" applyAlignment="1">
      <alignment vertical="center" wrapText="1"/>
    </xf>
    <xf numFmtId="0" fontId="36" fillId="0" borderId="27"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183" fontId="36" fillId="0" borderId="9" xfId="0" applyNumberFormat="1" applyFont="1" applyBorder="1" applyAlignment="1">
      <alignment horizontal="right" vertical="center" wrapText="1"/>
    </xf>
    <xf numFmtId="183" fontId="36" fillId="0" borderId="0" xfId="0" applyNumberFormat="1" applyFont="1" applyBorder="1" applyAlignment="1">
      <alignment horizontal="right" vertical="center" wrapText="1"/>
    </xf>
    <xf numFmtId="183" fontId="36" fillId="0" borderId="18" xfId="0" applyNumberFormat="1" applyFont="1" applyBorder="1" applyAlignment="1">
      <alignment horizontal="right"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183" fontId="36" fillId="34" borderId="9" xfId="0" applyNumberFormat="1" applyFont="1" applyFill="1" applyBorder="1" applyAlignment="1">
      <alignment horizontal="right" vertical="center" wrapText="1"/>
    </xf>
    <xf numFmtId="183" fontId="36" fillId="34" borderId="0" xfId="0" applyNumberFormat="1" applyFont="1" applyFill="1" applyBorder="1" applyAlignment="1">
      <alignment horizontal="right" vertical="center" wrapText="1"/>
    </xf>
    <xf numFmtId="183" fontId="36" fillId="34" borderId="18" xfId="0" applyNumberFormat="1" applyFont="1" applyFill="1" applyBorder="1" applyAlignment="1">
      <alignment horizontal="right" vertical="center" wrapTex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182" fontId="36" fillId="0" borderId="29" xfId="0" applyNumberFormat="1" applyFont="1" applyBorder="1" applyAlignment="1">
      <alignment vertical="center" wrapText="1"/>
    </xf>
    <xf numFmtId="182" fontId="36" fillId="0" borderId="22" xfId="0" applyNumberFormat="1" applyFont="1" applyBorder="1" applyAlignment="1">
      <alignment vertical="center" wrapText="1"/>
    </xf>
    <xf numFmtId="0" fontId="36" fillId="0" borderId="31" xfId="0" applyFont="1" applyBorder="1" applyAlignment="1">
      <alignment horizontal="left" vertical="center" wrapText="1"/>
    </xf>
    <xf numFmtId="0" fontId="31" fillId="34" borderId="25" xfId="0" applyFont="1" applyFill="1" applyBorder="1" applyAlignment="1">
      <alignment vertical="center" wrapText="1"/>
    </xf>
    <xf numFmtId="0" fontId="31" fillId="34" borderId="26" xfId="0" applyFont="1" applyFill="1" applyBorder="1" applyAlignment="1">
      <alignment vertical="center" wrapText="1"/>
    </xf>
    <xf numFmtId="0" fontId="31" fillId="34" borderId="27" xfId="0" applyFont="1" applyFill="1" applyBorder="1" applyAlignment="1">
      <alignment vertical="center" wrapText="1"/>
    </xf>
    <xf numFmtId="0" fontId="31" fillId="34" borderId="9" xfId="0" applyFont="1" applyFill="1" applyBorder="1" applyAlignment="1">
      <alignment vertical="center" wrapText="1"/>
    </xf>
    <xf numFmtId="0" fontId="31" fillId="34" borderId="0" xfId="0" applyFont="1" applyFill="1" applyBorder="1" applyAlignment="1">
      <alignment vertical="center" wrapText="1"/>
    </xf>
    <xf numFmtId="0" fontId="31" fillId="34" borderId="18" xfId="0" applyFont="1" applyFill="1" applyBorder="1" applyAlignment="1">
      <alignment vertical="center" wrapText="1"/>
    </xf>
    <xf numFmtId="0" fontId="31" fillId="34" borderId="19" xfId="0" applyFont="1" applyFill="1" applyBorder="1" applyAlignment="1">
      <alignment vertical="center" wrapText="1"/>
    </xf>
    <xf numFmtId="0" fontId="31" fillId="34" borderId="32" xfId="0" applyFont="1" applyFill="1" applyBorder="1" applyAlignment="1">
      <alignment vertical="center" wrapText="1"/>
    </xf>
    <xf numFmtId="0" fontId="31" fillId="34" borderId="23" xfId="0" applyFont="1" applyFill="1" applyBorder="1" applyAlignment="1">
      <alignment vertical="center" wrapText="1"/>
    </xf>
    <xf numFmtId="0" fontId="31" fillId="0" borderId="0" xfId="0" applyFont="1" applyAlignment="1">
      <alignment horizontal="center" vertical="center" wrapText="1"/>
    </xf>
    <xf numFmtId="183" fontId="36" fillId="0" borderId="29" xfId="0" applyNumberFormat="1" applyFont="1" applyBorder="1" applyAlignment="1">
      <alignment vertical="center" wrapText="1"/>
    </xf>
    <xf numFmtId="183" fontId="36" fillId="0" borderId="20" xfId="0" applyNumberFormat="1" applyFont="1" applyBorder="1" applyAlignment="1">
      <alignment vertical="center" wrapText="1"/>
    </xf>
    <xf numFmtId="183" fontId="36" fillId="0" borderId="22" xfId="0" applyNumberFormat="1" applyFont="1" applyBorder="1" applyAlignment="1">
      <alignment vertical="center" wrapText="1"/>
    </xf>
    <xf numFmtId="0" fontId="31" fillId="0" borderId="0" xfId="0" applyFont="1" applyAlignment="1">
      <alignment vertical="center" wrapText="1"/>
    </xf>
    <xf numFmtId="0" fontId="47" fillId="0" borderId="29" xfId="0" applyFont="1" applyBorder="1" applyAlignment="1">
      <alignment horizontal="center" vertical="center" shrinkToFit="1"/>
    </xf>
    <xf numFmtId="0" fontId="47" fillId="0" borderId="22" xfId="0" applyFont="1" applyBorder="1" applyAlignment="1">
      <alignment horizontal="center" vertical="center" shrinkToFit="1"/>
    </xf>
    <xf numFmtId="0" fontId="53" fillId="0" borderId="29" xfId="0" applyFont="1" applyBorder="1" applyAlignment="1">
      <alignment horizontal="left" vertical="center" wrapText="1"/>
    </xf>
    <xf numFmtId="0" fontId="53" fillId="0" borderId="20" xfId="0" applyFont="1" applyBorder="1" applyAlignment="1">
      <alignment horizontal="left" vertical="center" wrapText="1"/>
    </xf>
    <xf numFmtId="0" fontId="36" fillId="34" borderId="20" xfId="0" applyFont="1" applyFill="1" applyBorder="1" applyAlignment="1">
      <alignment horizontal="center" vertical="center" wrapText="1"/>
    </xf>
    <xf numFmtId="0" fontId="36" fillId="34" borderId="22" xfId="0" applyFont="1" applyFill="1" applyBorder="1" applyAlignment="1">
      <alignment horizontal="center" vertical="center" wrapText="1"/>
    </xf>
    <xf numFmtId="0" fontId="28" fillId="34" borderId="29" xfId="0" applyFont="1" applyFill="1" applyBorder="1" applyAlignment="1">
      <alignment horizontal="center" vertical="center" wrapText="1"/>
    </xf>
    <xf numFmtId="0" fontId="28" fillId="34" borderId="20" xfId="0" applyFont="1" applyFill="1" applyBorder="1" applyAlignment="1">
      <alignment horizontal="center" vertical="center" wrapText="1"/>
    </xf>
    <xf numFmtId="0" fontId="28" fillId="34" borderId="22" xfId="0" applyFont="1" applyFill="1" applyBorder="1" applyAlignment="1">
      <alignment horizontal="center" vertical="center" wrapText="1"/>
    </xf>
    <xf numFmtId="0" fontId="39" fillId="0" borderId="31" xfId="0" applyFont="1" applyBorder="1" applyAlignment="1">
      <alignment horizontal="center" vertical="center" wrapText="1"/>
    </xf>
    <xf numFmtId="0" fontId="28" fillId="34" borderId="29" xfId="0" applyFont="1" applyFill="1" applyBorder="1" applyAlignment="1">
      <alignment vertical="center" wrapText="1"/>
    </xf>
    <xf numFmtId="0" fontId="28" fillId="34" borderId="20" xfId="0" applyFont="1" applyFill="1" applyBorder="1" applyAlignment="1">
      <alignment vertical="center" wrapText="1"/>
    </xf>
    <xf numFmtId="0" fontId="28" fillId="34" borderId="22" xfId="0" applyFont="1" applyFill="1" applyBorder="1" applyAlignment="1">
      <alignment vertical="center" wrapText="1"/>
    </xf>
    <xf numFmtId="0" fontId="3" fillId="0" borderId="31" xfId="0" applyFont="1" applyBorder="1" applyAlignment="1">
      <alignment vertical="center" wrapText="1"/>
    </xf>
    <xf numFmtId="0" fontId="36" fillId="0" borderId="31" xfId="0" applyFont="1" applyBorder="1" applyAlignment="1">
      <alignment vertical="center" wrapText="1"/>
    </xf>
    <xf numFmtId="0" fontId="28" fillId="34" borderId="32" xfId="0" applyFont="1" applyFill="1" applyBorder="1" applyAlignment="1">
      <alignment vertical="center" wrapText="1"/>
    </xf>
    <xf numFmtId="0" fontId="28" fillId="0" borderId="30" xfId="0" applyFont="1" applyBorder="1" applyAlignment="1">
      <alignment horizontal="center" vertical="center" wrapText="1"/>
    </xf>
    <xf numFmtId="182" fontId="28" fillId="0" borderId="31" xfId="0" applyNumberFormat="1" applyFont="1" applyBorder="1" applyAlignment="1">
      <alignment vertical="center" wrapText="1"/>
    </xf>
    <xf numFmtId="0" fontId="36" fillId="0" borderId="26" xfId="0" applyFont="1" applyBorder="1" applyAlignment="1">
      <alignment vertical="center" wrapText="1"/>
    </xf>
    <xf numFmtId="0" fontId="29" fillId="35" borderId="0" xfId="0" applyFont="1" applyFill="1" applyAlignment="1">
      <alignment vertical="center" wrapTex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7" fillId="0" borderId="33" xfId="0" applyNumberFormat="1" applyFont="1" applyBorder="1" applyAlignment="1">
      <alignment horizontal="center" vertical="center"/>
    </xf>
    <xf numFmtId="0" fontId="37" fillId="0" borderId="34" xfId="0" applyNumberFormat="1" applyFont="1" applyBorder="1" applyAlignment="1">
      <alignment horizontal="center" vertical="center"/>
    </xf>
    <xf numFmtId="0" fontId="37" fillId="0" borderId="35" xfId="0" applyNumberFormat="1" applyFont="1" applyBorder="1" applyAlignment="1">
      <alignment horizontal="center" vertical="center"/>
    </xf>
    <xf numFmtId="0" fontId="37" fillId="0" borderId="36" xfId="0" applyFont="1" applyBorder="1" applyAlignment="1">
      <alignment horizontal="center" vertical="center"/>
    </xf>
    <xf numFmtId="0" fontId="37" fillId="0" borderId="34" xfId="0" applyFont="1" applyBorder="1" applyAlignment="1">
      <alignment horizontal="center" vertical="center"/>
    </xf>
    <xf numFmtId="0" fontId="37" fillId="0" borderId="37"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0" borderId="6"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181" fontId="32" fillId="34" borderId="7" xfId="0" applyNumberFormat="1" applyFont="1" applyFill="1" applyBorder="1" applyAlignment="1">
      <alignment vertical="center" shrinkToFit="1"/>
    </xf>
    <xf numFmtId="181" fontId="32" fillId="34" borderId="0" xfId="0" applyNumberFormat="1" applyFont="1" applyFill="1" applyBorder="1" applyAlignment="1">
      <alignment vertical="center" shrinkToFit="1"/>
    </xf>
    <xf numFmtId="181" fontId="32" fillId="34" borderId="5" xfId="0" applyNumberFormat="1" applyFont="1" applyFill="1" applyBorder="1" applyAlignment="1">
      <alignment vertical="center" shrinkToFit="1"/>
    </xf>
    <xf numFmtId="181" fontId="37" fillId="34" borderId="7" xfId="0" applyNumberFormat="1" applyFont="1" applyFill="1" applyBorder="1" applyAlignment="1">
      <alignment vertical="center" shrinkToFit="1"/>
    </xf>
    <xf numFmtId="181" fontId="37" fillId="34" borderId="0" xfId="0" applyNumberFormat="1" applyFont="1" applyFill="1" applyBorder="1" applyAlignment="1">
      <alignment vertical="center" shrinkToFit="1"/>
    </xf>
    <xf numFmtId="181" fontId="37" fillId="34" borderId="5" xfId="0" applyNumberFormat="1" applyFont="1" applyFill="1" applyBorder="1" applyAlignment="1">
      <alignment vertical="center" shrinkToFit="1"/>
    </xf>
    <xf numFmtId="176" fontId="37" fillId="34" borderId="7" xfId="0" applyNumberFormat="1" applyFont="1" applyFill="1" applyBorder="1" applyAlignment="1">
      <alignment vertical="center" shrinkToFit="1"/>
    </xf>
    <xf numFmtId="176" fontId="37" fillId="34" borderId="0" xfId="0" applyNumberFormat="1" applyFont="1" applyFill="1" applyBorder="1" applyAlignment="1">
      <alignment vertical="center" shrinkToFit="1"/>
    </xf>
    <xf numFmtId="176" fontId="37" fillId="34" borderId="5" xfId="0" applyNumberFormat="1" applyFont="1" applyFill="1" applyBorder="1" applyAlignment="1">
      <alignment vertical="center" shrinkToFit="1"/>
    </xf>
    <xf numFmtId="181" fontId="32" fillId="0" borderId="4" xfId="0" applyNumberFormat="1" applyFont="1" applyBorder="1" applyAlignment="1">
      <alignment vertical="center" shrinkToFit="1"/>
    </xf>
    <xf numFmtId="181" fontId="32" fillId="0" borderId="8" xfId="0" applyNumberFormat="1" applyFont="1" applyBorder="1" applyAlignment="1">
      <alignment vertical="center" shrinkToFit="1"/>
    </xf>
    <xf numFmtId="181" fontId="32" fillId="0" borderId="6" xfId="0" applyNumberFormat="1" applyFont="1" applyBorder="1" applyAlignment="1">
      <alignment vertical="center" shrinkToFit="1"/>
    </xf>
    <xf numFmtId="181" fontId="37" fillId="0" borderId="4" xfId="0" applyNumberFormat="1" applyFont="1" applyBorder="1" applyAlignment="1">
      <alignment vertical="center" shrinkToFit="1"/>
    </xf>
    <xf numFmtId="181" fontId="37" fillId="0" borderId="8" xfId="0" applyNumberFormat="1" applyFont="1" applyBorder="1" applyAlignment="1">
      <alignment vertical="center" shrinkToFit="1"/>
    </xf>
    <xf numFmtId="181" fontId="37" fillId="0" borderId="6" xfId="0" applyNumberFormat="1" applyFont="1" applyBorder="1" applyAlignment="1">
      <alignment vertical="center" shrinkToFit="1"/>
    </xf>
    <xf numFmtId="176" fontId="37" fillId="0" borderId="4" xfId="0" applyNumberFormat="1" applyFont="1" applyBorder="1" applyAlignment="1">
      <alignment vertical="center" shrinkToFit="1"/>
    </xf>
    <xf numFmtId="176" fontId="37" fillId="0" borderId="8" xfId="0" applyNumberFormat="1" applyFont="1" applyBorder="1" applyAlignment="1">
      <alignment vertical="center" shrinkToFit="1"/>
    </xf>
    <xf numFmtId="176" fontId="37" fillId="0" borderId="6" xfId="0" applyNumberFormat="1" applyFont="1" applyBorder="1" applyAlignment="1">
      <alignment vertical="center" shrinkToFit="1"/>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32" fillId="34" borderId="7" xfId="0" applyFont="1" applyFill="1" applyBorder="1" applyAlignment="1">
      <alignment horizontal="distributed" vertical="center" wrapText="1"/>
    </xf>
    <xf numFmtId="0" fontId="32" fillId="34" borderId="5" xfId="0" applyFont="1" applyFill="1" applyBorder="1" applyAlignment="1">
      <alignment horizontal="distributed" vertical="center" wrapText="1"/>
    </xf>
    <xf numFmtId="0" fontId="32" fillId="0" borderId="44" xfId="0" applyFont="1" applyBorder="1" applyAlignment="1">
      <alignment horizontal="center" vertical="center" wrapText="1"/>
    </xf>
    <xf numFmtId="0" fontId="32" fillId="0" borderId="21" xfId="0" applyFont="1" applyBorder="1" applyAlignment="1">
      <alignment horizontal="center" vertical="center" wrapText="1"/>
    </xf>
    <xf numFmtId="0" fontId="37" fillId="34" borderId="13" xfId="0" applyFont="1" applyFill="1" applyBorder="1" applyAlignment="1">
      <alignment vertical="center" shrinkToFit="1"/>
    </xf>
    <xf numFmtId="0" fontId="37" fillId="34" borderId="10" xfId="0" applyFont="1" applyFill="1" applyBorder="1" applyAlignment="1">
      <alignment vertical="center" shrinkToFit="1"/>
    </xf>
    <xf numFmtId="0" fontId="37" fillId="34" borderId="12" xfId="0" applyFont="1" applyFill="1" applyBorder="1" applyAlignment="1">
      <alignment vertical="center" shrinkToFit="1"/>
    </xf>
    <xf numFmtId="0" fontId="37" fillId="0" borderId="28"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34" borderId="17" xfId="0" applyFont="1" applyFill="1" applyBorder="1" applyAlignment="1">
      <alignment vertical="center" shrinkToFit="1"/>
    </xf>
    <xf numFmtId="0" fontId="37" fillId="34" borderId="15" xfId="0" applyFont="1" applyFill="1" applyBorder="1" applyAlignment="1">
      <alignment vertical="center" shrinkToFit="1"/>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2" fillId="34" borderId="4" xfId="0" applyFont="1" applyFill="1" applyBorder="1" applyAlignment="1">
      <alignment vertical="center" shrinkToFit="1"/>
    </xf>
    <xf numFmtId="0" fontId="32" fillId="34" borderId="8" xfId="0" applyFont="1" applyFill="1" applyBorder="1" applyAlignment="1">
      <alignment vertical="center" shrinkToFit="1"/>
    </xf>
    <xf numFmtId="0" fontId="32" fillId="34" borderId="6" xfId="0" applyFont="1" applyFill="1" applyBorder="1" applyAlignment="1">
      <alignment vertical="center" shrinkToFit="1"/>
    </xf>
    <xf numFmtId="0" fontId="32" fillId="0" borderId="48"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184" fontId="37" fillId="34" borderId="0" xfId="0" applyNumberFormat="1" applyFont="1" applyFill="1" applyBorder="1" applyAlignment="1">
      <alignment horizontal="right"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21" xfId="0" applyFont="1" applyBorder="1" applyAlignment="1">
      <alignment horizontal="center" vertical="center"/>
    </xf>
    <xf numFmtId="0" fontId="32" fillId="0" borderId="45" xfId="0" applyFont="1" applyBorder="1" applyAlignment="1">
      <alignment horizontal="center" vertical="center" wrapText="1"/>
    </xf>
    <xf numFmtId="176" fontId="37" fillId="33" borderId="7" xfId="0" applyNumberFormat="1" applyFont="1" applyFill="1" applyBorder="1" applyAlignment="1">
      <alignment vertical="center" shrinkToFit="1"/>
    </xf>
    <xf numFmtId="176" fontId="37" fillId="33" borderId="0" xfId="0" applyNumberFormat="1" applyFont="1" applyFill="1" applyBorder="1" applyAlignment="1">
      <alignment vertical="center" shrinkToFit="1"/>
    </xf>
    <xf numFmtId="176" fontId="37" fillId="33" borderId="18" xfId="0" applyNumberFormat="1" applyFont="1" applyFill="1" applyBorder="1" applyAlignment="1">
      <alignment vertical="center" shrinkToFit="1"/>
    </xf>
    <xf numFmtId="176" fontId="37" fillId="33" borderId="9" xfId="0" applyNumberFormat="1" applyFont="1" applyFill="1" applyBorder="1" applyAlignment="1">
      <alignment vertical="center" shrinkToFit="1"/>
    </xf>
    <xf numFmtId="0" fontId="37" fillId="33" borderId="7" xfId="0" applyFont="1" applyFill="1" applyBorder="1" applyAlignment="1">
      <alignment vertical="center"/>
    </xf>
    <xf numFmtId="0" fontId="37" fillId="33" borderId="0" xfId="0" applyFont="1" applyFill="1" applyBorder="1" applyAlignment="1">
      <alignment vertical="center"/>
    </xf>
    <xf numFmtId="0" fontId="37" fillId="33" borderId="5" xfId="0" applyFont="1" applyFill="1" applyBorder="1" applyAlignment="1">
      <alignment vertical="center"/>
    </xf>
    <xf numFmtId="0" fontId="32" fillId="0" borderId="0" xfId="0" applyFont="1" applyBorder="1" applyAlignment="1">
      <alignment vertical="center" wrapText="1"/>
    </xf>
    <xf numFmtId="0" fontId="37" fillId="34" borderId="39" xfId="0" applyFont="1" applyFill="1" applyBorder="1" applyAlignment="1">
      <alignment horizontal="left" vertical="center" wrapText="1"/>
    </xf>
    <xf numFmtId="0" fontId="37" fillId="34" borderId="40" xfId="0" applyFont="1" applyFill="1" applyBorder="1" applyAlignment="1">
      <alignment horizontal="left" vertical="center" wrapText="1"/>
    </xf>
    <xf numFmtId="0" fontId="0" fillId="35" borderId="0" xfId="0" applyFont="1" applyFill="1" applyAlignment="1">
      <alignment horizontal="left" vertical="center"/>
    </xf>
    <xf numFmtId="0" fontId="0" fillId="35" borderId="0" xfId="0" applyFont="1" applyFill="1" applyAlignment="1">
      <alignment vertical="center" wrapText="1"/>
    </xf>
    <xf numFmtId="0" fontId="44" fillId="34" borderId="75" xfId="0" applyFont="1" applyFill="1" applyBorder="1" applyAlignment="1">
      <alignment horizontal="left"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28" fillId="0" borderId="9" xfId="0" applyFont="1" applyBorder="1" applyAlignment="1">
      <alignment vertical="center" wrapText="1"/>
    </xf>
    <xf numFmtId="0" fontId="28" fillId="0" borderId="18" xfId="0" applyFont="1" applyBorder="1" applyAlignment="1">
      <alignment vertical="center" wrapText="1"/>
    </xf>
    <xf numFmtId="0" fontId="48" fillId="0" borderId="29" xfId="0" applyFont="1" applyBorder="1" applyAlignment="1">
      <alignment horizontal="center" vertical="center" shrinkToFit="1"/>
    </xf>
    <xf numFmtId="0" fontId="48" fillId="0" borderId="22" xfId="0" applyFont="1" applyBorder="1" applyAlignment="1">
      <alignment horizontal="center" vertical="center" shrinkToFit="1"/>
    </xf>
    <xf numFmtId="0" fontId="36" fillId="34" borderId="25" xfId="0" applyFont="1" applyFill="1" applyBorder="1" applyAlignment="1">
      <alignment vertical="center" wrapText="1"/>
    </xf>
    <xf numFmtId="0" fontId="36" fillId="34" borderId="26" xfId="0" applyFont="1" applyFill="1" applyBorder="1" applyAlignment="1">
      <alignment vertical="center" wrapText="1"/>
    </xf>
    <xf numFmtId="0" fontId="36" fillId="34" borderId="27" xfId="0" applyFont="1" applyFill="1" applyBorder="1" applyAlignment="1">
      <alignment vertical="center" wrapText="1"/>
    </xf>
    <xf numFmtId="0" fontId="36" fillId="34" borderId="9" xfId="0" applyFont="1" applyFill="1" applyBorder="1" applyAlignment="1">
      <alignment vertical="center" wrapText="1"/>
    </xf>
    <xf numFmtId="0" fontId="36" fillId="34" borderId="0" xfId="0" applyFont="1" applyFill="1" applyBorder="1" applyAlignment="1">
      <alignment vertical="center" wrapText="1"/>
    </xf>
    <xf numFmtId="0" fontId="36" fillId="34" borderId="18" xfId="0" applyFont="1" applyFill="1" applyBorder="1" applyAlignment="1">
      <alignment vertical="center" wrapText="1"/>
    </xf>
    <xf numFmtId="0" fontId="36" fillId="34" borderId="19" xfId="0" applyFont="1" applyFill="1" applyBorder="1" applyAlignment="1">
      <alignment vertical="center" wrapText="1"/>
    </xf>
    <xf numFmtId="0" fontId="36" fillId="34" borderId="32" xfId="0" applyFont="1" applyFill="1" applyBorder="1" applyAlignment="1">
      <alignment vertical="center" wrapText="1"/>
    </xf>
    <xf numFmtId="0" fontId="36" fillId="34" borderId="23" xfId="0" applyFont="1" applyFill="1" applyBorder="1" applyAlignment="1">
      <alignment vertical="center" wrapText="1"/>
    </xf>
    <xf numFmtId="0" fontId="36" fillId="0" borderId="0" xfId="0" applyFont="1" applyAlignment="1">
      <alignment vertical="center"/>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35" borderId="0" xfId="0" applyFont="1" applyFill="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381001</xdr:colOff>
      <xdr:row>9</xdr:row>
      <xdr:rowOff>42333</xdr:rowOff>
    </xdr:from>
    <xdr:to>
      <xdr:col>16</xdr:col>
      <xdr:colOff>285752</xdr:colOff>
      <xdr:row>18</xdr:row>
      <xdr:rowOff>158750</xdr:rowOff>
    </xdr:to>
    <xdr:sp macro="" textlink="">
      <xdr:nvSpPr>
        <xdr:cNvPr id="2" name="左矢印 1">
          <a:extLst>
            <a:ext uri="{FF2B5EF4-FFF2-40B4-BE49-F238E27FC236}">
              <a16:creationId xmlns:a16="http://schemas.microsoft.com/office/drawing/2014/main" id="{00000000-0008-0000-0100-000002000000}"/>
            </a:ext>
          </a:extLst>
        </xdr:cNvPr>
        <xdr:cNvSpPr/>
      </xdr:nvSpPr>
      <xdr:spPr bwMode="auto">
        <a:xfrm>
          <a:off x="6972301" y="1671108"/>
          <a:ext cx="3333751" cy="1745192"/>
        </a:xfrm>
        <a:prstGeom prst="leftArrow">
          <a:avLst/>
        </a:prstGeom>
        <a:solidFill>
          <a:srgbClr val="FF7C8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57</xdr:row>
          <xdr:rowOff>0</xdr:rowOff>
        </xdr:from>
        <xdr:to>
          <xdr:col>7</xdr:col>
          <xdr:colOff>465541</xdr:colOff>
          <xdr:row>70</xdr:row>
          <xdr:rowOff>161925</xdr:rowOff>
        </xdr:to>
        <xdr:pic>
          <xdr:nvPicPr>
            <xdr:cNvPr id="3" name="図 2"/>
            <xdr:cNvPicPr>
              <a:picLocks noChangeAspect="1" noChangeArrowheads="1"/>
              <a:extLst>
                <a:ext uri="{84589F7E-364E-4C9E-8A38-B11213B215E9}">
                  <a14:cameraTool cellRange="$A$2:$M$38" spid="_x0000_s26638"/>
                </a:ext>
              </a:extLst>
            </xdr:cNvPicPr>
          </xdr:nvPicPr>
          <xdr:blipFill>
            <a:blip xmlns:r="http://schemas.openxmlformats.org/officeDocument/2006/relationships" r:embed="rId1"/>
            <a:srcRect/>
            <a:stretch>
              <a:fillRect/>
            </a:stretch>
          </xdr:blipFill>
          <xdr:spPr bwMode="auto">
            <a:xfrm>
              <a:off x="1" y="7486650"/>
              <a:ext cx="7133040" cy="2390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8449" name="右中かっこ 2">
          <a:extLst>
            <a:ext uri="{FF2B5EF4-FFF2-40B4-BE49-F238E27FC236}">
              <a16:creationId xmlns:a16="http://schemas.microsoft.com/office/drawing/2014/main" id="{00000000-0008-0000-0300-00001148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276225</xdr:colOff>
      <xdr:row>27</xdr:row>
      <xdr:rowOff>47625</xdr:rowOff>
    </xdr:from>
    <xdr:to>
      <xdr:col>4</xdr:col>
      <xdr:colOff>209550</xdr:colOff>
      <xdr:row>27</xdr:row>
      <xdr:rowOff>47625</xdr:rowOff>
    </xdr:to>
    <xdr:cxnSp macro="">
      <xdr:nvCxnSpPr>
        <xdr:cNvPr id="23986" name="AutoShape 2">
          <a:extLst>
            <a:ext uri="{FF2B5EF4-FFF2-40B4-BE49-F238E27FC236}">
              <a16:creationId xmlns:a16="http://schemas.microsoft.com/office/drawing/2014/main" id="{00000000-0008-0000-0500-0000B25D0000}"/>
            </a:ext>
          </a:extLst>
        </xdr:cNvPr>
        <xdr:cNvCxnSpPr>
          <a:cxnSpLocks noChangeShapeType="1"/>
        </xdr:cNvCxnSpPr>
      </xdr:nvCxnSpPr>
      <xdr:spPr bwMode="auto">
        <a:xfrm flipV="1">
          <a:off x="2057400" y="4762500"/>
          <a:ext cx="752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504825</xdr:colOff>
      <xdr:row>32</xdr:row>
      <xdr:rowOff>57150</xdr:rowOff>
    </xdr:from>
    <xdr:to>
      <xdr:col>3</xdr:col>
      <xdr:colOff>409575</xdr:colOff>
      <xdr:row>32</xdr:row>
      <xdr:rowOff>57150</xdr:rowOff>
    </xdr:to>
    <xdr:cxnSp macro="">
      <xdr:nvCxnSpPr>
        <xdr:cNvPr id="23987" name="AutoShape 5">
          <a:extLst>
            <a:ext uri="{FF2B5EF4-FFF2-40B4-BE49-F238E27FC236}">
              <a16:creationId xmlns:a16="http://schemas.microsoft.com/office/drawing/2014/main" id="{00000000-0008-0000-0500-0000B35D0000}"/>
            </a:ext>
          </a:extLst>
        </xdr:cNvPr>
        <xdr:cNvCxnSpPr>
          <a:cxnSpLocks noChangeShapeType="1"/>
        </xdr:cNvCxnSpPr>
      </xdr:nvCxnSpPr>
      <xdr:spPr bwMode="auto">
        <a:xfrm>
          <a:off x="2600325" y="58102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47625</xdr:rowOff>
    </xdr:from>
    <xdr:to>
      <xdr:col>6</xdr:col>
      <xdr:colOff>190500</xdr:colOff>
      <xdr:row>29</xdr:row>
      <xdr:rowOff>57150</xdr:rowOff>
    </xdr:to>
    <xdr:cxnSp macro="">
      <xdr:nvCxnSpPr>
        <xdr:cNvPr id="23988" name="AutoShape 2">
          <a:extLst>
            <a:ext uri="{FF2B5EF4-FFF2-40B4-BE49-F238E27FC236}">
              <a16:creationId xmlns:a16="http://schemas.microsoft.com/office/drawing/2014/main" id="{00000000-0008-0000-0500-0000B45D0000}"/>
            </a:ext>
          </a:extLst>
        </xdr:cNvPr>
        <xdr:cNvCxnSpPr>
          <a:cxnSpLocks noChangeShapeType="1"/>
        </xdr:cNvCxnSpPr>
      </xdr:nvCxnSpPr>
      <xdr:spPr bwMode="auto">
        <a:xfrm flipV="1">
          <a:off x="2857500" y="5162550"/>
          <a:ext cx="752475"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57150</xdr:rowOff>
    </xdr:from>
    <xdr:to>
      <xdr:col>7</xdr:col>
      <xdr:colOff>257175</xdr:colOff>
      <xdr:row>31</xdr:row>
      <xdr:rowOff>57150</xdr:rowOff>
    </xdr:to>
    <xdr:cxnSp macro="">
      <xdr:nvCxnSpPr>
        <xdr:cNvPr id="23989" name="AutoShape 2">
          <a:extLst>
            <a:ext uri="{FF2B5EF4-FFF2-40B4-BE49-F238E27FC236}">
              <a16:creationId xmlns:a16="http://schemas.microsoft.com/office/drawing/2014/main" id="{00000000-0008-0000-0500-0000B55D0000}"/>
            </a:ext>
          </a:extLst>
        </xdr:cNvPr>
        <xdr:cNvCxnSpPr>
          <a:cxnSpLocks noChangeShapeType="1"/>
        </xdr:cNvCxnSpPr>
      </xdr:nvCxnSpPr>
      <xdr:spPr bwMode="auto">
        <a:xfrm>
          <a:off x="3629025" y="5581650"/>
          <a:ext cx="4572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257175</xdr:colOff>
      <xdr:row>33</xdr:row>
      <xdr:rowOff>57150</xdr:rowOff>
    </xdr:from>
    <xdr:to>
      <xdr:col>8</xdr:col>
      <xdr:colOff>276225</xdr:colOff>
      <xdr:row>33</xdr:row>
      <xdr:rowOff>57150</xdr:rowOff>
    </xdr:to>
    <xdr:cxnSp macro="">
      <xdr:nvCxnSpPr>
        <xdr:cNvPr id="23990" name="AutoShape 2">
          <a:extLst>
            <a:ext uri="{FF2B5EF4-FFF2-40B4-BE49-F238E27FC236}">
              <a16:creationId xmlns:a16="http://schemas.microsoft.com/office/drawing/2014/main" id="{00000000-0008-0000-0500-0000B65D0000}"/>
            </a:ext>
          </a:extLst>
        </xdr:cNvPr>
        <xdr:cNvCxnSpPr>
          <a:cxnSpLocks noChangeShapeType="1"/>
        </xdr:cNvCxnSpPr>
      </xdr:nvCxnSpPr>
      <xdr:spPr bwMode="auto">
        <a:xfrm>
          <a:off x="4086225" y="5981700"/>
          <a:ext cx="4286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285750</xdr:colOff>
      <xdr:row>35</xdr:row>
      <xdr:rowOff>57150</xdr:rowOff>
    </xdr:from>
    <xdr:to>
      <xdr:col>10</xdr:col>
      <xdr:colOff>342900</xdr:colOff>
      <xdr:row>35</xdr:row>
      <xdr:rowOff>57150</xdr:rowOff>
    </xdr:to>
    <xdr:cxnSp macro="">
      <xdr:nvCxnSpPr>
        <xdr:cNvPr id="23991" name="AutoShape 2">
          <a:extLst>
            <a:ext uri="{FF2B5EF4-FFF2-40B4-BE49-F238E27FC236}">
              <a16:creationId xmlns:a16="http://schemas.microsoft.com/office/drawing/2014/main" id="{00000000-0008-0000-0500-0000B75D0000}"/>
            </a:ext>
          </a:extLst>
        </xdr:cNvPr>
        <xdr:cNvCxnSpPr>
          <a:cxnSpLocks noChangeShapeType="1"/>
        </xdr:cNvCxnSpPr>
      </xdr:nvCxnSpPr>
      <xdr:spPr bwMode="auto">
        <a:xfrm>
          <a:off x="4524375" y="6391275"/>
          <a:ext cx="876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276225</xdr:colOff>
      <xdr:row>27</xdr:row>
      <xdr:rowOff>114300</xdr:rowOff>
    </xdr:from>
    <xdr:to>
      <xdr:col>4</xdr:col>
      <xdr:colOff>209550</xdr:colOff>
      <xdr:row>27</xdr:row>
      <xdr:rowOff>114300</xdr:rowOff>
    </xdr:to>
    <xdr:cxnSp macro="">
      <xdr:nvCxnSpPr>
        <xdr:cNvPr id="23992" name="AutoShape 2">
          <a:extLst>
            <a:ext uri="{FF2B5EF4-FFF2-40B4-BE49-F238E27FC236}">
              <a16:creationId xmlns:a16="http://schemas.microsoft.com/office/drawing/2014/main" id="{00000000-0008-0000-0500-0000B85D0000}"/>
            </a:ext>
          </a:extLst>
        </xdr:cNvPr>
        <xdr:cNvCxnSpPr>
          <a:cxnSpLocks noChangeShapeType="1"/>
        </xdr:cNvCxnSpPr>
      </xdr:nvCxnSpPr>
      <xdr:spPr bwMode="auto">
        <a:xfrm>
          <a:off x="2057400" y="482917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114300</xdr:rowOff>
    </xdr:from>
    <xdr:to>
      <xdr:col>6</xdr:col>
      <xdr:colOff>190500</xdr:colOff>
      <xdr:row>29</xdr:row>
      <xdr:rowOff>114300</xdr:rowOff>
    </xdr:to>
    <xdr:cxnSp macro="">
      <xdr:nvCxnSpPr>
        <xdr:cNvPr id="23993" name="AutoShape 2">
          <a:extLst>
            <a:ext uri="{FF2B5EF4-FFF2-40B4-BE49-F238E27FC236}">
              <a16:creationId xmlns:a16="http://schemas.microsoft.com/office/drawing/2014/main" id="{00000000-0008-0000-0500-0000B95D0000}"/>
            </a:ext>
          </a:extLst>
        </xdr:cNvPr>
        <xdr:cNvCxnSpPr>
          <a:cxnSpLocks noChangeShapeType="1"/>
        </xdr:cNvCxnSpPr>
      </xdr:nvCxnSpPr>
      <xdr:spPr bwMode="auto">
        <a:xfrm flipV="1">
          <a:off x="2857500" y="522922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133350</xdr:rowOff>
    </xdr:from>
    <xdr:to>
      <xdr:col>7</xdr:col>
      <xdr:colOff>266700</xdr:colOff>
      <xdr:row>31</xdr:row>
      <xdr:rowOff>133350</xdr:rowOff>
    </xdr:to>
    <xdr:cxnSp macro="">
      <xdr:nvCxnSpPr>
        <xdr:cNvPr id="23994" name="AutoShape 2">
          <a:extLst>
            <a:ext uri="{FF2B5EF4-FFF2-40B4-BE49-F238E27FC236}">
              <a16:creationId xmlns:a16="http://schemas.microsoft.com/office/drawing/2014/main" id="{00000000-0008-0000-0500-0000BA5D0000}"/>
            </a:ext>
          </a:extLst>
        </xdr:cNvPr>
        <xdr:cNvCxnSpPr>
          <a:cxnSpLocks noChangeShapeType="1"/>
        </xdr:cNvCxnSpPr>
      </xdr:nvCxnSpPr>
      <xdr:spPr bwMode="auto">
        <a:xfrm>
          <a:off x="3629025" y="5657850"/>
          <a:ext cx="4667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7</xdr:col>
      <xdr:colOff>276225</xdr:colOff>
      <xdr:row>33</xdr:row>
      <xdr:rowOff>133350</xdr:rowOff>
    </xdr:from>
    <xdr:to>
      <xdr:col>8</xdr:col>
      <xdr:colOff>295275</xdr:colOff>
      <xdr:row>33</xdr:row>
      <xdr:rowOff>133350</xdr:rowOff>
    </xdr:to>
    <xdr:cxnSp macro="">
      <xdr:nvCxnSpPr>
        <xdr:cNvPr id="23995" name="AutoShape 2">
          <a:extLst>
            <a:ext uri="{FF2B5EF4-FFF2-40B4-BE49-F238E27FC236}">
              <a16:creationId xmlns:a16="http://schemas.microsoft.com/office/drawing/2014/main" id="{00000000-0008-0000-0500-0000BB5D0000}"/>
            </a:ext>
          </a:extLst>
        </xdr:cNvPr>
        <xdr:cNvCxnSpPr>
          <a:cxnSpLocks noChangeShapeType="1"/>
        </xdr:cNvCxnSpPr>
      </xdr:nvCxnSpPr>
      <xdr:spPr bwMode="auto">
        <a:xfrm>
          <a:off x="4105275" y="6057900"/>
          <a:ext cx="4286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8</xdr:col>
      <xdr:colOff>295275</xdr:colOff>
      <xdr:row>35</xdr:row>
      <xdr:rowOff>123825</xdr:rowOff>
    </xdr:from>
    <xdr:to>
      <xdr:col>11</xdr:col>
      <xdr:colOff>390525</xdr:colOff>
      <xdr:row>35</xdr:row>
      <xdr:rowOff>123825</xdr:rowOff>
    </xdr:to>
    <xdr:cxnSp macro="">
      <xdr:nvCxnSpPr>
        <xdr:cNvPr id="23996" name="AutoShape 2">
          <a:extLst>
            <a:ext uri="{FF2B5EF4-FFF2-40B4-BE49-F238E27FC236}">
              <a16:creationId xmlns:a16="http://schemas.microsoft.com/office/drawing/2014/main" id="{00000000-0008-0000-0500-0000BC5D0000}"/>
            </a:ext>
          </a:extLst>
        </xdr:cNvPr>
        <xdr:cNvCxnSpPr>
          <a:cxnSpLocks noChangeShapeType="1"/>
        </xdr:cNvCxnSpPr>
      </xdr:nvCxnSpPr>
      <xdr:spPr bwMode="auto">
        <a:xfrm>
          <a:off x="4533900" y="6457950"/>
          <a:ext cx="13239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4</xdr:col>
      <xdr:colOff>185487</xdr:colOff>
      <xdr:row>26</xdr:row>
      <xdr:rowOff>110291</xdr:rowOff>
    </xdr:from>
    <xdr:ext cx="501316" cy="275717"/>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2792329" y="485273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6</xdr:col>
      <xdr:colOff>165434</xdr:colOff>
      <xdr:row>28</xdr:row>
      <xdr:rowOff>105276</xdr:rowOff>
    </xdr:from>
    <xdr:ext cx="501316" cy="275717"/>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3594434" y="518861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7</xdr:col>
      <xdr:colOff>240042</xdr:colOff>
      <xdr:row>30</xdr:row>
      <xdr:rowOff>120316</xdr:rowOff>
    </xdr:from>
    <xdr:ext cx="501316" cy="275717"/>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4066851" y="5599992"/>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8</xdr:col>
      <xdr:colOff>285751</xdr:colOff>
      <xdr:row>32</xdr:row>
      <xdr:rowOff>105276</xdr:rowOff>
    </xdr:from>
    <xdr:ext cx="501316" cy="275717"/>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4536909" y="587040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12</xdr:col>
      <xdr:colOff>5013</xdr:colOff>
      <xdr:row>34</xdr:row>
      <xdr:rowOff>90237</xdr:rowOff>
    </xdr:from>
    <xdr:ext cx="501316" cy="275717"/>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5900487" y="6196263"/>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dr:col>3</xdr:col>
      <xdr:colOff>190502</xdr:colOff>
      <xdr:row>24</xdr:row>
      <xdr:rowOff>509</xdr:rowOff>
    </xdr:from>
    <xdr:ext cx="493853" cy="225703"/>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237259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dr:col>4</xdr:col>
      <xdr:colOff>196105</xdr:colOff>
      <xdr:row>24</xdr:row>
      <xdr:rowOff>509</xdr:rowOff>
    </xdr:from>
    <xdr:ext cx="493853" cy="225703"/>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278517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dr:col>2</xdr:col>
      <xdr:colOff>190502</xdr:colOff>
      <xdr:row>24</xdr:row>
      <xdr:rowOff>509</xdr:rowOff>
    </xdr:from>
    <xdr:ext cx="493853" cy="225703"/>
    <xdr:sp macro="" textlink="">
      <xdr:nvSpPr>
        <xdr:cNvPr id="51" name="テキスト ボックス 50">
          <a:extLst>
            <a:ext uri="{FF2B5EF4-FFF2-40B4-BE49-F238E27FC236}">
              <a16:creationId xmlns:a16="http://schemas.microsoft.com/office/drawing/2014/main" id="{00000000-0008-0000-0500-000033000000}"/>
            </a:ext>
          </a:extLst>
        </xdr:cNvPr>
        <xdr:cNvSpPr txBox="1"/>
      </xdr:nvSpPr>
      <xdr:spPr>
        <a:xfrm>
          <a:off x="1965616"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dr:col>5</xdr:col>
      <xdr:colOff>190502</xdr:colOff>
      <xdr:row>24</xdr:row>
      <xdr:rowOff>509</xdr:rowOff>
    </xdr:from>
    <xdr:ext cx="493853" cy="225703"/>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3186547"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dr:col>6</xdr:col>
      <xdr:colOff>190502</xdr:colOff>
      <xdr:row>24</xdr:row>
      <xdr:rowOff>509</xdr:rowOff>
    </xdr:from>
    <xdr:ext cx="493853" cy="225703"/>
    <xdr:sp macro="" textlink="">
      <xdr:nvSpPr>
        <xdr:cNvPr id="53" name="テキスト ボックス 52">
          <a:extLst>
            <a:ext uri="{FF2B5EF4-FFF2-40B4-BE49-F238E27FC236}">
              <a16:creationId xmlns:a16="http://schemas.microsoft.com/office/drawing/2014/main" id="{00000000-0008-0000-0500-000035000000}"/>
            </a:ext>
          </a:extLst>
        </xdr:cNvPr>
        <xdr:cNvSpPr txBox="1"/>
      </xdr:nvSpPr>
      <xdr:spPr>
        <a:xfrm>
          <a:off x="359352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dr:col>7</xdr:col>
      <xdr:colOff>140075</xdr:colOff>
      <xdr:row>24</xdr:row>
      <xdr:rowOff>509</xdr:rowOff>
    </xdr:from>
    <xdr:ext cx="545855" cy="225703"/>
    <xdr:sp macro="" textlink="">
      <xdr:nvSpPr>
        <xdr:cNvPr id="54" name="テキスト ボックス 53">
          <a:extLst>
            <a:ext uri="{FF2B5EF4-FFF2-40B4-BE49-F238E27FC236}">
              <a16:creationId xmlns:a16="http://schemas.microsoft.com/office/drawing/2014/main" id="{00000000-0008-0000-0500-000036000000}"/>
            </a:ext>
          </a:extLst>
        </xdr:cNvPr>
        <xdr:cNvSpPr txBox="1"/>
      </xdr:nvSpPr>
      <xdr:spPr>
        <a:xfrm>
          <a:off x="3950075"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dr:col>8</xdr:col>
      <xdr:colOff>134472</xdr:colOff>
      <xdr:row>24</xdr:row>
      <xdr:rowOff>509</xdr:rowOff>
    </xdr:from>
    <xdr:ext cx="545855" cy="225703"/>
    <xdr:sp macro="" textlink="">
      <xdr:nvSpPr>
        <xdr:cNvPr id="55" name="テキスト ボックス 54">
          <a:extLst>
            <a:ext uri="{FF2B5EF4-FFF2-40B4-BE49-F238E27FC236}">
              <a16:creationId xmlns:a16="http://schemas.microsoft.com/office/drawing/2014/main" id="{00000000-0008-0000-0500-000037000000}"/>
            </a:ext>
          </a:extLst>
        </xdr:cNvPr>
        <xdr:cNvSpPr txBox="1"/>
      </xdr:nvSpPr>
      <xdr:spPr>
        <a:xfrm>
          <a:off x="4351449"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dr:col>9</xdr:col>
      <xdr:colOff>134472</xdr:colOff>
      <xdr:row>24</xdr:row>
      <xdr:rowOff>509</xdr:rowOff>
    </xdr:from>
    <xdr:ext cx="545855" cy="225703"/>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4758427"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dr:col>10</xdr:col>
      <xdr:colOff>184899</xdr:colOff>
      <xdr:row>24</xdr:row>
      <xdr:rowOff>509</xdr:rowOff>
    </xdr:from>
    <xdr:ext cx="493853" cy="225703"/>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5215831"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dr:col>1</xdr:col>
      <xdr:colOff>190502</xdr:colOff>
      <xdr:row>24</xdr:row>
      <xdr:rowOff>509</xdr:rowOff>
    </xdr:from>
    <xdr:ext cx="493853" cy="225703"/>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1558638"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dr:col>11</xdr:col>
      <xdr:colOff>179296</xdr:colOff>
      <xdr:row>24</xdr:row>
      <xdr:rowOff>509</xdr:rowOff>
    </xdr:from>
    <xdr:ext cx="493853" cy="225703"/>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561720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dr:col>12</xdr:col>
      <xdr:colOff>184899</xdr:colOff>
      <xdr:row>24</xdr:row>
      <xdr:rowOff>509</xdr:rowOff>
    </xdr:from>
    <xdr:ext cx="493853" cy="225703"/>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602978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dr:col>13</xdr:col>
      <xdr:colOff>179296</xdr:colOff>
      <xdr:row>24</xdr:row>
      <xdr:rowOff>509</xdr:rowOff>
    </xdr:from>
    <xdr:ext cx="493853" cy="225703"/>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6431160"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74103</xdr:colOff>
      <xdr:row>10</xdr:row>
      <xdr:rowOff>116429</xdr:rowOff>
    </xdr:from>
    <xdr:to>
      <xdr:col>14</xdr:col>
      <xdr:colOff>666770</xdr:colOff>
      <xdr:row>19</xdr:row>
      <xdr:rowOff>95263</xdr:rowOff>
    </xdr:to>
    <xdr:sp macro="" textlink="">
      <xdr:nvSpPr>
        <xdr:cNvPr id="3" name="左矢印 2">
          <a:extLst>
            <a:ext uri="{FF2B5EF4-FFF2-40B4-BE49-F238E27FC236}">
              <a16:creationId xmlns:a16="http://schemas.microsoft.com/office/drawing/2014/main" id="{00000000-0008-0000-0600-000003000000}"/>
            </a:ext>
          </a:extLst>
        </xdr:cNvPr>
        <xdr:cNvSpPr/>
      </xdr:nvSpPr>
      <xdr:spPr bwMode="auto">
        <a:xfrm>
          <a:off x="5990186" y="1894429"/>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9471" name="右中かっこ 2">
          <a:extLst>
            <a:ext uri="{FF2B5EF4-FFF2-40B4-BE49-F238E27FC236}">
              <a16:creationId xmlns:a16="http://schemas.microsoft.com/office/drawing/2014/main" id="{00000000-0008-0000-0800-00000F4C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a:extLst>
            <a:ext uri="{FF2B5EF4-FFF2-40B4-BE49-F238E27FC236}">
              <a16:creationId xmlns:a16="http://schemas.microsoft.com/office/drawing/2014/main" id="{00000000-0008-0000-0B00-0000DB0C0000}"/>
            </a:ext>
          </a:extLst>
        </xdr:cNvPr>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6"/>
  <sheetViews>
    <sheetView tabSelected="1" view="pageBreakPreview" zoomScaleNormal="100" zoomScaleSheetLayoutView="100" workbookViewId="0">
      <selection activeCell="A18" sqref="A18"/>
    </sheetView>
  </sheetViews>
  <sheetFormatPr defaultColWidth="12.625" defaultRowHeight="14.25" x14ac:dyDescent="0.15"/>
  <cols>
    <col min="1" max="1" width="29.25" style="103" customWidth="1"/>
    <col min="2" max="2" width="15.625" style="103" customWidth="1"/>
    <col min="3" max="13" width="12.625" style="103"/>
    <col min="14" max="14" width="1.625" style="103" customWidth="1"/>
    <col min="15" max="16384" width="12.625" style="103"/>
  </cols>
  <sheetData>
    <row r="1" spans="1:13" ht="24" customHeight="1" x14ac:dyDescent="0.15">
      <c r="A1" s="103" t="s">
        <v>150</v>
      </c>
    </row>
    <row r="2" spans="1:13" ht="24" customHeight="1" x14ac:dyDescent="0.15">
      <c r="A2" s="271" t="s">
        <v>267</v>
      </c>
      <c r="B2" s="271"/>
      <c r="C2" s="271"/>
      <c r="D2" s="271"/>
      <c r="E2" s="271"/>
      <c r="F2" s="271"/>
      <c r="G2" s="271"/>
      <c r="H2" s="271"/>
      <c r="I2" s="271"/>
      <c r="J2" s="271"/>
      <c r="K2" s="271"/>
      <c r="L2" s="271"/>
      <c r="M2" s="271"/>
    </row>
    <row r="3" spans="1:13" ht="24" customHeight="1" x14ac:dyDescent="0.15">
      <c r="A3" s="224" t="s">
        <v>266</v>
      </c>
      <c r="E3" s="104"/>
      <c r="F3" s="104"/>
      <c r="J3" s="105"/>
      <c r="K3" s="104"/>
      <c r="L3" s="272" t="s">
        <v>151</v>
      </c>
      <c r="M3" s="272"/>
    </row>
    <row r="4" spans="1:13" ht="7.5" customHeight="1" x14ac:dyDescent="0.15"/>
    <row r="5" spans="1:13" ht="24" customHeight="1" x14ac:dyDescent="0.15">
      <c r="A5" s="273" t="s">
        <v>152</v>
      </c>
      <c r="B5" s="274"/>
      <c r="C5" s="273" t="s">
        <v>153</v>
      </c>
      <c r="D5" s="275"/>
      <c r="E5" s="275"/>
      <c r="F5" s="275"/>
      <c r="G5" s="275"/>
      <c r="H5" s="275"/>
      <c r="I5" s="275"/>
      <c r="J5" s="275"/>
      <c r="K5" s="275"/>
      <c r="L5" s="274"/>
      <c r="M5" s="106"/>
    </row>
    <row r="6" spans="1:13" ht="24" customHeight="1" x14ac:dyDescent="0.15">
      <c r="A6" s="107"/>
      <c r="B6" s="108"/>
      <c r="C6" s="273" t="s">
        <v>154</v>
      </c>
      <c r="D6" s="275"/>
      <c r="E6" s="274"/>
      <c r="F6" s="273" t="s">
        <v>155</v>
      </c>
      <c r="G6" s="275"/>
      <c r="H6" s="275"/>
      <c r="I6" s="275"/>
      <c r="J6" s="275"/>
      <c r="K6" s="275"/>
      <c r="L6" s="274"/>
      <c r="M6" s="108"/>
    </row>
    <row r="7" spans="1:13" ht="24" customHeight="1" x14ac:dyDescent="0.15">
      <c r="A7" s="109" t="s">
        <v>156</v>
      </c>
      <c r="B7" s="110" t="s">
        <v>157</v>
      </c>
      <c r="C7" s="111"/>
      <c r="D7" s="111"/>
      <c r="E7" s="110"/>
      <c r="F7" s="111"/>
      <c r="G7" s="269" t="s">
        <v>0</v>
      </c>
      <c r="H7" s="270"/>
      <c r="I7" s="269" t="s">
        <v>158</v>
      </c>
      <c r="J7" s="270"/>
      <c r="K7" s="269" t="s">
        <v>159</v>
      </c>
      <c r="L7" s="270"/>
      <c r="M7" s="110" t="s">
        <v>160</v>
      </c>
    </row>
    <row r="8" spans="1:13" ht="24" customHeight="1" x14ac:dyDescent="0.15">
      <c r="A8" s="107"/>
      <c r="B8" s="110" t="s">
        <v>161</v>
      </c>
      <c r="C8" s="109" t="s">
        <v>162</v>
      </c>
      <c r="D8" s="109" t="s">
        <v>163</v>
      </c>
      <c r="E8" s="110" t="s">
        <v>164</v>
      </c>
      <c r="F8" s="109" t="s">
        <v>162</v>
      </c>
      <c r="G8" s="109"/>
      <c r="H8" s="111" t="s">
        <v>165</v>
      </c>
      <c r="I8" s="109"/>
      <c r="J8" s="111" t="s">
        <v>165</v>
      </c>
      <c r="K8" s="109"/>
      <c r="L8" s="111" t="s">
        <v>165</v>
      </c>
      <c r="M8" s="108"/>
    </row>
    <row r="9" spans="1:13" ht="24" customHeight="1" x14ac:dyDescent="0.15">
      <c r="A9" s="112"/>
      <c r="B9" s="113"/>
      <c r="C9" s="114"/>
      <c r="D9" s="114"/>
      <c r="E9" s="113"/>
      <c r="F9" s="114"/>
      <c r="G9" s="114"/>
      <c r="H9" s="114" t="s">
        <v>166</v>
      </c>
      <c r="I9" s="114"/>
      <c r="J9" s="114" t="s">
        <v>166</v>
      </c>
      <c r="K9" s="114"/>
      <c r="L9" s="114" t="s">
        <v>166</v>
      </c>
      <c r="M9" s="115"/>
    </row>
    <row r="10" spans="1:13" ht="20.100000000000001" customHeight="1" x14ac:dyDescent="0.15">
      <c r="A10" s="107"/>
      <c r="B10" s="116" t="s">
        <v>167</v>
      </c>
      <c r="C10" s="117"/>
      <c r="D10" s="117" t="s">
        <v>167</v>
      </c>
      <c r="E10" s="116" t="s">
        <v>167</v>
      </c>
      <c r="F10" s="117"/>
      <c r="G10" s="117" t="s">
        <v>167</v>
      </c>
      <c r="H10" s="117" t="s">
        <v>167</v>
      </c>
      <c r="I10" s="117" t="s">
        <v>167</v>
      </c>
      <c r="J10" s="117" t="s">
        <v>167</v>
      </c>
      <c r="K10" s="117" t="s">
        <v>167</v>
      </c>
      <c r="L10" s="116" t="s">
        <v>167</v>
      </c>
      <c r="M10" s="116"/>
    </row>
    <row r="11" spans="1:13" ht="24" customHeight="1" x14ac:dyDescent="0.15">
      <c r="A11" s="107" t="s">
        <v>168</v>
      </c>
      <c r="B11" s="118"/>
      <c r="C11" s="119"/>
      <c r="D11" s="119"/>
      <c r="E11" s="118"/>
      <c r="F11" s="119"/>
      <c r="G11" s="119"/>
      <c r="H11" s="119"/>
      <c r="I11" s="119"/>
      <c r="J11" s="119"/>
      <c r="K11" s="119"/>
      <c r="L11" s="118"/>
      <c r="M11" s="108"/>
    </row>
    <row r="12" spans="1:13" ht="24" customHeight="1" x14ac:dyDescent="0.15">
      <c r="A12" s="107"/>
      <c r="B12" s="118"/>
      <c r="C12" s="119"/>
      <c r="D12" s="119"/>
      <c r="E12" s="118"/>
      <c r="F12" s="119"/>
      <c r="G12" s="119"/>
      <c r="H12" s="119"/>
      <c r="I12" s="119"/>
      <c r="J12" s="119"/>
      <c r="K12" s="119"/>
      <c r="L12" s="118"/>
      <c r="M12" s="108"/>
    </row>
    <row r="13" spans="1:13" ht="24" customHeight="1" x14ac:dyDescent="0.15">
      <c r="A13" s="107" t="s">
        <v>169</v>
      </c>
      <c r="B13" s="118"/>
      <c r="C13" s="119"/>
      <c r="D13" s="119"/>
      <c r="E13" s="118"/>
      <c r="F13" s="119"/>
      <c r="G13" s="119"/>
      <c r="H13" s="119"/>
      <c r="I13" s="119"/>
      <c r="J13" s="119"/>
      <c r="K13" s="119"/>
      <c r="L13" s="118"/>
      <c r="M13" s="108"/>
    </row>
    <row r="14" spans="1:13" ht="24" customHeight="1" x14ac:dyDescent="0.15">
      <c r="A14" s="107" t="s">
        <v>170</v>
      </c>
      <c r="B14" s="172"/>
      <c r="C14" s="173"/>
      <c r="D14" s="173"/>
      <c r="E14" s="172"/>
      <c r="F14" s="173"/>
      <c r="G14" s="173"/>
      <c r="H14" s="173"/>
      <c r="I14" s="173"/>
      <c r="J14" s="173"/>
      <c r="K14" s="173"/>
      <c r="L14" s="172"/>
      <c r="M14" s="108"/>
    </row>
    <row r="15" spans="1:13" ht="24" customHeight="1" x14ac:dyDescent="0.15">
      <c r="A15" s="107"/>
      <c r="B15" s="118"/>
      <c r="C15" s="119"/>
      <c r="D15" s="119"/>
      <c r="E15" s="118"/>
      <c r="F15" s="119"/>
      <c r="G15" s="119"/>
      <c r="H15" s="119"/>
      <c r="I15" s="119"/>
      <c r="J15" s="119"/>
      <c r="K15" s="119"/>
      <c r="L15" s="118"/>
      <c r="M15" s="108"/>
    </row>
    <row r="16" spans="1:13" ht="24" customHeight="1" x14ac:dyDescent="0.15">
      <c r="A16" s="107"/>
      <c r="B16" s="118"/>
      <c r="C16" s="119"/>
      <c r="D16" s="119"/>
      <c r="E16" s="118"/>
      <c r="F16" s="119"/>
      <c r="G16" s="119"/>
      <c r="H16" s="119"/>
      <c r="I16" s="119"/>
      <c r="J16" s="119"/>
      <c r="K16" s="119"/>
      <c r="L16" s="118"/>
      <c r="M16" s="108"/>
    </row>
    <row r="17" spans="1:13" ht="24" customHeight="1" x14ac:dyDescent="0.15">
      <c r="A17" s="112"/>
      <c r="B17" s="120"/>
      <c r="C17" s="121"/>
      <c r="D17" s="121"/>
      <c r="E17" s="120"/>
      <c r="F17" s="121"/>
      <c r="G17" s="121"/>
      <c r="H17" s="121"/>
      <c r="I17" s="121"/>
      <c r="J17" s="121"/>
      <c r="K17" s="121"/>
      <c r="L17" s="120"/>
      <c r="M17" s="115"/>
    </row>
    <row r="18" spans="1:13" ht="24" customHeight="1" x14ac:dyDescent="0.15"/>
    <row r="19" spans="1:13" s="225" customFormat="1" ht="20.100000000000001" customHeight="1" x14ac:dyDescent="0.15">
      <c r="A19" s="225" t="s">
        <v>171</v>
      </c>
    </row>
    <row r="20" spans="1:13" s="225" customFormat="1" ht="20.100000000000001" customHeight="1" x14ac:dyDescent="0.15">
      <c r="A20" s="225" t="s">
        <v>268</v>
      </c>
    </row>
    <row r="21" spans="1:13" s="225" customFormat="1" ht="20.100000000000001" customHeight="1" x14ac:dyDescent="0.15">
      <c r="A21" s="225" t="s">
        <v>269</v>
      </c>
    </row>
    <row r="22" spans="1:13" s="225" customFormat="1" ht="20.100000000000001" customHeight="1" x14ac:dyDescent="0.15">
      <c r="A22" s="225" t="s">
        <v>270</v>
      </c>
    </row>
    <row r="23" spans="1:13" s="225" customFormat="1" ht="20.100000000000001" customHeight="1" x14ac:dyDescent="0.15">
      <c r="A23" s="225" t="s">
        <v>271</v>
      </c>
    </row>
    <row r="24" spans="1:13" s="225" customFormat="1" ht="20.100000000000001" customHeight="1" x14ac:dyDescent="0.15">
      <c r="A24" s="225" t="s">
        <v>272</v>
      </c>
    </row>
    <row r="25" spans="1:13" s="225" customFormat="1" ht="20.100000000000001" customHeight="1" x14ac:dyDescent="0.15">
      <c r="A25" s="225" t="s">
        <v>292</v>
      </c>
    </row>
    <row r="26" spans="1:13" s="225" customFormat="1" ht="20.100000000000001" customHeight="1" x14ac:dyDescent="0.15">
      <c r="A26" s="225" t="s">
        <v>293</v>
      </c>
    </row>
  </sheetData>
  <mergeCells count="9">
    <mergeCell ref="G7:H7"/>
    <mergeCell ref="I7:J7"/>
    <mergeCell ref="K7:L7"/>
    <mergeCell ref="A2:M2"/>
    <mergeCell ref="L3:M3"/>
    <mergeCell ref="A5:B5"/>
    <mergeCell ref="C5:L5"/>
    <mergeCell ref="C6:E6"/>
    <mergeCell ref="F6:L6"/>
  </mergeCells>
  <phoneticPr fontId="9"/>
  <pageMargins left="0.51181102362204722" right="0.51181102362204722" top="0.55118110236220474" bottom="0.55118110236220474" header="0.31496062992125984" footer="0.31496062992125984"/>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1"/>
  <sheetViews>
    <sheetView view="pageBreakPreview" zoomScale="90" zoomScaleNormal="100" zoomScaleSheetLayoutView="90" zoomScalePageLayoutView="85" workbookViewId="0">
      <selection activeCell="A18" sqref="A18"/>
    </sheetView>
  </sheetViews>
  <sheetFormatPr defaultColWidth="9" defaultRowHeight="13.5" x14ac:dyDescent="0.1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x14ac:dyDescent="0.15">
      <c r="A1" s="241" t="s">
        <v>123</v>
      </c>
      <c r="B1" s="242"/>
      <c r="C1" s="242"/>
      <c r="D1" s="242"/>
      <c r="E1" s="242"/>
      <c r="F1" s="242"/>
      <c r="G1" s="242"/>
      <c r="H1" s="242"/>
      <c r="I1" s="242"/>
      <c r="J1" s="242"/>
      <c r="K1" s="242"/>
    </row>
    <row r="2" spans="1:11" x14ac:dyDescent="0.15">
      <c r="A2" s="241"/>
      <c r="B2" s="242"/>
      <c r="C2" s="242"/>
      <c r="D2" s="242"/>
      <c r="E2" s="242"/>
      <c r="F2" s="242"/>
      <c r="G2" s="242"/>
      <c r="H2" s="242"/>
      <c r="I2" s="242"/>
      <c r="J2" s="242"/>
      <c r="K2" s="242"/>
    </row>
    <row r="3" spans="1:11" s="14" customFormat="1" ht="14.25" x14ac:dyDescent="0.15">
      <c r="A3" s="236"/>
      <c r="B3" s="237"/>
      <c r="C3" s="237"/>
      <c r="D3" s="237"/>
      <c r="E3" s="237"/>
      <c r="F3" s="237"/>
      <c r="G3" s="237"/>
      <c r="H3" s="278" t="s">
        <v>53</v>
      </c>
      <c r="I3" s="278"/>
      <c r="J3" s="278"/>
      <c r="K3" s="237"/>
    </row>
    <row r="4" spans="1:11" s="14" customFormat="1" ht="14.25" x14ac:dyDescent="0.15">
      <c r="A4" s="236"/>
      <c r="B4" s="237"/>
      <c r="C4" s="237"/>
      <c r="D4" s="237"/>
      <c r="E4" s="237"/>
      <c r="F4" s="237"/>
      <c r="G4" s="237"/>
      <c r="H4" s="279" t="s">
        <v>273</v>
      </c>
      <c r="I4" s="279"/>
      <c r="J4" s="279"/>
      <c r="K4" s="237"/>
    </row>
    <row r="5" spans="1:11" s="14" customFormat="1" ht="14.25" x14ac:dyDescent="0.15">
      <c r="A5" s="236"/>
      <c r="B5" s="237"/>
      <c r="C5" s="237"/>
      <c r="D5" s="237"/>
      <c r="E5" s="237"/>
      <c r="F5" s="237"/>
      <c r="G5" s="279"/>
      <c r="H5" s="280"/>
      <c r="I5" s="280"/>
      <c r="J5" s="237"/>
      <c r="K5" s="237"/>
    </row>
    <row r="6" spans="1:11" s="14" customFormat="1" ht="14.25" x14ac:dyDescent="0.15">
      <c r="A6" s="236" t="s">
        <v>324</v>
      </c>
      <c r="B6" s="237"/>
      <c r="C6" s="237"/>
      <c r="D6" s="237"/>
      <c r="E6" s="237"/>
      <c r="F6" s="237"/>
      <c r="G6" s="237"/>
      <c r="H6" s="237"/>
      <c r="I6" s="237"/>
      <c r="J6" s="237"/>
      <c r="K6" s="237"/>
    </row>
    <row r="7" spans="1:11" s="14" customFormat="1" ht="14.25" x14ac:dyDescent="0.15">
      <c r="A7" s="236"/>
      <c r="B7" s="237"/>
      <c r="C7" s="237"/>
      <c r="D7" s="237"/>
      <c r="E7" s="237"/>
      <c r="F7" s="237"/>
      <c r="G7" s="237"/>
      <c r="H7" s="237"/>
      <c r="I7" s="237"/>
      <c r="J7" s="237"/>
      <c r="K7" s="237"/>
    </row>
    <row r="8" spans="1:11" s="14" customFormat="1" ht="14.25" x14ac:dyDescent="0.15">
      <c r="A8" s="236"/>
      <c r="B8" s="237"/>
      <c r="C8" s="237"/>
      <c r="D8" s="237"/>
      <c r="E8" s="237"/>
      <c r="F8" s="237"/>
      <c r="G8" s="237"/>
      <c r="H8" s="237"/>
      <c r="I8" s="237"/>
      <c r="J8" s="237"/>
      <c r="K8" s="237"/>
    </row>
    <row r="9" spans="1:11" s="14" customFormat="1" ht="14.25" x14ac:dyDescent="0.15">
      <c r="A9" s="236"/>
      <c r="B9" s="237"/>
      <c r="C9" s="237"/>
      <c r="D9" s="237"/>
      <c r="E9" s="281"/>
      <c r="F9" s="281"/>
      <c r="G9" s="281"/>
      <c r="H9" s="281"/>
      <c r="I9" s="237"/>
      <c r="J9" s="237"/>
      <c r="K9" s="237"/>
    </row>
    <row r="10" spans="1:11" s="14" customFormat="1" ht="14.25" x14ac:dyDescent="0.15">
      <c r="A10" s="236"/>
      <c r="B10" s="237"/>
      <c r="C10" s="237"/>
      <c r="D10" s="237"/>
      <c r="E10" s="281" t="s">
        <v>100</v>
      </c>
      <c r="F10" s="281"/>
      <c r="G10" s="281"/>
      <c r="H10" s="281"/>
      <c r="I10" s="257"/>
      <c r="J10" s="237"/>
      <c r="K10" s="243"/>
    </row>
    <row r="11" spans="1:11" x14ac:dyDescent="0.15">
      <c r="A11" s="241"/>
      <c r="B11" s="242"/>
      <c r="C11" s="242"/>
      <c r="D11" s="242"/>
      <c r="E11" s="242"/>
      <c r="F11" s="242"/>
      <c r="G11" s="242"/>
      <c r="H11" s="242"/>
      <c r="I11" s="242"/>
      <c r="J11" s="242"/>
      <c r="K11" s="242"/>
    </row>
    <row r="12" spans="1:11" x14ac:dyDescent="0.15">
      <c r="A12" s="241"/>
      <c r="B12" s="242"/>
      <c r="C12" s="242"/>
      <c r="D12" s="242"/>
      <c r="E12" s="242"/>
      <c r="F12" s="242"/>
      <c r="G12" s="242"/>
      <c r="H12" s="242"/>
      <c r="I12" s="242"/>
      <c r="J12" s="242"/>
      <c r="K12" s="242"/>
    </row>
    <row r="13" spans="1:11" x14ac:dyDescent="0.15">
      <c r="A13" s="241"/>
      <c r="B13" s="242"/>
      <c r="C13" s="242"/>
      <c r="D13" s="242"/>
      <c r="E13" s="242"/>
      <c r="F13" s="242"/>
      <c r="G13" s="242"/>
      <c r="H13" s="242"/>
      <c r="I13" s="242"/>
      <c r="J13" s="242"/>
      <c r="K13" s="242"/>
    </row>
    <row r="14" spans="1:11" x14ac:dyDescent="0.15">
      <c r="A14" s="241"/>
      <c r="B14" s="242"/>
      <c r="C14" s="242"/>
      <c r="D14" s="242"/>
      <c r="E14" s="242"/>
      <c r="F14" s="242"/>
      <c r="G14" s="242"/>
      <c r="H14" s="242"/>
      <c r="I14" s="242"/>
      <c r="J14" s="242"/>
      <c r="K14" s="242"/>
    </row>
    <row r="15" spans="1:11" ht="14.25" x14ac:dyDescent="0.15">
      <c r="A15" s="276" t="s">
        <v>148</v>
      </c>
      <c r="B15" s="277"/>
      <c r="C15" s="277"/>
      <c r="D15" s="277"/>
      <c r="E15" s="277"/>
      <c r="F15" s="277"/>
      <c r="G15" s="277"/>
      <c r="H15" s="277"/>
      <c r="I15" s="277"/>
      <c r="J15" s="277"/>
      <c r="K15" s="242"/>
    </row>
    <row r="16" spans="1:11" ht="14.25" x14ac:dyDescent="0.15">
      <c r="A16" s="236" t="s">
        <v>124</v>
      </c>
      <c r="B16" s="237"/>
      <c r="C16" s="237"/>
      <c r="D16" s="237"/>
      <c r="E16" s="237"/>
      <c r="F16" s="237"/>
      <c r="G16" s="237"/>
      <c r="H16" s="237"/>
      <c r="I16" s="237"/>
      <c r="J16" s="242"/>
      <c r="K16" s="242"/>
    </row>
    <row r="17" spans="1:11" ht="14.25" x14ac:dyDescent="0.15">
      <c r="A17" s="236"/>
      <c r="B17" s="237"/>
      <c r="C17" s="237"/>
      <c r="D17" s="237"/>
      <c r="E17" s="237"/>
      <c r="F17" s="237"/>
      <c r="G17" s="237"/>
      <c r="H17" s="237"/>
      <c r="I17" s="237"/>
      <c r="J17" s="242"/>
      <c r="K17" s="242"/>
    </row>
    <row r="18" spans="1:11" ht="14.25" x14ac:dyDescent="0.15">
      <c r="A18" s="236"/>
      <c r="B18" s="237"/>
      <c r="C18" s="237"/>
      <c r="D18" s="237"/>
      <c r="E18" s="237"/>
      <c r="F18" s="237"/>
      <c r="G18" s="237"/>
      <c r="H18" s="237"/>
      <c r="I18" s="237"/>
      <c r="J18" s="242"/>
      <c r="K18" s="242"/>
    </row>
    <row r="19" spans="1:11" ht="14.25" x14ac:dyDescent="0.15">
      <c r="A19" s="236"/>
      <c r="B19" s="237"/>
      <c r="C19" s="237"/>
      <c r="D19" s="237"/>
      <c r="E19" s="237"/>
      <c r="F19" s="237"/>
      <c r="G19" s="237"/>
      <c r="H19" s="237"/>
      <c r="I19" s="237"/>
      <c r="J19" s="242"/>
      <c r="K19" s="242"/>
    </row>
    <row r="20" spans="1:11" x14ac:dyDescent="0.15">
      <c r="A20" s="241"/>
      <c r="B20" s="242"/>
      <c r="C20" s="242"/>
      <c r="D20" s="242"/>
      <c r="E20" s="242"/>
      <c r="F20" s="242"/>
      <c r="G20" s="242"/>
      <c r="H20" s="242"/>
      <c r="I20" s="242"/>
      <c r="J20" s="242"/>
      <c r="K20" s="242"/>
    </row>
    <row r="21" spans="1:11" x14ac:dyDescent="0.15">
      <c r="A21" s="241"/>
      <c r="B21" s="242"/>
      <c r="C21" s="242"/>
      <c r="D21" s="242"/>
      <c r="E21" s="242"/>
      <c r="F21" s="242"/>
      <c r="G21" s="242"/>
      <c r="H21" s="242"/>
      <c r="I21" s="242"/>
      <c r="J21" s="242"/>
      <c r="K21" s="242"/>
    </row>
    <row r="22" spans="1:11" ht="30" customHeight="1" x14ac:dyDescent="0.15">
      <c r="A22" s="241"/>
      <c r="B22" s="380" t="s">
        <v>325</v>
      </c>
      <c r="C22" s="380"/>
      <c r="D22" s="380"/>
      <c r="E22" s="380"/>
      <c r="F22" s="380"/>
      <c r="G22" s="380"/>
      <c r="H22" s="380"/>
      <c r="I22" s="380"/>
      <c r="J22" s="242"/>
      <c r="K22" s="242"/>
    </row>
    <row r="23" spans="1:11" x14ac:dyDescent="0.15">
      <c r="A23" s="241"/>
      <c r="B23" s="242"/>
      <c r="C23" s="242"/>
      <c r="D23" s="242"/>
      <c r="E23" s="242"/>
      <c r="F23" s="242"/>
      <c r="G23" s="242"/>
      <c r="H23" s="242"/>
      <c r="I23" s="242"/>
      <c r="J23" s="242"/>
      <c r="K23" s="242"/>
    </row>
    <row r="24" spans="1:11" x14ac:dyDescent="0.15">
      <c r="A24" s="242"/>
      <c r="B24" s="242"/>
      <c r="C24" s="242"/>
      <c r="D24" s="242"/>
      <c r="E24" s="242"/>
      <c r="F24" s="242"/>
      <c r="G24" s="242"/>
      <c r="H24" s="242"/>
      <c r="I24" s="242"/>
      <c r="J24" s="242"/>
      <c r="K24" s="242"/>
    </row>
    <row r="25" spans="1:11" x14ac:dyDescent="0.15">
      <c r="A25" s="242"/>
      <c r="B25" s="242"/>
      <c r="C25" s="242"/>
      <c r="D25" s="242"/>
      <c r="E25" s="242"/>
      <c r="F25" s="242"/>
      <c r="G25" s="242"/>
      <c r="H25" s="242"/>
      <c r="I25" s="242"/>
      <c r="J25" s="242"/>
      <c r="K25" s="242"/>
    </row>
    <row r="26" spans="1:11" x14ac:dyDescent="0.15">
      <c r="A26" s="242"/>
      <c r="B26" s="242"/>
      <c r="C26" s="242"/>
      <c r="D26" s="242"/>
      <c r="E26" s="242"/>
      <c r="F26" s="242"/>
      <c r="G26" s="242"/>
      <c r="H26" s="242"/>
      <c r="I26" s="242"/>
      <c r="J26" s="242"/>
      <c r="K26" s="242"/>
    </row>
    <row r="27" spans="1:11" x14ac:dyDescent="0.15">
      <c r="A27" s="242"/>
      <c r="B27" s="242"/>
      <c r="C27" s="242"/>
      <c r="D27" s="242"/>
      <c r="E27" s="242"/>
      <c r="F27" s="242"/>
      <c r="G27" s="242"/>
      <c r="H27" s="242"/>
      <c r="I27" s="242"/>
      <c r="J27" s="242"/>
      <c r="K27" s="242"/>
    </row>
    <row r="28" spans="1:11" x14ac:dyDescent="0.15">
      <c r="A28" s="242"/>
      <c r="B28" s="242"/>
      <c r="C28" s="242"/>
      <c r="D28" s="242"/>
      <c r="E28" s="242"/>
      <c r="F28" s="242"/>
      <c r="G28" s="242"/>
      <c r="H28" s="242"/>
      <c r="I28" s="242"/>
      <c r="J28" s="242"/>
      <c r="K28" s="242"/>
    </row>
    <row r="29" spans="1:11" x14ac:dyDescent="0.15">
      <c r="A29" s="242"/>
      <c r="B29" s="242"/>
      <c r="C29" s="242"/>
      <c r="D29" s="242"/>
      <c r="E29" s="242"/>
      <c r="F29" s="242"/>
      <c r="G29" s="242"/>
      <c r="H29" s="242"/>
      <c r="I29" s="242"/>
      <c r="J29" s="242"/>
      <c r="K29" s="242"/>
    </row>
    <row r="30" spans="1:11" x14ac:dyDescent="0.15">
      <c r="A30" s="242"/>
      <c r="B30" s="242"/>
      <c r="C30" s="242"/>
      <c r="D30" s="242"/>
      <c r="E30" s="242"/>
      <c r="F30" s="242"/>
      <c r="G30" s="242"/>
      <c r="H30" s="242"/>
      <c r="I30" s="242"/>
      <c r="J30" s="242"/>
      <c r="K30" s="242"/>
    </row>
    <row r="31" spans="1:11" x14ac:dyDescent="0.15">
      <c r="A31" s="242"/>
      <c r="B31" s="242"/>
      <c r="C31" s="242"/>
      <c r="D31" s="242"/>
      <c r="E31" s="242"/>
      <c r="F31" s="242"/>
      <c r="G31" s="242"/>
      <c r="H31" s="242"/>
      <c r="I31" s="242"/>
      <c r="J31" s="242"/>
      <c r="K31" s="242"/>
    </row>
  </sheetData>
  <mergeCells count="7">
    <mergeCell ref="B22:I22"/>
    <mergeCell ref="H3:J3"/>
    <mergeCell ref="H4:J4"/>
    <mergeCell ref="G5:I5"/>
    <mergeCell ref="E10:H10"/>
    <mergeCell ref="A15:J15"/>
    <mergeCell ref="E9:H9"/>
  </mergeCells>
  <phoneticPr fontId="4"/>
  <pageMargins left="0.51181102362204722" right="0.5118110236220472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0"/>
  <sheetViews>
    <sheetView view="pageBreakPreview" zoomScale="90" zoomScaleNormal="100" zoomScaleSheetLayoutView="90" workbookViewId="0">
      <selection activeCell="A18" sqref="A18"/>
    </sheetView>
  </sheetViews>
  <sheetFormatPr defaultColWidth="9" defaultRowHeight="13.5" x14ac:dyDescent="0.15"/>
  <cols>
    <col min="1" max="1" width="18.75" style="4" customWidth="1"/>
    <col min="2" max="9" width="10.25" style="4" customWidth="1"/>
    <col min="10" max="11" width="11.25" style="4" customWidth="1"/>
    <col min="12" max="12" width="15" style="4" customWidth="1"/>
    <col min="13" max="13" width="9" style="4" customWidth="1"/>
    <col min="14" max="16384" width="9" style="4"/>
  </cols>
  <sheetData>
    <row r="1" spans="1:12" x14ac:dyDescent="0.15">
      <c r="A1" s="5" t="s">
        <v>125</v>
      </c>
    </row>
    <row r="2" spans="1:12" x14ac:dyDescent="0.15">
      <c r="A2" s="5"/>
    </row>
    <row r="3" spans="1:12" ht="14.25" thickBot="1" x14ac:dyDescent="0.2">
      <c r="A3" s="8"/>
    </row>
    <row r="4" spans="1:12" x14ac:dyDescent="0.15">
      <c r="A4" s="477" t="s">
        <v>288</v>
      </c>
      <c r="B4" s="480" t="s">
        <v>40</v>
      </c>
      <c r="C4" s="481"/>
      <c r="D4" s="482"/>
      <c r="E4" s="480" t="s">
        <v>41</v>
      </c>
      <c r="F4" s="481"/>
      <c r="G4" s="482"/>
      <c r="H4" s="480" t="s">
        <v>42</v>
      </c>
      <c r="I4" s="482"/>
      <c r="J4" s="480" t="s">
        <v>43</v>
      </c>
      <c r="K4" s="482"/>
      <c r="L4" s="474" t="s">
        <v>131</v>
      </c>
    </row>
    <row r="5" spans="1:12" ht="15.6" customHeight="1" x14ac:dyDescent="0.15">
      <c r="A5" s="478"/>
      <c r="B5" s="483" t="s">
        <v>44</v>
      </c>
      <c r="C5" s="487" t="s">
        <v>126</v>
      </c>
      <c r="D5" s="485" t="s">
        <v>45</v>
      </c>
      <c r="E5" s="483" t="s">
        <v>127</v>
      </c>
      <c r="F5" s="487" t="s">
        <v>128</v>
      </c>
      <c r="G5" s="485" t="s">
        <v>129</v>
      </c>
      <c r="H5" s="418" t="s">
        <v>44</v>
      </c>
      <c r="I5" s="485" t="s">
        <v>45</v>
      </c>
      <c r="J5" s="483" t="s">
        <v>46</v>
      </c>
      <c r="K5" s="485" t="s">
        <v>130</v>
      </c>
      <c r="L5" s="475"/>
    </row>
    <row r="6" spans="1:12" ht="15.6" customHeight="1" x14ac:dyDescent="0.15">
      <c r="A6" s="478"/>
      <c r="B6" s="483"/>
      <c r="C6" s="487"/>
      <c r="D6" s="485"/>
      <c r="E6" s="483"/>
      <c r="F6" s="487"/>
      <c r="G6" s="485"/>
      <c r="H6" s="418"/>
      <c r="I6" s="485"/>
      <c r="J6" s="483"/>
      <c r="K6" s="485"/>
      <c r="L6" s="475"/>
    </row>
    <row r="7" spans="1:12" ht="15.6" customHeight="1" thickBot="1" x14ac:dyDescent="0.2">
      <c r="A7" s="479"/>
      <c r="B7" s="484"/>
      <c r="C7" s="488"/>
      <c r="D7" s="486"/>
      <c r="E7" s="484"/>
      <c r="F7" s="488"/>
      <c r="G7" s="486"/>
      <c r="H7" s="398"/>
      <c r="I7" s="486"/>
      <c r="J7" s="484"/>
      <c r="K7" s="486"/>
      <c r="L7" s="476"/>
    </row>
    <row r="8" spans="1:12" ht="16.5" customHeight="1" x14ac:dyDescent="0.15">
      <c r="A8" s="30"/>
      <c r="B8" s="84" t="s">
        <v>47</v>
      </c>
      <c r="C8" s="82" t="s">
        <v>48</v>
      </c>
      <c r="D8" s="83" t="s">
        <v>49</v>
      </c>
      <c r="E8" s="84" t="s">
        <v>11</v>
      </c>
      <c r="F8" s="82" t="s">
        <v>50</v>
      </c>
      <c r="G8" s="83" t="s">
        <v>47</v>
      </c>
      <c r="H8" s="84" t="s">
        <v>47</v>
      </c>
      <c r="I8" s="83" t="s">
        <v>11</v>
      </c>
      <c r="J8" s="84"/>
      <c r="K8" s="83"/>
      <c r="L8" s="85"/>
    </row>
    <row r="9" spans="1:12" ht="26.25" customHeight="1" x14ac:dyDescent="0.15">
      <c r="A9" s="182"/>
      <c r="B9" s="184"/>
      <c r="C9" s="185"/>
      <c r="D9" s="186"/>
      <c r="E9" s="184"/>
      <c r="F9" s="187"/>
      <c r="G9" s="186"/>
      <c r="H9" s="184"/>
      <c r="I9" s="186"/>
      <c r="J9" s="188"/>
      <c r="K9" s="189"/>
      <c r="L9" s="30"/>
    </row>
    <row r="10" spans="1:12" ht="26.25" customHeight="1" x14ac:dyDescent="0.15">
      <c r="A10" s="183"/>
      <c r="B10" s="190"/>
      <c r="C10" s="191"/>
      <c r="D10" s="192"/>
      <c r="E10" s="190"/>
      <c r="F10" s="193"/>
      <c r="G10" s="192"/>
      <c r="H10" s="190"/>
      <c r="I10" s="192"/>
      <c r="J10" s="194"/>
      <c r="K10" s="195"/>
      <c r="L10" s="159"/>
    </row>
    <row r="11" spans="1:12" ht="26.25" customHeight="1" x14ac:dyDescent="0.15">
      <c r="A11" s="182"/>
      <c r="B11" s="184"/>
      <c r="C11" s="185"/>
      <c r="D11" s="186"/>
      <c r="E11" s="184"/>
      <c r="F11" s="187"/>
      <c r="G11" s="186"/>
      <c r="H11" s="184"/>
      <c r="I11" s="186"/>
      <c r="J11" s="188"/>
      <c r="K11" s="189"/>
      <c r="L11" s="30"/>
    </row>
    <row r="12" spans="1:12" ht="26.25" customHeight="1" x14ac:dyDescent="0.15">
      <c r="A12" s="183"/>
      <c r="B12" s="190"/>
      <c r="C12" s="191"/>
      <c r="D12" s="192"/>
      <c r="E12" s="190"/>
      <c r="F12" s="193"/>
      <c r="G12" s="192"/>
      <c r="H12" s="190"/>
      <c r="I12" s="192"/>
      <c r="J12" s="194"/>
      <c r="K12" s="195"/>
      <c r="L12" s="159"/>
    </row>
    <row r="13" spans="1:12" ht="26.25" customHeight="1" x14ac:dyDescent="0.15">
      <c r="A13" s="182"/>
      <c r="B13" s="184"/>
      <c r="C13" s="185"/>
      <c r="D13" s="186"/>
      <c r="E13" s="184"/>
      <c r="F13" s="187"/>
      <c r="G13" s="186"/>
      <c r="H13" s="184"/>
      <c r="I13" s="186"/>
      <c r="J13" s="188"/>
      <c r="K13" s="189"/>
      <c r="L13" s="30"/>
    </row>
    <row r="14" spans="1:12" ht="26.25" customHeight="1" x14ac:dyDescent="0.15">
      <c r="A14" s="183"/>
      <c r="B14" s="190"/>
      <c r="C14" s="191"/>
      <c r="D14" s="192"/>
      <c r="E14" s="190"/>
      <c r="F14" s="193"/>
      <c r="G14" s="192"/>
      <c r="H14" s="190"/>
      <c r="I14" s="192"/>
      <c r="J14" s="194"/>
      <c r="K14" s="195"/>
      <c r="L14" s="159"/>
    </row>
    <row r="15" spans="1:12" ht="26.25" customHeight="1" x14ac:dyDescent="0.15">
      <c r="A15" s="182"/>
      <c r="B15" s="184"/>
      <c r="C15" s="185"/>
      <c r="D15" s="186"/>
      <c r="E15" s="184"/>
      <c r="F15" s="187"/>
      <c r="G15" s="186"/>
      <c r="H15" s="184"/>
      <c r="I15" s="186"/>
      <c r="J15" s="188"/>
      <c r="K15" s="189"/>
      <c r="L15" s="30"/>
    </row>
    <row r="16" spans="1:12" ht="26.25" customHeight="1" x14ac:dyDescent="0.15">
      <c r="A16" s="183"/>
      <c r="B16" s="190"/>
      <c r="C16" s="191"/>
      <c r="D16" s="192"/>
      <c r="E16" s="190"/>
      <c r="F16" s="193"/>
      <c r="G16" s="192"/>
      <c r="H16" s="190"/>
      <c r="I16" s="192"/>
      <c r="J16" s="194"/>
      <c r="K16" s="195"/>
      <c r="L16" s="159"/>
    </row>
    <row r="17" spans="1:12" ht="26.25" customHeight="1" x14ac:dyDescent="0.15">
      <c r="A17" s="182"/>
      <c r="B17" s="184"/>
      <c r="C17" s="185"/>
      <c r="D17" s="186"/>
      <c r="E17" s="184"/>
      <c r="F17" s="187"/>
      <c r="G17" s="186"/>
      <c r="H17" s="184"/>
      <c r="I17" s="186"/>
      <c r="J17" s="188"/>
      <c r="K17" s="189"/>
      <c r="L17" s="30"/>
    </row>
    <row r="18" spans="1:12" ht="26.25" customHeight="1" thickBot="1" x14ac:dyDescent="0.2">
      <c r="A18" s="196"/>
      <c r="B18" s="197"/>
      <c r="C18" s="198"/>
      <c r="D18" s="199"/>
      <c r="E18" s="197"/>
      <c r="F18" s="200"/>
      <c r="G18" s="199"/>
      <c r="H18" s="197"/>
      <c r="I18" s="199"/>
      <c r="J18" s="201"/>
      <c r="K18" s="202"/>
      <c r="L18" s="31"/>
    </row>
    <row r="19" spans="1:12" x14ac:dyDescent="0.15">
      <c r="A19" s="8"/>
    </row>
    <row r="20" spans="1:12" x14ac:dyDescent="0.15">
      <c r="A20" s="5"/>
    </row>
  </sheetData>
  <mergeCells count="16">
    <mergeCell ref="L4:L7"/>
    <mergeCell ref="A4:A7"/>
    <mergeCell ref="B4:D4"/>
    <mergeCell ref="E4:G4"/>
    <mergeCell ref="H4:I4"/>
    <mergeCell ref="J4:K4"/>
    <mergeCell ref="B5:B7"/>
    <mergeCell ref="D5:D7"/>
    <mergeCell ref="H5:H7"/>
    <mergeCell ref="I5:I7"/>
    <mergeCell ref="J5:J7"/>
    <mergeCell ref="C5:C7"/>
    <mergeCell ref="E5:E7"/>
    <mergeCell ref="F5:F7"/>
    <mergeCell ref="G5:G7"/>
    <mergeCell ref="K5:K7"/>
  </mergeCells>
  <phoneticPr fontId="2"/>
  <pageMargins left="0.51181102362204722" right="0.51181102362204722" top="0.55118110236220474"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'管理用（このシートは削除しないでください）'!$B$21:$B$34</xm:f>
          </x14:formula1>
          <xm:sqref>A17 A9 A11 A13 A15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3"/>
  <sheetViews>
    <sheetView view="pageBreakPreview" zoomScale="90" zoomScaleNormal="100" zoomScaleSheetLayoutView="90" zoomScalePageLayoutView="85" workbookViewId="0">
      <selection activeCell="F11" sqref="F11"/>
    </sheetView>
  </sheetViews>
  <sheetFormatPr defaultColWidth="9" defaultRowHeight="14.25" x14ac:dyDescent="0.15"/>
  <cols>
    <col min="1" max="1" width="5" style="14" customWidth="1"/>
    <col min="2" max="2" width="3.5" style="14" customWidth="1"/>
    <col min="3" max="9" width="10" style="14" customWidth="1"/>
    <col min="10" max="10" width="4.875" style="14" customWidth="1"/>
    <col min="11" max="16384" width="9" style="14"/>
  </cols>
  <sheetData>
    <row r="1" spans="1:11" x14ac:dyDescent="0.15">
      <c r="A1" s="236" t="s">
        <v>51</v>
      </c>
      <c r="B1" s="237"/>
      <c r="C1" s="237"/>
      <c r="D1" s="237"/>
      <c r="E1" s="237"/>
      <c r="F1" s="237"/>
      <c r="G1" s="237"/>
      <c r="H1" s="237"/>
      <c r="I1" s="237"/>
      <c r="J1" s="237"/>
      <c r="K1" s="237"/>
    </row>
    <row r="2" spans="1:11" x14ac:dyDescent="0.15">
      <c r="A2" s="236"/>
      <c r="B2" s="237"/>
      <c r="C2" s="237"/>
      <c r="D2" s="237"/>
      <c r="E2" s="237"/>
      <c r="F2" s="237"/>
      <c r="G2" s="237"/>
      <c r="H2" s="237"/>
      <c r="I2" s="237"/>
      <c r="J2" s="237"/>
      <c r="K2" s="237"/>
    </row>
    <row r="3" spans="1:11" x14ac:dyDescent="0.15">
      <c r="A3" s="236"/>
      <c r="B3" s="237"/>
      <c r="C3" s="237"/>
      <c r="D3" s="237"/>
      <c r="E3" s="237"/>
      <c r="F3" s="237"/>
      <c r="G3" s="237"/>
      <c r="H3" s="278" t="s">
        <v>53</v>
      </c>
      <c r="I3" s="278"/>
      <c r="J3" s="278"/>
      <c r="K3" s="237"/>
    </row>
    <row r="4" spans="1:11" x14ac:dyDescent="0.15">
      <c r="A4" s="236"/>
      <c r="B4" s="237"/>
      <c r="C4" s="237"/>
      <c r="D4" s="237"/>
      <c r="E4" s="237"/>
      <c r="F4" s="237"/>
      <c r="G4" s="237"/>
      <c r="H4" s="279" t="s">
        <v>273</v>
      </c>
      <c r="I4" s="279"/>
      <c r="J4" s="279"/>
      <c r="K4" s="237"/>
    </row>
    <row r="5" spans="1:11" x14ac:dyDescent="0.15">
      <c r="A5" s="236"/>
      <c r="B5" s="237"/>
      <c r="C5" s="237"/>
      <c r="D5" s="237"/>
      <c r="E5" s="237"/>
      <c r="F5" s="237"/>
      <c r="G5" s="279"/>
      <c r="H5" s="280"/>
      <c r="I5" s="280"/>
      <c r="J5" s="237"/>
      <c r="K5" s="237"/>
    </row>
    <row r="6" spans="1:11" x14ac:dyDescent="0.15">
      <c r="A6" s="236" t="s">
        <v>324</v>
      </c>
      <c r="B6" s="237"/>
      <c r="C6" s="237"/>
      <c r="D6" s="237"/>
      <c r="E6" s="237"/>
      <c r="F6" s="237"/>
      <c r="G6" s="237"/>
      <c r="H6" s="237"/>
      <c r="I6" s="237"/>
      <c r="J6" s="237"/>
      <c r="K6" s="237"/>
    </row>
    <row r="7" spans="1:11" x14ac:dyDescent="0.15">
      <c r="A7" s="236"/>
      <c r="B7" s="237"/>
      <c r="C7" s="237"/>
      <c r="D7" s="237"/>
      <c r="E7" s="237"/>
      <c r="F7" s="237"/>
      <c r="G7" s="237"/>
      <c r="H7" s="237"/>
      <c r="I7" s="237"/>
      <c r="J7" s="237"/>
      <c r="K7" s="237"/>
    </row>
    <row r="8" spans="1:11" x14ac:dyDescent="0.15">
      <c r="A8" s="236"/>
      <c r="B8" s="237"/>
      <c r="C8" s="237"/>
      <c r="D8" s="237"/>
      <c r="E8" s="237"/>
      <c r="F8" s="237"/>
      <c r="G8" s="237"/>
      <c r="H8" s="237"/>
      <c r="I8" s="237"/>
      <c r="J8" s="237"/>
      <c r="K8" s="237"/>
    </row>
    <row r="9" spans="1:11" x14ac:dyDescent="0.15">
      <c r="A9" s="236"/>
      <c r="B9" s="237"/>
      <c r="C9" s="237"/>
      <c r="D9" s="237"/>
      <c r="E9" s="281"/>
      <c r="F9" s="281"/>
      <c r="G9" s="281"/>
      <c r="H9" s="281"/>
      <c r="I9" s="237"/>
      <c r="J9" s="237"/>
      <c r="K9" s="237"/>
    </row>
    <row r="10" spans="1:11" x14ac:dyDescent="0.15">
      <c r="A10" s="236"/>
      <c r="B10" s="237"/>
      <c r="C10" s="237"/>
      <c r="D10" s="237"/>
      <c r="E10" s="281" t="s">
        <v>100</v>
      </c>
      <c r="F10" s="281"/>
      <c r="G10" s="281"/>
      <c r="H10" s="281"/>
      <c r="I10" s="257"/>
      <c r="J10" s="237"/>
      <c r="K10" s="243"/>
    </row>
    <row r="11" spans="1:11" x14ac:dyDescent="0.15">
      <c r="A11" s="236"/>
      <c r="B11" s="237"/>
      <c r="C11" s="237"/>
      <c r="D11" s="237"/>
      <c r="E11" s="237"/>
      <c r="F11" s="237"/>
      <c r="G11" s="237"/>
      <c r="H11" s="237"/>
      <c r="I11" s="237"/>
      <c r="J11" s="237"/>
      <c r="K11" s="237"/>
    </row>
    <row r="12" spans="1:11" x14ac:dyDescent="0.15">
      <c r="A12" s="236"/>
      <c r="B12" s="237"/>
      <c r="C12" s="237"/>
      <c r="D12" s="237"/>
      <c r="E12" s="237"/>
      <c r="F12" s="237"/>
      <c r="G12" s="237"/>
      <c r="H12" s="237"/>
      <c r="I12" s="237"/>
      <c r="J12" s="237"/>
      <c r="K12" s="237"/>
    </row>
    <row r="13" spans="1:11" x14ac:dyDescent="0.15">
      <c r="A13" s="236"/>
      <c r="B13" s="237"/>
      <c r="C13" s="237"/>
      <c r="D13" s="237"/>
      <c r="E13" s="237"/>
      <c r="F13" s="237"/>
      <c r="G13" s="237"/>
      <c r="H13" s="237"/>
      <c r="I13" s="237"/>
      <c r="J13" s="237"/>
      <c r="K13" s="237"/>
    </row>
    <row r="14" spans="1:11" ht="18.75" customHeight="1" x14ac:dyDescent="0.15">
      <c r="A14" s="276" t="s">
        <v>149</v>
      </c>
      <c r="B14" s="277"/>
      <c r="C14" s="277"/>
      <c r="D14" s="277"/>
      <c r="E14" s="277"/>
      <c r="F14" s="277"/>
      <c r="G14" s="277"/>
      <c r="H14" s="277"/>
      <c r="I14" s="277"/>
      <c r="J14" s="277"/>
      <c r="K14" s="237"/>
    </row>
    <row r="15" spans="1:11" x14ac:dyDescent="0.15">
      <c r="A15" s="236"/>
      <c r="B15" s="237"/>
      <c r="C15" s="237"/>
      <c r="D15" s="237"/>
      <c r="E15" s="237"/>
      <c r="F15" s="237"/>
      <c r="G15" s="237"/>
      <c r="H15" s="237"/>
      <c r="I15" s="237"/>
      <c r="J15" s="237"/>
      <c r="K15" s="237"/>
    </row>
    <row r="16" spans="1:11" x14ac:dyDescent="0.15">
      <c r="A16" s="236"/>
      <c r="B16" s="237"/>
      <c r="C16" s="237"/>
      <c r="D16" s="237"/>
      <c r="E16" s="237"/>
      <c r="F16" s="237"/>
      <c r="G16" s="237"/>
      <c r="H16" s="237"/>
      <c r="I16" s="237"/>
      <c r="J16" s="237"/>
      <c r="K16" s="237"/>
    </row>
    <row r="17" spans="1:11" x14ac:dyDescent="0.15">
      <c r="A17" s="236"/>
      <c r="B17" s="237"/>
      <c r="C17" s="237"/>
      <c r="D17" s="237"/>
      <c r="E17" s="237"/>
      <c r="F17" s="237"/>
      <c r="G17" s="237"/>
      <c r="H17" s="237"/>
      <c r="I17" s="237"/>
      <c r="J17" s="237"/>
      <c r="K17" s="237"/>
    </row>
    <row r="18" spans="1:11" ht="60" customHeight="1" x14ac:dyDescent="0.15">
      <c r="A18" s="247"/>
      <c r="B18" s="489" t="s">
        <v>326</v>
      </c>
      <c r="C18" s="489"/>
      <c r="D18" s="489"/>
      <c r="E18" s="489"/>
      <c r="F18" s="489"/>
      <c r="G18" s="489"/>
      <c r="H18" s="489"/>
      <c r="I18" s="489"/>
      <c r="J18" s="237"/>
      <c r="K18" s="237"/>
    </row>
    <row r="19" spans="1:11" x14ac:dyDescent="0.15">
      <c r="A19" s="236"/>
      <c r="B19" s="237"/>
      <c r="C19" s="237"/>
      <c r="D19" s="237"/>
      <c r="E19" s="237"/>
      <c r="F19" s="237"/>
      <c r="G19" s="237"/>
      <c r="H19" s="237"/>
      <c r="I19" s="237"/>
      <c r="J19" s="237"/>
      <c r="K19" s="237"/>
    </row>
    <row r="20" spans="1:11" x14ac:dyDescent="0.15">
      <c r="A20" s="236"/>
      <c r="B20" s="237"/>
      <c r="C20" s="237"/>
      <c r="D20" s="237"/>
      <c r="E20" s="237"/>
      <c r="F20" s="237"/>
      <c r="G20" s="237"/>
      <c r="H20" s="237"/>
      <c r="I20" s="237"/>
      <c r="J20" s="237"/>
      <c r="K20" s="237"/>
    </row>
    <row r="21" spans="1:11" x14ac:dyDescent="0.15">
      <c r="A21" s="236"/>
      <c r="B21" s="237"/>
      <c r="C21" s="237"/>
      <c r="D21" s="237"/>
      <c r="E21" s="237"/>
      <c r="F21" s="237"/>
      <c r="G21" s="237"/>
      <c r="H21" s="237"/>
      <c r="I21" s="237"/>
      <c r="J21" s="237"/>
      <c r="K21" s="237"/>
    </row>
    <row r="22" spans="1:11" ht="30" customHeight="1" x14ac:dyDescent="0.15">
      <c r="A22" s="248"/>
      <c r="B22" s="249">
        <v>1</v>
      </c>
      <c r="C22" s="489" t="s">
        <v>327</v>
      </c>
      <c r="D22" s="489"/>
      <c r="E22" s="489"/>
      <c r="F22" s="489"/>
      <c r="G22" s="489"/>
      <c r="H22" s="489"/>
      <c r="I22" s="489"/>
      <c r="J22" s="247"/>
      <c r="K22" s="237"/>
    </row>
    <row r="23" spans="1:11" x14ac:dyDescent="0.15">
      <c r="A23" s="250"/>
      <c r="B23" s="237"/>
      <c r="C23" s="237"/>
      <c r="D23" s="237"/>
      <c r="E23" s="237"/>
      <c r="F23" s="237"/>
      <c r="G23" s="237"/>
      <c r="H23" s="237"/>
      <c r="I23" s="237"/>
      <c r="J23" s="237"/>
      <c r="K23" s="237"/>
    </row>
    <row r="24" spans="1:11" x14ac:dyDescent="0.15">
      <c r="A24" s="250"/>
      <c r="B24" s="237"/>
      <c r="C24" s="237"/>
      <c r="D24" s="237"/>
      <c r="E24" s="237"/>
      <c r="F24" s="238" t="str">
        <f>IF(G24="","金","")</f>
        <v>金</v>
      </c>
      <c r="G24" s="284"/>
      <c r="H24" s="284"/>
      <c r="I24" s="237" t="s">
        <v>101</v>
      </c>
      <c r="J24" s="237"/>
      <c r="K24" s="237"/>
    </row>
    <row r="25" spans="1:11" x14ac:dyDescent="0.15">
      <c r="A25" s="236"/>
      <c r="B25" s="237"/>
      <c r="C25" s="237"/>
      <c r="D25" s="237"/>
      <c r="E25" s="237"/>
      <c r="F25" s="237"/>
      <c r="G25" s="237"/>
      <c r="H25" s="237"/>
      <c r="I25" s="237"/>
      <c r="J25" s="237"/>
      <c r="K25" s="237"/>
    </row>
    <row r="26" spans="1:11" x14ac:dyDescent="0.15">
      <c r="A26" s="236"/>
      <c r="B26" s="237"/>
      <c r="C26" s="237"/>
      <c r="D26" s="237"/>
      <c r="E26" s="237"/>
      <c r="F26" s="237"/>
      <c r="G26" s="237"/>
      <c r="H26" s="237"/>
      <c r="I26" s="237"/>
      <c r="J26" s="237"/>
      <c r="K26" s="237"/>
    </row>
    <row r="27" spans="1:11" ht="30" customHeight="1" x14ac:dyDescent="0.15">
      <c r="A27" s="248"/>
      <c r="B27" s="249">
        <v>2</v>
      </c>
      <c r="C27" s="489" t="s">
        <v>328</v>
      </c>
      <c r="D27" s="489"/>
      <c r="E27" s="489"/>
      <c r="F27" s="489"/>
      <c r="G27" s="489"/>
      <c r="H27" s="489"/>
      <c r="I27" s="489"/>
      <c r="J27" s="247"/>
      <c r="K27" s="237"/>
    </row>
    <row r="28" spans="1:11" x14ac:dyDescent="0.15">
      <c r="A28" s="250"/>
      <c r="B28" s="237"/>
      <c r="C28" s="237"/>
      <c r="D28" s="237"/>
      <c r="E28" s="237"/>
      <c r="F28" s="237"/>
      <c r="G28" s="237"/>
      <c r="H28" s="237"/>
      <c r="I28" s="237"/>
      <c r="J28" s="237"/>
      <c r="K28" s="237"/>
    </row>
    <row r="29" spans="1:11" x14ac:dyDescent="0.15">
      <c r="A29" s="250"/>
      <c r="B29" s="237"/>
      <c r="C29" s="237"/>
      <c r="D29" s="237"/>
      <c r="E29" s="237"/>
      <c r="F29" s="238" t="str">
        <f>IF(G29="","金","")</f>
        <v>金</v>
      </c>
      <c r="G29" s="284"/>
      <c r="H29" s="284"/>
      <c r="I29" s="237" t="s">
        <v>101</v>
      </c>
      <c r="J29" s="237"/>
      <c r="K29" s="237"/>
    </row>
    <row r="30" spans="1:11" x14ac:dyDescent="0.15">
      <c r="A30" s="236"/>
      <c r="B30" s="237"/>
      <c r="C30" s="237"/>
      <c r="D30" s="237"/>
      <c r="E30" s="237"/>
      <c r="F30" s="237"/>
      <c r="G30" s="237"/>
      <c r="H30" s="237"/>
      <c r="I30" s="237"/>
      <c r="J30" s="237"/>
      <c r="K30" s="237"/>
    </row>
    <row r="31" spans="1:11" x14ac:dyDescent="0.15">
      <c r="A31" s="236"/>
      <c r="B31" s="237"/>
      <c r="C31" s="237"/>
      <c r="D31" s="237"/>
      <c r="E31" s="237"/>
      <c r="F31" s="237"/>
      <c r="G31" s="237"/>
      <c r="H31" s="237"/>
      <c r="I31" s="237"/>
      <c r="J31" s="237"/>
      <c r="K31" s="237"/>
    </row>
    <row r="32" spans="1:11" x14ac:dyDescent="0.15">
      <c r="A32" s="248"/>
      <c r="B32" s="251" t="s">
        <v>329</v>
      </c>
      <c r="C32" s="285" t="s">
        <v>97</v>
      </c>
      <c r="D32" s="285"/>
      <c r="E32" s="285"/>
      <c r="F32" s="285"/>
      <c r="G32" s="285"/>
      <c r="H32" s="285"/>
      <c r="I32" s="285"/>
      <c r="J32" s="237"/>
      <c r="K32" s="237"/>
    </row>
    <row r="33" spans="1:11" ht="30" customHeight="1" x14ac:dyDescent="0.15">
      <c r="A33" s="252"/>
      <c r="B33" s="240"/>
      <c r="C33" s="283" t="s">
        <v>98</v>
      </c>
      <c r="D33" s="283"/>
      <c r="E33" s="283"/>
      <c r="F33" s="283"/>
      <c r="G33" s="283"/>
      <c r="H33" s="283"/>
      <c r="I33" s="283"/>
      <c r="J33" s="237"/>
      <c r="K33" s="237"/>
    </row>
  </sheetData>
  <mergeCells count="13">
    <mergeCell ref="B18:I18"/>
    <mergeCell ref="E10:H10"/>
    <mergeCell ref="G5:I5"/>
    <mergeCell ref="A14:J14"/>
    <mergeCell ref="H3:J3"/>
    <mergeCell ref="H4:J4"/>
    <mergeCell ref="E9:H9"/>
    <mergeCell ref="C22:I22"/>
    <mergeCell ref="C27:I27"/>
    <mergeCell ref="C32:I32"/>
    <mergeCell ref="C33:I33"/>
    <mergeCell ref="G24:H24"/>
    <mergeCell ref="G29:H29"/>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5"/>
  <sheetViews>
    <sheetView view="pageBreakPreview" zoomScale="90" zoomScaleNormal="100" zoomScaleSheetLayoutView="90" zoomScalePageLayoutView="85" workbookViewId="0">
      <selection activeCell="L23" sqref="L23"/>
    </sheetView>
  </sheetViews>
  <sheetFormatPr defaultColWidth="9" defaultRowHeight="14.25" x14ac:dyDescent="0.15"/>
  <cols>
    <col min="1" max="1" width="5" style="14" customWidth="1"/>
    <col min="2" max="2" width="3.5" style="14" customWidth="1"/>
    <col min="3" max="9" width="10" style="14" customWidth="1"/>
    <col min="10" max="10" width="5" style="14" customWidth="1"/>
    <col min="11" max="16384" width="9" style="14"/>
  </cols>
  <sheetData>
    <row r="1" spans="1:11" x14ac:dyDescent="0.15">
      <c r="A1" s="236" t="s">
        <v>52</v>
      </c>
      <c r="B1" s="237"/>
      <c r="C1" s="237"/>
      <c r="D1" s="237"/>
      <c r="E1" s="237"/>
      <c r="F1" s="237"/>
      <c r="G1" s="237"/>
      <c r="H1" s="237"/>
      <c r="I1" s="237"/>
      <c r="J1" s="237"/>
      <c r="K1" s="237"/>
    </row>
    <row r="2" spans="1:11" x14ac:dyDescent="0.15">
      <c r="A2" s="236"/>
      <c r="B2" s="237"/>
      <c r="C2" s="237"/>
      <c r="D2" s="237"/>
      <c r="E2" s="237"/>
      <c r="F2" s="237"/>
      <c r="G2" s="237"/>
      <c r="H2" s="237"/>
      <c r="I2" s="237"/>
      <c r="J2" s="237"/>
      <c r="K2" s="237"/>
    </row>
    <row r="3" spans="1:11" x14ac:dyDescent="0.15">
      <c r="A3" s="236"/>
      <c r="B3" s="237"/>
      <c r="C3" s="237"/>
      <c r="D3" s="237"/>
      <c r="E3" s="237"/>
      <c r="F3" s="237"/>
      <c r="G3" s="237"/>
      <c r="H3" s="278" t="s">
        <v>53</v>
      </c>
      <c r="I3" s="278"/>
      <c r="J3" s="278"/>
      <c r="K3" s="237"/>
    </row>
    <row r="4" spans="1:11" x14ac:dyDescent="0.15">
      <c r="A4" s="236"/>
      <c r="B4" s="237"/>
      <c r="C4" s="237"/>
      <c r="D4" s="237"/>
      <c r="E4" s="237"/>
      <c r="F4" s="237"/>
      <c r="G4" s="237"/>
      <c r="H4" s="279" t="s">
        <v>273</v>
      </c>
      <c r="I4" s="279"/>
      <c r="J4" s="279"/>
      <c r="K4" s="237"/>
    </row>
    <row r="5" spans="1:11" x14ac:dyDescent="0.15">
      <c r="A5" s="236"/>
      <c r="B5" s="237"/>
      <c r="C5" s="237"/>
      <c r="D5" s="237"/>
      <c r="E5" s="237"/>
      <c r="F5" s="237"/>
      <c r="G5" s="237"/>
      <c r="H5" s="237"/>
      <c r="I5" s="237"/>
      <c r="J5" s="237"/>
      <c r="K5" s="237"/>
    </row>
    <row r="6" spans="1:11" x14ac:dyDescent="0.15">
      <c r="A6" s="236" t="s">
        <v>336</v>
      </c>
      <c r="B6" s="237"/>
      <c r="C6" s="237"/>
      <c r="D6" s="237"/>
      <c r="E6" s="237"/>
      <c r="F6" s="237"/>
      <c r="G6" s="237"/>
      <c r="H6" s="237"/>
      <c r="I6" s="237"/>
      <c r="J6" s="237"/>
      <c r="K6" s="237"/>
    </row>
    <row r="7" spans="1:11" x14ac:dyDescent="0.15">
      <c r="A7" s="236"/>
      <c r="B7" s="237"/>
      <c r="C7" s="237"/>
      <c r="D7" s="237"/>
      <c r="E7" s="237"/>
      <c r="F7" s="237"/>
      <c r="G7" s="237"/>
      <c r="H7" s="237"/>
      <c r="I7" s="237"/>
      <c r="J7" s="237"/>
      <c r="K7" s="237"/>
    </row>
    <row r="8" spans="1:11" x14ac:dyDescent="0.15">
      <c r="A8" s="236"/>
      <c r="B8" s="237"/>
      <c r="C8" s="237"/>
      <c r="D8" s="237"/>
      <c r="E8" s="237"/>
      <c r="F8" s="237"/>
      <c r="G8" s="237"/>
      <c r="H8" s="237"/>
      <c r="I8" s="237"/>
      <c r="J8" s="237"/>
      <c r="K8" s="237"/>
    </row>
    <row r="9" spans="1:11" x14ac:dyDescent="0.15">
      <c r="A9" s="236"/>
      <c r="B9" s="237"/>
      <c r="C9" s="237"/>
      <c r="D9" s="237"/>
      <c r="E9" s="281"/>
      <c r="F9" s="281"/>
      <c r="G9" s="281"/>
      <c r="H9" s="281"/>
      <c r="I9" s="237"/>
      <c r="J9" s="237"/>
      <c r="K9" s="237"/>
    </row>
    <row r="10" spans="1:11" x14ac:dyDescent="0.15">
      <c r="A10" s="236"/>
      <c r="B10" s="237"/>
      <c r="C10" s="237"/>
      <c r="D10" s="237"/>
      <c r="E10" s="281" t="s">
        <v>338</v>
      </c>
      <c r="F10" s="281"/>
      <c r="G10" s="281"/>
      <c r="H10" s="281"/>
      <c r="I10" s="257"/>
      <c r="J10" s="237"/>
      <c r="K10" s="243"/>
    </row>
    <row r="11" spans="1:11" x14ac:dyDescent="0.15">
      <c r="A11" s="236"/>
      <c r="B11" s="237"/>
      <c r="C11" s="237"/>
      <c r="D11" s="237"/>
      <c r="E11" s="237"/>
      <c r="F11" s="237"/>
      <c r="G11" s="237"/>
      <c r="H11" s="237"/>
      <c r="I11" s="237"/>
      <c r="J11" s="237"/>
      <c r="K11" s="237"/>
    </row>
    <row r="12" spans="1:11" x14ac:dyDescent="0.15">
      <c r="A12" s="236"/>
      <c r="B12" s="237"/>
      <c r="C12" s="237"/>
      <c r="D12" s="237"/>
      <c r="E12" s="237"/>
      <c r="F12" s="237"/>
      <c r="G12" s="237"/>
      <c r="H12" s="237"/>
      <c r="I12" s="237"/>
      <c r="J12" s="237"/>
      <c r="K12" s="237"/>
    </row>
    <row r="13" spans="1:11" x14ac:dyDescent="0.15">
      <c r="A13" s="236"/>
      <c r="B13" s="237"/>
      <c r="C13" s="237"/>
      <c r="D13" s="237"/>
      <c r="E13" s="237"/>
      <c r="F13" s="237"/>
      <c r="G13" s="237"/>
      <c r="H13" s="237"/>
      <c r="I13" s="237"/>
      <c r="J13" s="237"/>
      <c r="K13" s="237"/>
    </row>
    <row r="14" spans="1:11" ht="18.75" customHeight="1" x14ac:dyDescent="0.15">
      <c r="A14" s="276" t="s">
        <v>149</v>
      </c>
      <c r="B14" s="277"/>
      <c r="C14" s="277"/>
      <c r="D14" s="277"/>
      <c r="E14" s="277"/>
      <c r="F14" s="277"/>
      <c r="G14" s="277"/>
      <c r="H14" s="277"/>
      <c r="I14" s="277"/>
      <c r="J14" s="277"/>
      <c r="K14" s="237"/>
    </row>
    <row r="15" spans="1:11" x14ac:dyDescent="0.15">
      <c r="A15" s="236"/>
      <c r="B15" s="237"/>
      <c r="C15" s="237"/>
      <c r="D15" s="237"/>
      <c r="E15" s="237"/>
      <c r="F15" s="237"/>
      <c r="G15" s="237"/>
      <c r="H15" s="237"/>
      <c r="I15" s="237"/>
      <c r="J15" s="237"/>
      <c r="K15" s="237"/>
    </row>
    <row r="16" spans="1:11" x14ac:dyDescent="0.15">
      <c r="A16" s="236"/>
      <c r="B16" s="237"/>
      <c r="C16" s="237"/>
      <c r="D16" s="237"/>
      <c r="E16" s="237"/>
      <c r="F16" s="237"/>
      <c r="G16" s="237"/>
      <c r="H16" s="237"/>
      <c r="I16" s="237"/>
      <c r="J16" s="237"/>
      <c r="K16" s="237"/>
    </row>
    <row r="17" spans="1:11" x14ac:dyDescent="0.15">
      <c r="A17" s="236"/>
      <c r="B17" s="237"/>
      <c r="C17" s="237"/>
      <c r="D17" s="237"/>
      <c r="E17" s="237"/>
      <c r="F17" s="237"/>
      <c r="G17" s="237"/>
      <c r="H17" s="237"/>
      <c r="I17" s="237"/>
      <c r="J17" s="237"/>
      <c r="K17" s="237"/>
    </row>
    <row r="18" spans="1:11" ht="60" customHeight="1" x14ac:dyDescent="0.15">
      <c r="A18" s="247"/>
      <c r="B18" s="489" t="s">
        <v>337</v>
      </c>
      <c r="C18" s="489"/>
      <c r="D18" s="489"/>
      <c r="E18" s="489"/>
      <c r="F18" s="489"/>
      <c r="G18" s="489"/>
      <c r="H18" s="489"/>
      <c r="I18" s="489"/>
      <c r="J18" s="237"/>
      <c r="K18" s="237"/>
    </row>
    <row r="19" spans="1:11" x14ac:dyDescent="0.15">
      <c r="A19" s="236"/>
      <c r="B19" s="237"/>
      <c r="C19" s="237"/>
      <c r="D19" s="237"/>
      <c r="E19" s="237"/>
      <c r="F19" s="237"/>
      <c r="G19" s="237"/>
      <c r="H19" s="237"/>
      <c r="I19" s="237"/>
      <c r="J19" s="237"/>
      <c r="K19" s="237"/>
    </row>
    <row r="20" spans="1:11" x14ac:dyDescent="0.15">
      <c r="A20" s="236"/>
      <c r="B20" s="237"/>
      <c r="C20" s="237"/>
      <c r="D20" s="237"/>
      <c r="E20" s="237"/>
      <c r="F20" s="237"/>
      <c r="G20" s="237"/>
      <c r="H20" s="237"/>
      <c r="I20" s="237"/>
      <c r="J20" s="237"/>
      <c r="K20" s="237"/>
    </row>
    <row r="21" spans="1:11" x14ac:dyDescent="0.15">
      <c r="A21" s="236"/>
      <c r="B21" s="237"/>
      <c r="C21" s="237"/>
      <c r="D21" s="237"/>
      <c r="E21" s="237"/>
      <c r="F21" s="237"/>
      <c r="G21" s="237"/>
      <c r="H21" s="237"/>
      <c r="I21" s="237"/>
      <c r="J21" s="237"/>
      <c r="K21" s="237"/>
    </row>
    <row r="22" spans="1:11" ht="30" customHeight="1" x14ac:dyDescent="0.15">
      <c r="A22" s="249"/>
      <c r="B22" s="249">
        <v>1</v>
      </c>
      <c r="C22" s="489" t="s">
        <v>327</v>
      </c>
      <c r="D22" s="489"/>
      <c r="E22" s="489"/>
      <c r="F22" s="489"/>
      <c r="G22" s="489"/>
      <c r="H22" s="489"/>
      <c r="I22" s="489"/>
      <c r="J22" s="247"/>
      <c r="K22" s="237"/>
    </row>
    <row r="23" spans="1:11" x14ac:dyDescent="0.15">
      <c r="A23" s="250"/>
      <c r="B23" s="237"/>
      <c r="C23" s="237"/>
      <c r="D23" s="237"/>
      <c r="E23" s="237"/>
      <c r="F23" s="237"/>
      <c r="G23" s="237"/>
      <c r="H23" s="237"/>
      <c r="I23" s="237"/>
      <c r="J23" s="237"/>
      <c r="K23" s="237"/>
    </row>
    <row r="24" spans="1:11" x14ac:dyDescent="0.15">
      <c r="A24" s="250"/>
      <c r="B24" s="237"/>
      <c r="C24" s="237"/>
      <c r="D24" s="237"/>
      <c r="E24" s="237"/>
      <c r="F24" s="238" t="str">
        <f>IF(G24="","金","")</f>
        <v>金</v>
      </c>
      <c r="G24" s="284"/>
      <c r="H24" s="284"/>
      <c r="I24" s="237" t="s">
        <v>101</v>
      </c>
      <c r="J24" s="237"/>
      <c r="K24" s="237"/>
    </row>
    <row r="25" spans="1:11" x14ac:dyDescent="0.15">
      <c r="A25" s="236"/>
      <c r="B25" s="237"/>
      <c r="C25" s="237"/>
      <c r="D25" s="237"/>
      <c r="E25" s="237"/>
      <c r="F25" s="237"/>
      <c r="G25" s="237"/>
      <c r="H25" s="237"/>
      <c r="I25" s="237"/>
      <c r="J25" s="237"/>
      <c r="K25" s="237"/>
    </row>
    <row r="26" spans="1:11" x14ac:dyDescent="0.15">
      <c r="A26" s="236"/>
      <c r="B26" s="237"/>
      <c r="C26" s="237"/>
      <c r="D26" s="237"/>
      <c r="E26" s="237"/>
      <c r="F26" s="237"/>
      <c r="G26" s="237"/>
      <c r="H26" s="237"/>
      <c r="I26" s="237"/>
      <c r="J26" s="237"/>
      <c r="K26" s="237"/>
    </row>
    <row r="27" spans="1:11" ht="30" customHeight="1" x14ac:dyDescent="0.15">
      <c r="A27" s="249"/>
      <c r="B27" s="249">
        <v>2</v>
      </c>
      <c r="C27" s="489" t="s">
        <v>99</v>
      </c>
      <c r="D27" s="489"/>
      <c r="E27" s="489"/>
      <c r="F27" s="489"/>
      <c r="G27" s="489"/>
      <c r="H27" s="489"/>
      <c r="I27" s="489"/>
      <c r="J27" s="247"/>
      <c r="K27" s="237"/>
    </row>
    <row r="28" spans="1:11" x14ac:dyDescent="0.15">
      <c r="A28" s="250"/>
      <c r="B28" s="237"/>
      <c r="C28" s="237"/>
      <c r="D28" s="237"/>
      <c r="E28" s="237"/>
      <c r="F28" s="237"/>
      <c r="G28" s="237"/>
      <c r="H28" s="237"/>
      <c r="I28" s="237"/>
      <c r="J28" s="237"/>
      <c r="K28" s="237"/>
    </row>
    <row r="29" spans="1:11" x14ac:dyDescent="0.15">
      <c r="A29" s="250"/>
      <c r="B29" s="237"/>
      <c r="C29" s="237"/>
      <c r="D29" s="237"/>
      <c r="E29" s="237"/>
      <c r="F29" s="238" t="str">
        <f>IF(G29="","金","")</f>
        <v>金</v>
      </c>
      <c r="G29" s="284"/>
      <c r="H29" s="284"/>
      <c r="I29" s="237" t="s">
        <v>101</v>
      </c>
      <c r="J29" s="237"/>
      <c r="K29" s="237"/>
    </row>
    <row r="30" spans="1:11" x14ac:dyDescent="0.15">
      <c r="A30" s="236"/>
      <c r="B30" s="237"/>
      <c r="C30" s="237"/>
      <c r="D30" s="237"/>
      <c r="E30" s="237"/>
      <c r="F30" s="237"/>
      <c r="G30" s="237"/>
      <c r="H30" s="237"/>
      <c r="I30" s="237"/>
      <c r="J30" s="237"/>
      <c r="K30" s="237"/>
    </row>
    <row r="31" spans="1:11" x14ac:dyDescent="0.15">
      <c r="A31" s="236"/>
      <c r="B31" s="237"/>
      <c r="C31" s="237"/>
      <c r="D31" s="237"/>
      <c r="E31" s="237"/>
      <c r="F31" s="237"/>
      <c r="G31" s="237"/>
      <c r="H31" s="237"/>
      <c r="I31" s="237"/>
      <c r="J31" s="237"/>
      <c r="K31" s="237"/>
    </row>
    <row r="32" spans="1:11" x14ac:dyDescent="0.15">
      <c r="A32" s="248"/>
      <c r="B32" s="251" t="s">
        <v>329</v>
      </c>
      <c r="C32" s="285" t="s">
        <v>97</v>
      </c>
      <c r="D32" s="285"/>
      <c r="E32" s="285"/>
      <c r="F32" s="285"/>
      <c r="G32" s="285"/>
      <c r="H32" s="285"/>
      <c r="I32" s="285"/>
      <c r="J32" s="237"/>
      <c r="K32" s="237"/>
    </row>
    <row r="33" spans="1:11" ht="30" customHeight="1" x14ac:dyDescent="0.15">
      <c r="A33" s="252"/>
      <c r="B33" s="240"/>
      <c r="C33" s="283" t="s">
        <v>96</v>
      </c>
      <c r="D33" s="283"/>
      <c r="E33" s="283"/>
      <c r="F33" s="283"/>
      <c r="G33" s="283"/>
      <c r="H33" s="283"/>
      <c r="I33" s="283"/>
      <c r="J33" s="237"/>
      <c r="K33" s="237"/>
    </row>
    <row r="34" spans="1:11" x14ac:dyDescent="0.15">
      <c r="A34" s="236"/>
      <c r="B34" s="237"/>
      <c r="C34" s="237"/>
      <c r="D34" s="237"/>
      <c r="E34" s="237"/>
      <c r="F34" s="237"/>
      <c r="G34" s="237"/>
      <c r="H34" s="237"/>
      <c r="I34" s="237"/>
      <c r="J34" s="237"/>
      <c r="K34" s="237"/>
    </row>
    <row r="35" spans="1:11" x14ac:dyDescent="0.15">
      <c r="A35" s="13"/>
    </row>
  </sheetData>
  <mergeCells count="12">
    <mergeCell ref="H3:J3"/>
    <mergeCell ref="H4:J4"/>
    <mergeCell ref="B18:I18"/>
    <mergeCell ref="C22:I22"/>
    <mergeCell ref="C27:I27"/>
    <mergeCell ref="E9:H9"/>
    <mergeCell ref="C33:I33"/>
    <mergeCell ref="G24:H24"/>
    <mergeCell ref="G29:H29"/>
    <mergeCell ref="E10:H10"/>
    <mergeCell ref="A14:J14"/>
    <mergeCell ref="C32:I32"/>
  </mergeCells>
  <phoneticPr fontId="2"/>
  <pageMargins left="0.51181102362204722" right="0.51181102362204722" top="0.55118110236220474" bottom="0.5511811023622047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workbookViewId="0">
      <selection activeCell="D26" sqref="D26"/>
    </sheetView>
  </sheetViews>
  <sheetFormatPr defaultRowHeight="13.5" x14ac:dyDescent="0.15"/>
  <cols>
    <col min="2" max="2" width="53.75" customWidth="1"/>
    <col min="4" max="4" width="35.125" customWidth="1"/>
    <col min="11" max="11" width="37.5" customWidth="1"/>
  </cols>
  <sheetData>
    <row r="1" spans="2:16" x14ac:dyDescent="0.15">
      <c r="B1" t="s">
        <v>175</v>
      </c>
      <c r="D1" t="s">
        <v>186</v>
      </c>
      <c r="F1" t="s">
        <v>190</v>
      </c>
      <c r="K1" t="s">
        <v>250</v>
      </c>
    </row>
    <row r="2" spans="2:16" ht="42" x14ac:dyDescent="0.15">
      <c r="L2" s="215" t="s">
        <v>258</v>
      </c>
      <c r="M2" s="216" t="s">
        <v>251</v>
      </c>
      <c r="N2" s="216" t="s">
        <v>261</v>
      </c>
      <c r="O2" s="216" t="s">
        <v>259</v>
      </c>
      <c r="P2" s="216" t="s">
        <v>260</v>
      </c>
    </row>
    <row r="3" spans="2:16" x14ac:dyDescent="0.15">
      <c r="B3" t="s">
        <v>82</v>
      </c>
      <c r="D3" t="s">
        <v>198</v>
      </c>
      <c r="F3" t="s">
        <v>203</v>
      </c>
      <c r="K3" s="218" t="s">
        <v>211</v>
      </c>
      <c r="L3" s="214" t="s">
        <v>255</v>
      </c>
      <c r="M3" s="217">
        <v>0.5</v>
      </c>
      <c r="N3" s="217" t="s">
        <v>263</v>
      </c>
      <c r="O3" s="217">
        <v>0.5</v>
      </c>
      <c r="P3" s="217">
        <v>1</v>
      </c>
    </row>
    <row r="4" spans="2:16" x14ac:dyDescent="0.15">
      <c r="B4" t="s">
        <v>83</v>
      </c>
      <c r="D4" t="s">
        <v>199</v>
      </c>
      <c r="F4" t="s">
        <v>204</v>
      </c>
      <c r="K4" s="218" t="s">
        <v>213</v>
      </c>
      <c r="L4" s="214" t="s">
        <v>255</v>
      </c>
      <c r="M4" s="217">
        <v>0.75</v>
      </c>
      <c r="N4" s="217" t="s">
        <v>262</v>
      </c>
      <c r="O4" s="217">
        <v>0.5</v>
      </c>
      <c r="P4" s="217">
        <v>0.66666666666666663</v>
      </c>
    </row>
    <row r="5" spans="2:16" x14ac:dyDescent="0.15">
      <c r="B5" t="s">
        <v>84</v>
      </c>
      <c r="D5" t="s">
        <v>200</v>
      </c>
      <c r="F5" t="s">
        <v>205</v>
      </c>
      <c r="K5" s="218" t="s">
        <v>215</v>
      </c>
      <c r="L5" s="214" t="s">
        <v>255</v>
      </c>
      <c r="M5" s="217">
        <v>0.33333333333333331</v>
      </c>
      <c r="N5" s="217" t="s">
        <v>262</v>
      </c>
      <c r="O5" s="217">
        <v>0.33333333333333331</v>
      </c>
      <c r="P5" s="217">
        <v>1</v>
      </c>
    </row>
    <row r="6" spans="2:16" x14ac:dyDescent="0.15">
      <c r="B6" t="s">
        <v>85</v>
      </c>
      <c r="D6" t="s">
        <v>201</v>
      </c>
      <c r="F6" t="s">
        <v>206</v>
      </c>
      <c r="K6" s="218" t="s">
        <v>217</v>
      </c>
      <c r="L6" s="214" t="s">
        <v>257</v>
      </c>
      <c r="M6" s="217" t="s">
        <v>252</v>
      </c>
      <c r="N6" s="217" t="s">
        <v>262</v>
      </c>
      <c r="O6" s="217">
        <v>0.5</v>
      </c>
      <c r="P6" s="219">
        <v>0.5</v>
      </c>
    </row>
    <row r="7" spans="2:16" x14ac:dyDescent="0.15">
      <c r="B7" t="s">
        <v>86</v>
      </c>
      <c r="D7" t="s">
        <v>202</v>
      </c>
      <c r="F7" t="s">
        <v>207</v>
      </c>
      <c r="K7" s="218" t="s">
        <v>219</v>
      </c>
      <c r="L7" s="214" t="s">
        <v>257</v>
      </c>
      <c r="M7" s="217" t="s">
        <v>252</v>
      </c>
      <c r="N7" s="217" t="s">
        <v>262</v>
      </c>
      <c r="O7" s="217">
        <v>0.5</v>
      </c>
      <c r="P7" s="219">
        <v>0.5</v>
      </c>
    </row>
    <row r="8" spans="2:16" x14ac:dyDescent="0.15">
      <c r="B8" t="s">
        <v>87</v>
      </c>
      <c r="F8" t="s">
        <v>208</v>
      </c>
      <c r="K8" s="218" t="s">
        <v>221</v>
      </c>
      <c r="L8" s="214" t="s">
        <v>254</v>
      </c>
      <c r="M8" s="217" t="s">
        <v>253</v>
      </c>
      <c r="N8" s="217" t="s">
        <v>262</v>
      </c>
      <c r="O8" s="217">
        <v>0.5</v>
      </c>
      <c r="P8" s="219">
        <v>0.5</v>
      </c>
    </row>
    <row r="9" spans="2:16" x14ac:dyDescent="0.15">
      <c r="B9" t="s">
        <v>88</v>
      </c>
      <c r="F9" t="s">
        <v>209</v>
      </c>
      <c r="K9" s="218" t="s">
        <v>223</v>
      </c>
      <c r="L9" s="214" t="s">
        <v>256</v>
      </c>
      <c r="M9" s="217">
        <v>0.66666666666666663</v>
      </c>
      <c r="N9" s="217" t="s">
        <v>262</v>
      </c>
      <c r="O9" s="217">
        <v>0.33333333333333331</v>
      </c>
      <c r="P9" s="219">
        <v>0.5</v>
      </c>
    </row>
    <row r="10" spans="2:16" x14ac:dyDescent="0.15">
      <c r="B10" t="s">
        <v>89</v>
      </c>
      <c r="F10" t="s">
        <v>210</v>
      </c>
      <c r="K10" s="218" t="s">
        <v>225</v>
      </c>
      <c r="L10" s="214" t="s">
        <v>256</v>
      </c>
      <c r="M10" s="217">
        <v>0.66666666666666663</v>
      </c>
      <c r="N10" s="217" t="s">
        <v>262</v>
      </c>
      <c r="O10" s="217">
        <v>0.33333333333333331</v>
      </c>
      <c r="P10" s="219">
        <v>0.5</v>
      </c>
    </row>
    <row r="11" spans="2:16" x14ac:dyDescent="0.15">
      <c r="B11" t="s">
        <v>90</v>
      </c>
      <c r="K11" s="218" t="s">
        <v>227</v>
      </c>
      <c r="L11" s="214" t="s">
        <v>255</v>
      </c>
      <c r="M11" s="217">
        <v>0.5</v>
      </c>
      <c r="N11" s="217" t="s">
        <v>262</v>
      </c>
      <c r="O11" s="217">
        <v>0.5</v>
      </c>
      <c r="P11" s="219">
        <v>1</v>
      </c>
    </row>
    <row r="12" spans="2:16" x14ac:dyDescent="0.15">
      <c r="B12" t="s">
        <v>91</v>
      </c>
      <c r="K12" s="218" t="s">
        <v>229</v>
      </c>
      <c r="L12" s="214" t="s">
        <v>255</v>
      </c>
      <c r="M12" s="217">
        <v>0.5</v>
      </c>
      <c r="N12" s="217" t="s">
        <v>262</v>
      </c>
      <c r="O12" s="217">
        <v>0.5</v>
      </c>
      <c r="P12" s="217">
        <v>1</v>
      </c>
    </row>
    <row r="13" spans="2:16" x14ac:dyDescent="0.15">
      <c r="B13" t="s">
        <v>92</v>
      </c>
      <c r="K13" s="218" t="s">
        <v>231</v>
      </c>
      <c r="L13" s="214" t="s">
        <v>255</v>
      </c>
      <c r="M13" s="217">
        <v>0.5</v>
      </c>
      <c r="N13" s="217" t="s">
        <v>262</v>
      </c>
      <c r="O13" s="217">
        <v>0.5</v>
      </c>
      <c r="P13" s="217">
        <v>1</v>
      </c>
    </row>
    <row r="14" spans="2:16" x14ac:dyDescent="0.15">
      <c r="B14" t="s">
        <v>93</v>
      </c>
      <c r="K14" s="218" t="s">
        <v>233</v>
      </c>
      <c r="L14" s="214" t="s">
        <v>254</v>
      </c>
      <c r="M14" s="217" t="s">
        <v>253</v>
      </c>
      <c r="N14" s="217" t="s">
        <v>264</v>
      </c>
      <c r="O14" s="219" t="s">
        <v>265</v>
      </c>
      <c r="P14" s="217">
        <v>1</v>
      </c>
    </row>
    <row r="15" spans="2:16" x14ac:dyDescent="0.15">
      <c r="B15" t="s">
        <v>94</v>
      </c>
      <c r="K15" s="218" t="s">
        <v>235</v>
      </c>
      <c r="L15" s="214" t="s">
        <v>255</v>
      </c>
      <c r="M15" s="217">
        <v>0.5</v>
      </c>
      <c r="N15" s="217" t="s">
        <v>262</v>
      </c>
      <c r="O15" s="217">
        <v>0.5</v>
      </c>
      <c r="P15" s="217">
        <v>1</v>
      </c>
    </row>
    <row r="16" spans="2:16" x14ac:dyDescent="0.15">
      <c r="B16" t="s">
        <v>95</v>
      </c>
      <c r="K16" s="218" t="s">
        <v>237</v>
      </c>
      <c r="L16" s="214" t="s">
        <v>255</v>
      </c>
      <c r="M16" s="217">
        <v>0.33333333333333331</v>
      </c>
      <c r="N16" s="217" t="s">
        <v>262</v>
      </c>
      <c r="O16" s="217">
        <v>0.33333333333333331</v>
      </c>
      <c r="P16" s="217">
        <v>1</v>
      </c>
    </row>
    <row r="19" spans="2:2" x14ac:dyDescent="0.15">
      <c r="B19" t="s">
        <v>249</v>
      </c>
    </row>
    <row r="21" spans="2:2" x14ac:dyDescent="0.15">
      <c r="B21" t="s">
        <v>212</v>
      </c>
    </row>
    <row r="22" spans="2:2" x14ac:dyDescent="0.15">
      <c r="B22" t="s">
        <v>214</v>
      </c>
    </row>
    <row r="23" spans="2:2" x14ac:dyDescent="0.15">
      <c r="B23" t="s">
        <v>216</v>
      </c>
    </row>
    <row r="24" spans="2:2" x14ac:dyDescent="0.15">
      <c r="B24" t="s">
        <v>218</v>
      </c>
    </row>
    <row r="25" spans="2:2" x14ac:dyDescent="0.15">
      <c r="B25" t="s">
        <v>220</v>
      </c>
    </row>
    <row r="26" spans="2:2" x14ac:dyDescent="0.15">
      <c r="B26" t="s">
        <v>222</v>
      </c>
    </row>
    <row r="27" spans="2:2" x14ac:dyDescent="0.15">
      <c r="B27" t="s">
        <v>224</v>
      </c>
    </row>
    <row r="28" spans="2:2" x14ac:dyDescent="0.15">
      <c r="B28" t="s">
        <v>226</v>
      </c>
    </row>
    <row r="29" spans="2:2" x14ac:dyDescent="0.15">
      <c r="B29" t="s">
        <v>228</v>
      </c>
    </row>
    <row r="30" spans="2:2" x14ac:dyDescent="0.15">
      <c r="B30" t="s">
        <v>230</v>
      </c>
    </row>
    <row r="31" spans="2:2" x14ac:dyDescent="0.15">
      <c r="B31" t="s">
        <v>232</v>
      </c>
    </row>
    <row r="32" spans="2:2" x14ac:dyDescent="0.15">
      <c r="B32" t="s">
        <v>234</v>
      </c>
    </row>
    <row r="33" spans="2:2" x14ac:dyDescent="0.15">
      <c r="B33" t="s">
        <v>236</v>
      </c>
    </row>
    <row r="34" spans="2:2" x14ac:dyDescent="0.15">
      <c r="B34" t="s">
        <v>238</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0"/>
  <sheetViews>
    <sheetView showGridLines="0" view="pageBreakPreview" zoomScale="90" zoomScaleNormal="100" zoomScaleSheetLayoutView="90" zoomScalePageLayoutView="85" workbookViewId="0">
      <selection activeCell="H17" sqref="H17"/>
    </sheetView>
  </sheetViews>
  <sheetFormatPr defaultColWidth="9" defaultRowHeight="14.25" x14ac:dyDescent="0.15"/>
  <cols>
    <col min="1" max="1" width="5" style="14" customWidth="1"/>
    <col min="2" max="2" width="3.5" style="14" customWidth="1"/>
    <col min="3" max="7" width="9" style="14"/>
    <col min="8" max="8" width="10" style="14" customWidth="1"/>
    <col min="9" max="9" width="9" style="14" customWidth="1"/>
    <col min="10" max="10" width="5" style="14" customWidth="1"/>
    <col min="11" max="16384" width="9" style="14"/>
  </cols>
  <sheetData>
    <row r="1" spans="1:10" x14ac:dyDescent="0.15">
      <c r="A1" s="236" t="s">
        <v>2</v>
      </c>
      <c r="B1" s="237"/>
      <c r="C1" s="237"/>
      <c r="D1" s="237"/>
      <c r="E1" s="237"/>
      <c r="F1" s="237"/>
      <c r="G1" s="237"/>
      <c r="H1" s="237"/>
      <c r="I1" s="237"/>
      <c r="J1" s="237"/>
    </row>
    <row r="2" spans="1:10" x14ac:dyDescent="0.15">
      <c r="A2" s="236"/>
      <c r="B2" s="237"/>
      <c r="C2" s="237"/>
      <c r="D2" s="237"/>
      <c r="E2" s="237"/>
      <c r="F2" s="237"/>
      <c r="G2" s="237"/>
      <c r="H2" s="237"/>
      <c r="I2" s="237"/>
      <c r="J2" s="237"/>
    </row>
    <row r="3" spans="1:10" x14ac:dyDescent="0.15">
      <c r="A3" s="236"/>
      <c r="B3" s="237"/>
      <c r="C3" s="237"/>
      <c r="D3" s="237"/>
      <c r="E3" s="237"/>
      <c r="F3" s="237"/>
      <c r="G3" s="237"/>
      <c r="H3" s="278" t="s">
        <v>53</v>
      </c>
      <c r="I3" s="278"/>
      <c r="J3" s="278"/>
    </row>
    <row r="4" spans="1:10" x14ac:dyDescent="0.15">
      <c r="A4" s="236"/>
      <c r="B4" s="237"/>
      <c r="C4" s="237"/>
      <c r="D4" s="237"/>
      <c r="E4" s="237"/>
      <c r="F4" s="237"/>
      <c r="G4" s="237"/>
      <c r="H4" s="279" t="s">
        <v>273</v>
      </c>
      <c r="I4" s="279"/>
      <c r="J4" s="279"/>
    </row>
    <row r="5" spans="1:10" x14ac:dyDescent="0.15">
      <c r="A5" s="236"/>
      <c r="B5" s="237"/>
      <c r="C5" s="237"/>
      <c r="D5" s="237"/>
      <c r="E5" s="237"/>
      <c r="F5" s="237"/>
      <c r="G5" s="279"/>
      <c r="H5" s="280"/>
      <c r="I5" s="280"/>
      <c r="J5" s="237"/>
    </row>
    <row r="6" spans="1:10" x14ac:dyDescent="0.15">
      <c r="A6" s="236" t="s">
        <v>294</v>
      </c>
      <c r="B6" s="237"/>
      <c r="C6" s="237"/>
      <c r="D6" s="237"/>
      <c r="E6" s="237"/>
      <c r="F6" s="237"/>
      <c r="G6" s="237"/>
      <c r="H6" s="237"/>
      <c r="I6" s="237"/>
      <c r="J6" s="237"/>
    </row>
    <row r="7" spans="1:10" x14ac:dyDescent="0.15">
      <c r="A7" s="236"/>
      <c r="B7" s="237"/>
      <c r="C7" s="237"/>
      <c r="D7" s="237"/>
      <c r="E7" s="237"/>
      <c r="F7" s="237"/>
      <c r="G7" s="237"/>
      <c r="H7" s="237"/>
      <c r="I7" s="237"/>
      <c r="J7" s="237"/>
    </row>
    <row r="8" spans="1:10" x14ac:dyDescent="0.15">
      <c r="A8" s="236"/>
      <c r="B8" s="237"/>
      <c r="C8" s="237"/>
      <c r="D8" s="237"/>
      <c r="E8" s="237"/>
      <c r="F8" s="237"/>
      <c r="G8" s="237"/>
      <c r="H8" s="237"/>
      <c r="I8" s="237"/>
      <c r="J8" s="237"/>
    </row>
    <row r="9" spans="1:10" x14ac:dyDescent="0.15">
      <c r="A9" s="236"/>
      <c r="B9" s="237"/>
      <c r="C9" s="237"/>
      <c r="D9" s="237"/>
      <c r="E9" s="281"/>
      <c r="F9" s="281"/>
      <c r="G9" s="281"/>
      <c r="H9" s="281"/>
      <c r="I9" s="237"/>
      <c r="J9" s="237"/>
    </row>
    <row r="10" spans="1:10" x14ac:dyDescent="0.15">
      <c r="A10" s="236"/>
      <c r="B10" s="237"/>
      <c r="C10" s="237"/>
      <c r="D10" s="237"/>
      <c r="E10" s="281" t="s">
        <v>100</v>
      </c>
      <c r="F10" s="281"/>
      <c r="G10" s="281"/>
      <c r="H10" s="281"/>
      <c r="I10" s="257"/>
      <c r="J10" s="237"/>
    </row>
    <row r="11" spans="1:10" x14ac:dyDescent="0.15">
      <c r="A11" s="236"/>
      <c r="B11" s="237"/>
      <c r="C11" s="237"/>
      <c r="D11" s="237"/>
      <c r="E11" s="254"/>
      <c r="F11" s="254"/>
      <c r="G11" s="254"/>
      <c r="H11" s="254"/>
      <c r="I11" s="237"/>
      <c r="J11" s="237"/>
    </row>
    <row r="12" spans="1:10" x14ac:dyDescent="0.15">
      <c r="A12" s="236"/>
      <c r="B12" s="237"/>
      <c r="C12" s="237"/>
      <c r="D12" s="237"/>
      <c r="E12" s="254"/>
      <c r="F12" s="254"/>
      <c r="G12" s="254"/>
      <c r="H12" s="254"/>
      <c r="I12" s="237"/>
      <c r="J12" s="237"/>
    </row>
    <row r="13" spans="1:10" x14ac:dyDescent="0.15">
      <c r="A13" s="236"/>
      <c r="B13" s="237"/>
      <c r="C13" s="237"/>
      <c r="D13" s="237"/>
      <c r="E13" s="237"/>
      <c r="F13" s="237"/>
      <c r="G13" s="237"/>
      <c r="H13" s="237"/>
      <c r="I13" s="237"/>
      <c r="J13" s="237"/>
    </row>
    <row r="14" spans="1:10" x14ac:dyDescent="0.15">
      <c r="A14" s="276" t="s">
        <v>148</v>
      </c>
      <c r="B14" s="277"/>
      <c r="C14" s="277"/>
      <c r="D14" s="277"/>
      <c r="E14" s="277"/>
      <c r="F14" s="277"/>
      <c r="G14" s="277"/>
      <c r="H14" s="277"/>
      <c r="I14" s="277"/>
      <c r="J14" s="277"/>
    </row>
    <row r="15" spans="1:10" x14ac:dyDescent="0.15">
      <c r="A15" s="236" t="s">
        <v>54</v>
      </c>
      <c r="B15" s="237"/>
      <c r="C15" s="237"/>
      <c r="D15" s="237"/>
      <c r="E15" s="237"/>
      <c r="F15" s="237"/>
      <c r="G15" s="237"/>
      <c r="H15" s="237"/>
      <c r="I15" s="237"/>
      <c r="J15" s="237"/>
    </row>
    <row r="16" spans="1:10" x14ac:dyDescent="0.15">
      <c r="A16" s="236"/>
      <c r="B16" s="237"/>
      <c r="C16" s="237"/>
      <c r="D16" s="237"/>
      <c r="E16" s="237"/>
      <c r="F16" s="237"/>
      <c r="G16" s="237"/>
      <c r="H16" s="237"/>
      <c r="I16" s="237"/>
      <c r="J16" s="237"/>
    </row>
    <row r="17" spans="1:10" x14ac:dyDescent="0.15">
      <c r="A17" s="236"/>
      <c r="B17" s="237"/>
      <c r="C17" s="237"/>
      <c r="D17" s="237"/>
      <c r="E17" s="237"/>
      <c r="F17" s="237"/>
      <c r="G17" s="237"/>
      <c r="H17" s="237"/>
      <c r="I17" s="237"/>
      <c r="J17" s="237"/>
    </row>
    <row r="18" spans="1:10" x14ac:dyDescent="0.15">
      <c r="A18" s="236"/>
      <c r="B18" s="237"/>
      <c r="C18" s="237"/>
      <c r="D18" s="237"/>
      <c r="E18" s="237"/>
      <c r="F18" s="237"/>
      <c r="G18" s="237"/>
      <c r="H18" s="237"/>
      <c r="I18" s="237"/>
      <c r="J18" s="237"/>
    </row>
    <row r="19" spans="1:10" ht="30" customHeight="1" x14ac:dyDescent="0.15">
      <c r="A19" s="236"/>
      <c r="B19" s="283" t="s">
        <v>308</v>
      </c>
      <c r="C19" s="283"/>
      <c r="D19" s="283"/>
      <c r="E19" s="283"/>
      <c r="F19" s="283"/>
      <c r="G19" s="283"/>
      <c r="H19" s="283"/>
      <c r="I19" s="283"/>
      <c r="J19" s="237"/>
    </row>
    <row r="20" spans="1:10" x14ac:dyDescent="0.15">
      <c r="A20" s="236"/>
      <c r="B20" s="237"/>
      <c r="C20" s="237"/>
      <c r="D20" s="237"/>
      <c r="E20" s="237"/>
      <c r="F20" s="237"/>
      <c r="G20" s="237"/>
      <c r="H20" s="237"/>
      <c r="I20" s="237"/>
      <c r="J20" s="237"/>
    </row>
    <row r="21" spans="1:10" x14ac:dyDescent="0.15">
      <c r="A21" s="236"/>
      <c r="B21" s="237"/>
      <c r="C21" s="237"/>
      <c r="D21" s="237"/>
      <c r="E21" s="237"/>
      <c r="F21" s="237"/>
      <c r="G21" s="237"/>
      <c r="H21" s="237"/>
      <c r="I21" s="237"/>
      <c r="J21" s="237"/>
    </row>
    <row r="22" spans="1:10" x14ac:dyDescent="0.15">
      <c r="A22" s="236"/>
      <c r="B22" s="237">
        <v>1</v>
      </c>
      <c r="C22" s="237" t="s">
        <v>309</v>
      </c>
      <c r="D22" s="237"/>
      <c r="E22" s="254" t="str">
        <f>IF(F22="","金","")</f>
        <v>金</v>
      </c>
      <c r="F22" s="284"/>
      <c r="G22" s="284"/>
      <c r="H22" s="237" t="s">
        <v>101</v>
      </c>
      <c r="I22" s="237"/>
      <c r="J22" s="237"/>
    </row>
    <row r="23" spans="1:10" x14ac:dyDescent="0.15">
      <c r="A23" s="236"/>
      <c r="B23" s="237"/>
      <c r="C23" s="237"/>
      <c r="D23" s="237"/>
      <c r="E23" s="254"/>
      <c r="F23" s="253"/>
      <c r="G23" s="253"/>
      <c r="H23" s="237"/>
      <c r="I23" s="237"/>
      <c r="J23" s="237"/>
    </row>
    <row r="24" spans="1:10" x14ac:dyDescent="0.15">
      <c r="A24" s="236"/>
      <c r="B24" s="237">
        <v>2</v>
      </c>
      <c r="C24" s="239" t="s">
        <v>274</v>
      </c>
      <c r="D24" s="237"/>
      <c r="E24" s="285"/>
      <c r="F24" s="285"/>
      <c r="G24" s="285"/>
      <c r="H24" s="285"/>
      <c r="I24" s="285"/>
      <c r="J24" s="237"/>
    </row>
    <row r="25" spans="1:10" x14ac:dyDescent="0.15">
      <c r="A25" s="236"/>
      <c r="B25" s="237"/>
      <c r="C25" s="237"/>
      <c r="D25" s="255"/>
      <c r="E25" s="285"/>
      <c r="F25" s="285"/>
      <c r="G25" s="285"/>
      <c r="H25" s="285"/>
      <c r="I25" s="285"/>
      <c r="J25" s="237"/>
    </row>
    <row r="26" spans="1:10" x14ac:dyDescent="0.15">
      <c r="A26" s="236"/>
      <c r="B26" s="237">
        <v>3</v>
      </c>
      <c r="C26" s="237" t="s">
        <v>182</v>
      </c>
      <c r="D26" s="237"/>
      <c r="E26" s="237"/>
      <c r="F26" s="237"/>
      <c r="G26" s="237"/>
      <c r="H26" s="237"/>
      <c r="I26" s="237"/>
      <c r="J26" s="237"/>
    </row>
    <row r="27" spans="1:10" x14ac:dyDescent="0.15">
      <c r="A27" s="236"/>
      <c r="B27" s="237"/>
      <c r="C27" s="237"/>
      <c r="D27" s="237"/>
      <c r="E27" s="237"/>
      <c r="F27" s="237"/>
      <c r="G27" s="237"/>
      <c r="H27" s="237"/>
      <c r="I27" s="237"/>
      <c r="J27" s="237"/>
    </row>
    <row r="28" spans="1:10" x14ac:dyDescent="0.15">
      <c r="A28" s="236"/>
      <c r="B28" s="237">
        <v>4</v>
      </c>
      <c r="C28" s="237" t="s">
        <v>172</v>
      </c>
      <c r="D28" s="237"/>
      <c r="E28" s="237"/>
      <c r="F28" s="237"/>
      <c r="G28" s="237"/>
      <c r="H28" s="237"/>
      <c r="I28" s="237"/>
      <c r="J28" s="237"/>
    </row>
    <row r="29" spans="1:10" x14ac:dyDescent="0.15">
      <c r="A29" s="236"/>
      <c r="B29" s="237"/>
      <c r="C29" s="237"/>
      <c r="D29" s="237"/>
      <c r="E29" s="237"/>
      <c r="F29" s="237"/>
      <c r="G29" s="237"/>
      <c r="H29" s="237"/>
      <c r="I29" s="237"/>
      <c r="J29" s="237"/>
    </row>
    <row r="30" spans="1:10" x14ac:dyDescent="0.15">
      <c r="A30" s="236"/>
      <c r="B30" s="237">
        <v>5</v>
      </c>
      <c r="C30" s="237" t="s">
        <v>97</v>
      </c>
      <c r="D30" s="237"/>
      <c r="E30" s="237"/>
      <c r="F30" s="237"/>
      <c r="G30" s="237"/>
      <c r="H30" s="237"/>
      <c r="I30" s="237"/>
      <c r="J30" s="237"/>
    </row>
    <row r="31" spans="1:10" x14ac:dyDescent="0.15">
      <c r="A31" s="236"/>
      <c r="B31" s="237"/>
      <c r="C31" s="239" t="s">
        <v>295</v>
      </c>
      <c r="D31" s="237"/>
      <c r="E31" s="237"/>
      <c r="F31" s="237"/>
      <c r="G31" s="237"/>
      <c r="H31" s="237"/>
      <c r="I31" s="237"/>
      <c r="J31" s="237"/>
    </row>
    <row r="32" spans="1:10" x14ac:dyDescent="0.15">
      <c r="A32" s="236"/>
      <c r="B32" s="237"/>
      <c r="C32" s="239" t="s">
        <v>296</v>
      </c>
      <c r="D32" s="237"/>
      <c r="E32" s="237"/>
      <c r="F32" s="237"/>
      <c r="G32" s="237"/>
      <c r="H32" s="237"/>
      <c r="I32" s="237"/>
      <c r="J32" s="237"/>
    </row>
    <row r="33" spans="1:10" x14ac:dyDescent="0.15">
      <c r="A33" s="236"/>
      <c r="B33" s="237"/>
      <c r="C33" s="239" t="s">
        <v>297</v>
      </c>
      <c r="D33" s="237"/>
      <c r="E33" s="237"/>
      <c r="F33" s="237"/>
      <c r="G33" s="237"/>
      <c r="H33" s="237"/>
      <c r="I33" s="237"/>
      <c r="J33" s="237"/>
    </row>
    <row r="34" spans="1:10" x14ac:dyDescent="0.15">
      <c r="A34" s="236"/>
      <c r="B34" s="237"/>
      <c r="C34" s="239" t="s">
        <v>298</v>
      </c>
      <c r="D34" s="237"/>
      <c r="E34" s="237"/>
      <c r="F34" s="237"/>
      <c r="G34" s="237"/>
      <c r="H34" s="237"/>
      <c r="I34" s="237"/>
      <c r="J34" s="237"/>
    </row>
    <row r="35" spans="1:10" x14ac:dyDescent="0.15">
      <c r="A35" s="13"/>
    </row>
    <row r="36" spans="1:10" x14ac:dyDescent="0.15">
      <c r="A36" s="13"/>
      <c r="B36" s="263">
        <v>6</v>
      </c>
      <c r="C36" s="263" t="s">
        <v>339</v>
      </c>
      <c r="D36" s="263"/>
      <c r="E36" s="263"/>
      <c r="F36" s="263"/>
      <c r="G36" s="263"/>
      <c r="H36" s="263"/>
      <c r="I36" s="263"/>
    </row>
    <row r="37" spans="1:10" x14ac:dyDescent="0.15">
      <c r="B37" s="263"/>
      <c r="C37" s="263" t="s">
        <v>340</v>
      </c>
      <c r="D37" s="263"/>
      <c r="E37" s="264"/>
      <c r="F37" s="264" t="str">
        <f>IF(G37="","金","")</f>
        <v>金</v>
      </c>
      <c r="G37" s="282"/>
      <c r="H37" s="282"/>
      <c r="I37" s="263" t="s">
        <v>101</v>
      </c>
    </row>
    <row r="38" spans="1:10" x14ac:dyDescent="0.15">
      <c r="B38" s="263"/>
      <c r="C38" s="263" t="s">
        <v>341</v>
      </c>
      <c r="D38" s="263"/>
      <c r="E38" s="264"/>
      <c r="F38" s="264" t="str">
        <f>IF(G38="","金","")</f>
        <v>金</v>
      </c>
      <c r="G38" s="282"/>
      <c r="H38" s="282"/>
      <c r="I38" s="263" t="s">
        <v>101</v>
      </c>
    </row>
    <row r="39" spans="1:10" x14ac:dyDescent="0.15">
      <c r="B39" s="263"/>
      <c r="C39" s="263" t="s">
        <v>342</v>
      </c>
      <c r="D39" s="263"/>
      <c r="E39" s="263"/>
      <c r="F39" s="264" t="str">
        <f>IF(G39="","金","")</f>
        <v>金</v>
      </c>
      <c r="G39" s="282"/>
      <c r="H39" s="282"/>
      <c r="I39" s="263" t="s">
        <v>101</v>
      </c>
    </row>
    <row r="40" spans="1:10" x14ac:dyDescent="0.15">
      <c r="B40" s="263"/>
      <c r="C40" s="263"/>
      <c r="D40" s="263"/>
      <c r="E40" s="263"/>
      <c r="F40" s="264"/>
      <c r="G40" s="282"/>
      <c r="H40" s="282"/>
      <c r="I40" s="263" t="s">
        <v>101</v>
      </c>
    </row>
  </sheetData>
  <mergeCells count="14">
    <mergeCell ref="G39:H39"/>
    <mergeCell ref="G40:H40"/>
    <mergeCell ref="B19:I19"/>
    <mergeCell ref="F22:G22"/>
    <mergeCell ref="E24:I24"/>
    <mergeCell ref="E25:I25"/>
    <mergeCell ref="G37:H37"/>
    <mergeCell ref="G38:H38"/>
    <mergeCell ref="A14:J14"/>
    <mergeCell ref="H3:J3"/>
    <mergeCell ref="H4:J4"/>
    <mergeCell ref="G5:I5"/>
    <mergeCell ref="E9:H9"/>
    <mergeCell ref="E10:H10"/>
  </mergeCells>
  <phoneticPr fontId="54"/>
  <pageMargins left="0.51181102362204722" right="0.51181102362204722" top="0.55118110236220474" bottom="0.55118110236220474" header="0.31496062992125984" footer="0.31496062992125984"/>
  <pageSetup paperSize="9" orientation="portrait" r:id="rId1"/>
  <colBreaks count="1" manualBreakCount="1">
    <brk id="10" max="5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48"/>
  <sheetViews>
    <sheetView showGridLines="0" view="pageBreakPreview" zoomScale="90" zoomScaleNormal="100" zoomScaleSheetLayoutView="90" workbookViewId="0">
      <selection activeCell="G40" sqref="G40"/>
    </sheetView>
  </sheetViews>
  <sheetFormatPr defaultColWidth="9" defaultRowHeight="13.5" x14ac:dyDescent="0.15"/>
  <cols>
    <col min="1" max="1" width="20" style="4" customWidth="1"/>
    <col min="2" max="12" width="11.25" style="4" customWidth="1"/>
    <col min="13" max="13" width="15" style="4" customWidth="1"/>
    <col min="14" max="14" width="9" style="4"/>
    <col min="15" max="17" width="5.75" style="4" customWidth="1"/>
    <col min="18" max="19" width="5.625" style="4" customWidth="1"/>
    <col min="20" max="16384" width="9" style="4"/>
  </cols>
  <sheetData>
    <row r="1" spans="1:19" x14ac:dyDescent="0.15">
      <c r="A1" s="1" t="s">
        <v>173</v>
      </c>
    </row>
    <row r="2" spans="1:19" ht="19.5" customHeight="1" x14ac:dyDescent="0.15">
      <c r="A2" s="286" t="s">
        <v>63</v>
      </c>
      <c r="B2" s="286"/>
      <c r="C2" s="286"/>
      <c r="D2" s="286"/>
      <c r="E2" s="286"/>
      <c r="F2" s="286"/>
      <c r="G2" s="286"/>
      <c r="H2" s="286"/>
      <c r="I2" s="286"/>
      <c r="J2" s="286"/>
      <c r="K2" s="286"/>
      <c r="L2" s="286"/>
      <c r="M2" s="286"/>
    </row>
    <row r="3" spans="1:19" ht="7.5" customHeight="1" x14ac:dyDescent="0.15">
      <c r="A3" s="256"/>
      <c r="B3" s="256"/>
      <c r="C3" s="256"/>
      <c r="D3" s="256"/>
      <c r="E3" s="256"/>
      <c r="F3" s="256"/>
      <c r="G3" s="256"/>
      <c r="H3" s="256"/>
      <c r="I3" s="256"/>
      <c r="J3" s="256"/>
      <c r="K3" s="256"/>
      <c r="L3" s="256"/>
      <c r="M3" s="256"/>
    </row>
    <row r="4" spans="1:19" ht="14.25" thickBot="1" x14ac:dyDescent="0.2">
      <c r="A4" s="1"/>
      <c r="I4" s="154" t="s">
        <v>197</v>
      </c>
      <c r="J4" s="287"/>
      <c r="K4" s="287"/>
      <c r="L4" s="287"/>
      <c r="M4" s="287"/>
    </row>
    <row r="5" spans="1:19" ht="45" customHeight="1" thickTop="1" x14ac:dyDescent="0.15">
      <c r="A5" s="288" t="s">
        <v>275</v>
      </c>
      <c r="B5" s="23" t="s">
        <v>3</v>
      </c>
      <c r="C5" s="23" t="s">
        <v>61</v>
      </c>
      <c r="D5" s="23" t="s">
        <v>4</v>
      </c>
      <c r="E5" s="23" t="s">
        <v>62</v>
      </c>
      <c r="F5" s="23" t="s">
        <v>5</v>
      </c>
      <c r="G5" s="23" t="s">
        <v>6</v>
      </c>
      <c r="H5" s="23" t="s">
        <v>331</v>
      </c>
      <c r="I5" s="23" t="s">
        <v>299</v>
      </c>
      <c r="J5" s="23" t="s">
        <v>300</v>
      </c>
      <c r="K5" s="265" t="s">
        <v>343</v>
      </c>
      <c r="L5" s="265" t="s">
        <v>346</v>
      </c>
      <c r="M5" s="290" t="s">
        <v>7</v>
      </c>
    </row>
    <row r="6" spans="1:19" ht="13.5" customHeight="1" thickBot="1" x14ac:dyDescent="0.2">
      <c r="A6" s="289"/>
      <c r="B6" s="22" t="s">
        <v>57</v>
      </c>
      <c r="C6" s="6" t="s">
        <v>56</v>
      </c>
      <c r="D6" s="22" t="s">
        <v>8</v>
      </c>
      <c r="E6" s="6" t="s">
        <v>58</v>
      </c>
      <c r="F6" s="22" t="s">
        <v>59</v>
      </c>
      <c r="G6" s="22" t="s">
        <v>60</v>
      </c>
      <c r="H6" s="6" t="s">
        <v>330</v>
      </c>
      <c r="I6" s="6" t="s">
        <v>304</v>
      </c>
      <c r="J6" s="6" t="s">
        <v>332</v>
      </c>
      <c r="K6" s="266" t="s">
        <v>344</v>
      </c>
      <c r="L6" s="266" t="s">
        <v>345</v>
      </c>
      <c r="M6" s="291"/>
    </row>
    <row r="7" spans="1:19" ht="16.5" customHeight="1" x14ac:dyDescent="0.15">
      <c r="A7" s="16"/>
      <c r="B7" s="17" t="s">
        <v>9</v>
      </c>
      <c r="C7" s="17" t="s">
        <v>10</v>
      </c>
      <c r="D7" s="17" t="s">
        <v>9</v>
      </c>
      <c r="E7" s="17" t="s">
        <v>9</v>
      </c>
      <c r="F7" s="17" t="s">
        <v>11</v>
      </c>
      <c r="G7" s="17" t="s">
        <v>11</v>
      </c>
      <c r="H7" s="17" t="s">
        <v>11</v>
      </c>
      <c r="I7" s="17" t="s">
        <v>11</v>
      </c>
      <c r="J7" s="17" t="s">
        <v>11</v>
      </c>
      <c r="K7" s="17" t="s">
        <v>11</v>
      </c>
      <c r="L7" s="17" t="s">
        <v>11</v>
      </c>
      <c r="M7" s="15"/>
    </row>
    <row r="8" spans="1:19" ht="22.5" customHeight="1" x14ac:dyDescent="0.15">
      <c r="A8" s="174"/>
      <c r="B8" s="211"/>
      <c r="C8" s="211"/>
      <c r="D8" s="27" t="str">
        <f>IF(B8="","",(B8-C8))</f>
        <v/>
      </c>
      <c r="E8" s="211"/>
      <c r="F8" s="211"/>
      <c r="G8" s="211" t="str">
        <f>IF(B8="","",MIN(E8,F8))</f>
        <v/>
      </c>
      <c r="H8" s="27"/>
      <c r="I8" s="211"/>
      <c r="J8" s="27"/>
      <c r="K8" s="258"/>
      <c r="L8" s="258"/>
      <c r="M8" s="19"/>
    </row>
    <row r="9" spans="1:19" ht="22.5" customHeight="1" x14ac:dyDescent="0.15">
      <c r="A9" s="175"/>
      <c r="B9" s="177"/>
      <c r="C9" s="177"/>
      <c r="D9" s="156" t="str">
        <f t="shared" ref="D9:D13" si="0">IF(A9="","",(B9-C9))</f>
        <v/>
      </c>
      <c r="E9" s="177"/>
      <c r="F9" s="177"/>
      <c r="G9" s="156" t="str">
        <f t="shared" ref="G9:G13" si="1">IF(A9="","",MIN(E9,F9))</f>
        <v/>
      </c>
      <c r="H9" s="177"/>
      <c r="I9" s="177"/>
      <c r="J9" s="177"/>
      <c r="K9" s="259"/>
      <c r="L9" s="259"/>
      <c r="M9" s="157"/>
      <c r="O9" s="220"/>
      <c r="P9" s="221"/>
      <c r="Q9" s="221"/>
      <c r="R9" s="221"/>
      <c r="S9" s="221"/>
    </row>
    <row r="10" spans="1:19" ht="22.5" customHeight="1" x14ac:dyDescent="0.15">
      <c r="A10" s="174"/>
      <c r="B10" s="211"/>
      <c r="C10" s="211"/>
      <c r="D10" s="211" t="str">
        <f>IF(B10="","",(B10-C10))</f>
        <v/>
      </c>
      <c r="E10" s="211"/>
      <c r="F10" s="211"/>
      <c r="G10" s="211" t="str">
        <f>IF(B10="","",MIN(E10,F10))</f>
        <v/>
      </c>
      <c r="H10" s="27"/>
      <c r="I10" s="211"/>
      <c r="J10" s="211"/>
      <c r="K10" s="260"/>
      <c r="L10" s="260"/>
      <c r="M10" s="19"/>
    </row>
    <row r="11" spans="1:19" ht="22.5" customHeight="1" x14ac:dyDescent="0.15">
      <c r="A11" s="175"/>
      <c r="B11" s="177"/>
      <c r="C11" s="177"/>
      <c r="D11" s="156" t="str">
        <f t="shared" si="0"/>
        <v/>
      </c>
      <c r="E11" s="177"/>
      <c r="F11" s="177"/>
      <c r="G11" s="156" t="str">
        <f t="shared" si="1"/>
        <v/>
      </c>
      <c r="H11" s="177"/>
      <c r="I11" s="177"/>
      <c r="J11" s="177"/>
      <c r="K11" s="259"/>
      <c r="L11" s="259"/>
      <c r="M11" s="157"/>
      <c r="O11" s="220"/>
      <c r="P11" s="221"/>
      <c r="Q11" s="221"/>
      <c r="R11" s="221"/>
      <c r="S11" s="221"/>
    </row>
    <row r="12" spans="1:19" ht="22.5" customHeight="1" x14ac:dyDescent="0.15">
      <c r="A12" s="174"/>
      <c r="B12" s="211"/>
      <c r="C12" s="211"/>
      <c r="D12" s="211" t="str">
        <f>IF(B12="","",(B12-C12))</f>
        <v/>
      </c>
      <c r="E12" s="211"/>
      <c r="F12" s="211"/>
      <c r="G12" s="211" t="str">
        <f>IF(B12="","",MIN(E12,F12))</f>
        <v/>
      </c>
      <c r="H12" s="27"/>
      <c r="I12" s="211"/>
      <c r="J12" s="211"/>
      <c r="K12" s="260"/>
      <c r="L12" s="260"/>
      <c r="M12" s="212"/>
    </row>
    <row r="13" spans="1:19" ht="22.5" customHeight="1" x14ac:dyDescent="0.15">
      <c r="A13" s="175"/>
      <c r="B13" s="177"/>
      <c r="C13" s="177"/>
      <c r="D13" s="156" t="str">
        <f t="shared" si="0"/>
        <v/>
      </c>
      <c r="E13" s="177"/>
      <c r="F13" s="177"/>
      <c r="G13" s="156" t="str">
        <f t="shared" si="1"/>
        <v/>
      </c>
      <c r="H13" s="177"/>
      <c r="I13" s="177"/>
      <c r="J13" s="177"/>
      <c r="K13" s="259"/>
      <c r="L13" s="259"/>
      <c r="M13" s="157"/>
      <c r="O13" s="220"/>
      <c r="P13" s="221"/>
      <c r="Q13" s="221"/>
      <c r="R13" s="221"/>
      <c r="S13" s="221"/>
    </row>
    <row r="14" spans="1:19" ht="22.5" hidden="1" customHeight="1" x14ac:dyDescent="0.15">
      <c r="A14" s="174"/>
      <c r="B14" s="211"/>
      <c r="C14" s="211"/>
      <c r="D14" s="211" t="str">
        <f t="shared" ref="D14" si="2">IF(B14="","",(B14-C14))</f>
        <v/>
      </c>
      <c r="E14" s="211"/>
      <c r="F14" s="211"/>
      <c r="G14" s="211" t="str">
        <f t="shared" ref="G14" si="3">IF(B14="","",MIN(E14,F14))</f>
        <v/>
      </c>
      <c r="H14" s="27"/>
      <c r="I14" s="211"/>
      <c r="J14" s="211"/>
      <c r="K14" s="260"/>
      <c r="L14" s="260"/>
      <c r="M14" s="212"/>
    </row>
    <row r="15" spans="1:19" ht="22.5" hidden="1" customHeight="1" x14ac:dyDescent="0.15">
      <c r="A15" s="175"/>
      <c r="B15" s="177"/>
      <c r="C15" s="177"/>
      <c r="D15" s="156" t="str">
        <f t="shared" ref="D15" si="4">IF(A15="","",(B15-C15))</f>
        <v/>
      </c>
      <c r="E15" s="177"/>
      <c r="F15" s="177"/>
      <c r="G15" s="156" t="str">
        <f t="shared" ref="G15" si="5">IF(A15="","",MIN(E15,F15))</f>
        <v/>
      </c>
      <c r="H15" s="177"/>
      <c r="I15" s="177"/>
      <c r="J15" s="177"/>
      <c r="K15" s="259"/>
      <c r="L15" s="259"/>
      <c r="M15" s="157"/>
      <c r="O15" s="220"/>
      <c r="P15" s="221"/>
      <c r="Q15" s="221"/>
      <c r="R15" s="221"/>
      <c r="S15" s="221"/>
    </row>
    <row r="16" spans="1:19" ht="22.5" hidden="1" customHeight="1" x14ac:dyDescent="0.15">
      <c r="A16" s="174"/>
      <c r="B16" s="211"/>
      <c r="C16" s="211"/>
      <c r="D16" s="211" t="str">
        <f t="shared" ref="D16" si="6">IF(B16="","",(B16-C16))</f>
        <v/>
      </c>
      <c r="E16" s="211"/>
      <c r="F16" s="211"/>
      <c r="G16" s="211" t="str">
        <f t="shared" ref="G16" si="7">IF(B16="","",MIN(E16,F16))</f>
        <v/>
      </c>
      <c r="H16" s="27"/>
      <c r="I16" s="211"/>
      <c r="J16" s="211"/>
      <c r="K16" s="260"/>
      <c r="L16" s="260"/>
      <c r="M16" s="212"/>
    </row>
    <row r="17" spans="1:19" ht="22.5" hidden="1" customHeight="1" x14ac:dyDescent="0.15">
      <c r="A17" s="175"/>
      <c r="B17" s="177"/>
      <c r="C17" s="177"/>
      <c r="D17" s="156" t="str">
        <f t="shared" ref="D17" si="8">IF(A17="","",(B17-C17))</f>
        <v/>
      </c>
      <c r="E17" s="177"/>
      <c r="F17" s="177"/>
      <c r="G17" s="156" t="str">
        <f t="shared" ref="G17" si="9">IF(A17="","",MIN(E17,F17))</f>
        <v/>
      </c>
      <c r="H17" s="177"/>
      <c r="I17" s="177"/>
      <c r="J17" s="177"/>
      <c r="K17" s="259"/>
      <c r="L17" s="259"/>
      <c r="M17" s="157"/>
      <c r="O17" s="220"/>
      <c r="P17" s="221"/>
      <c r="Q17" s="221"/>
      <c r="R17" s="221"/>
      <c r="S17" s="221"/>
    </row>
    <row r="18" spans="1:19" ht="22.5" hidden="1" customHeight="1" x14ac:dyDescent="0.15">
      <c r="A18" s="174"/>
      <c r="B18" s="211"/>
      <c r="C18" s="211"/>
      <c r="D18" s="211" t="str">
        <f t="shared" ref="D18" si="10">IF(B18="","",(B18-C18))</f>
        <v/>
      </c>
      <c r="E18" s="211"/>
      <c r="F18" s="211"/>
      <c r="G18" s="211" t="str">
        <f t="shared" ref="G18" si="11">IF(B18="","",MIN(E18,F18))</f>
        <v/>
      </c>
      <c r="H18" s="27"/>
      <c r="I18" s="211"/>
      <c r="J18" s="211"/>
      <c r="K18" s="260"/>
      <c r="L18" s="260"/>
      <c r="M18" s="212"/>
    </row>
    <row r="19" spans="1:19" ht="22.5" hidden="1" customHeight="1" x14ac:dyDescent="0.15">
      <c r="A19" s="175"/>
      <c r="B19" s="177"/>
      <c r="C19" s="177"/>
      <c r="D19" s="156" t="str">
        <f t="shared" ref="D19" si="12">IF(A19="","",(B19-C19))</f>
        <v/>
      </c>
      <c r="E19" s="177"/>
      <c r="F19" s="177"/>
      <c r="G19" s="156" t="str">
        <f t="shared" ref="G19" si="13">IF(A19="","",MIN(E19,F19))</f>
        <v/>
      </c>
      <c r="H19" s="177"/>
      <c r="I19" s="177"/>
      <c r="J19" s="177"/>
      <c r="K19" s="259"/>
      <c r="L19" s="259"/>
      <c r="M19" s="157"/>
      <c r="O19" s="220"/>
      <c r="P19" s="221"/>
      <c r="Q19" s="221"/>
      <c r="R19" s="221"/>
      <c r="S19" s="221"/>
    </row>
    <row r="20" spans="1:19" ht="22.5" hidden="1" customHeight="1" x14ac:dyDescent="0.15">
      <c r="A20" s="174"/>
      <c r="B20" s="211"/>
      <c r="C20" s="211"/>
      <c r="D20" s="211" t="str">
        <f t="shared" ref="D20" si="14">IF(B20="","",(B20-C20))</f>
        <v/>
      </c>
      <c r="E20" s="211"/>
      <c r="F20" s="211"/>
      <c r="G20" s="211" t="str">
        <f t="shared" ref="G20" si="15">IF(B20="","",MIN(E20,F20))</f>
        <v/>
      </c>
      <c r="H20" s="27"/>
      <c r="I20" s="211"/>
      <c r="J20" s="211"/>
      <c r="K20" s="260"/>
      <c r="L20" s="260"/>
      <c r="M20" s="212"/>
    </row>
    <row r="21" spans="1:19" ht="22.5" hidden="1" customHeight="1" x14ac:dyDescent="0.15">
      <c r="A21" s="175"/>
      <c r="B21" s="177"/>
      <c r="C21" s="177"/>
      <c r="D21" s="156" t="str">
        <f t="shared" ref="D21" si="16">IF(A21="","",(B21-C21))</f>
        <v/>
      </c>
      <c r="E21" s="177"/>
      <c r="F21" s="177"/>
      <c r="G21" s="156" t="str">
        <f t="shared" ref="G21" si="17">IF(A21="","",MIN(E21,F21))</f>
        <v/>
      </c>
      <c r="H21" s="177"/>
      <c r="I21" s="177"/>
      <c r="J21" s="177"/>
      <c r="K21" s="259"/>
      <c r="L21" s="259"/>
      <c r="M21" s="157"/>
      <c r="O21" s="220"/>
      <c r="P21" s="221"/>
      <c r="Q21" s="221"/>
      <c r="R21" s="221"/>
      <c r="S21" s="221"/>
    </row>
    <row r="22" spans="1:19" ht="22.5" hidden="1" customHeight="1" x14ac:dyDescent="0.15">
      <c r="A22" s="174"/>
      <c r="B22" s="211"/>
      <c r="C22" s="211"/>
      <c r="D22" s="211" t="str">
        <f t="shared" ref="D22" si="18">IF(B22="","",(B22-C22))</f>
        <v/>
      </c>
      <c r="E22" s="211"/>
      <c r="F22" s="211"/>
      <c r="G22" s="211" t="str">
        <f t="shared" ref="G22" si="19">IF(B22="","",MIN(E22,F22))</f>
        <v/>
      </c>
      <c r="H22" s="27"/>
      <c r="I22" s="211"/>
      <c r="J22" s="211"/>
      <c r="K22" s="260"/>
      <c r="L22" s="260"/>
      <c r="M22" s="212"/>
    </row>
    <row r="23" spans="1:19" ht="22.5" hidden="1" customHeight="1" x14ac:dyDescent="0.15">
      <c r="A23" s="175"/>
      <c r="B23" s="177"/>
      <c r="C23" s="177"/>
      <c r="D23" s="156" t="str">
        <f t="shared" ref="D23" si="20">IF(A23="","",(B23-C23))</f>
        <v/>
      </c>
      <c r="E23" s="177"/>
      <c r="F23" s="177"/>
      <c r="G23" s="156" t="str">
        <f t="shared" ref="G23" si="21">IF(A23="","",MIN(E23,F23))</f>
        <v/>
      </c>
      <c r="H23" s="177"/>
      <c r="I23" s="177"/>
      <c r="J23" s="177"/>
      <c r="K23" s="259"/>
      <c r="L23" s="259"/>
      <c r="M23" s="157"/>
      <c r="O23" s="220"/>
      <c r="P23" s="221"/>
      <c r="Q23" s="221"/>
      <c r="R23" s="221"/>
      <c r="S23" s="221"/>
    </row>
    <row r="24" spans="1:19" ht="22.5" hidden="1" customHeight="1" x14ac:dyDescent="0.15">
      <c r="A24" s="174"/>
      <c r="B24" s="211"/>
      <c r="C24" s="211"/>
      <c r="D24" s="211" t="str">
        <f t="shared" ref="D24" si="22">IF(B24="","",(B24-C24))</f>
        <v/>
      </c>
      <c r="E24" s="211"/>
      <c r="F24" s="211"/>
      <c r="G24" s="211" t="str">
        <f t="shared" ref="G24" si="23">IF(B24="","",MIN(E24,F24))</f>
        <v/>
      </c>
      <c r="H24" s="27"/>
      <c r="I24" s="211"/>
      <c r="J24" s="211"/>
      <c r="K24" s="260"/>
      <c r="L24" s="260"/>
      <c r="M24" s="212"/>
    </row>
    <row r="25" spans="1:19" ht="22.5" hidden="1" customHeight="1" x14ac:dyDescent="0.15">
      <c r="A25" s="175"/>
      <c r="B25" s="177"/>
      <c r="C25" s="177"/>
      <c r="D25" s="156" t="str">
        <f t="shared" ref="D25" si="24">IF(A25="","",(B25-C25))</f>
        <v/>
      </c>
      <c r="E25" s="177"/>
      <c r="F25" s="177"/>
      <c r="G25" s="156" t="str">
        <f t="shared" ref="G25" si="25">IF(A25="","",MIN(E25,F25))</f>
        <v/>
      </c>
      <c r="H25" s="177"/>
      <c r="I25" s="177"/>
      <c r="J25" s="177"/>
      <c r="K25" s="259"/>
      <c r="L25" s="259"/>
      <c r="M25" s="157"/>
      <c r="O25" s="220"/>
      <c r="P25" s="221"/>
      <c r="Q25" s="221"/>
      <c r="R25" s="221"/>
      <c r="S25" s="221"/>
    </row>
    <row r="26" spans="1:19" ht="22.5" hidden="1" customHeight="1" x14ac:dyDescent="0.15">
      <c r="A26" s="174"/>
      <c r="B26" s="211"/>
      <c r="C26" s="211"/>
      <c r="D26" s="211" t="str">
        <f t="shared" ref="D26" si="26">IF(B26="","",(B26-C26))</f>
        <v/>
      </c>
      <c r="E26" s="211"/>
      <c r="F26" s="211"/>
      <c r="G26" s="211" t="str">
        <f t="shared" ref="G26" si="27">IF(B26="","",MIN(E26,F26))</f>
        <v/>
      </c>
      <c r="H26" s="27"/>
      <c r="I26" s="211"/>
      <c r="J26" s="211"/>
      <c r="K26" s="260"/>
      <c r="L26" s="260"/>
      <c r="M26" s="212"/>
    </row>
    <row r="27" spans="1:19" ht="22.5" hidden="1" customHeight="1" x14ac:dyDescent="0.15">
      <c r="A27" s="175"/>
      <c r="B27" s="177"/>
      <c r="C27" s="177"/>
      <c r="D27" s="156" t="str">
        <f t="shared" ref="D27" si="28">IF(A27="","",(B27-C27))</f>
        <v/>
      </c>
      <c r="E27" s="177"/>
      <c r="F27" s="177"/>
      <c r="G27" s="156" t="str">
        <f t="shared" ref="G27" si="29">IF(A27="","",MIN(E27,F27))</f>
        <v/>
      </c>
      <c r="H27" s="177"/>
      <c r="I27" s="177"/>
      <c r="J27" s="177"/>
      <c r="K27" s="259"/>
      <c r="L27" s="259"/>
      <c r="M27" s="157"/>
      <c r="O27" s="220"/>
      <c r="P27" s="221"/>
      <c r="Q27" s="221"/>
      <c r="R27" s="221"/>
      <c r="S27" s="221"/>
    </row>
    <row r="28" spans="1:19" ht="22.5" hidden="1" customHeight="1" x14ac:dyDescent="0.15">
      <c r="A28" s="174"/>
      <c r="B28" s="211"/>
      <c r="C28" s="211"/>
      <c r="D28" s="211" t="str">
        <f t="shared" ref="D28" si="30">IF(B28="","",(B28-C28))</f>
        <v/>
      </c>
      <c r="E28" s="211"/>
      <c r="F28" s="211"/>
      <c r="G28" s="211" t="str">
        <f t="shared" ref="G28" si="31">IF(B28="","",MIN(E28,F28))</f>
        <v/>
      </c>
      <c r="H28" s="27"/>
      <c r="I28" s="211"/>
      <c r="J28" s="211"/>
      <c r="K28" s="260"/>
      <c r="L28" s="260"/>
      <c r="M28" s="212"/>
    </row>
    <row r="29" spans="1:19" ht="22.5" hidden="1" customHeight="1" x14ac:dyDescent="0.15">
      <c r="A29" s="175"/>
      <c r="B29" s="177"/>
      <c r="C29" s="177"/>
      <c r="D29" s="156" t="str">
        <f t="shared" ref="D29" si="32">IF(A29="","",(B29-C29))</f>
        <v/>
      </c>
      <c r="E29" s="177"/>
      <c r="F29" s="177"/>
      <c r="G29" s="156" t="str">
        <f t="shared" ref="G29" si="33">IF(A29="","",MIN(E29,F29))</f>
        <v/>
      </c>
      <c r="H29" s="177"/>
      <c r="I29" s="177"/>
      <c r="J29" s="177"/>
      <c r="K29" s="259"/>
      <c r="L29" s="259"/>
      <c r="M29" s="157"/>
      <c r="O29" s="220"/>
      <c r="P29" s="221"/>
      <c r="Q29" s="221"/>
      <c r="R29" s="221"/>
      <c r="S29" s="221"/>
    </row>
    <row r="30" spans="1:19" ht="22.5" hidden="1" customHeight="1" x14ac:dyDescent="0.15">
      <c r="A30" s="174"/>
      <c r="B30" s="211"/>
      <c r="C30" s="211"/>
      <c r="D30" s="211" t="str">
        <f t="shared" ref="D30" si="34">IF(B30="","",(B30-C30))</f>
        <v/>
      </c>
      <c r="E30" s="211"/>
      <c r="F30" s="211"/>
      <c r="G30" s="211" t="str">
        <f t="shared" ref="G30" si="35">IF(B30="","",MIN(E30,F30))</f>
        <v/>
      </c>
      <c r="H30" s="27"/>
      <c r="I30" s="211"/>
      <c r="J30" s="211"/>
      <c r="K30" s="260"/>
      <c r="L30" s="260"/>
      <c r="M30" s="212"/>
    </row>
    <row r="31" spans="1:19" ht="22.5" hidden="1" customHeight="1" x14ac:dyDescent="0.15">
      <c r="A31" s="175"/>
      <c r="B31" s="177"/>
      <c r="C31" s="177"/>
      <c r="D31" s="156" t="str">
        <f t="shared" ref="D31" si="36">IF(A31="","",(B31-C31))</f>
        <v/>
      </c>
      <c r="E31" s="177"/>
      <c r="F31" s="177"/>
      <c r="G31" s="156" t="str">
        <f t="shared" ref="G31" si="37">IF(A31="","",MIN(E31,F31))</f>
        <v/>
      </c>
      <c r="H31" s="177"/>
      <c r="I31" s="177"/>
      <c r="J31" s="177"/>
      <c r="K31" s="259"/>
      <c r="L31" s="259"/>
      <c r="M31" s="157"/>
      <c r="O31" s="220"/>
      <c r="P31" s="221"/>
      <c r="Q31" s="221"/>
      <c r="R31" s="221"/>
      <c r="S31" s="221"/>
    </row>
    <row r="32" spans="1:19" ht="22.5" hidden="1" customHeight="1" x14ac:dyDescent="0.15">
      <c r="A32" s="174"/>
      <c r="B32" s="211"/>
      <c r="C32" s="211"/>
      <c r="D32" s="211" t="str">
        <f t="shared" ref="D32" si="38">IF(B32="","",(B32-C32))</f>
        <v/>
      </c>
      <c r="E32" s="211"/>
      <c r="F32" s="211"/>
      <c r="G32" s="211" t="str">
        <f t="shared" ref="G32" si="39">IF(B32="","",MIN(E32,F32))</f>
        <v/>
      </c>
      <c r="H32" s="27"/>
      <c r="I32" s="211"/>
      <c r="J32" s="211"/>
      <c r="K32" s="260"/>
      <c r="L32" s="260"/>
      <c r="M32" s="212"/>
    </row>
    <row r="33" spans="1:19" ht="22.5" hidden="1" customHeight="1" x14ac:dyDescent="0.15">
      <c r="A33" s="175"/>
      <c r="B33" s="177"/>
      <c r="C33" s="177"/>
      <c r="D33" s="156" t="str">
        <f t="shared" ref="D33" si="40">IF(A33="","",(B33-C33))</f>
        <v/>
      </c>
      <c r="E33" s="177"/>
      <c r="F33" s="177"/>
      <c r="G33" s="156" t="str">
        <f t="shared" ref="G33" si="41">IF(A33="","",MIN(E33,F33))</f>
        <v/>
      </c>
      <c r="H33" s="177"/>
      <c r="I33" s="177"/>
      <c r="J33" s="177"/>
      <c r="K33" s="259"/>
      <c r="L33" s="259"/>
      <c r="M33" s="157"/>
      <c r="O33" s="220"/>
      <c r="P33" s="221"/>
      <c r="Q33" s="221"/>
      <c r="R33" s="221"/>
      <c r="S33" s="221"/>
    </row>
    <row r="34" spans="1:19" ht="22.5" hidden="1" customHeight="1" x14ac:dyDescent="0.15">
      <c r="A34" s="174"/>
      <c r="B34" s="211"/>
      <c r="C34" s="211"/>
      <c r="D34" s="211" t="str">
        <f t="shared" ref="D34" si="42">IF(B34="","",(B34-C34))</f>
        <v/>
      </c>
      <c r="E34" s="211"/>
      <c r="F34" s="211"/>
      <c r="G34" s="211" t="str">
        <f t="shared" ref="G34" si="43">IF(B34="","",MIN(E34,F34))</f>
        <v/>
      </c>
      <c r="H34" s="27"/>
      <c r="I34" s="211"/>
      <c r="J34" s="211"/>
      <c r="K34" s="260"/>
      <c r="L34" s="260"/>
      <c r="M34" s="212"/>
    </row>
    <row r="35" spans="1:19" ht="22.5" hidden="1" customHeight="1" x14ac:dyDescent="0.15">
      <c r="A35" s="175"/>
      <c r="B35" s="177"/>
      <c r="C35" s="177"/>
      <c r="D35" s="156" t="str">
        <f t="shared" ref="D35" si="44">IF(A35="","",(B35-C35))</f>
        <v/>
      </c>
      <c r="E35" s="177"/>
      <c r="F35" s="177"/>
      <c r="G35" s="156" t="str">
        <f t="shared" ref="G35" si="45">IF(A35="","",MIN(E35,F35))</f>
        <v/>
      </c>
      <c r="H35" s="177"/>
      <c r="I35" s="177"/>
      <c r="J35" s="177"/>
      <c r="K35" s="259"/>
      <c r="L35" s="259"/>
      <c r="M35" s="157"/>
      <c r="O35" s="220"/>
      <c r="P35" s="221"/>
      <c r="Q35" s="221"/>
      <c r="R35" s="221"/>
      <c r="S35" s="221"/>
    </row>
    <row r="36" spans="1:19" ht="22.5" customHeight="1" x14ac:dyDescent="0.15">
      <c r="A36" s="174"/>
      <c r="B36" s="211"/>
      <c r="C36" s="211"/>
      <c r="D36" s="211" t="str">
        <f t="shared" ref="D36" si="46">IF(B36="","",(B36-C36))</f>
        <v/>
      </c>
      <c r="E36" s="211"/>
      <c r="F36" s="211"/>
      <c r="G36" s="211" t="str">
        <f t="shared" ref="G36" si="47">IF(B36="","",MIN(E36,F36))</f>
        <v/>
      </c>
      <c r="H36" s="27"/>
      <c r="I36" s="211"/>
      <c r="J36" s="211"/>
      <c r="K36" s="260"/>
      <c r="L36" s="260"/>
      <c r="M36" s="212"/>
    </row>
    <row r="37" spans="1:19" ht="22.5" customHeight="1" thickBot="1" x14ac:dyDescent="0.2">
      <c r="A37" s="176"/>
      <c r="B37" s="178"/>
      <c r="C37" s="178"/>
      <c r="D37" s="28" t="str">
        <f t="shared" ref="D37" si="48">IF(A37="","",(B37-C37))</f>
        <v/>
      </c>
      <c r="E37" s="178"/>
      <c r="F37" s="178"/>
      <c r="G37" s="28" t="str">
        <f t="shared" ref="G37" si="49">IF(A37="","",MIN(E37,F37))</f>
        <v/>
      </c>
      <c r="H37" s="178"/>
      <c r="I37" s="178"/>
      <c r="J37" s="178"/>
      <c r="K37" s="261"/>
      <c r="L37" s="261"/>
      <c r="M37" s="21"/>
      <c r="O37" s="220"/>
      <c r="P37" s="221"/>
      <c r="Q37" s="221"/>
      <c r="R37" s="221"/>
      <c r="S37" s="221"/>
    </row>
    <row r="38" spans="1:19" ht="22.5" customHeight="1" thickTop="1" thickBot="1" x14ac:dyDescent="0.2">
      <c r="A38" s="163" t="s">
        <v>55</v>
      </c>
      <c r="B38" s="29" t="str">
        <f>IF(SUM(B8:B37)=0,"",SUM(B8:B37))</f>
        <v/>
      </c>
      <c r="C38" s="29" t="str">
        <f>IF(B38="","",SUM(C8:C37))</f>
        <v/>
      </c>
      <c r="D38" s="29" t="str">
        <f t="shared" ref="D38:J38" si="50">IF(SUM(D8:D37)=0,"",SUM(D8:D37))</f>
        <v/>
      </c>
      <c r="E38" s="29" t="str">
        <f t="shared" si="50"/>
        <v/>
      </c>
      <c r="F38" s="29" t="str">
        <f t="shared" si="50"/>
        <v/>
      </c>
      <c r="G38" s="29" t="str">
        <f t="shared" si="50"/>
        <v/>
      </c>
      <c r="H38" s="29" t="str">
        <f t="shared" si="50"/>
        <v/>
      </c>
      <c r="I38" s="29" t="str">
        <f t="shared" si="50"/>
        <v/>
      </c>
      <c r="J38" s="29" t="str">
        <f t="shared" si="50"/>
        <v/>
      </c>
      <c r="K38" s="262"/>
      <c r="L38" s="262"/>
      <c r="M38" s="20"/>
    </row>
    <row r="39" spans="1:19" ht="14.25" thickTop="1" x14ac:dyDescent="0.15">
      <c r="A39" s="1"/>
    </row>
    <row r="40" spans="1:19" x14ac:dyDescent="0.15">
      <c r="A40" s="1" t="s">
        <v>348</v>
      </c>
    </row>
    <row r="41" spans="1:19" x14ac:dyDescent="0.15">
      <c r="A41" s="3" t="s">
        <v>301</v>
      </c>
    </row>
    <row r="42" spans="1:19" x14ac:dyDescent="0.15">
      <c r="A42" s="3" t="s">
        <v>302</v>
      </c>
    </row>
    <row r="43" spans="1:19" x14ac:dyDescent="0.15">
      <c r="A43" s="3" t="s">
        <v>303</v>
      </c>
    </row>
    <row r="44" spans="1:19" x14ac:dyDescent="0.15">
      <c r="A44" s="3" t="s">
        <v>333</v>
      </c>
    </row>
    <row r="45" spans="1:19" x14ac:dyDescent="0.15">
      <c r="A45" s="230" t="s">
        <v>305</v>
      </c>
    </row>
    <row r="46" spans="1:19" x14ac:dyDescent="0.15">
      <c r="A46" s="267" t="s">
        <v>347</v>
      </c>
      <c r="B46" s="268"/>
      <c r="C46" s="268"/>
      <c r="D46" s="268"/>
      <c r="E46" s="268"/>
    </row>
    <row r="47" spans="1:19" x14ac:dyDescent="0.15">
      <c r="A47" s="230"/>
    </row>
    <row r="48" spans="1:19" x14ac:dyDescent="0.15">
      <c r="A48" s="230"/>
    </row>
  </sheetData>
  <mergeCells count="4">
    <mergeCell ref="A2:M2"/>
    <mergeCell ref="J4:M4"/>
    <mergeCell ref="A5:A6"/>
    <mergeCell ref="M5:M6"/>
  </mergeCells>
  <phoneticPr fontId="54"/>
  <pageMargins left="0.51181102362204722" right="0.51181102362204722" top="0.55118110236220474" bottom="0.55118110236220474" header="0.31496062992125984" footer="0.31496062992125984"/>
  <pageSetup paperSize="9"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58"/>
  <sheetViews>
    <sheetView view="pageBreakPreview" zoomScaleNormal="100" zoomScaleSheetLayoutView="100" workbookViewId="0">
      <selection activeCell="A16" sqref="A16:A22"/>
    </sheetView>
  </sheetViews>
  <sheetFormatPr defaultColWidth="9" defaultRowHeight="13.5" x14ac:dyDescent="0.15"/>
  <cols>
    <col min="1" max="3" width="6.875" style="89" customWidth="1"/>
    <col min="4" max="4" width="7.125" style="89" customWidth="1"/>
    <col min="5" max="6" width="7.5" style="89" customWidth="1"/>
    <col min="7" max="8" width="15" style="89" customWidth="1"/>
    <col min="9" max="9" width="17.875" style="89" customWidth="1"/>
    <col min="10" max="10" width="0" style="89" hidden="1" customWidth="1"/>
    <col min="11" max="16384" width="9" style="89"/>
  </cols>
  <sheetData>
    <row r="1" spans="1:11" x14ac:dyDescent="0.15">
      <c r="A1" s="24" t="s">
        <v>174</v>
      </c>
    </row>
    <row r="2" spans="1:11" ht="19.5" customHeight="1" x14ac:dyDescent="0.15">
      <c r="A2" s="286" t="s">
        <v>64</v>
      </c>
      <c r="B2" s="286"/>
      <c r="C2" s="286"/>
      <c r="D2" s="286"/>
      <c r="E2" s="286"/>
      <c r="F2" s="286"/>
      <c r="G2" s="286"/>
      <c r="H2" s="286"/>
      <c r="I2" s="286"/>
    </row>
    <row r="3" spans="1:11" ht="7.5" customHeight="1" x14ac:dyDescent="0.15">
      <c r="A3" s="24"/>
    </row>
    <row r="4" spans="1:11" ht="18.75" customHeight="1" x14ac:dyDescent="0.15">
      <c r="A4" s="293" t="s">
        <v>276</v>
      </c>
      <c r="B4" s="293"/>
      <c r="C4" s="293"/>
      <c r="D4" s="367"/>
      <c r="E4" s="368"/>
      <c r="F4" s="368"/>
      <c r="G4" s="368"/>
      <c r="H4" s="368"/>
      <c r="I4" s="369"/>
      <c r="J4" s="87"/>
    </row>
    <row r="5" spans="1:11" ht="18.75" customHeight="1" x14ac:dyDescent="0.15">
      <c r="A5" s="292" t="s">
        <v>306</v>
      </c>
      <c r="B5" s="370"/>
      <c r="C5" s="370"/>
      <c r="D5" s="298" t="s">
        <v>13</v>
      </c>
      <c r="E5" s="299"/>
      <c r="F5" s="299"/>
      <c r="G5" s="300"/>
      <c r="H5" s="292" t="s">
        <v>133</v>
      </c>
      <c r="I5" s="293"/>
      <c r="J5" s="88"/>
    </row>
    <row r="6" spans="1:11" ht="22.5" customHeight="1" x14ac:dyDescent="0.15">
      <c r="A6" s="371"/>
      <c r="B6" s="372"/>
      <c r="C6" s="373"/>
      <c r="D6" s="371"/>
      <c r="E6" s="372"/>
      <c r="F6" s="372"/>
      <c r="G6" s="373"/>
      <c r="H6" s="319"/>
      <c r="I6" s="319"/>
      <c r="J6" s="88"/>
    </row>
    <row r="7" spans="1:11" ht="14.25" customHeight="1" x14ac:dyDescent="0.15">
      <c r="A7" s="292" t="s">
        <v>176</v>
      </c>
      <c r="B7" s="293"/>
      <c r="C7" s="293"/>
      <c r="D7" s="367"/>
      <c r="E7" s="368"/>
      <c r="F7" s="368"/>
      <c r="G7" s="368"/>
      <c r="H7" s="368"/>
      <c r="I7" s="369"/>
      <c r="J7" s="87"/>
      <c r="K7" s="93" t="s">
        <v>187</v>
      </c>
    </row>
    <row r="8" spans="1:11" ht="13.5" customHeight="1" x14ac:dyDescent="0.15">
      <c r="A8" s="293" t="s">
        <v>145</v>
      </c>
      <c r="B8" s="293"/>
      <c r="C8" s="293"/>
      <c r="D8" s="309" t="s">
        <v>18</v>
      </c>
      <c r="E8" s="309"/>
      <c r="F8" s="309"/>
      <c r="G8" s="309"/>
      <c r="H8" s="309"/>
      <c r="I8" s="310"/>
      <c r="J8" s="318"/>
    </row>
    <row r="9" spans="1:11" ht="13.5" customHeight="1" x14ac:dyDescent="0.15">
      <c r="A9" s="293"/>
      <c r="B9" s="293"/>
      <c r="C9" s="293"/>
      <c r="D9" s="226" t="s">
        <v>192</v>
      </c>
      <c r="E9" s="376"/>
      <c r="F9" s="376"/>
      <c r="G9" s="376"/>
      <c r="H9" s="179" t="s">
        <v>189</v>
      </c>
      <c r="I9" s="131"/>
      <c r="J9" s="318"/>
      <c r="K9" s="93" t="s">
        <v>191</v>
      </c>
    </row>
    <row r="10" spans="1:11" ht="13.5" customHeight="1" x14ac:dyDescent="0.15">
      <c r="A10" s="293"/>
      <c r="B10" s="293"/>
      <c r="C10" s="293"/>
      <c r="D10" s="321" t="s">
        <v>240</v>
      </c>
      <c r="E10" s="322"/>
      <c r="F10" s="322"/>
      <c r="G10" s="179" t="s">
        <v>241</v>
      </c>
      <c r="H10" s="130"/>
      <c r="I10" s="131"/>
      <c r="J10" s="318"/>
      <c r="K10" s="93"/>
    </row>
    <row r="11" spans="1:11" ht="14.25" customHeight="1" x14ac:dyDescent="0.15">
      <c r="A11" s="293"/>
      <c r="B11" s="293"/>
      <c r="C11" s="293"/>
      <c r="D11" s="323" t="s">
        <v>239</v>
      </c>
      <c r="E11" s="324"/>
      <c r="F11" s="324"/>
      <c r="G11" s="180" t="s">
        <v>241</v>
      </c>
      <c r="H11" s="132"/>
      <c r="I11" s="133"/>
      <c r="J11" s="87"/>
    </row>
    <row r="12" spans="1:11" ht="13.5" customHeight="1" x14ac:dyDescent="0.15">
      <c r="A12" s="298" t="s">
        <v>19</v>
      </c>
      <c r="B12" s="299"/>
      <c r="C12" s="300"/>
      <c r="D12" s="164" t="s">
        <v>242</v>
      </c>
      <c r="E12" s="325" t="s">
        <v>245</v>
      </c>
      <c r="F12" s="325"/>
      <c r="G12" s="165" t="s">
        <v>243</v>
      </c>
      <c r="H12" s="166" t="s">
        <v>246</v>
      </c>
      <c r="I12" s="181" t="s">
        <v>244</v>
      </c>
      <c r="J12" s="87"/>
    </row>
    <row r="13" spans="1:11" ht="13.5" customHeight="1" x14ac:dyDescent="0.15">
      <c r="A13" s="295" t="s">
        <v>177</v>
      </c>
      <c r="B13" s="296"/>
      <c r="C13" s="296"/>
      <c r="D13" s="296"/>
      <c r="E13" s="296"/>
      <c r="F13" s="296"/>
      <c r="G13" s="296"/>
      <c r="H13" s="296"/>
      <c r="I13" s="297"/>
      <c r="J13" s="88"/>
    </row>
    <row r="14" spans="1:11" ht="14.25" customHeight="1" x14ac:dyDescent="0.15">
      <c r="A14" s="101" t="s">
        <v>70</v>
      </c>
      <c r="B14" s="293" t="s">
        <v>69</v>
      </c>
      <c r="C14" s="293"/>
      <c r="D14" s="298"/>
      <c r="E14" s="293" t="s">
        <v>65</v>
      </c>
      <c r="F14" s="293"/>
      <c r="G14" s="101" t="s">
        <v>66</v>
      </c>
      <c r="H14" s="101" t="s">
        <v>68</v>
      </c>
      <c r="I14" s="102" t="s">
        <v>67</v>
      </c>
      <c r="J14" s="87"/>
    </row>
    <row r="15" spans="1:11" ht="13.5" customHeight="1" x14ac:dyDescent="0.15">
      <c r="A15" s="95" t="s">
        <v>14</v>
      </c>
      <c r="B15" s="301" t="s">
        <v>17</v>
      </c>
      <c r="C15" s="301"/>
      <c r="D15" s="301"/>
      <c r="E15" s="302" t="s">
        <v>15</v>
      </c>
      <c r="F15" s="303"/>
      <c r="G15" s="96" t="s">
        <v>20</v>
      </c>
      <c r="H15" s="96" t="s">
        <v>16</v>
      </c>
      <c r="I15" s="131" t="s">
        <v>1</v>
      </c>
      <c r="J15" s="318"/>
    </row>
    <row r="16" spans="1:11" ht="13.5" customHeight="1" x14ac:dyDescent="0.15">
      <c r="A16" s="320" t="s">
        <v>71</v>
      </c>
      <c r="B16" s="304" t="s">
        <v>17</v>
      </c>
      <c r="C16" s="304"/>
      <c r="D16" s="304"/>
      <c r="E16" s="305"/>
      <c r="F16" s="306"/>
      <c r="G16" s="204" t="str">
        <f t="shared" ref="G16:G24" si="0">IF(H16="","",H16/E16)</f>
        <v/>
      </c>
      <c r="H16" s="203"/>
      <c r="I16" s="131" t="s">
        <v>1</v>
      </c>
      <c r="J16" s="318"/>
    </row>
    <row r="17" spans="1:11" ht="13.5" customHeight="1" x14ac:dyDescent="0.15">
      <c r="A17" s="320"/>
      <c r="B17" s="304" t="s">
        <v>17</v>
      </c>
      <c r="C17" s="304"/>
      <c r="D17" s="304"/>
      <c r="E17" s="305"/>
      <c r="F17" s="306"/>
      <c r="G17" s="204" t="str">
        <f t="shared" si="0"/>
        <v/>
      </c>
      <c r="H17" s="203"/>
      <c r="I17" s="131" t="s">
        <v>1</v>
      </c>
      <c r="J17" s="318"/>
    </row>
    <row r="18" spans="1:11" ht="13.5" customHeight="1" x14ac:dyDescent="0.15">
      <c r="A18" s="320"/>
      <c r="B18" s="304" t="s">
        <v>17</v>
      </c>
      <c r="C18" s="304"/>
      <c r="D18" s="304"/>
      <c r="E18" s="305"/>
      <c r="F18" s="306"/>
      <c r="G18" s="204" t="str">
        <f t="shared" si="0"/>
        <v/>
      </c>
      <c r="H18" s="203"/>
      <c r="I18" s="131" t="s">
        <v>1</v>
      </c>
      <c r="J18" s="318"/>
    </row>
    <row r="19" spans="1:11" ht="13.5" customHeight="1" x14ac:dyDescent="0.15">
      <c r="A19" s="320"/>
      <c r="B19" s="304" t="s">
        <v>17</v>
      </c>
      <c r="C19" s="304"/>
      <c r="D19" s="304"/>
      <c r="E19" s="305" t="s">
        <v>17</v>
      </c>
      <c r="F19" s="306"/>
      <c r="G19" s="204" t="str">
        <f t="shared" si="0"/>
        <v/>
      </c>
      <c r="H19" s="203"/>
      <c r="I19" s="131" t="s">
        <v>1</v>
      </c>
      <c r="J19" s="318"/>
    </row>
    <row r="20" spans="1:11" x14ac:dyDescent="0.15">
      <c r="A20" s="320"/>
      <c r="B20" s="304" t="s">
        <v>17</v>
      </c>
      <c r="C20" s="304"/>
      <c r="D20" s="304"/>
      <c r="E20" s="305" t="s">
        <v>17</v>
      </c>
      <c r="F20" s="306"/>
      <c r="G20" s="204" t="str">
        <f t="shared" si="0"/>
        <v/>
      </c>
      <c r="H20" s="203"/>
      <c r="I20" s="131" t="s">
        <v>1</v>
      </c>
      <c r="J20" s="87"/>
    </row>
    <row r="21" spans="1:11" ht="15" customHeight="1" x14ac:dyDescent="0.15">
      <c r="A21" s="320"/>
      <c r="B21" s="304" t="s">
        <v>17</v>
      </c>
      <c r="C21" s="304"/>
      <c r="D21" s="304"/>
      <c r="E21" s="305" t="s">
        <v>17</v>
      </c>
      <c r="F21" s="306"/>
      <c r="G21" s="204" t="str">
        <f t="shared" si="0"/>
        <v/>
      </c>
      <c r="H21" s="203"/>
      <c r="I21" s="131" t="s">
        <v>1</v>
      </c>
      <c r="J21" s="87"/>
    </row>
    <row r="22" spans="1:11" ht="15" customHeight="1" x14ac:dyDescent="0.15">
      <c r="A22" s="320"/>
      <c r="B22" s="304" t="s">
        <v>17</v>
      </c>
      <c r="C22" s="304"/>
      <c r="D22" s="304"/>
      <c r="E22" s="305" t="s">
        <v>17</v>
      </c>
      <c r="F22" s="306"/>
      <c r="G22" s="204" t="str">
        <f t="shared" si="0"/>
        <v/>
      </c>
      <c r="H22" s="203"/>
      <c r="I22" s="131" t="s">
        <v>1</v>
      </c>
      <c r="J22" s="7"/>
    </row>
    <row r="23" spans="1:11" ht="15" customHeight="1" x14ac:dyDescent="0.15">
      <c r="A23" s="139"/>
      <c r="B23" s="179"/>
      <c r="C23" s="179"/>
      <c r="D23" s="179"/>
      <c r="E23" s="305" t="s">
        <v>17</v>
      </c>
      <c r="F23" s="306"/>
      <c r="G23" s="204" t="str">
        <f t="shared" si="0"/>
        <v/>
      </c>
      <c r="H23" s="203"/>
      <c r="I23" s="131"/>
      <c r="J23" s="7"/>
    </row>
    <row r="24" spans="1:11" ht="15" customHeight="1" x14ac:dyDescent="0.15">
      <c r="A24" s="139"/>
      <c r="B24" s="179"/>
      <c r="C24" s="179"/>
      <c r="D24" s="179"/>
      <c r="E24" s="305" t="s">
        <v>17</v>
      </c>
      <c r="F24" s="306"/>
      <c r="G24" s="204" t="str">
        <f t="shared" si="0"/>
        <v/>
      </c>
      <c r="H24" s="203"/>
      <c r="I24" s="131"/>
      <c r="J24" s="7"/>
    </row>
    <row r="25" spans="1:11" ht="15" customHeight="1" x14ac:dyDescent="0.15">
      <c r="A25" s="122"/>
      <c r="B25" s="300" t="s">
        <v>21</v>
      </c>
      <c r="C25" s="293"/>
      <c r="D25" s="293"/>
      <c r="E25" s="307" t="str">
        <f>IF(SUM(E16:F24)=0,"",SUM(E16:F24))</f>
        <v/>
      </c>
      <c r="F25" s="307"/>
      <c r="G25" s="147" t="str">
        <f>IF(H25="","",H25/E25)</f>
        <v/>
      </c>
      <c r="H25" s="144" t="str">
        <f>IF(SUM(H16:H24)=0,"",SUM(H16:H24))</f>
        <v/>
      </c>
      <c r="I25" s="140"/>
      <c r="J25" s="7"/>
    </row>
    <row r="26" spans="1:11" ht="14.25" hidden="1" customHeight="1" thickTop="1" x14ac:dyDescent="0.15">
      <c r="A26" s="135"/>
      <c r="B26" s="136"/>
      <c r="C26" s="136"/>
      <c r="D26" s="136"/>
      <c r="E26" s="136"/>
      <c r="F26" s="136"/>
      <c r="G26" s="136"/>
      <c r="H26" s="136"/>
      <c r="I26" s="137"/>
      <c r="J26" s="87"/>
    </row>
    <row r="27" spans="1:11" x14ac:dyDescent="0.15">
      <c r="A27" s="129" t="s">
        <v>14</v>
      </c>
      <c r="B27" s="308" t="s">
        <v>17</v>
      </c>
      <c r="C27" s="309"/>
      <c r="D27" s="310"/>
      <c r="E27" s="311" t="s">
        <v>15</v>
      </c>
      <c r="F27" s="312"/>
      <c r="G27" s="97" t="s">
        <v>20</v>
      </c>
      <c r="H27" s="97" t="s">
        <v>16</v>
      </c>
      <c r="I27" s="131" t="s">
        <v>1</v>
      </c>
      <c r="J27" s="87"/>
      <c r="K27" s="89" t="s">
        <v>193</v>
      </c>
    </row>
    <row r="28" spans="1:11" ht="13.5" customHeight="1" x14ac:dyDescent="0.15">
      <c r="A28" s="313" t="s">
        <v>141</v>
      </c>
      <c r="B28" s="314" t="s">
        <v>17</v>
      </c>
      <c r="C28" s="304"/>
      <c r="D28" s="315"/>
      <c r="E28" s="316" t="s">
        <v>17</v>
      </c>
      <c r="F28" s="317"/>
      <c r="G28" s="146" t="str">
        <f t="shared" ref="G28:G36" si="1">IF(H28="","",H28/E28)</f>
        <v/>
      </c>
      <c r="H28" s="203"/>
      <c r="I28" s="131" t="s">
        <v>1</v>
      </c>
      <c r="J28" s="87"/>
    </row>
    <row r="29" spans="1:11" x14ac:dyDescent="0.15">
      <c r="A29" s="313"/>
      <c r="B29" s="314" t="s">
        <v>17</v>
      </c>
      <c r="C29" s="304"/>
      <c r="D29" s="315"/>
      <c r="E29" s="316"/>
      <c r="F29" s="317"/>
      <c r="G29" s="146" t="str">
        <f t="shared" si="1"/>
        <v/>
      </c>
      <c r="H29" s="203"/>
      <c r="I29" s="131" t="s">
        <v>1</v>
      </c>
      <c r="J29" s="87"/>
    </row>
    <row r="30" spans="1:11" x14ac:dyDescent="0.15">
      <c r="A30" s="313"/>
      <c r="B30" s="314" t="s">
        <v>17</v>
      </c>
      <c r="C30" s="304"/>
      <c r="D30" s="315"/>
      <c r="E30" s="316"/>
      <c r="F30" s="317"/>
      <c r="G30" s="146" t="str">
        <f t="shared" si="1"/>
        <v/>
      </c>
      <c r="H30" s="203"/>
      <c r="I30" s="131" t="s">
        <v>1</v>
      </c>
      <c r="J30" s="87"/>
    </row>
    <row r="31" spans="1:11" x14ac:dyDescent="0.15">
      <c r="A31" s="313"/>
      <c r="B31" s="314" t="s">
        <v>17</v>
      </c>
      <c r="C31" s="304"/>
      <c r="D31" s="315"/>
      <c r="E31" s="316"/>
      <c r="F31" s="317"/>
      <c r="G31" s="146" t="str">
        <f t="shared" si="1"/>
        <v/>
      </c>
      <c r="H31" s="203"/>
      <c r="I31" s="131" t="s">
        <v>1</v>
      </c>
      <c r="J31" s="87"/>
    </row>
    <row r="32" spans="1:11" x14ac:dyDescent="0.15">
      <c r="A32" s="313"/>
      <c r="B32" s="314" t="s">
        <v>17</v>
      </c>
      <c r="C32" s="304"/>
      <c r="D32" s="315"/>
      <c r="E32" s="316" t="s">
        <v>17</v>
      </c>
      <c r="F32" s="317"/>
      <c r="G32" s="146" t="str">
        <f t="shared" si="1"/>
        <v/>
      </c>
      <c r="H32" s="203"/>
      <c r="I32" s="131" t="s">
        <v>1</v>
      </c>
      <c r="J32" s="87"/>
    </row>
    <row r="33" spans="1:11" x14ac:dyDescent="0.15">
      <c r="A33" s="313"/>
      <c r="B33" s="314" t="s">
        <v>17</v>
      </c>
      <c r="C33" s="304"/>
      <c r="D33" s="315"/>
      <c r="E33" s="316" t="s">
        <v>17</v>
      </c>
      <c r="F33" s="317"/>
      <c r="G33" s="146" t="str">
        <f t="shared" si="1"/>
        <v/>
      </c>
      <c r="H33" s="203"/>
      <c r="I33" s="131" t="s">
        <v>1</v>
      </c>
      <c r="J33" s="87"/>
    </row>
    <row r="34" spans="1:11" x14ac:dyDescent="0.15">
      <c r="A34" s="313"/>
      <c r="B34" s="314" t="s">
        <v>17</v>
      </c>
      <c r="C34" s="304"/>
      <c r="D34" s="315"/>
      <c r="E34" s="316" t="s">
        <v>17</v>
      </c>
      <c r="F34" s="317"/>
      <c r="G34" s="146" t="str">
        <f t="shared" si="1"/>
        <v/>
      </c>
      <c r="H34" s="203"/>
      <c r="I34" s="131" t="s">
        <v>1</v>
      </c>
      <c r="J34" s="87"/>
    </row>
    <row r="35" spans="1:11" x14ac:dyDescent="0.15">
      <c r="A35" s="138"/>
      <c r="B35" s="205"/>
      <c r="C35" s="179"/>
      <c r="D35" s="206"/>
      <c r="E35" s="316" t="s">
        <v>17</v>
      </c>
      <c r="F35" s="317"/>
      <c r="G35" s="146" t="str">
        <f t="shared" si="1"/>
        <v/>
      </c>
      <c r="H35" s="203"/>
      <c r="I35" s="131"/>
      <c r="J35" s="87"/>
    </row>
    <row r="36" spans="1:11" x14ac:dyDescent="0.15">
      <c r="A36" s="138"/>
      <c r="B36" s="207"/>
      <c r="C36" s="180"/>
      <c r="D36" s="208"/>
      <c r="E36" s="316" t="s">
        <v>17</v>
      </c>
      <c r="F36" s="317"/>
      <c r="G36" s="146" t="str">
        <f t="shared" si="1"/>
        <v/>
      </c>
      <c r="H36" s="203"/>
      <c r="I36" s="131"/>
      <c r="J36" s="87"/>
    </row>
    <row r="37" spans="1:11" ht="15" customHeight="1" x14ac:dyDescent="0.15">
      <c r="A37" s="135"/>
      <c r="B37" s="377" t="s">
        <v>21</v>
      </c>
      <c r="C37" s="377"/>
      <c r="D37" s="377"/>
      <c r="E37" s="378" t="str">
        <f>IF(SUM(E28:F36)=0,"",SUM(E28:F36))</f>
        <v/>
      </c>
      <c r="F37" s="378"/>
      <c r="G37" s="147" t="str">
        <f>IF(H37="","",H37/E37)</f>
        <v/>
      </c>
      <c r="H37" s="144" t="str">
        <f>IF(SUM(H28:H36)=0,"",SUM(H28:H36))</f>
        <v/>
      </c>
      <c r="I37" s="140"/>
      <c r="J37" s="87"/>
    </row>
    <row r="38" spans="1:11" ht="15" customHeight="1" x14ac:dyDescent="0.15">
      <c r="A38" s="292" t="s">
        <v>135</v>
      </c>
      <c r="B38" s="292"/>
      <c r="C38" s="292"/>
      <c r="D38" s="292"/>
      <c r="E38" s="344" t="str">
        <f>IF(E37="",E25,E25+E37)</f>
        <v/>
      </c>
      <c r="F38" s="345"/>
      <c r="G38" s="148" t="str">
        <f>IF(H38="","",H38/E38)</f>
        <v/>
      </c>
      <c r="H38" s="145" t="str">
        <f>IF(H37="",H25,H25+H37)</f>
        <v/>
      </c>
      <c r="I38" s="134"/>
      <c r="J38" s="87"/>
    </row>
    <row r="39" spans="1:11" x14ac:dyDescent="0.15">
      <c r="A39" s="346" t="s">
        <v>178</v>
      </c>
      <c r="B39" s="346"/>
      <c r="C39" s="346"/>
      <c r="D39" s="346"/>
      <c r="E39" s="346"/>
      <c r="F39" s="346"/>
      <c r="G39" s="346"/>
      <c r="H39" s="346"/>
      <c r="I39" s="346"/>
      <c r="J39" s="87"/>
    </row>
    <row r="40" spans="1:11" x14ac:dyDescent="0.15">
      <c r="A40" s="292" t="s">
        <v>142</v>
      </c>
      <c r="B40" s="292"/>
      <c r="C40" s="292"/>
      <c r="D40" s="292"/>
      <c r="E40" s="292" t="s">
        <v>143</v>
      </c>
      <c r="F40" s="292"/>
      <c r="G40" s="292"/>
      <c r="H40" s="292" t="s">
        <v>144</v>
      </c>
      <c r="I40" s="292"/>
      <c r="J40" s="87"/>
    </row>
    <row r="41" spans="1:11" ht="13.5" customHeight="1" x14ac:dyDescent="0.15">
      <c r="A41" s="329"/>
      <c r="B41" s="379"/>
      <c r="C41" s="379"/>
      <c r="D41" s="330"/>
      <c r="E41" s="326" t="s">
        <v>136</v>
      </c>
      <c r="F41" s="327"/>
      <c r="G41" s="328"/>
      <c r="H41" s="329" t="s">
        <v>137</v>
      </c>
      <c r="I41" s="330"/>
      <c r="J41" s="87"/>
    </row>
    <row r="42" spans="1:11" ht="13.5" customHeight="1" x14ac:dyDescent="0.15">
      <c r="A42" s="331" t="s">
        <v>277</v>
      </c>
      <c r="B42" s="332"/>
      <c r="C42" s="332"/>
      <c r="D42" s="333"/>
      <c r="E42" s="334" t="str">
        <f>IF(E43="","",E43+E44)</f>
        <v/>
      </c>
      <c r="F42" s="335"/>
      <c r="G42" s="336"/>
      <c r="H42" s="337"/>
      <c r="I42" s="338"/>
      <c r="J42" s="87"/>
      <c r="K42" s="89" t="s">
        <v>194</v>
      </c>
    </row>
    <row r="43" spans="1:11" ht="13.5" customHeight="1" x14ac:dyDescent="0.15">
      <c r="A43" s="331" t="s">
        <v>278</v>
      </c>
      <c r="B43" s="332"/>
      <c r="C43" s="332"/>
      <c r="D43" s="333"/>
      <c r="E43" s="339"/>
      <c r="F43" s="340"/>
      <c r="G43" s="341"/>
      <c r="H43" s="342"/>
      <c r="I43" s="343"/>
      <c r="J43" s="87"/>
    </row>
    <row r="44" spans="1:11" ht="13.5" customHeight="1" x14ac:dyDescent="0.15">
      <c r="A44" s="331" t="s">
        <v>279</v>
      </c>
      <c r="B44" s="332"/>
      <c r="C44" s="332"/>
      <c r="D44" s="333"/>
      <c r="E44" s="339"/>
      <c r="F44" s="340"/>
      <c r="G44" s="341"/>
      <c r="H44" s="342"/>
      <c r="I44" s="343"/>
      <c r="J44" s="87"/>
    </row>
    <row r="45" spans="1:11" ht="13.5" customHeight="1" x14ac:dyDescent="0.15">
      <c r="A45" s="331" t="s">
        <v>138</v>
      </c>
      <c r="B45" s="332"/>
      <c r="C45" s="332"/>
      <c r="D45" s="333"/>
      <c r="E45" s="339"/>
      <c r="F45" s="340"/>
      <c r="G45" s="341"/>
      <c r="H45" s="342"/>
      <c r="I45" s="343"/>
      <c r="J45" s="87"/>
    </row>
    <row r="46" spans="1:11" ht="13.5" customHeight="1" x14ac:dyDescent="0.15">
      <c r="A46" s="331" t="s">
        <v>139</v>
      </c>
      <c r="B46" s="332"/>
      <c r="C46" s="332"/>
      <c r="D46" s="333"/>
      <c r="E46" s="339"/>
      <c r="F46" s="340"/>
      <c r="G46" s="341"/>
      <c r="H46" s="342"/>
      <c r="I46" s="343"/>
      <c r="J46" s="87"/>
    </row>
    <row r="47" spans="1:11" ht="13.5" customHeight="1" x14ac:dyDescent="0.15">
      <c r="A47" s="331" t="s">
        <v>280</v>
      </c>
      <c r="B47" s="332"/>
      <c r="C47" s="332"/>
      <c r="D47" s="333"/>
      <c r="E47" s="339"/>
      <c r="F47" s="340"/>
      <c r="G47" s="341"/>
      <c r="H47" s="209"/>
      <c r="I47" s="210"/>
      <c r="J47" s="87"/>
    </row>
    <row r="48" spans="1:11" ht="13.5" customHeight="1" x14ac:dyDescent="0.15">
      <c r="A48" s="123"/>
      <c r="B48" s="124"/>
      <c r="C48" s="124"/>
      <c r="D48" s="125"/>
      <c r="E48" s="126"/>
      <c r="F48" s="127"/>
      <c r="G48" s="128"/>
      <c r="H48" s="126"/>
      <c r="I48" s="128"/>
      <c r="J48" s="87"/>
    </row>
    <row r="49" spans="1:11" ht="15" customHeight="1" x14ac:dyDescent="0.15">
      <c r="A49" s="292" t="s">
        <v>140</v>
      </c>
      <c r="B49" s="292"/>
      <c r="C49" s="292"/>
      <c r="D49" s="292"/>
      <c r="E49" s="357" t="str">
        <f>IF(E43="","",SUM(E42+E45+E46+E47))</f>
        <v/>
      </c>
      <c r="F49" s="358"/>
      <c r="G49" s="359"/>
      <c r="H49" s="361" t="str">
        <f>IF(H38=E49,"","←【確認】財源内訳の合計と事業費の合計が不一致")</f>
        <v/>
      </c>
      <c r="I49" s="362"/>
      <c r="J49" s="87"/>
      <c r="K49" s="89" t="s">
        <v>195</v>
      </c>
    </row>
    <row r="50" spans="1:11" ht="13.5" customHeight="1" x14ac:dyDescent="0.15">
      <c r="A50" s="363" t="s">
        <v>291</v>
      </c>
      <c r="B50" s="364"/>
      <c r="C50" s="364"/>
      <c r="D50" s="364"/>
      <c r="E50" s="364"/>
      <c r="F50" s="364"/>
      <c r="G50" s="364"/>
      <c r="H50" s="365"/>
      <c r="I50" s="366"/>
      <c r="J50" s="87"/>
      <c r="K50" s="93" t="s">
        <v>147</v>
      </c>
    </row>
    <row r="51" spans="1:11" ht="13.5" customHeight="1" x14ac:dyDescent="0.15">
      <c r="A51" s="374" t="s">
        <v>179</v>
      </c>
      <c r="B51" s="375"/>
      <c r="C51" s="375"/>
      <c r="D51" s="375"/>
      <c r="E51" s="375"/>
      <c r="F51" s="375"/>
      <c r="G51" s="375"/>
      <c r="H51" s="375"/>
      <c r="I51" s="375"/>
      <c r="J51" s="87"/>
    </row>
    <row r="52" spans="1:11" x14ac:dyDescent="0.15">
      <c r="A52" s="347"/>
      <c r="B52" s="348"/>
      <c r="C52" s="348"/>
      <c r="D52" s="348"/>
      <c r="E52" s="348"/>
      <c r="F52" s="348"/>
      <c r="G52" s="348"/>
      <c r="H52" s="348"/>
      <c r="I52" s="349"/>
      <c r="J52" s="87"/>
    </row>
    <row r="53" spans="1:11" x14ac:dyDescent="0.15">
      <c r="A53" s="350"/>
      <c r="B53" s="351"/>
      <c r="C53" s="351"/>
      <c r="D53" s="351"/>
      <c r="E53" s="351"/>
      <c r="F53" s="351"/>
      <c r="G53" s="351"/>
      <c r="H53" s="351"/>
      <c r="I53" s="352"/>
      <c r="J53" s="87"/>
    </row>
    <row r="54" spans="1:11" x14ac:dyDescent="0.15">
      <c r="A54" s="350"/>
      <c r="B54" s="351"/>
      <c r="C54" s="351"/>
      <c r="D54" s="351"/>
      <c r="E54" s="351"/>
      <c r="F54" s="351"/>
      <c r="G54" s="351"/>
      <c r="H54" s="351"/>
      <c r="I54" s="352"/>
      <c r="J54" s="87"/>
    </row>
    <row r="55" spans="1:11" x14ac:dyDescent="0.15">
      <c r="A55" s="353"/>
      <c r="B55" s="354"/>
      <c r="C55" s="354"/>
      <c r="D55" s="354"/>
      <c r="E55" s="354"/>
      <c r="F55" s="354"/>
      <c r="G55" s="354"/>
      <c r="H55" s="354"/>
      <c r="I55" s="355"/>
      <c r="J55" s="87"/>
    </row>
    <row r="56" spans="1:11" ht="6" customHeight="1" x14ac:dyDescent="0.15">
      <c r="A56" s="360"/>
      <c r="B56" s="360"/>
      <c r="C56" s="360"/>
      <c r="D56" s="360"/>
      <c r="E56" s="356"/>
      <c r="F56" s="356"/>
      <c r="G56" s="356"/>
      <c r="H56" s="356"/>
      <c r="I56" s="356"/>
      <c r="J56" s="87"/>
    </row>
    <row r="57" spans="1:11" x14ac:dyDescent="0.15">
      <c r="A57" s="24" t="s">
        <v>146</v>
      </c>
      <c r="B57" s="24" t="s">
        <v>188</v>
      </c>
      <c r="C57" s="93"/>
      <c r="D57" s="93"/>
      <c r="E57" s="93"/>
      <c r="F57" s="93"/>
      <c r="G57" s="93"/>
      <c r="H57" s="93"/>
      <c r="I57" s="93"/>
      <c r="J57" s="93"/>
    </row>
    <row r="58" spans="1:11" ht="29.25" customHeight="1" x14ac:dyDescent="0.15">
      <c r="A58" s="99"/>
      <c r="B58" s="294"/>
      <c r="C58" s="294"/>
      <c r="D58" s="294"/>
      <c r="E58" s="294"/>
      <c r="F58" s="294"/>
      <c r="G58" s="294"/>
      <c r="H58" s="294"/>
      <c r="I58" s="294"/>
      <c r="J58" s="91"/>
    </row>
  </sheetData>
  <mergeCells count="102">
    <mergeCell ref="A2:I2"/>
    <mergeCell ref="A4:C4"/>
    <mergeCell ref="D4:I4"/>
    <mergeCell ref="A5:C5"/>
    <mergeCell ref="A6:C6"/>
    <mergeCell ref="D8:I8"/>
    <mergeCell ref="E36:F36"/>
    <mergeCell ref="A51:I51"/>
    <mergeCell ref="E47:G47"/>
    <mergeCell ref="E9:G9"/>
    <mergeCell ref="E23:F23"/>
    <mergeCell ref="E24:F24"/>
    <mergeCell ref="E35:F35"/>
    <mergeCell ref="E46:G46"/>
    <mergeCell ref="B37:D37"/>
    <mergeCell ref="E37:F37"/>
    <mergeCell ref="D5:G5"/>
    <mergeCell ref="D6:G6"/>
    <mergeCell ref="D7:I7"/>
    <mergeCell ref="A7:C7"/>
    <mergeCell ref="A8:C11"/>
    <mergeCell ref="A40:D40"/>
    <mergeCell ref="E40:G40"/>
    <mergeCell ref="A41:D41"/>
    <mergeCell ref="A52:I55"/>
    <mergeCell ref="E56:G56"/>
    <mergeCell ref="H56:I56"/>
    <mergeCell ref="A44:D44"/>
    <mergeCell ref="A45:D45"/>
    <mergeCell ref="A46:D46"/>
    <mergeCell ref="A49:D49"/>
    <mergeCell ref="A47:D47"/>
    <mergeCell ref="E49:G49"/>
    <mergeCell ref="A56:D56"/>
    <mergeCell ref="H49:I49"/>
    <mergeCell ref="E44:G44"/>
    <mergeCell ref="H44:I44"/>
    <mergeCell ref="E45:G45"/>
    <mergeCell ref="H45:I45"/>
    <mergeCell ref="H46:I46"/>
    <mergeCell ref="A50:G50"/>
    <mergeCell ref="H50:I50"/>
    <mergeCell ref="E41:G41"/>
    <mergeCell ref="H41:I41"/>
    <mergeCell ref="A42:D42"/>
    <mergeCell ref="A43:D43"/>
    <mergeCell ref="E42:G42"/>
    <mergeCell ref="H42:I42"/>
    <mergeCell ref="E43:G43"/>
    <mergeCell ref="H43:I43"/>
    <mergeCell ref="E32:F32"/>
    <mergeCell ref="B33:D33"/>
    <mergeCell ref="E33:F33"/>
    <mergeCell ref="B34:D34"/>
    <mergeCell ref="E34:F34"/>
    <mergeCell ref="A38:D38"/>
    <mergeCell ref="E38:F38"/>
    <mergeCell ref="A39:I39"/>
    <mergeCell ref="H40:I40"/>
    <mergeCell ref="J8:J10"/>
    <mergeCell ref="H6:I6"/>
    <mergeCell ref="J15:J19"/>
    <mergeCell ref="A16:A22"/>
    <mergeCell ref="B16:D16"/>
    <mergeCell ref="E16:F16"/>
    <mergeCell ref="B17:D17"/>
    <mergeCell ref="E17:F17"/>
    <mergeCell ref="B22:D22"/>
    <mergeCell ref="E22:F22"/>
    <mergeCell ref="B18:D18"/>
    <mergeCell ref="E18:F18"/>
    <mergeCell ref="B20:D20"/>
    <mergeCell ref="E20:F20"/>
    <mergeCell ref="B21:D21"/>
    <mergeCell ref="E21:F21"/>
    <mergeCell ref="D10:F10"/>
    <mergeCell ref="D11:F11"/>
    <mergeCell ref="E12:F12"/>
    <mergeCell ref="H5:I5"/>
    <mergeCell ref="B58:I58"/>
    <mergeCell ref="A13:I13"/>
    <mergeCell ref="A12:C12"/>
    <mergeCell ref="B15:D15"/>
    <mergeCell ref="E15:F15"/>
    <mergeCell ref="B14:D14"/>
    <mergeCell ref="E14:F14"/>
    <mergeCell ref="B19:D19"/>
    <mergeCell ref="E19:F19"/>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s>
  <phoneticPr fontId="6"/>
  <dataValidations count="1">
    <dataValidation type="list" allowBlank="1" showInputMessage="1" showErrorMessage="1" sqref="H50">
      <formula1>"有,無"</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'管理用（このシートは削除しないでください）'!$D$3:$D$7</xm:f>
          </x14:formula1>
          <xm:sqref>D7:I7</xm:sqref>
        </x14:dataValidation>
        <x14:dataValidation type="list" allowBlank="1" showInputMessage="1" showErrorMessage="1">
          <x14:formula1>
            <xm:f>'管理用（このシートは削除しないでください）'!$F$3:$F$10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1"/>
  <sheetViews>
    <sheetView view="pageBreakPreview" zoomScale="85" zoomScaleNormal="100" zoomScaleSheetLayoutView="85" zoomScalePageLayoutView="85" workbookViewId="0">
      <selection activeCell="N33" sqref="N33"/>
    </sheetView>
  </sheetViews>
  <sheetFormatPr defaultColWidth="9" defaultRowHeight="13.5" x14ac:dyDescent="0.15"/>
  <cols>
    <col min="1" max="1" width="5" style="4" customWidth="1"/>
    <col min="2" max="2" width="3.5" style="4" customWidth="1"/>
    <col min="3" max="7" width="9" style="4"/>
    <col min="8" max="8" width="10" style="4" customWidth="1"/>
    <col min="9" max="9" width="9" style="4"/>
    <col min="10" max="10" width="5" style="4" customWidth="1"/>
    <col min="11" max="16384" width="9" style="4"/>
  </cols>
  <sheetData>
    <row r="1" spans="1:11" x14ac:dyDescent="0.15">
      <c r="A1" s="241" t="s">
        <v>22</v>
      </c>
      <c r="B1" s="242"/>
      <c r="C1" s="242"/>
      <c r="D1" s="242"/>
      <c r="E1" s="242"/>
      <c r="F1" s="242"/>
      <c r="G1" s="242"/>
      <c r="H1" s="242"/>
      <c r="I1" s="242"/>
      <c r="J1" s="242"/>
      <c r="K1" s="242"/>
    </row>
    <row r="2" spans="1:11" x14ac:dyDescent="0.15">
      <c r="A2" s="241"/>
      <c r="B2" s="242"/>
      <c r="C2" s="242"/>
      <c r="D2" s="242"/>
      <c r="E2" s="242"/>
      <c r="F2" s="242"/>
      <c r="G2" s="242"/>
      <c r="H2" s="242"/>
      <c r="I2" s="242"/>
      <c r="J2" s="242"/>
      <c r="K2" s="242"/>
    </row>
    <row r="3" spans="1:11" s="14" customFormat="1" ht="14.25" x14ac:dyDescent="0.15">
      <c r="A3" s="236"/>
      <c r="B3" s="237"/>
      <c r="C3" s="237"/>
      <c r="D3" s="237"/>
      <c r="E3" s="237"/>
      <c r="F3" s="237"/>
      <c r="G3" s="237"/>
      <c r="H3" s="278" t="s">
        <v>53</v>
      </c>
      <c r="I3" s="278"/>
      <c r="J3" s="278"/>
      <c r="K3" s="237"/>
    </row>
    <row r="4" spans="1:11" s="14" customFormat="1" ht="14.25" x14ac:dyDescent="0.15">
      <c r="A4" s="236"/>
      <c r="B4" s="237"/>
      <c r="C4" s="237"/>
      <c r="D4" s="237"/>
      <c r="E4" s="237"/>
      <c r="F4" s="237"/>
      <c r="G4" s="237"/>
      <c r="H4" s="279" t="s">
        <v>273</v>
      </c>
      <c r="I4" s="279"/>
      <c r="J4" s="279"/>
      <c r="K4" s="237"/>
    </row>
    <row r="5" spans="1:11" s="14" customFormat="1" ht="14.25" x14ac:dyDescent="0.15">
      <c r="A5" s="236"/>
      <c r="B5" s="237"/>
      <c r="C5" s="237"/>
      <c r="D5" s="237"/>
      <c r="E5" s="237"/>
      <c r="F5" s="237"/>
      <c r="G5" s="279"/>
      <c r="H5" s="280"/>
      <c r="I5" s="280"/>
      <c r="J5" s="237"/>
      <c r="K5" s="237"/>
    </row>
    <row r="6" spans="1:11" s="14" customFormat="1" ht="14.25" x14ac:dyDescent="0.15">
      <c r="A6" s="236" t="s">
        <v>307</v>
      </c>
      <c r="B6" s="237"/>
      <c r="C6" s="237"/>
      <c r="D6" s="237"/>
      <c r="E6" s="237"/>
      <c r="F6" s="237"/>
      <c r="G6" s="237"/>
      <c r="H6" s="237"/>
      <c r="I6" s="237"/>
      <c r="J6" s="237"/>
      <c r="K6" s="237"/>
    </row>
    <row r="7" spans="1:11" s="14" customFormat="1" ht="14.25" x14ac:dyDescent="0.15">
      <c r="A7" s="236"/>
      <c r="B7" s="237"/>
      <c r="C7" s="237"/>
      <c r="D7" s="237"/>
      <c r="E7" s="237"/>
      <c r="F7" s="237"/>
      <c r="G7" s="237"/>
      <c r="H7" s="237"/>
      <c r="I7" s="237"/>
      <c r="J7" s="237"/>
      <c r="K7" s="237"/>
    </row>
    <row r="8" spans="1:11" s="14" customFormat="1" ht="14.25" x14ac:dyDescent="0.15">
      <c r="A8" s="236"/>
      <c r="B8" s="237"/>
      <c r="C8" s="237"/>
      <c r="D8" s="237"/>
      <c r="E8" s="237"/>
      <c r="F8" s="237"/>
      <c r="G8" s="237"/>
      <c r="H8" s="237"/>
      <c r="I8" s="237"/>
      <c r="J8" s="237"/>
      <c r="K8" s="237"/>
    </row>
    <row r="9" spans="1:11" s="14" customFormat="1" ht="14.25" x14ac:dyDescent="0.15">
      <c r="A9" s="236"/>
      <c r="B9" s="237"/>
      <c r="C9" s="237"/>
      <c r="D9" s="237"/>
      <c r="E9" s="281"/>
      <c r="F9" s="281"/>
      <c r="G9" s="281"/>
      <c r="H9" s="281"/>
      <c r="I9" s="237"/>
      <c r="J9" s="237"/>
      <c r="K9" s="237"/>
    </row>
    <row r="10" spans="1:11" s="14" customFormat="1" ht="14.25" x14ac:dyDescent="0.15">
      <c r="A10" s="236"/>
      <c r="B10" s="237"/>
      <c r="C10" s="237"/>
      <c r="D10" s="237"/>
      <c r="E10" s="281" t="s">
        <v>100</v>
      </c>
      <c r="F10" s="281"/>
      <c r="G10" s="281"/>
      <c r="H10" s="281"/>
      <c r="I10" s="257"/>
      <c r="J10" s="237"/>
      <c r="K10" s="243"/>
    </row>
    <row r="11" spans="1:11" x14ac:dyDescent="0.15">
      <c r="A11" s="241"/>
      <c r="B11" s="242"/>
      <c r="C11" s="242"/>
      <c r="D11" s="242"/>
      <c r="E11" s="242"/>
      <c r="F11" s="242"/>
      <c r="G11" s="242"/>
      <c r="H11" s="242"/>
      <c r="I11" s="242"/>
      <c r="J11" s="242"/>
      <c r="K11" s="242"/>
    </row>
    <row r="12" spans="1:11" x14ac:dyDescent="0.15">
      <c r="A12" s="241"/>
      <c r="B12" s="242"/>
      <c r="C12" s="242"/>
      <c r="D12" s="242"/>
      <c r="E12" s="242"/>
      <c r="F12" s="242"/>
      <c r="G12" s="242"/>
      <c r="H12" s="242"/>
      <c r="I12" s="242"/>
      <c r="J12" s="242"/>
      <c r="K12" s="242"/>
    </row>
    <row r="13" spans="1:11" x14ac:dyDescent="0.15">
      <c r="A13" s="241"/>
      <c r="B13" s="242"/>
      <c r="C13" s="242"/>
      <c r="D13" s="242"/>
      <c r="E13" s="242"/>
      <c r="F13" s="242"/>
      <c r="G13" s="242"/>
      <c r="H13" s="242"/>
      <c r="I13" s="242"/>
      <c r="J13" s="242"/>
      <c r="K13" s="242"/>
    </row>
    <row r="14" spans="1:11" x14ac:dyDescent="0.15">
      <c r="A14" s="241"/>
      <c r="B14" s="242"/>
      <c r="C14" s="242"/>
      <c r="D14" s="242"/>
      <c r="E14" s="242"/>
      <c r="F14" s="242"/>
      <c r="G14" s="242"/>
      <c r="H14" s="242"/>
      <c r="I14" s="242"/>
      <c r="J14" s="242"/>
      <c r="K14" s="242"/>
    </row>
    <row r="15" spans="1:11" ht="14.25" x14ac:dyDescent="0.15">
      <c r="A15" s="276" t="s">
        <v>148</v>
      </c>
      <c r="B15" s="277"/>
      <c r="C15" s="277"/>
      <c r="D15" s="277"/>
      <c r="E15" s="277"/>
      <c r="F15" s="277"/>
      <c r="G15" s="277"/>
      <c r="H15" s="277"/>
      <c r="I15" s="277"/>
      <c r="J15" s="277"/>
      <c r="K15" s="242"/>
    </row>
    <row r="16" spans="1:11" ht="14.25" x14ac:dyDescent="0.15">
      <c r="A16" s="236" t="s">
        <v>80</v>
      </c>
      <c r="B16" s="237"/>
      <c r="C16" s="237"/>
      <c r="D16" s="237"/>
      <c r="E16" s="237"/>
      <c r="F16" s="237"/>
      <c r="G16" s="237"/>
      <c r="H16" s="237"/>
      <c r="I16" s="237"/>
      <c r="J16" s="242"/>
      <c r="K16" s="242"/>
    </row>
    <row r="17" spans="1:11" ht="14.25" x14ac:dyDescent="0.15">
      <c r="A17" s="236"/>
      <c r="B17" s="237"/>
      <c r="C17" s="237"/>
      <c r="D17" s="237"/>
      <c r="E17" s="237"/>
      <c r="F17" s="237"/>
      <c r="G17" s="237"/>
      <c r="H17" s="237"/>
      <c r="I17" s="237"/>
      <c r="J17" s="242"/>
      <c r="K17" s="242"/>
    </row>
    <row r="18" spans="1:11" ht="14.25" x14ac:dyDescent="0.15">
      <c r="A18" s="236"/>
      <c r="B18" s="237"/>
      <c r="C18" s="237"/>
      <c r="D18" s="237"/>
      <c r="E18" s="237"/>
      <c r="F18" s="237"/>
      <c r="G18" s="237"/>
      <c r="H18" s="237"/>
      <c r="I18" s="237"/>
      <c r="J18" s="242"/>
      <c r="K18" s="242"/>
    </row>
    <row r="19" spans="1:11" ht="14.25" x14ac:dyDescent="0.15">
      <c r="A19" s="236"/>
      <c r="B19" s="237"/>
      <c r="C19" s="237"/>
      <c r="D19" s="237"/>
      <c r="E19" s="237"/>
      <c r="F19" s="237"/>
      <c r="G19" s="237"/>
      <c r="H19" s="237"/>
      <c r="I19" s="237"/>
      <c r="J19" s="242"/>
      <c r="K19" s="242"/>
    </row>
    <row r="20" spans="1:11" x14ac:dyDescent="0.15">
      <c r="A20" s="241"/>
      <c r="B20" s="242"/>
      <c r="C20" s="242"/>
      <c r="D20" s="242"/>
      <c r="E20" s="242"/>
      <c r="F20" s="242"/>
      <c r="G20" s="242"/>
      <c r="H20" s="242"/>
      <c r="I20" s="242"/>
      <c r="J20" s="242"/>
      <c r="K20" s="242"/>
    </row>
    <row r="21" spans="1:11" x14ac:dyDescent="0.15">
      <c r="A21" s="241"/>
      <c r="B21" s="242"/>
      <c r="C21" s="242"/>
      <c r="D21" s="242"/>
      <c r="E21" s="242"/>
      <c r="F21" s="242"/>
      <c r="G21" s="242"/>
      <c r="H21" s="242"/>
      <c r="I21" s="242"/>
      <c r="J21" s="242"/>
      <c r="K21" s="242"/>
    </row>
    <row r="22" spans="1:11" ht="30" customHeight="1" x14ac:dyDescent="0.15">
      <c r="A22" s="241"/>
      <c r="B22" s="380" t="s">
        <v>102</v>
      </c>
      <c r="C22" s="380"/>
      <c r="D22" s="380"/>
      <c r="E22" s="380"/>
      <c r="F22" s="380"/>
      <c r="G22" s="380"/>
      <c r="H22" s="380"/>
      <c r="I22" s="380"/>
      <c r="J22" s="242"/>
      <c r="K22" s="242"/>
    </row>
    <row r="23" spans="1:11" x14ac:dyDescent="0.15">
      <c r="A23" s="241"/>
      <c r="B23" s="242"/>
      <c r="C23" s="242"/>
      <c r="D23" s="242"/>
      <c r="E23" s="242"/>
      <c r="F23" s="242"/>
      <c r="G23" s="242"/>
      <c r="H23" s="242"/>
      <c r="I23" s="242"/>
      <c r="J23" s="242"/>
      <c r="K23" s="242"/>
    </row>
    <row r="24" spans="1:11" x14ac:dyDescent="0.15">
      <c r="A24" s="242"/>
      <c r="B24" s="242"/>
      <c r="C24" s="242"/>
      <c r="D24" s="242"/>
      <c r="E24" s="242"/>
      <c r="F24" s="242"/>
      <c r="G24" s="242"/>
      <c r="H24" s="242"/>
      <c r="I24" s="242"/>
      <c r="J24" s="242"/>
      <c r="K24" s="242"/>
    </row>
    <row r="25" spans="1:11" x14ac:dyDescent="0.15">
      <c r="A25" s="242"/>
      <c r="B25" s="242"/>
      <c r="C25" s="242"/>
      <c r="D25" s="242"/>
      <c r="E25" s="242"/>
      <c r="F25" s="242"/>
      <c r="G25" s="242"/>
      <c r="H25" s="242"/>
      <c r="I25" s="242"/>
      <c r="J25" s="242"/>
      <c r="K25" s="242"/>
    </row>
    <row r="26" spans="1:11" x14ac:dyDescent="0.15">
      <c r="A26" s="242"/>
      <c r="B26" s="242"/>
      <c r="C26" s="242"/>
      <c r="D26" s="242"/>
      <c r="E26" s="242"/>
      <c r="F26" s="242"/>
      <c r="G26" s="242"/>
      <c r="H26" s="242"/>
      <c r="I26" s="242"/>
      <c r="J26" s="242"/>
      <c r="K26" s="242"/>
    </row>
    <row r="27" spans="1:11" x14ac:dyDescent="0.15">
      <c r="A27" s="242"/>
      <c r="B27" s="242"/>
      <c r="C27" s="242"/>
      <c r="D27" s="242"/>
      <c r="E27" s="242"/>
      <c r="F27" s="242"/>
      <c r="G27" s="242"/>
      <c r="H27" s="242"/>
      <c r="I27" s="242"/>
      <c r="J27" s="242"/>
      <c r="K27" s="242"/>
    </row>
    <row r="28" spans="1:11" x14ac:dyDescent="0.15">
      <c r="A28" s="242"/>
      <c r="B28" s="242"/>
      <c r="C28" s="242"/>
      <c r="D28" s="242"/>
      <c r="E28" s="242"/>
      <c r="F28" s="242"/>
      <c r="G28" s="242"/>
      <c r="H28" s="242"/>
      <c r="I28" s="242"/>
      <c r="J28" s="242"/>
      <c r="K28" s="242"/>
    </row>
    <row r="29" spans="1:11" x14ac:dyDescent="0.15">
      <c r="A29" s="242"/>
      <c r="B29" s="242"/>
      <c r="C29" s="242"/>
      <c r="D29" s="242"/>
      <c r="E29" s="242"/>
      <c r="F29" s="242"/>
      <c r="G29" s="242"/>
      <c r="H29" s="242"/>
      <c r="I29" s="242"/>
      <c r="J29" s="242"/>
      <c r="K29" s="242"/>
    </row>
    <row r="30" spans="1:11" x14ac:dyDescent="0.15">
      <c r="A30" s="242"/>
      <c r="B30" s="242"/>
      <c r="C30" s="242"/>
      <c r="D30" s="242"/>
      <c r="E30" s="242"/>
      <c r="F30" s="242"/>
      <c r="G30" s="242"/>
      <c r="H30" s="242"/>
      <c r="I30" s="242"/>
      <c r="J30" s="242"/>
      <c r="K30" s="242"/>
    </row>
    <row r="31" spans="1:11" x14ac:dyDescent="0.15">
      <c r="A31" s="242"/>
      <c r="B31" s="242"/>
      <c r="C31" s="242"/>
      <c r="D31" s="242"/>
      <c r="E31" s="242"/>
      <c r="F31" s="242"/>
      <c r="G31" s="242"/>
      <c r="H31" s="242"/>
      <c r="I31" s="242"/>
      <c r="J31" s="242"/>
      <c r="K31" s="242"/>
    </row>
    <row r="32" spans="1:11" x14ac:dyDescent="0.15">
      <c r="A32" s="242"/>
      <c r="B32" s="242"/>
      <c r="C32" s="242"/>
      <c r="D32" s="242"/>
      <c r="E32" s="242"/>
      <c r="F32" s="242"/>
      <c r="G32" s="242"/>
      <c r="H32" s="242"/>
      <c r="I32" s="242"/>
      <c r="J32" s="242"/>
      <c r="K32" s="242"/>
    </row>
    <row r="33" spans="1:11" x14ac:dyDescent="0.15">
      <c r="A33" s="242"/>
      <c r="B33" s="242"/>
      <c r="C33" s="242"/>
      <c r="D33" s="242"/>
      <c r="E33" s="242"/>
      <c r="F33" s="242"/>
      <c r="G33" s="242"/>
      <c r="H33" s="242"/>
      <c r="I33" s="242"/>
      <c r="J33" s="242"/>
      <c r="K33" s="242"/>
    </row>
    <row r="34" spans="1:11" x14ac:dyDescent="0.15">
      <c r="A34" s="242"/>
      <c r="B34" s="242"/>
      <c r="C34" s="242"/>
      <c r="D34" s="242"/>
      <c r="E34" s="242"/>
      <c r="F34" s="242"/>
      <c r="G34" s="242"/>
      <c r="H34" s="242"/>
      <c r="I34" s="242"/>
      <c r="J34" s="242"/>
      <c r="K34" s="242"/>
    </row>
    <row r="35" spans="1:11" x14ac:dyDescent="0.15">
      <c r="A35" s="242"/>
      <c r="B35" s="242"/>
      <c r="C35" s="242"/>
      <c r="D35" s="242"/>
      <c r="E35" s="242"/>
      <c r="F35" s="242"/>
      <c r="G35" s="242"/>
      <c r="H35" s="242"/>
      <c r="I35" s="242"/>
      <c r="J35" s="242"/>
      <c r="K35" s="242"/>
    </row>
    <row r="36" spans="1:11" x14ac:dyDescent="0.15">
      <c r="A36" s="242"/>
      <c r="B36" s="242"/>
      <c r="C36" s="242"/>
      <c r="D36" s="242"/>
      <c r="E36" s="242"/>
      <c r="F36" s="242"/>
      <c r="G36" s="242"/>
      <c r="H36" s="242"/>
      <c r="I36" s="242"/>
      <c r="J36" s="242"/>
      <c r="K36" s="242"/>
    </row>
    <row r="37" spans="1:11" x14ac:dyDescent="0.15">
      <c r="A37" s="242"/>
      <c r="B37" s="242"/>
      <c r="C37" s="242"/>
      <c r="D37" s="242"/>
      <c r="E37" s="242"/>
      <c r="F37" s="242"/>
      <c r="G37" s="242"/>
      <c r="H37" s="242"/>
      <c r="I37" s="242"/>
      <c r="J37" s="242"/>
      <c r="K37" s="242"/>
    </row>
    <row r="38" spans="1:11" x14ac:dyDescent="0.15">
      <c r="A38" s="242"/>
      <c r="B38" s="242"/>
      <c r="C38" s="242"/>
      <c r="D38" s="242"/>
      <c r="E38" s="242"/>
      <c r="F38" s="242"/>
      <c r="G38" s="242"/>
      <c r="H38" s="242"/>
      <c r="I38" s="242"/>
      <c r="J38" s="242"/>
      <c r="K38" s="242"/>
    </row>
    <row r="39" spans="1:11" x14ac:dyDescent="0.15">
      <c r="A39" s="242"/>
      <c r="B39" s="242"/>
      <c r="C39" s="242"/>
      <c r="D39" s="242"/>
      <c r="E39" s="242"/>
      <c r="F39" s="242"/>
      <c r="G39" s="242"/>
      <c r="H39" s="242"/>
      <c r="I39" s="242"/>
      <c r="J39" s="242"/>
      <c r="K39" s="242"/>
    </row>
    <row r="40" spans="1:11" x14ac:dyDescent="0.15">
      <c r="A40" s="242"/>
      <c r="B40" s="242"/>
      <c r="C40" s="242"/>
      <c r="D40" s="242"/>
      <c r="E40" s="242"/>
      <c r="F40" s="242"/>
      <c r="G40" s="242"/>
      <c r="H40" s="242"/>
      <c r="I40" s="242"/>
      <c r="J40" s="242"/>
      <c r="K40" s="242"/>
    </row>
    <row r="41" spans="1:11" x14ac:dyDescent="0.15">
      <c r="A41" s="242"/>
      <c r="B41" s="242"/>
      <c r="C41" s="242"/>
      <c r="D41" s="242"/>
      <c r="E41" s="242"/>
      <c r="F41" s="242"/>
      <c r="G41" s="242"/>
      <c r="H41" s="242"/>
      <c r="I41" s="242"/>
      <c r="J41" s="242"/>
      <c r="K41" s="242"/>
    </row>
  </sheetData>
  <mergeCells count="7">
    <mergeCell ref="B22:I22"/>
    <mergeCell ref="H3:J3"/>
    <mergeCell ref="H4:J4"/>
    <mergeCell ref="G5:I5"/>
    <mergeCell ref="E10:H10"/>
    <mergeCell ref="A15:J15"/>
    <mergeCell ref="E9:H9"/>
  </mergeCells>
  <phoneticPr fontId="2"/>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5"/>
  <sheetViews>
    <sheetView view="pageBreakPreview" zoomScaleNormal="100" zoomScaleSheetLayoutView="100" workbookViewId="0">
      <selection activeCell="A18" sqref="A18"/>
    </sheetView>
  </sheetViews>
  <sheetFormatPr defaultColWidth="9" defaultRowHeight="13.5" x14ac:dyDescent="0.15"/>
  <cols>
    <col min="1" max="1" width="18" style="12" bestFit="1" customWidth="1"/>
    <col min="2" max="15" width="5.375" style="12" customWidth="1"/>
    <col min="16" max="16384" width="9" style="12"/>
  </cols>
  <sheetData>
    <row r="1" spans="1:16" x14ac:dyDescent="0.15">
      <c r="A1" s="32" t="s">
        <v>125</v>
      </c>
    </row>
    <row r="2" spans="1:16" x14ac:dyDescent="0.15">
      <c r="A2" s="32"/>
    </row>
    <row r="3" spans="1:16" ht="14.25" thickBot="1" x14ac:dyDescent="0.2">
      <c r="A3" s="32"/>
    </row>
    <row r="4" spans="1:16" ht="14.25" thickBot="1" x14ac:dyDescent="0.2">
      <c r="A4" s="437" t="s">
        <v>105</v>
      </c>
      <c r="B4" s="438"/>
      <c r="C4" s="439"/>
      <c r="D4" s="427" t="s">
        <v>106</v>
      </c>
      <c r="E4" s="428"/>
      <c r="F4" s="428"/>
      <c r="G4" s="428"/>
      <c r="H4" s="429"/>
      <c r="I4" s="432" t="s">
        <v>134</v>
      </c>
      <c r="J4" s="428"/>
      <c r="K4" s="428"/>
      <c r="L4" s="428"/>
      <c r="M4" s="428"/>
      <c r="N4" s="428"/>
      <c r="O4" s="433"/>
    </row>
    <row r="5" spans="1:16" ht="27" customHeight="1" thickBot="1" x14ac:dyDescent="0.2">
      <c r="A5" s="434"/>
      <c r="B5" s="435"/>
      <c r="C5" s="436"/>
      <c r="D5" s="424"/>
      <c r="E5" s="425"/>
      <c r="F5" s="425"/>
      <c r="G5" s="425"/>
      <c r="H5" s="426"/>
      <c r="I5" s="430"/>
      <c r="J5" s="425"/>
      <c r="K5" s="425"/>
      <c r="L5" s="425"/>
      <c r="M5" s="425"/>
      <c r="N5" s="425"/>
      <c r="O5" s="431"/>
      <c r="P5" s="93"/>
    </row>
    <row r="6" spans="1:16" x14ac:dyDescent="0.15">
      <c r="A6" s="32"/>
    </row>
    <row r="7" spans="1:16" x14ac:dyDescent="0.15">
      <c r="A7" s="32"/>
      <c r="G7" s="153"/>
    </row>
    <row r="8" spans="1:16" ht="14.25" thickBot="1" x14ac:dyDescent="0.2">
      <c r="A8" s="32" t="s">
        <v>107</v>
      </c>
      <c r="L8" s="440" t="s">
        <v>248</v>
      </c>
      <c r="M8" s="440"/>
      <c r="N8" s="440"/>
      <c r="O8" s="440"/>
    </row>
    <row r="9" spans="1:16" ht="14.25" thickBot="1" x14ac:dyDescent="0.2">
      <c r="A9" s="422" t="s">
        <v>108</v>
      </c>
      <c r="B9" s="423"/>
      <c r="C9" s="422" t="s">
        <v>109</v>
      </c>
      <c r="D9" s="444"/>
      <c r="E9" s="423"/>
      <c r="F9" s="441" t="s">
        <v>110</v>
      </c>
      <c r="G9" s="442"/>
      <c r="H9" s="443"/>
      <c r="I9" s="441" t="s">
        <v>111</v>
      </c>
      <c r="J9" s="442"/>
      <c r="K9" s="443"/>
      <c r="L9" s="441" t="s">
        <v>112</v>
      </c>
      <c r="M9" s="442"/>
      <c r="N9" s="442"/>
      <c r="O9" s="443"/>
    </row>
    <row r="10" spans="1:16" ht="13.5" customHeight="1" x14ac:dyDescent="0.15">
      <c r="A10" s="40"/>
      <c r="B10" s="42"/>
      <c r="C10" s="40"/>
      <c r="D10" s="41"/>
      <c r="E10" s="60" t="s">
        <v>113</v>
      </c>
      <c r="F10" s="65"/>
      <c r="G10" s="44"/>
      <c r="H10" s="66" t="s">
        <v>114</v>
      </c>
      <c r="I10" s="65"/>
      <c r="J10" s="44"/>
      <c r="K10" s="66" t="s">
        <v>101</v>
      </c>
      <c r="L10" s="65"/>
      <c r="M10" s="44"/>
      <c r="N10" s="44"/>
      <c r="O10" s="52"/>
    </row>
    <row r="11" spans="1:16" x14ac:dyDescent="0.15">
      <c r="A11" s="420" t="s">
        <v>180</v>
      </c>
      <c r="B11" s="421"/>
      <c r="C11" s="61"/>
      <c r="D11" s="49"/>
      <c r="E11" s="62"/>
      <c r="F11" s="67"/>
      <c r="G11" s="50"/>
      <c r="H11" s="68"/>
      <c r="I11" s="67"/>
      <c r="J11" s="50"/>
      <c r="K11" s="68"/>
      <c r="L11" s="65"/>
      <c r="M11" s="44"/>
      <c r="N11" s="44"/>
      <c r="O11" s="52"/>
    </row>
    <row r="12" spans="1:16" x14ac:dyDescent="0.15">
      <c r="A12" s="420" t="s">
        <v>247</v>
      </c>
      <c r="B12" s="421"/>
      <c r="C12" s="400"/>
      <c r="D12" s="401"/>
      <c r="E12" s="402"/>
      <c r="F12" s="403"/>
      <c r="G12" s="404"/>
      <c r="H12" s="405"/>
      <c r="I12" s="406"/>
      <c r="J12" s="407"/>
      <c r="K12" s="408"/>
      <c r="L12" s="65"/>
      <c r="M12" s="44"/>
      <c r="N12" s="44"/>
      <c r="O12" s="52"/>
    </row>
    <row r="13" spans="1:16" x14ac:dyDescent="0.15">
      <c r="A13" s="418" t="s">
        <v>23</v>
      </c>
      <c r="B13" s="419"/>
      <c r="C13" s="400"/>
      <c r="D13" s="401"/>
      <c r="E13" s="402"/>
      <c r="F13" s="403"/>
      <c r="G13" s="404"/>
      <c r="H13" s="405"/>
      <c r="I13" s="406"/>
      <c r="J13" s="407"/>
      <c r="K13" s="408"/>
      <c r="L13" s="65"/>
      <c r="M13" s="44"/>
      <c r="N13" s="44"/>
      <c r="O13" s="52"/>
    </row>
    <row r="14" spans="1:16" x14ac:dyDescent="0.15">
      <c r="A14" s="40"/>
      <c r="B14" s="42"/>
      <c r="C14" s="61"/>
      <c r="D14" s="49"/>
      <c r="E14" s="62"/>
      <c r="F14" s="67"/>
      <c r="G14" s="50"/>
      <c r="H14" s="68"/>
      <c r="I14" s="67"/>
      <c r="J14" s="50"/>
      <c r="K14" s="68"/>
      <c r="L14" s="65"/>
      <c r="M14" s="44"/>
      <c r="N14" s="44"/>
      <c r="O14" s="52"/>
    </row>
    <row r="15" spans="1:16" x14ac:dyDescent="0.15">
      <c r="A15" s="420" t="s">
        <v>180</v>
      </c>
      <c r="B15" s="421"/>
      <c r="C15" s="61"/>
      <c r="D15" s="49"/>
      <c r="E15" s="62"/>
      <c r="F15" s="67"/>
      <c r="G15" s="50"/>
      <c r="H15" s="68"/>
      <c r="I15" s="67"/>
      <c r="J15" s="50"/>
      <c r="K15" s="68"/>
      <c r="L15" s="65"/>
      <c r="M15" s="44"/>
      <c r="N15" s="44"/>
      <c r="O15" s="52"/>
    </row>
    <row r="16" spans="1:16" x14ac:dyDescent="0.15">
      <c r="A16" s="420" t="s">
        <v>181</v>
      </c>
      <c r="B16" s="421"/>
      <c r="C16" s="400"/>
      <c r="D16" s="401"/>
      <c r="E16" s="402"/>
      <c r="F16" s="403"/>
      <c r="G16" s="404"/>
      <c r="H16" s="405"/>
      <c r="I16" s="406"/>
      <c r="J16" s="407"/>
      <c r="K16" s="408"/>
      <c r="L16" s="65"/>
      <c r="M16" s="44"/>
      <c r="N16" s="44"/>
      <c r="O16" s="52"/>
    </row>
    <row r="17" spans="1:17" x14ac:dyDescent="0.15">
      <c r="A17" s="418" t="s">
        <v>24</v>
      </c>
      <c r="B17" s="419"/>
      <c r="C17" s="400"/>
      <c r="D17" s="401"/>
      <c r="E17" s="402"/>
      <c r="F17" s="403"/>
      <c r="G17" s="404"/>
      <c r="H17" s="405"/>
      <c r="I17" s="406"/>
      <c r="J17" s="407"/>
      <c r="K17" s="408"/>
      <c r="L17" s="65"/>
      <c r="M17" s="44"/>
      <c r="N17" s="44"/>
      <c r="O17" s="52"/>
    </row>
    <row r="18" spans="1:17" ht="7.5" customHeight="1" thickBot="1" x14ac:dyDescent="0.2">
      <c r="A18" s="37"/>
      <c r="B18" s="59"/>
      <c r="C18" s="63"/>
      <c r="D18" s="57"/>
      <c r="E18" s="64"/>
      <c r="F18" s="69"/>
      <c r="G18" s="58"/>
      <c r="H18" s="70"/>
      <c r="I18" s="69"/>
      <c r="J18" s="58"/>
      <c r="K18" s="70"/>
      <c r="L18" s="71"/>
      <c r="M18" s="54"/>
      <c r="N18" s="54"/>
      <c r="O18" s="55"/>
    </row>
    <row r="19" spans="1:17" ht="14.25" thickBot="1" x14ac:dyDescent="0.2">
      <c r="A19" s="398" t="s">
        <v>117</v>
      </c>
      <c r="B19" s="399"/>
      <c r="C19" s="409" t="str">
        <f>IF((C12+C16)=0,"",(C12+C16))</f>
        <v/>
      </c>
      <c r="D19" s="410"/>
      <c r="E19" s="411"/>
      <c r="F19" s="412" t="str">
        <f>IF((F12+F16)=0,"",(F12+F16))</f>
        <v/>
      </c>
      <c r="G19" s="413"/>
      <c r="H19" s="414"/>
      <c r="I19" s="415" t="str">
        <f>IF((I12+I16)=0,"",(I12+I16))</f>
        <v/>
      </c>
      <c r="J19" s="416"/>
      <c r="K19" s="417"/>
      <c r="L19" s="71"/>
      <c r="M19" s="54"/>
      <c r="N19" s="54"/>
      <c r="O19" s="55"/>
      <c r="P19" s="93" t="s">
        <v>195</v>
      </c>
    </row>
    <row r="20" spans="1:17" x14ac:dyDescent="0.15">
      <c r="A20" s="32"/>
    </row>
    <row r="21" spans="1:17" x14ac:dyDescent="0.15">
      <c r="A21" s="32"/>
    </row>
    <row r="22" spans="1:17" x14ac:dyDescent="0.15">
      <c r="A22" s="43"/>
      <c r="B22" s="452"/>
      <c r="C22" s="452"/>
      <c r="D22" s="452"/>
      <c r="E22" s="452"/>
      <c r="F22" s="452"/>
      <c r="G22" s="452"/>
      <c r="H22" s="452"/>
      <c r="I22" s="452"/>
      <c r="J22" s="452"/>
      <c r="K22" s="452"/>
      <c r="L22" s="452"/>
      <c r="M22" s="452"/>
      <c r="N22" s="452"/>
      <c r="O22" s="452"/>
    </row>
    <row r="23" spans="1:17" ht="14.25" thickBot="1" x14ac:dyDescent="0.2">
      <c r="A23" s="32" t="s">
        <v>104</v>
      </c>
      <c r="L23" s="440" t="s">
        <v>310</v>
      </c>
      <c r="M23" s="440"/>
      <c r="N23" s="440"/>
      <c r="O23" s="440"/>
      <c r="P23" s="93" t="s">
        <v>196</v>
      </c>
    </row>
    <row r="24" spans="1:17" ht="13.5" customHeight="1" x14ac:dyDescent="0.15">
      <c r="A24" s="36" t="s">
        <v>17</v>
      </c>
      <c r="B24" s="453" t="s">
        <v>281</v>
      </c>
      <c r="C24" s="453"/>
      <c r="D24" s="453"/>
      <c r="E24" s="453"/>
      <c r="F24" s="453"/>
      <c r="G24" s="453"/>
      <c r="H24" s="453"/>
      <c r="I24" s="453"/>
      <c r="J24" s="453"/>
      <c r="K24" s="453"/>
      <c r="L24" s="453" t="s">
        <v>282</v>
      </c>
      <c r="M24" s="453"/>
      <c r="N24" s="453"/>
      <c r="O24" s="454"/>
    </row>
    <row r="25" spans="1:17" ht="13.5" customHeight="1" x14ac:dyDescent="0.15">
      <c r="A25" s="33" t="s">
        <v>25</v>
      </c>
      <c r="B25" s="41"/>
      <c r="C25" s="41"/>
      <c r="D25" s="41"/>
      <c r="E25" s="41"/>
      <c r="F25" s="41"/>
      <c r="G25" s="41"/>
      <c r="H25" s="41"/>
      <c r="I25" s="41"/>
      <c r="J25" s="41"/>
      <c r="K25" s="41"/>
      <c r="L25" s="41"/>
      <c r="M25" s="41"/>
      <c r="N25" s="41"/>
      <c r="O25" s="42"/>
    </row>
    <row r="26" spans="1:17" ht="14.25" thickBot="1" x14ac:dyDescent="0.2">
      <c r="A26" s="34" t="s">
        <v>17</v>
      </c>
      <c r="B26" s="56" t="s">
        <v>26</v>
      </c>
      <c r="C26" s="46" t="s">
        <v>14</v>
      </c>
      <c r="D26" s="46" t="s">
        <v>26</v>
      </c>
      <c r="E26" s="46" t="s">
        <v>14</v>
      </c>
      <c r="F26" s="46" t="s">
        <v>26</v>
      </c>
      <c r="G26" s="46" t="s">
        <v>14</v>
      </c>
      <c r="H26" s="46" t="s">
        <v>14</v>
      </c>
      <c r="I26" s="46" t="s">
        <v>14</v>
      </c>
      <c r="J26" s="46" t="s">
        <v>14</v>
      </c>
      <c r="K26" s="46" t="s">
        <v>26</v>
      </c>
      <c r="L26" s="46" t="s">
        <v>14</v>
      </c>
      <c r="M26" s="46" t="s">
        <v>26</v>
      </c>
      <c r="N26" s="46" t="s">
        <v>14</v>
      </c>
      <c r="O26" s="39"/>
    </row>
    <row r="27" spans="1:17" ht="7.5" customHeight="1" x14ac:dyDescent="0.15">
      <c r="A27" s="33" t="s">
        <v>17</v>
      </c>
      <c r="B27" s="168" t="s">
        <v>27</v>
      </c>
      <c r="C27" s="168"/>
      <c r="D27" s="168"/>
      <c r="E27" s="168"/>
      <c r="F27" s="168"/>
      <c r="G27" s="168"/>
      <c r="H27" s="168"/>
      <c r="I27" s="168"/>
      <c r="J27" s="168"/>
      <c r="K27" s="168"/>
      <c r="L27" s="168"/>
      <c r="M27" s="168"/>
      <c r="N27" s="168"/>
      <c r="O27" s="169"/>
    </row>
    <row r="28" spans="1:17" ht="18" customHeight="1" x14ac:dyDescent="0.15">
      <c r="A28" s="33" t="s">
        <v>28</v>
      </c>
      <c r="B28" s="168"/>
      <c r="C28" s="168"/>
      <c r="D28" s="168"/>
      <c r="E28" s="168"/>
      <c r="F28" s="168"/>
      <c r="G28" s="168"/>
      <c r="H28" s="168"/>
      <c r="I28" s="168"/>
      <c r="J28" s="168"/>
      <c r="K28" s="168"/>
      <c r="L28" s="168"/>
      <c r="M28" s="168"/>
      <c r="N28" s="168"/>
      <c r="O28" s="169"/>
    </row>
    <row r="29" spans="1:17" x14ac:dyDescent="0.15">
      <c r="A29" s="33" t="s">
        <v>17</v>
      </c>
      <c r="B29" s="168" t="s">
        <v>27</v>
      </c>
      <c r="C29" s="168"/>
      <c r="D29" s="168"/>
      <c r="E29" s="168"/>
      <c r="F29" s="168"/>
      <c r="G29" s="168"/>
      <c r="H29" s="168"/>
      <c r="I29" s="168"/>
      <c r="J29" s="168"/>
      <c r="K29" s="168"/>
      <c r="L29" s="168"/>
      <c r="M29" s="168"/>
      <c r="N29" s="168"/>
      <c r="O29" s="169"/>
    </row>
    <row r="30" spans="1:17" ht="18.75" customHeight="1" x14ac:dyDescent="0.15">
      <c r="A30" s="33" t="s">
        <v>29</v>
      </c>
      <c r="B30" s="168"/>
      <c r="C30" s="168"/>
      <c r="D30" s="168"/>
      <c r="E30" s="168"/>
      <c r="F30" s="168"/>
      <c r="G30" s="168"/>
      <c r="H30" s="168"/>
      <c r="I30" s="168"/>
      <c r="J30" s="168"/>
      <c r="K30" s="168"/>
      <c r="L30" s="168"/>
      <c r="M30" s="168"/>
      <c r="N30" s="168"/>
      <c r="O30" s="169"/>
      <c r="Q30" s="167"/>
    </row>
    <row r="31" spans="1:17" x14ac:dyDescent="0.15">
      <c r="A31" s="33" t="s">
        <v>17</v>
      </c>
      <c r="B31" s="168" t="s">
        <v>27</v>
      </c>
      <c r="C31" s="168"/>
      <c r="D31" s="168"/>
      <c r="E31" s="168"/>
      <c r="F31" s="168"/>
      <c r="G31" s="168"/>
      <c r="H31" s="168"/>
      <c r="I31" s="168"/>
      <c r="J31" s="168"/>
      <c r="K31" s="168"/>
      <c r="L31" s="168"/>
      <c r="M31" s="168"/>
      <c r="N31" s="168"/>
      <c r="O31" s="169"/>
    </row>
    <row r="32" spans="1:17" ht="18" customHeight="1" x14ac:dyDescent="0.15">
      <c r="A32" s="33" t="s">
        <v>30</v>
      </c>
      <c r="B32" s="168"/>
      <c r="C32" s="168"/>
      <c r="D32" s="168"/>
      <c r="E32" s="168"/>
      <c r="F32" s="168"/>
      <c r="G32" s="168"/>
      <c r="H32" s="168"/>
      <c r="I32" s="168"/>
      <c r="J32" s="168"/>
      <c r="K32" s="168"/>
      <c r="L32" s="168"/>
      <c r="M32" s="168"/>
      <c r="N32" s="168"/>
      <c r="O32" s="169"/>
    </row>
    <row r="33" spans="1:15" x14ac:dyDescent="0.15">
      <c r="A33" s="33" t="s">
        <v>17</v>
      </c>
      <c r="B33" s="168" t="s">
        <v>27</v>
      </c>
      <c r="C33" s="168"/>
      <c r="D33" s="168"/>
      <c r="E33" s="168"/>
      <c r="F33" s="168"/>
      <c r="G33" s="168"/>
      <c r="H33" s="168"/>
      <c r="I33" s="168"/>
      <c r="J33" s="168"/>
      <c r="K33" s="168"/>
      <c r="L33" s="168"/>
      <c r="M33" s="168"/>
      <c r="N33" s="168"/>
      <c r="O33" s="169"/>
    </row>
    <row r="34" spans="1:15" ht="18.75" customHeight="1" x14ac:dyDescent="0.15">
      <c r="A34" s="33" t="s">
        <v>31</v>
      </c>
      <c r="B34" s="168"/>
      <c r="C34" s="168"/>
      <c r="D34" s="168"/>
      <c r="E34" s="168"/>
      <c r="F34" s="168"/>
      <c r="G34" s="168"/>
      <c r="H34" s="168"/>
      <c r="I34" s="168"/>
      <c r="J34" s="168"/>
      <c r="K34" s="168"/>
      <c r="L34" s="168"/>
      <c r="M34" s="168"/>
      <c r="N34" s="168"/>
      <c r="O34" s="169"/>
    </row>
    <row r="35" spans="1:15" x14ac:dyDescent="0.15">
      <c r="A35" s="33" t="s">
        <v>17</v>
      </c>
      <c r="B35" s="168" t="s">
        <v>27</v>
      </c>
      <c r="C35" s="168"/>
      <c r="D35" s="168"/>
      <c r="E35" s="168"/>
      <c r="F35" s="168"/>
      <c r="G35" s="168"/>
      <c r="H35" s="168"/>
      <c r="I35" s="168"/>
      <c r="J35" s="168"/>
      <c r="K35" s="168"/>
      <c r="L35" s="168"/>
      <c r="M35" s="168"/>
      <c r="N35" s="168"/>
      <c r="O35" s="169"/>
    </row>
    <row r="36" spans="1:15" ht="18" customHeight="1" x14ac:dyDescent="0.15">
      <c r="A36" s="33" t="s">
        <v>32</v>
      </c>
      <c r="B36" s="168"/>
      <c r="C36" s="168"/>
      <c r="D36" s="168"/>
      <c r="E36" s="168"/>
      <c r="F36" s="168"/>
      <c r="G36" s="168"/>
      <c r="H36" s="168"/>
      <c r="I36" s="168"/>
      <c r="J36" s="168"/>
      <c r="K36" s="168"/>
      <c r="L36" s="168"/>
      <c r="M36" s="168"/>
      <c r="N36" s="168"/>
      <c r="O36" s="169"/>
    </row>
    <row r="37" spans="1:15" ht="7.5" customHeight="1" thickBot="1" x14ac:dyDescent="0.2">
      <c r="A37" s="34" t="s">
        <v>17</v>
      </c>
      <c r="B37" s="170"/>
      <c r="C37" s="170"/>
      <c r="D37" s="170"/>
      <c r="E37" s="170"/>
      <c r="F37" s="170"/>
      <c r="G37" s="170"/>
      <c r="H37" s="170"/>
      <c r="I37" s="170"/>
      <c r="J37" s="170"/>
      <c r="K37" s="170"/>
      <c r="L37" s="170"/>
      <c r="M37" s="170"/>
      <c r="N37" s="170"/>
      <c r="O37" s="171"/>
    </row>
    <row r="38" spans="1:15" x14ac:dyDescent="0.15">
      <c r="A38" s="32" t="s">
        <v>33</v>
      </c>
      <c r="M38" s="35"/>
      <c r="N38" s="35"/>
      <c r="O38" s="35"/>
    </row>
    <row r="39" spans="1:15" x14ac:dyDescent="0.15">
      <c r="A39" s="32" t="s">
        <v>34</v>
      </c>
    </row>
    <row r="40" spans="1:15" x14ac:dyDescent="0.15">
      <c r="A40" s="32"/>
    </row>
    <row r="41" spans="1:15" x14ac:dyDescent="0.15">
      <c r="A41" s="32"/>
    </row>
    <row r="42" spans="1:15" ht="14.25" thickBot="1" x14ac:dyDescent="0.2">
      <c r="A42" s="32" t="s">
        <v>35</v>
      </c>
    </row>
    <row r="43" spans="1:15" x14ac:dyDescent="0.15">
      <c r="A43" s="381" t="s">
        <v>118</v>
      </c>
      <c r="B43" s="395" t="s">
        <v>119</v>
      </c>
      <c r="C43" s="396"/>
      <c r="D43" s="396"/>
      <c r="E43" s="396"/>
      <c r="F43" s="396"/>
      <c r="G43" s="396"/>
      <c r="H43" s="396"/>
      <c r="I43" s="397"/>
      <c r="J43" s="389" t="s">
        <v>120</v>
      </c>
      <c r="K43" s="390"/>
      <c r="L43" s="391"/>
      <c r="M43" s="389" t="s">
        <v>121</v>
      </c>
      <c r="N43" s="390"/>
      <c r="O43" s="391"/>
    </row>
    <row r="44" spans="1:15" ht="14.25" thickBot="1" x14ac:dyDescent="0.2">
      <c r="A44" s="382"/>
      <c r="B44" s="383" t="str">
        <f>L8</f>
        <v>　○年　　月　　日現在</v>
      </c>
      <c r="C44" s="384"/>
      <c r="D44" s="384"/>
      <c r="E44" s="385"/>
      <c r="F44" s="386" t="s">
        <v>122</v>
      </c>
      <c r="G44" s="387"/>
      <c r="H44" s="387"/>
      <c r="I44" s="388"/>
      <c r="J44" s="392"/>
      <c r="K44" s="393"/>
      <c r="L44" s="394"/>
      <c r="M44" s="392"/>
      <c r="N44" s="393"/>
      <c r="O44" s="394"/>
    </row>
    <row r="45" spans="1:15" x14ac:dyDescent="0.15">
      <c r="A45" s="74"/>
      <c r="B45" s="77"/>
      <c r="C45" s="48"/>
      <c r="D45" s="48" t="s">
        <v>101</v>
      </c>
      <c r="E45" s="73" t="s">
        <v>114</v>
      </c>
      <c r="F45" s="47"/>
      <c r="G45" s="48"/>
      <c r="H45" s="48" t="s">
        <v>101</v>
      </c>
      <c r="I45" s="78" t="s">
        <v>114</v>
      </c>
      <c r="J45" s="77"/>
      <c r="K45" s="48" t="s">
        <v>101</v>
      </c>
      <c r="L45" s="78" t="s">
        <v>114</v>
      </c>
      <c r="M45" s="81"/>
      <c r="N45" s="35"/>
      <c r="O45" s="38"/>
    </row>
    <row r="46" spans="1:15" x14ac:dyDescent="0.15">
      <c r="A46" s="74" t="s">
        <v>115</v>
      </c>
      <c r="B46" s="65"/>
      <c r="C46" s="44"/>
      <c r="D46" s="44"/>
      <c r="E46" s="51"/>
      <c r="F46" s="45"/>
      <c r="G46" s="44"/>
      <c r="H46" s="44"/>
      <c r="I46" s="79"/>
      <c r="J46" s="65"/>
      <c r="K46" s="44"/>
      <c r="L46" s="79"/>
      <c r="M46" s="65"/>
      <c r="N46" s="44"/>
      <c r="O46" s="52"/>
    </row>
    <row r="47" spans="1:15" ht="27" customHeight="1" x14ac:dyDescent="0.15">
      <c r="A47" s="150"/>
      <c r="B47" s="445"/>
      <c r="C47" s="446"/>
      <c r="D47" s="447"/>
      <c r="E47" s="151" t="str">
        <f>IF(A47="","",(B47/A47)*100)</f>
        <v/>
      </c>
      <c r="F47" s="448"/>
      <c r="G47" s="446"/>
      <c r="H47" s="447"/>
      <c r="I47" s="152" t="str">
        <f>IF(A47="","",(F47/A47)*100)</f>
        <v/>
      </c>
      <c r="J47" s="445"/>
      <c r="K47" s="447"/>
      <c r="L47" s="152"/>
      <c r="M47" s="449"/>
      <c r="N47" s="450"/>
      <c r="O47" s="451"/>
    </row>
    <row r="48" spans="1:15" x14ac:dyDescent="0.15">
      <c r="A48" s="75" t="s">
        <v>101</v>
      </c>
      <c r="B48" s="65"/>
      <c r="C48" s="44"/>
      <c r="D48" s="44"/>
      <c r="E48" s="51"/>
      <c r="F48" s="45"/>
      <c r="G48" s="44"/>
      <c r="H48" s="44"/>
      <c r="I48" s="79"/>
      <c r="J48" s="65"/>
      <c r="K48" s="44"/>
      <c r="L48" s="79"/>
      <c r="M48" s="65"/>
      <c r="N48" s="44"/>
      <c r="O48" s="52"/>
    </row>
    <row r="49" spans="1:15" ht="7.5" customHeight="1" x14ac:dyDescent="0.15">
      <c r="A49" s="74"/>
      <c r="B49" s="65"/>
      <c r="C49" s="44"/>
      <c r="D49" s="44"/>
      <c r="E49" s="51"/>
      <c r="F49" s="45"/>
      <c r="G49" s="44"/>
      <c r="H49" s="44"/>
      <c r="I49" s="79"/>
      <c r="J49" s="65"/>
      <c r="K49" s="44"/>
      <c r="L49" s="79"/>
      <c r="M49" s="65"/>
      <c r="N49" s="44"/>
      <c r="O49" s="52"/>
    </row>
    <row r="50" spans="1:15" x14ac:dyDescent="0.15">
      <c r="A50" s="74" t="s">
        <v>116</v>
      </c>
      <c r="B50" s="65"/>
      <c r="C50" s="44"/>
      <c r="D50" s="44"/>
      <c r="E50" s="51"/>
      <c r="F50" s="45"/>
      <c r="G50" s="44"/>
      <c r="H50" s="44"/>
      <c r="I50" s="79"/>
      <c r="J50" s="65"/>
      <c r="K50" s="44"/>
      <c r="L50" s="79"/>
      <c r="M50" s="65"/>
      <c r="N50" s="44"/>
      <c r="O50" s="52"/>
    </row>
    <row r="51" spans="1:15" ht="27" customHeight="1" x14ac:dyDescent="0.15">
      <c r="A51" s="150"/>
      <c r="B51" s="445"/>
      <c r="C51" s="446"/>
      <c r="D51" s="447"/>
      <c r="E51" s="151" t="str">
        <f>IF(A47="","",(B51/A51)*100)</f>
        <v/>
      </c>
      <c r="F51" s="448"/>
      <c r="G51" s="446"/>
      <c r="H51" s="447"/>
      <c r="I51" s="152" t="str">
        <f>IF(A47="","",(F51/A51)*100)</f>
        <v/>
      </c>
      <c r="J51" s="445"/>
      <c r="K51" s="447"/>
      <c r="L51" s="152"/>
      <c r="M51" s="449"/>
      <c r="N51" s="450"/>
      <c r="O51" s="451"/>
    </row>
    <row r="52" spans="1:15" x14ac:dyDescent="0.15">
      <c r="A52" s="75" t="s">
        <v>101</v>
      </c>
      <c r="B52" s="65"/>
      <c r="C52" s="44"/>
      <c r="D52" s="149"/>
      <c r="E52" s="51"/>
      <c r="F52" s="45"/>
      <c r="G52" s="44"/>
      <c r="H52" s="44"/>
      <c r="I52" s="79"/>
      <c r="J52" s="65"/>
      <c r="K52" s="44"/>
      <c r="L52" s="79"/>
      <c r="M52" s="65"/>
      <c r="N52" s="44"/>
      <c r="O52" s="52"/>
    </row>
    <row r="53" spans="1:15" ht="7.5" customHeight="1" thickBot="1" x14ac:dyDescent="0.2">
      <c r="A53" s="76"/>
      <c r="B53" s="71"/>
      <c r="C53" s="54"/>
      <c r="D53" s="54"/>
      <c r="E53" s="72"/>
      <c r="F53" s="53"/>
      <c r="G53" s="54"/>
      <c r="H53" s="54"/>
      <c r="I53" s="80"/>
      <c r="J53" s="71"/>
      <c r="K53" s="54"/>
      <c r="L53" s="80"/>
      <c r="M53" s="71"/>
      <c r="N53" s="54"/>
      <c r="O53" s="55"/>
    </row>
    <row r="54" spans="1:15" hidden="1" x14ac:dyDescent="0.15">
      <c r="A54" s="7"/>
      <c r="B54" s="7"/>
      <c r="C54" s="7"/>
      <c r="D54" s="7"/>
      <c r="E54" s="7"/>
      <c r="F54" s="7"/>
      <c r="G54" s="7"/>
      <c r="H54" s="7"/>
    </row>
    <row r="55" spans="1:15" x14ac:dyDescent="0.15">
      <c r="A55" s="227" t="s">
        <v>283</v>
      </c>
    </row>
  </sheetData>
  <mergeCells count="46">
    <mergeCell ref="B51:D51"/>
    <mergeCell ref="F51:H51"/>
    <mergeCell ref="J51:K51"/>
    <mergeCell ref="M51:O51"/>
    <mergeCell ref="B22:O22"/>
    <mergeCell ref="L23:O23"/>
    <mergeCell ref="L24:O24"/>
    <mergeCell ref="B24:K24"/>
    <mergeCell ref="B47:D47"/>
    <mergeCell ref="F47:H47"/>
    <mergeCell ref="J47:K47"/>
    <mergeCell ref="M47:O47"/>
    <mergeCell ref="M43:O44"/>
    <mergeCell ref="A9:B9"/>
    <mergeCell ref="D5:H5"/>
    <mergeCell ref="D4:H4"/>
    <mergeCell ref="I5:O5"/>
    <mergeCell ref="I4:O4"/>
    <mergeCell ref="A5:C5"/>
    <mergeCell ref="A4:C4"/>
    <mergeCell ref="L8:O8"/>
    <mergeCell ref="L9:O9"/>
    <mergeCell ref="I9:K9"/>
    <mergeCell ref="F9:H9"/>
    <mergeCell ref="C9:E9"/>
    <mergeCell ref="A11:B11"/>
    <mergeCell ref="A15:B15"/>
    <mergeCell ref="A16:B16"/>
    <mergeCell ref="A12:B12"/>
    <mergeCell ref="A13:B13"/>
    <mergeCell ref="A19:B19"/>
    <mergeCell ref="C12:E13"/>
    <mergeCell ref="F12:H13"/>
    <mergeCell ref="I12:K13"/>
    <mergeCell ref="C16:E17"/>
    <mergeCell ref="F16:H17"/>
    <mergeCell ref="I16:K17"/>
    <mergeCell ref="C19:E19"/>
    <mergeCell ref="F19:H19"/>
    <mergeCell ref="I19:K19"/>
    <mergeCell ref="A17:B17"/>
    <mergeCell ref="A43:A44"/>
    <mergeCell ref="B44:E44"/>
    <mergeCell ref="F44:I44"/>
    <mergeCell ref="J43:L44"/>
    <mergeCell ref="B43:I43"/>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9"/>
  <sheetViews>
    <sheetView view="pageBreakPreview" zoomScale="90" zoomScaleNormal="100" zoomScaleSheetLayoutView="90" zoomScalePageLayoutView="85" workbookViewId="0">
      <selection activeCell="A18" sqref="A18"/>
    </sheetView>
  </sheetViews>
  <sheetFormatPr defaultColWidth="9" defaultRowHeight="13.5" x14ac:dyDescent="0.15"/>
  <cols>
    <col min="1" max="1" width="5" style="2" customWidth="1"/>
    <col min="2" max="2" width="3.5" style="2" customWidth="1"/>
    <col min="3" max="7" width="9" style="2"/>
    <col min="8" max="8" width="10" style="2" customWidth="1"/>
    <col min="9" max="9" width="9" style="2"/>
    <col min="10" max="10" width="5" style="2" customWidth="1"/>
    <col min="11" max="16384" width="9" style="2"/>
  </cols>
  <sheetData>
    <row r="1" spans="1:11" x14ac:dyDescent="0.15">
      <c r="A1" s="244" t="s">
        <v>36</v>
      </c>
      <c r="B1" s="245"/>
      <c r="C1" s="245"/>
      <c r="D1" s="245"/>
      <c r="E1" s="245"/>
      <c r="F1" s="245"/>
      <c r="G1" s="245"/>
      <c r="H1" s="245"/>
      <c r="I1" s="245"/>
      <c r="J1" s="245"/>
    </row>
    <row r="2" spans="1:11" x14ac:dyDescent="0.15">
      <c r="A2" s="244"/>
      <c r="B2" s="245"/>
      <c r="C2" s="245"/>
      <c r="D2" s="245"/>
      <c r="E2" s="245"/>
      <c r="F2" s="245"/>
      <c r="G2" s="245"/>
      <c r="H2" s="245"/>
      <c r="I2" s="245"/>
      <c r="J2" s="245"/>
    </row>
    <row r="3" spans="1:11" s="14" customFormat="1" ht="14.25" x14ac:dyDescent="0.15">
      <c r="A3" s="236"/>
      <c r="B3" s="237"/>
      <c r="C3" s="237"/>
      <c r="D3" s="237"/>
      <c r="E3" s="237"/>
      <c r="F3" s="237"/>
      <c r="G3" s="237"/>
      <c r="H3" s="278" t="s">
        <v>53</v>
      </c>
      <c r="I3" s="278"/>
      <c r="J3" s="278"/>
    </row>
    <row r="4" spans="1:11" s="14" customFormat="1" ht="14.25" x14ac:dyDescent="0.15">
      <c r="A4" s="236"/>
      <c r="B4" s="237"/>
      <c r="C4" s="237"/>
      <c r="D4" s="237"/>
      <c r="E4" s="237"/>
      <c r="F4" s="237"/>
      <c r="G4" s="237"/>
      <c r="H4" s="279" t="s">
        <v>289</v>
      </c>
      <c r="I4" s="279"/>
      <c r="J4" s="279"/>
    </row>
    <row r="5" spans="1:11" s="14" customFormat="1" ht="14.25" x14ac:dyDescent="0.15">
      <c r="A5" s="236"/>
      <c r="B5" s="237"/>
      <c r="C5" s="237"/>
      <c r="D5" s="237"/>
      <c r="E5" s="237"/>
      <c r="F5" s="237"/>
      <c r="G5" s="279"/>
      <c r="H5" s="280"/>
      <c r="I5" s="280"/>
      <c r="J5" s="237"/>
    </row>
    <row r="6" spans="1:11" s="14" customFormat="1" ht="14.25" x14ac:dyDescent="0.15">
      <c r="A6" s="236" t="s">
        <v>307</v>
      </c>
      <c r="B6" s="237"/>
      <c r="C6" s="237"/>
      <c r="D6" s="237"/>
      <c r="E6" s="237"/>
      <c r="F6" s="237"/>
      <c r="G6" s="237"/>
      <c r="H6" s="237"/>
      <c r="I6" s="237"/>
      <c r="J6" s="237"/>
    </row>
    <row r="7" spans="1:11" s="14" customFormat="1" ht="14.25" x14ac:dyDescent="0.15">
      <c r="A7" s="236"/>
      <c r="B7" s="237"/>
      <c r="C7" s="237"/>
      <c r="D7" s="237"/>
      <c r="E7" s="237"/>
      <c r="F7" s="237"/>
      <c r="G7" s="237"/>
      <c r="H7" s="237"/>
      <c r="I7" s="237"/>
      <c r="J7" s="237"/>
    </row>
    <row r="8" spans="1:11" s="14" customFormat="1" ht="14.25" x14ac:dyDescent="0.15">
      <c r="A8" s="236"/>
      <c r="B8" s="237"/>
      <c r="C8" s="237"/>
      <c r="D8" s="237"/>
      <c r="E8" s="237"/>
      <c r="F8" s="237"/>
      <c r="G8" s="237"/>
      <c r="H8" s="237"/>
      <c r="I8" s="237"/>
      <c r="J8" s="237"/>
    </row>
    <row r="9" spans="1:11" s="14" customFormat="1" ht="14.25" x14ac:dyDescent="0.15">
      <c r="A9" s="236"/>
      <c r="B9" s="237"/>
      <c r="C9" s="237"/>
      <c r="D9" s="237"/>
      <c r="E9" s="281"/>
      <c r="F9" s="281"/>
      <c r="G9" s="281"/>
      <c r="H9" s="281"/>
      <c r="I9" s="237"/>
      <c r="J9" s="237"/>
    </row>
    <row r="10" spans="1:11" s="14" customFormat="1" ht="14.25" x14ac:dyDescent="0.15">
      <c r="A10" s="236"/>
      <c r="B10" s="237"/>
      <c r="C10" s="237"/>
      <c r="D10" s="237"/>
      <c r="E10" s="281" t="s">
        <v>100</v>
      </c>
      <c r="F10" s="281"/>
      <c r="G10" s="281"/>
      <c r="H10" s="281"/>
      <c r="I10" s="257"/>
      <c r="J10" s="237"/>
      <c r="K10" s="93"/>
    </row>
    <row r="11" spans="1:11" s="4" customFormat="1" x14ac:dyDescent="0.15">
      <c r="A11" s="241"/>
      <c r="B11" s="242"/>
      <c r="C11" s="242"/>
      <c r="D11" s="242"/>
      <c r="E11" s="242"/>
      <c r="F11" s="242"/>
      <c r="G11" s="242"/>
      <c r="H11" s="242"/>
      <c r="I11" s="242"/>
      <c r="J11" s="242"/>
    </row>
    <row r="12" spans="1:11" s="4" customFormat="1" x14ac:dyDescent="0.15">
      <c r="A12" s="241"/>
      <c r="B12" s="242"/>
      <c r="C12" s="242"/>
      <c r="D12" s="242"/>
      <c r="E12" s="242"/>
      <c r="F12" s="242"/>
      <c r="G12" s="242"/>
      <c r="H12" s="242"/>
      <c r="I12" s="242"/>
      <c r="J12" s="242"/>
    </row>
    <row r="13" spans="1:11" s="4" customFormat="1" x14ac:dyDescent="0.15">
      <c r="A13" s="241"/>
      <c r="B13" s="242"/>
      <c r="C13" s="242"/>
      <c r="D13" s="242"/>
      <c r="E13" s="242"/>
      <c r="F13" s="242"/>
      <c r="G13" s="242"/>
      <c r="H13" s="242"/>
      <c r="I13" s="242"/>
      <c r="J13" s="242"/>
    </row>
    <row r="14" spans="1:11" s="4" customFormat="1" ht="14.25" x14ac:dyDescent="0.15">
      <c r="A14" s="276" t="s">
        <v>148</v>
      </c>
      <c r="B14" s="277"/>
      <c r="C14" s="277"/>
      <c r="D14" s="277"/>
      <c r="E14" s="277"/>
      <c r="F14" s="277"/>
      <c r="G14" s="277"/>
      <c r="H14" s="277"/>
      <c r="I14" s="277"/>
      <c r="J14" s="277"/>
    </row>
    <row r="15" spans="1:11" s="4" customFormat="1" ht="14.25" x14ac:dyDescent="0.15">
      <c r="A15" s="236" t="s">
        <v>81</v>
      </c>
      <c r="B15" s="237"/>
      <c r="C15" s="237"/>
      <c r="D15" s="237"/>
      <c r="E15" s="237"/>
      <c r="F15" s="237"/>
      <c r="G15" s="237"/>
      <c r="H15" s="237"/>
      <c r="I15" s="237"/>
      <c r="J15" s="242"/>
    </row>
    <row r="16" spans="1:11" x14ac:dyDescent="0.15">
      <c r="A16" s="244"/>
      <c r="B16" s="245"/>
      <c r="C16" s="245"/>
      <c r="D16" s="245"/>
      <c r="E16" s="245"/>
      <c r="F16" s="245"/>
      <c r="G16" s="245"/>
      <c r="H16" s="245"/>
      <c r="I16" s="245"/>
      <c r="J16" s="245"/>
    </row>
    <row r="17" spans="1:11" x14ac:dyDescent="0.15">
      <c r="A17" s="244"/>
      <c r="B17" s="245"/>
      <c r="C17" s="245"/>
      <c r="D17" s="245"/>
      <c r="E17" s="245"/>
      <c r="F17" s="245"/>
      <c r="G17" s="245"/>
      <c r="H17" s="245"/>
      <c r="I17" s="245"/>
      <c r="J17" s="245"/>
    </row>
    <row r="18" spans="1:11" x14ac:dyDescent="0.15">
      <c r="A18" s="244"/>
      <c r="B18" s="245"/>
      <c r="C18" s="245"/>
      <c r="D18" s="245"/>
      <c r="E18" s="245"/>
      <c r="F18" s="245"/>
      <c r="G18" s="245"/>
      <c r="H18" s="245"/>
      <c r="I18" s="245"/>
      <c r="J18" s="245"/>
    </row>
    <row r="19" spans="1:11" ht="30" customHeight="1" x14ac:dyDescent="0.15">
      <c r="A19" s="244"/>
      <c r="B19" s="456" t="s">
        <v>311</v>
      </c>
      <c r="C19" s="456"/>
      <c r="D19" s="456"/>
      <c r="E19" s="456"/>
      <c r="F19" s="456"/>
      <c r="G19" s="456"/>
      <c r="H19" s="456"/>
      <c r="I19" s="456"/>
      <c r="J19" s="245"/>
    </row>
    <row r="20" spans="1:11" x14ac:dyDescent="0.15">
      <c r="A20" s="244"/>
      <c r="B20" s="245"/>
      <c r="C20" s="245"/>
      <c r="D20" s="245"/>
      <c r="E20" s="245"/>
      <c r="F20" s="245"/>
      <c r="G20" s="245"/>
      <c r="H20" s="245"/>
      <c r="I20" s="245"/>
      <c r="J20" s="245"/>
    </row>
    <row r="21" spans="1:11" x14ac:dyDescent="0.15">
      <c r="A21" s="244"/>
      <c r="B21" s="245"/>
      <c r="C21" s="245"/>
      <c r="D21" s="245"/>
      <c r="E21" s="245"/>
      <c r="F21" s="245"/>
      <c r="G21" s="245"/>
      <c r="H21" s="245"/>
      <c r="I21" s="245"/>
      <c r="J21" s="245"/>
    </row>
    <row r="22" spans="1:11" ht="14.25" x14ac:dyDescent="0.15">
      <c r="A22" s="244"/>
      <c r="B22" s="245">
        <v>1</v>
      </c>
      <c r="C22" s="245" t="s">
        <v>312</v>
      </c>
      <c r="D22" s="245"/>
      <c r="E22" s="238" t="str">
        <f>IF(F22="","金","")</f>
        <v>金</v>
      </c>
      <c r="F22" s="284"/>
      <c r="G22" s="284"/>
      <c r="H22" s="237" t="s">
        <v>101</v>
      </c>
      <c r="I22" s="245"/>
      <c r="J22" s="245"/>
    </row>
    <row r="23" spans="1:11" x14ac:dyDescent="0.15">
      <c r="A23" s="244"/>
      <c r="B23" s="245"/>
      <c r="C23" s="245"/>
      <c r="D23" s="245"/>
      <c r="E23" s="245"/>
      <c r="F23" s="245"/>
      <c r="G23" s="245"/>
      <c r="H23" s="245"/>
      <c r="I23" s="245"/>
      <c r="J23" s="245"/>
    </row>
    <row r="24" spans="1:11" x14ac:dyDescent="0.15">
      <c r="A24" s="244"/>
      <c r="B24" s="245">
        <v>2</v>
      </c>
      <c r="C24" s="245" t="s">
        <v>284</v>
      </c>
      <c r="D24" s="245"/>
      <c r="E24" s="455"/>
      <c r="F24" s="455"/>
      <c r="G24" s="455"/>
      <c r="H24" s="455"/>
      <c r="I24" s="455"/>
      <c r="J24" s="245"/>
    </row>
    <row r="25" spans="1:11" x14ac:dyDescent="0.15">
      <c r="A25" s="244"/>
      <c r="B25" s="245"/>
      <c r="C25" s="245"/>
      <c r="D25" s="246"/>
      <c r="E25" s="455"/>
      <c r="F25" s="455"/>
      <c r="G25" s="455"/>
      <c r="H25" s="455"/>
      <c r="I25" s="455"/>
      <c r="J25" s="245"/>
    </row>
    <row r="26" spans="1:11" x14ac:dyDescent="0.15">
      <c r="A26" s="244"/>
      <c r="B26" s="245">
        <v>3</v>
      </c>
      <c r="C26" s="245" t="s">
        <v>183</v>
      </c>
      <c r="D26" s="245"/>
      <c r="E26" s="245"/>
      <c r="F26" s="245"/>
      <c r="G26" s="245"/>
      <c r="H26" s="245"/>
      <c r="I26" s="245"/>
      <c r="J26" s="245"/>
    </row>
    <row r="27" spans="1:11" x14ac:dyDescent="0.15">
      <c r="A27" s="244"/>
      <c r="B27" s="245"/>
      <c r="C27" s="245"/>
      <c r="D27" s="245"/>
      <c r="E27" s="245"/>
      <c r="F27" s="245"/>
      <c r="G27" s="245"/>
      <c r="H27" s="245"/>
      <c r="I27" s="245"/>
      <c r="J27" s="245"/>
    </row>
    <row r="28" spans="1:11" x14ac:dyDescent="0.15">
      <c r="A28" s="244"/>
      <c r="B28" s="245">
        <v>4</v>
      </c>
      <c r="C28" s="245" t="s">
        <v>184</v>
      </c>
      <c r="D28" s="245"/>
      <c r="E28" s="245"/>
      <c r="F28" s="245"/>
      <c r="G28" s="245"/>
      <c r="H28" s="245"/>
      <c r="I28" s="245"/>
      <c r="J28" s="245"/>
    </row>
    <row r="29" spans="1:11" x14ac:dyDescent="0.15">
      <c r="A29" s="244"/>
      <c r="B29" s="245"/>
      <c r="C29" s="245"/>
      <c r="D29" s="245"/>
      <c r="E29" s="245"/>
      <c r="F29" s="245"/>
      <c r="G29" s="245"/>
      <c r="H29" s="245"/>
      <c r="I29" s="245"/>
      <c r="J29" s="245"/>
    </row>
    <row r="30" spans="1:11" x14ac:dyDescent="0.15">
      <c r="A30" s="244"/>
      <c r="B30" s="245">
        <v>5</v>
      </c>
      <c r="C30" s="245" t="s">
        <v>103</v>
      </c>
      <c r="D30" s="245"/>
      <c r="E30" s="245"/>
      <c r="F30" s="245"/>
      <c r="G30" s="245"/>
      <c r="H30" s="245"/>
      <c r="I30" s="245"/>
      <c r="J30" s="245"/>
    </row>
    <row r="31" spans="1:11" x14ac:dyDescent="0.15">
      <c r="A31" s="244"/>
      <c r="B31" s="245"/>
      <c r="C31" s="245" t="s">
        <v>313</v>
      </c>
      <c r="D31" s="245"/>
      <c r="E31" s="245"/>
      <c r="F31" s="245"/>
      <c r="G31" s="245"/>
      <c r="H31" s="245"/>
      <c r="I31" s="245"/>
      <c r="J31" s="245"/>
    </row>
    <row r="32" spans="1:11" x14ac:dyDescent="0.15">
      <c r="A32" s="244"/>
      <c r="B32" s="245"/>
      <c r="C32" s="245" t="s">
        <v>314</v>
      </c>
      <c r="D32" s="245"/>
      <c r="E32" s="245"/>
      <c r="F32" s="245"/>
      <c r="G32" s="245"/>
      <c r="H32" s="245"/>
      <c r="I32" s="245"/>
      <c r="J32" s="245"/>
      <c r="K32" s="86" t="s">
        <v>132</v>
      </c>
    </row>
    <row r="33" spans="1:10" x14ac:dyDescent="0.15">
      <c r="A33" s="244"/>
      <c r="B33" s="245"/>
      <c r="C33" s="245" t="s">
        <v>315</v>
      </c>
      <c r="D33" s="245"/>
      <c r="E33" s="245"/>
      <c r="F33" s="245"/>
      <c r="G33" s="245"/>
      <c r="H33" s="245"/>
      <c r="I33" s="245"/>
      <c r="J33" s="245"/>
    </row>
    <row r="34" spans="1:10" x14ac:dyDescent="0.15">
      <c r="A34" s="244"/>
      <c r="B34" s="245"/>
      <c r="C34" s="245" t="s">
        <v>316</v>
      </c>
      <c r="D34" s="245"/>
      <c r="E34" s="245"/>
      <c r="F34" s="245"/>
      <c r="G34" s="245"/>
      <c r="H34" s="245"/>
      <c r="I34" s="245"/>
      <c r="J34" s="245"/>
    </row>
    <row r="35" spans="1:10" x14ac:dyDescent="0.15">
      <c r="A35" s="244"/>
      <c r="B35" s="245"/>
      <c r="C35" s="242" t="s">
        <v>317</v>
      </c>
      <c r="D35" s="245"/>
      <c r="E35" s="245"/>
      <c r="F35" s="245"/>
      <c r="G35" s="245"/>
      <c r="H35" s="245"/>
      <c r="I35" s="245"/>
      <c r="J35" s="245"/>
    </row>
    <row r="36" spans="1:10" x14ac:dyDescent="0.15">
      <c r="A36" s="244"/>
      <c r="B36" s="245"/>
      <c r="C36" s="242" t="s">
        <v>318</v>
      </c>
      <c r="D36" s="245"/>
      <c r="E36" s="245"/>
      <c r="F36" s="245"/>
      <c r="G36" s="245"/>
      <c r="H36" s="245"/>
      <c r="I36" s="245"/>
      <c r="J36" s="245"/>
    </row>
    <row r="37" spans="1:10" x14ac:dyDescent="0.15">
      <c r="A37" s="244"/>
      <c r="B37" s="245"/>
      <c r="C37" s="245"/>
      <c r="D37" s="245"/>
      <c r="E37" s="245"/>
      <c r="F37" s="245"/>
      <c r="G37" s="245"/>
      <c r="H37" s="245"/>
      <c r="I37" s="245"/>
      <c r="J37" s="245"/>
    </row>
    <row r="38" spans="1:10" x14ac:dyDescent="0.15">
      <c r="A38" s="9"/>
    </row>
    <row r="39" spans="1:10" x14ac:dyDescent="0.15">
      <c r="A39" s="9"/>
    </row>
  </sheetData>
  <mergeCells count="10">
    <mergeCell ref="E24:I24"/>
    <mergeCell ref="E25:I25"/>
    <mergeCell ref="F22:G22"/>
    <mergeCell ref="H3:J3"/>
    <mergeCell ref="H4:J4"/>
    <mergeCell ref="G5:I5"/>
    <mergeCell ref="E10:H10"/>
    <mergeCell ref="A14:J14"/>
    <mergeCell ref="B19:I19"/>
    <mergeCell ref="E9:H9"/>
  </mergeCells>
  <phoneticPr fontId="2"/>
  <pageMargins left="0.51181102362204722" right="0.51181102362204722" top="0.55118110236220474" bottom="0.55118110236220474" header="0.31496062992125984" footer="0.31496062992125984"/>
  <pageSetup paperSize="9" orientation="portrait" r:id="rId1"/>
  <colBreaks count="1" manualBreakCount="1">
    <brk id="10" max="57"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60"/>
  <sheetViews>
    <sheetView view="pageBreakPreview" zoomScale="90" zoomScaleNormal="100" zoomScaleSheetLayoutView="90" workbookViewId="0">
      <selection activeCell="A18" sqref="A18"/>
    </sheetView>
  </sheetViews>
  <sheetFormatPr defaultColWidth="9" defaultRowHeight="13.5" x14ac:dyDescent="0.15"/>
  <cols>
    <col min="1" max="1" width="20" style="12" customWidth="1"/>
    <col min="2" max="7" width="9.875" style="12" customWidth="1"/>
    <col min="8" max="8" width="9.125" style="4" customWidth="1"/>
    <col min="9" max="13" width="9.875" style="12" customWidth="1"/>
    <col min="14" max="16384" width="9" style="12"/>
  </cols>
  <sheetData>
    <row r="1" spans="1:19" x14ac:dyDescent="0.15">
      <c r="A1" s="24" t="s">
        <v>173</v>
      </c>
    </row>
    <row r="2" spans="1:19" ht="19.5" customHeight="1" x14ac:dyDescent="0.15">
      <c r="A2" s="286" t="s">
        <v>72</v>
      </c>
      <c r="B2" s="286"/>
      <c r="C2" s="286"/>
      <c r="D2" s="286"/>
      <c r="E2" s="286"/>
      <c r="F2" s="286"/>
      <c r="G2" s="286"/>
      <c r="H2" s="286"/>
      <c r="I2" s="286"/>
      <c r="J2" s="286"/>
      <c r="K2" s="286"/>
      <c r="L2" s="286"/>
      <c r="M2" s="286"/>
    </row>
    <row r="3" spans="1:19" ht="7.5" customHeight="1" x14ac:dyDescent="0.15">
      <c r="A3" s="11"/>
      <c r="B3" s="11"/>
      <c r="C3" s="11"/>
      <c r="D3" s="11"/>
      <c r="E3" s="11"/>
      <c r="F3" s="11"/>
      <c r="G3" s="11"/>
      <c r="H3" s="229"/>
      <c r="I3" s="11"/>
      <c r="J3" s="11"/>
      <c r="K3" s="11"/>
      <c r="L3" s="11"/>
      <c r="M3" s="11"/>
    </row>
    <row r="4" spans="1:19" ht="14.25" thickBot="1" x14ac:dyDescent="0.2">
      <c r="A4" s="24" t="s">
        <v>73</v>
      </c>
      <c r="J4" s="155" t="s">
        <v>197</v>
      </c>
      <c r="K4" s="457"/>
      <c r="L4" s="457"/>
      <c r="M4" s="457"/>
      <c r="N4" s="93"/>
    </row>
    <row r="5" spans="1:19" ht="45" customHeight="1" thickTop="1" x14ac:dyDescent="0.15">
      <c r="A5" s="458" t="s">
        <v>285</v>
      </c>
      <c r="B5" s="23" t="s">
        <v>3</v>
      </c>
      <c r="C5" s="23" t="s">
        <v>61</v>
      </c>
      <c r="D5" s="23" t="s">
        <v>4</v>
      </c>
      <c r="E5" s="23" t="s">
        <v>77</v>
      </c>
      <c r="F5" s="23" t="s">
        <v>37</v>
      </c>
      <c r="G5" s="23" t="s">
        <v>38</v>
      </c>
      <c r="H5" s="23" t="s">
        <v>331</v>
      </c>
      <c r="I5" s="23" t="s">
        <v>299</v>
      </c>
      <c r="J5" s="23" t="s">
        <v>300</v>
      </c>
      <c r="K5" s="23" t="s">
        <v>322</v>
      </c>
      <c r="L5" s="23" t="s">
        <v>323</v>
      </c>
      <c r="M5" s="26" t="s">
        <v>78</v>
      </c>
    </row>
    <row r="6" spans="1:19" ht="13.5" customHeight="1" thickBot="1" x14ac:dyDescent="0.2">
      <c r="A6" s="459"/>
      <c r="B6" s="22" t="s">
        <v>57</v>
      </c>
      <c r="C6" s="6" t="s">
        <v>56</v>
      </c>
      <c r="D6" s="22" t="s">
        <v>8</v>
      </c>
      <c r="E6" s="6" t="s">
        <v>74</v>
      </c>
      <c r="F6" s="22" t="s">
        <v>75</v>
      </c>
      <c r="G6" s="22" t="s">
        <v>76</v>
      </c>
      <c r="H6" s="6" t="s">
        <v>330</v>
      </c>
      <c r="I6" s="6" t="s">
        <v>319</v>
      </c>
      <c r="J6" s="6" t="s">
        <v>320</v>
      </c>
      <c r="K6" s="6" t="s">
        <v>321</v>
      </c>
      <c r="L6" s="6" t="s">
        <v>334</v>
      </c>
      <c r="M6" s="10" t="s">
        <v>335</v>
      </c>
    </row>
    <row r="7" spans="1:19" ht="16.5" customHeight="1" x14ac:dyDescent="0.15">
      <c r="A7" s="25"/>
      <c r="B7" s="17" t="s">
        <v>39</v>
      </c>
      <c r="C7" s="17" t="s">
        <v>39</v>
      </c>
      <c r="D7" s="17" t="s">
        <v>39</v>
      </c>
      <c r="E7" s="17" t="s">
        <v>39</v>
      </c>
      <c r="F7" s="17" t="s">
        <v>39</v>
      </c>
      <c r="G7" s="17" t="s">
        <v>39</v>
      </c>
      <c r="H7" s="17" t="s">
        <v>11</v>
      </c>
      <c r="I7" s="17" t="s">
        <v>39</v>
      </c>
      <c r="J7" s="17" t="s">
        <v>39</v>
      </c>
      <c r="K7" s="17" t="s">
        <v>39</v>
      </c>
      <c r="L7" s="17" t="s">
        <v>39</v>
      </c>
      <c r="M7" s="18" t="s">
        <v>39</v>
      </c>
    </row>
    <row r="8" spans="1:19" ht="22.5" customHeight="1" x14ac:dyDescent="0.15">
      <c r="A8" s="174"/>
      <c r="B8" s="211"/>
      <c r="C8" s="211"/>
      <c r="D8" s="211" t="str">
        <f>IF(B8="","",(B8-C8))</f>
        <v/>
      </c>
      <c r="E8" s="211"/>
      <c r="F8" s="211"/>
      <c r="G8" s="211" t="str">
        <f>IF(B8="","",MIN(E8,F8))</f>
        <v/>
      </c>
      <c r="H8" s="27"/>
      <c r="I8" s="211"/>
      <c r="J8" s="211"/>
      <c r="K8" s="211"/>
      <c r="L8" s="211"/>
      <c r="M8" s="213"/>
      <c r="S8" s="223"/>
    </row>
    <row r="9" spans="1:19" ht="22.5" customHeight="1" x14ac:dyDescent="0.15">
      <c r="A9" s="175"/>
      <c r="B9" s="177"/>
      <c r="C9" s="177"/>
      <c r="D9" s="156" t="str">
        <f>IF(B9="","",(B9-C9))</f>
        <v/>
      </c>
      <c r="E9" s="177"/>
      <c r="F9" s="177"/>
      <c r="G9" s="156" t="str">
        <f t="shared" ref="G9:G10" si="0">IF(B9="","",MIN(E9,F9))</f>
        <v/>
      </c>
      <c r="H9" s="177"/>
      <c r="I9" s="177"/>
      <c r="J9" s="177"/>
      <c r="K9" s="177"/>
      <c r="L9" s="177"/>
      <c r="M9" s="158" t="str">
        <f>IF(B9="","",(L9-J9))</f>
        <v/>
      </c>
      <c r="P9" s="223"/>
      <c r="R9" s="223"/>
      <c r="S9" s="223"/>
    </row>
    <row r="10" spans="1:19" s="93" customFormat="1" ht="22.5" customHeight="1" x14ac:dyDescent="0.15">
      <c r="A10" s="174"/>
      <c r="B10" s="211"/>
      <c r="C10" s="211"/>
      <c r="D10" s="211" t="str">
        <f t="shared" ref="D10:D37" si="1">IF(B10="","",(B10-C10))</f>
        <v/>
      </c>
      <c r="E10" s="211"/>
      <c r="F10" s="211"/>
      <c r="G10" s="211" t="str">
        <f t="shared" si="0"/>
        <v/>
      </c>
      <c r="H10" s="27"/>
      <c r="I10" s="211"/>
      <c r="J10" s="211"/>
      <c r="K10" s="211"/>
      <c r="L10" s="211"/>
      <c r="M10" s="213"/>
      <c r="S10" s="223"/>
    </row>
    <row r="11" spans="1:19" s="93" customFormat="1" ht="22.5" customHeight="1" x14ac:dyDescent="0.15">
      <c r="A11" s="175"/>
      <c r="B11" s="177"/>
      <c r="C11" s="177"/>
      <c r="D11" s="156" t="str">
        <f t="shared" si="1"/>
        <v/>
      </c>
      <c r="E11" s="177"/>
      <c r="F11" s="177"/>
      <c r="G11" s="156" t="str">
        <f t="shared" ref="G11:G37" si="2">IF(B11="","",MIN(E11,F11))</f>
        <v/>
      </c>
      <c r="H11" s="177"/>
      <c r="I11" s="177"/>
      <c r="J11" s="177"/>
      <c r="K11" s="177"/>
      <c r="L11" s="177"/>
      <c r="M11" s="158" t="str">
        <f>IF(B11="","",(L11-J11))</f>
        <v/>
      </c>
      <c r="P11" s="223"/>
      <c r="R11" s="223"/>
      <c r="S11" s="223"/>
    </row>
    <row r="12" spans="1:19" s="93" customFormat="1" ht="22.5" customHeight="1" x14ac:dyDescent="0.15">
      <c r="A12" s="174"/>
      <c r="B12" s="211"/>
      <c r="C12" s="211"/>
      <c r="D12" s="211" t="str">
        <f t="shared" si="1"/>
        <v/>
      </c>
      <c r="E12" s="211"/>
      <c r="F12" s="211"/>
      <c r="G12" s="211" t="str">
        <f t="shared" si="2"/>
        <v/>
      </c>
      <c r="H12" s="27"/>
      <c r="I12" s="211"/>
      <c r="J12" s="211"/>
      <c r="K12" s="211"/>
      <c r="L12" s="211"/>
      <c r="M12" s="213"/>
      <c r="S12" s="223"/>
    </row>
    <row r="13" spans="1:19" s="93" customFormat="1" ht="22.5" customHeight="1" x14ac:dyDescent="0.15">
      <c r="A13" s="175"/>
      <c r="B13" s="177"/>
      <c r="C13" s="177"/>
      <c r="D13" s="156" t="str">
        <f t="shared" si="1"/>
        <v/>
      </c>
      <c r="E13" s="177"/>
      <c r="F13" s="177"/>
      <c r="G13" s="156" t="str">
        <f t="shared" si="2"/>
        <v/>
      </c>
      <c r="H13" s="177"/>
      <c r="I13" s="177"/>
      <c r="J13" s="177"/>
      <c r="K13" s="177"/>
      <c r="L13" s="177"/>
      <c r="M13" s="158" t="str">
        <f>IF(B13="","",(L13-J13))</f>
        <v/>
      </c>
      <c r="P13" s="223"/>
      <c r="R13" s="223"/>
      <c r="S13" s="223"/>
    </row>
    <row r="14" spans="1:19" s="93" customFormat="1" ht="22.5" hidden="1" customHeight="1" x14ac:dyDescent="0.15">
      <c r="A14" s="174"/>
      <c r="B14" s="211"/>
      <c r="C14" s="211"/>
      <c r="D14" s="211" t="str">
        <f t="shared" si="1"/>
        <v/>
      </c>
      <c r="E14" s="211"/>
      <c r="F14" s="211"/>
      <c r="G14" s="211" t="str">
        <f t="shared" si="2"/>
        <v/>
      </c>
      <c r="H14" s="27"/>
      <c r="I14" s="211"/>
      <c r="J14" s="211"/>
      <c r="K14" s="211"/>
      <c r="L14" s="211"/>
      <c r="M14" s="213"/>
      <c r="S14" s="223"/>
    </row>
    <row r="15" spans="1:19" s="93" customFormat="1" ht="22.5" hidden="1" customHeight="1" x14ac:dyDescent="0.15">
      <c r="A15" s="175"/>
      <c r="B15" s="177"/>
      <c r="C15" s="177"/>
      <c r="D15" s="156" t="str">
        <f t="shared" si="1"/>
        <v/>
      </c>
      <c r="E15" s="177"/>
      <c r="F15" s="177"/>
      <c r="G15" s="156" t="str">
        <f t="shared" si="2"/>
        <v/>
      </c>
      <c r="H15" s="177"/>
      <c r="I15" s="222" t="str">
        <f>IF(B15="","",IF(#REF!="-",MIN(D15,G15),IF(O15="a",MIN(D15,#REF!,G15),IF(O15="b",MIN(D15,G15)*P15,#REF!))))</f>
        <v/>
      </c>
      <c r="J15" s="222" t="str">
        <f>IF(B15="","",ROUNDDOWN(IF(B15="","",IF(P15="B",I15,IF(#REF!="-",I15*R15,I15*S15))),-3))</f>
        <v/>
      </c>
      <c r="K15" s="177"/>
      <c r="L15" s="177"/>
      <c r="M15" s="158" t="str">
        <f>IF(B15="","",(L15-J15))</f>
        <v/>
      </c>
      <c r="P15" s="223"/>
      <c r="R15" s="223"/>
      <c r="S15" s="223"/>
    </row>
    <row r="16" spans="1:19" s="93" customFormat="1" ht="22.5" hidden="1" customHeight="1" x14ac:dyDescent="0.15">
      <c r="A16" s="174"/>
      <c r="B16" s="211"/>
      <c r="C16" s="211"/>
      <c r="D16" s="211" t="str">
        <f t="shared" si="1"/>
        <v/>
      </c>
      <c r="E16" s="211"/>
      <c r="F16" s="211"/>
      <c r="G16" s="211" t="str">
        <f t="shared" si="2"/>
        <v/>
      </c>
      <c r="H16" s="27"/>
      <c r="I16" s="211"/>
      <c r="J16" s="211"/>
      <c r="K16" s="211"/>
      <c r="L16" s="211"/>
      <c r="M16" s="213"/>
      <c r="S16" s="223"/>
    </row>
    <row r="17" spans="1:19" s="93" customFormat="1" ht="22.5" hidden="1" customHeight="1" x14ac:dyDescent="0.15">
      <c r="A17" s="175"/>
      <c r="B17" s="177"/>
      <c r="C17" s="177"/>
      <c r="D17" s="156" t="str">
        <f t="shared" si="1"/>
        <v/>
      </c>
      <c r="E17" s="177"/>
      <c r="F17" s="177"/>
      <c r="G17" s="156" t="str">
        <f t="shared" si="2"/>
        <v/>
      </c>
      <c r="H17" s="177"/>
      <c r="I17" s="222" t="str">
        <f>IF(B17="","",IF(#REF!="-",MIN(D17,G17),IF(O17="a",MIN(D17,#REF!,G17),IF(O17="b",MIN(D17,G17)*P17,#REF!))))</f>
        <v/>
      </c>
      <c r="J17" s="222" t="str">
        <f>IF(B17="","",ROUNDDOWN(IF(B17="","",IF(P17="B",I17,IF(#REF!="-",I17*R17,I17*S17))),-3))</f>
        <v/>
      </c>
      <c r="K17" s="177"/>
      <c r="L17" s="177"/>
      <c r="M17" s="158" t="str">
        <f>IF(B17="","",(L17-J17))</f>
        <v/>
      </c>
      <c r="P17" s="223"/>
      <c r="R17" s="223"/>
      <c r="S17" s="223"/>
    </row>
    <row r="18" spans="1:19" s="93" customFormat="1" ht="22.5" hidden="1" customHeight="1" x14ac:dyDescent="0.15">
      <c r="A18" s="174"/>
      <c r="B18" s="211"/>
      <c r="C18" s="211"/>
      <c r="D18" s="211" t="str">
        <f t="shared" si="1"/>
        <v/>
      </c>
      <c r="E18" s="211"/>
      <c r="F18" s="211"/>
      <c r="G18" s="211" t="str">
        <f t="shared" si="2"/>
        <v/>
      </c>
      <c r="H18" s="27"/>
      <c r="I18" s="211"/>
      <c r="J18" s="211"/>
      <c r="K18" s="211"/>
      <c r="L18" s="211"/>
      <c r="M18" s="213"/>
      <c r="S18" s="223"/>
    </row>
    <row r="19" spans="1:19" s="93" customFormat="1" ht="22.5" hidden="1" customHeight="1" x14ac:dyDescent="0.15">
      <c r="A19" s="175"/>
      <c r="B19" s="177"/>
      <c r="C19" s="177"/>
      <c r="D19" s="156" t="str">
        <f t="shared" si="1"/>
        <v/>
      </c>
      <c r="E19" s="177"/>
      <c r="F19" s="177"/>
      <c r="G19" s="156" t="str">
        <f t="shared" si="2"/>
        <v/>
      </c>
      <c r="H19" s="177"/>
      <c r="I19" s="222" t="str">
        <f>IF(B19="","",IF(#REF!="-",MIN(D19,G19),IF(O19="a",MIN(D19,#REF!,G19),IF(O19="b",MIN(D19,G19)*P19,#REF!))))</f>
        <v/>
      </c>
      <c r="J19" s="222" t="str">
        <f>IF(B19="","",ROUNDDOWN(IF(B19="","",IF(P19="B",I19,IF(#REF!="-",I19*R19,I19*S19))),-3))</f>
        <v/>
      </c>
      <c r="K19" s="177"/>
      <c r="L19" s="177"/>
      <c r="M19" s="158" t="str">
        <f>IF(B19="","",(L19-J19))</f>
        <v/>
      </c>
      <c r="P19" s="223"/>
      <c r="R19" s="223"/>
      <c r="S19" s="223"/>
    </row>
    <row r="20" spans="1:19" s="93" customFormat="1" ht="22.5" hidden="1" customHeight="1" x14ac:dyDescent="0.15">
      <c r="A20" s="174"/>
      <c r="B20" s="211"/>
      <c r="C20" s="211"/>
      <c r="D20" s="211" t="str">
        <f t="shared" si="1"/>
        <v/>
      </c>
      <c r="E20" s="211"/>
      <c r="F20" s="211"/>
      <c r="G20" s="211" t="str">
        <f t="shared" si="2"/>
        <v/>
      </c>
      <c r="H20" s="27"/>
      <c r="I20" s="211"/>
      <c r="J20" s="211"/>
      <c r="K20" s="211"/>
      <c r="L20" s="211"/>
      <c r="M20" s="213"/>
      <c r="S20" s="223"/>
    </row>
    <row r="21" spans="1:19" s="93" customFormat="1" ht="22.5" hidden="1" customHeight="1" x14ac:dyDescent="0.15">
      <c r="A21" s="175"/>
      <c r="B21" s="177"/>
      <c r="C21" s="177"/>
      <c r="D21" s="156" t="str">
        <f t="shared" si="1"/>
        <v/>
      </c>
      <c r="E21" s="177"/>
      <c r="F21" s="177"/>
      <c r="G21" s="156" t="str">
        <f t="shared" si="2"/>
        <v/>
      </c>
      <c r="H21" s="177"/>
      <c r="I21" s="222" t="str">
        <f>IF(B21="","",IF(#REF!="-",MIN(D21,G21),IF(O21="a",MIN(D21,#REF!,G21),IF(O21="b",MIN(D21,G21)*P21,#REF!))))</f>
        <v/>
      </c>
      <c r="J21" s="222" t="str">
        <f>IF(B21="","",ROUNDDOWN(IF(B21="","",IF(P21="B",I21,IF(#REF!="-",I21*R21,I21*S21))),-3))</f>
        <v/>
      </c>
      <c r="K21" s="177"/>
      <c r="L21" s="177"/>
      <c r="M21" s="158" t="str">
        <f>IF(B21="","",(L21-J21))</f>
        <v/>
      </c>
      <c r="P21" s="223"/>
      <c r="R21" s="223"/>
      <c r="S21" s="223"/>
    </row>
    <row r="22" spans="1:19" s="93" customFormat="1" ht="22.5" hidden="1" customHeight="1" x14ac:dyDescent="0.15">
      <c r="A22" s="174"/>
      <c r="B22" s="211"/>
      <c r="C22" s="211"/>
      <c r="D22" s="211" t="str">
        <f t="shared" si="1"/>
        <v/>
      </c>
      <c r="E22" s="211"/>
      <c r="F22" s="211"/>
      <c r="G22" s="211" t="str">
        <f t="shared" si="2"/>
        <v/>
      </c>
      <c r="H22" s="27"/>
      <c r="I22" s="211"/>
      <c r="J22" s="211"/>
      <c r="K22" s="211"/>
      <c r="L22" s="211"/>
      <c r="M22" s="213"/>
      <c r="S22" s="223"/>
    </row>
    <row r="23" spans="1:19" s="93" customFormat="1" ht="22.5" hidden="1" customHeight="1" x14ac:dyDescent="0.15">
      <c r="A23" s="175"/>
      <c r="B23" s="177"/>
      <c r="C23" s="177"/>
      <c r="D23" s="156" t="str">
        <f t="shared" si="1"/>
        <v/>
      </c>
      <c r="E23" s="177"/>
      <c r="F23" s="177"/>
      <c r="G23" s="156" t="str">
        <f t="shared" si="2"/>
        <v/>
      </c>
      <c r="H23" s="177"/>
      <c r="I23" s="222" t="str">
        <f>IF(B23="","",IF(#REF!="-",MIN(D23,G23),IF(O23="a",MIN(D23,#REF!,G23),IF(O23="b",MIN(D23,G23)*P23,#REF!))))</f>
        <v/>
      </c>
      <c r="J23" s="222" t="str">
        <f>IF(B23="","",ROUNDDOWN(IF(B23="","",IF(P23="B",I23,IF(#REF!="-",I23*R23,I23*S23))),-3))</f>
        <v/>
      </c>
      <c r="K23" s="177"/>
      <c r="L23" s="177"/>
      <c r="M23" s="158" t="str">
        <f>IF(B23="","",(L23-J23))</f>
        <v/>
      </c>
      <c r="P23" s="223"/>
      <c r="R23" s="223"/>
      <c r="S23" s="223"/>
    </row>
    <row r="24" spans="1:19" s="93" customFormat="1" ht="22.5" hidden="1" customHeight="1" x14ac:dyDescent="0.15">
      <c r="A24" s="174"/>
      <c r="B24" s="211"/>
      <c r="C24" s="211"/>
      <c r="D24" s="211" t="str">
        <f t="shared" si="1"/>
        <v/>
      </c>
      <c r="E24" s="211"/>
      <c r="F24" s="211"/>
      <c r="G24" s="211" t="str">
        <f t="shared" si="2"/>
        <v/>
      </c>
      <c r="H24" s="27"/>
      <c r="I24" s="211"/>
      <c r="J24" s="211"/>
      <c r="K24" s="211"/>
      <c r="L24" s="211"/>
      <c r="M24" s="213"/>
      <c r="S24" s="223"/>
    </row>
    <row r="25" spans="1:19" s="93" customFormat="1" ht="22.5" hidden="1" customHeight="1" x14ac:dyDescent="0.15">
      <c r="A25" s="175"/>
      <c r="B25" s="177"/>
      <c r="C25" s="177"/>
      <c r="D25" s="156" t="str">
        <f t="shared" si="1"/>
        <v/>
      </c>
      <c r="E25" s="177"/>
      <c r="F25" s="177"/>
      <c r="G25" s="156" t="str">
        <f t="shared" si="2"/>
        <v/>
      </c>
      <c r="H25" s="177"/>
      <c r="I25" s="222" t="str">
        <f>IF(B25="","",IF(#REF!="-",MIN(D25,G25),IF(O25="a",MIN(D25,#REF!,G25),IF(O25="b",MIN(D25,G25)*P25,#REF!))))</f>
        <v/>
      </c>
      <c r="J25" s="222" t="str">
        <f>IF(B25="","",ROUNDDOWN(IF(B25="","",IF(P25="B",I25,IF(#REF!="-",I25*R25,I25*S25))),-3))</f>
        <v/>
      </c>
      <c r="K25" s="177"/>
      <c r="L25" s="177"/>
      <c r="M25" s="158" t="str">
        <f>IF(B25="","",(L25-J25))</f>
        <v/>
      </c>
      <c r="P25" s="223"/>
      <c r="R25" s="223"/>
      <c r="S25" s="223"/>
    </row>
    <row r="26" spans="1:19" s="93" customFormat="1" ht="22.5" hidden="1" customHeight="1" x14ac:dyDescent="0.15">
      <c r="A26" s="174"/>
      <c r="B26" s="211"/>
      <c r="C26" s="211"/>
      <c r="D26" s="211" t="str">
        <f t="shared" si="1"/>
        <v/>
      </c>
      <c r="E26" s="211"/>
      <c r="F26" s="211"/>
      <c r="G26" s="211" t="str">
        <f t="shared" si="2"/>
        <v/>
      </c>
      <c r="H26" s="27"/>
      <c r="I26" s="211"/>
      <c r="J26" s="211"/>
      <c r="K26" s="211"/>
      <c r="L26" s="211"/>
      <c r="M26" s="213"/>
      <c r="S26" s="223"/>
    </row>
    <row r="27" spans="1:19" s="93" customFormat="1" ht="22.5" hidden="1" customHeight="1" x14ac:dyDescent="0.15">
      <c r="A27" s="175"/>
      <c r="B27" s="177"/>
      <c r="C27" s="177"/>
      <c r="D27" s="156" t="str">
        <f t="shared" si="1"/>
        <v/>
      </c>
      <c r="E27" s="177"/>
      <c r="F27" s="177"/>
      <c r="G27" s="156" t="str">
        <f t="shared" si="2"/>
        <v/>
      </c>
      <c r="H27" s="177"/>
      <c r="I27" s="222" t="str">
        <f>IF(B27="","",IF(#REF!="-",MIN(D27,G27),IF(O27="a",MIN(D27,#REF!,G27),IF(O27="b",MIN(D27,G27)*P27,#REF!))))</f>
        <v/>
      </c>
      <c r="J27" s="222" t="str">
        <f>IF(B27="","",ROUNDDOWN(IF(B27="","",IF(P27="B",I27,IF(#REF!="-",I27*R27,I27*S27))),-3))</f>
        <v/>
      </c>
      <c r="K27" s="177"/>
      <c r="L27" s="177"/>
      <c r="M27" s="158" t="str">
        <f>IF(B27="","",(L27-J27))</f>
        <v/>
      </c>
      <c r="P27" s="223"/>
      <c r="R27" s="223"/>
      <c r="S27" s="223"/>
    </row>
    <row r="28" spans="1:19" s="93" customFormat="1" ht="22.5" hidden="1" customHeight="1" x14ac:dyDescent="0.15">
      <c r="A28" s="174"/>
      <c r="B28" s="211"/>
      <c r="C28" s="211"/>
      <c r="D28" s="211" t="str">
        <f t="shared" si="1"/>
        <v/>
      </c>
      <c r="E28" s="211"/>
      <c r="F28" s="211"/>
      <c r="G28" s="211" t="str">
        <f t="shared" si="2"/>
        <v/>
      </c>
      <c r="H28" s="27"/>
      <c r="I28" s="211"/>
      <c r="J28" s="211"/>
      <c r="K28" s="211"/>
      <c r="L28" s="211"/>
      <c r="M28" s="213"/>
      <c r="S28" s="223"/>
    </row>
    <row r="29" spans="1:19" s="93" customFormat="1" ht="22.5" hidden="1" customHeight="1" x14ac:dyDescent="0.15">
      <c r="A29" s="175"/>
      <c r="B29" s="177"/>
      <c r="C29" s="177"/>
      <c r="D29" s="156" t="str">
        <f t="shared" si="1"/>
        <v/>
      </c>
      <c r="E29" s="177"/>
      <c r="F29" s="177"/>
      <c r="G29" s="156" t="str">
        <f t="shared" si="2"/>
        <v/>
      </c>
      <c r="H29" s="177"/>
      <c r="I29" s="222" t="str">
        <f>IF(B29="","",IF(#REF!="-",MIN(D29,G29),IF(O29="a",MIN(D29,#REF!,G29),IF(O29="b",MIN(D29,G29)*P29,#REF!))))</f>
        <v/>
      </c>
      <c r="J29" s="222" t="str">
        <f>IF(B29="","",ROUNDDOWN(IF(B29="","",IF(P29="B",I29,IF(#REF!="-",I29*R29,I29*S29))),-3))</f>
        <v/>
      </c>
      <c r="K29" s="177"/>
      <c r="L29" s="177"/>
      <c r="M29" s="158" t="str">
        <f>IF(B29="","",(L29-J29))</f>
        <v/>
      </c>
      <c r="P29" s="223"/>
      <c r="R29" s="223"/>
      <c r="S29" s="223"/>
    </row>
    <row r="30" spans="1:19" s="93" customFormat="1" ht="22.5" hidden="1" customHeight="1" x14ac:dyDescent="0.15">
      <c r="A30" s="174"/>
      <c r="B30" s="211"/>
      <c r="C30" s="211"/>
      <c r="D30" s="211" t="str">
        <f t="shared" si="1"/>
        <v/>
      </c>
      <c r="E30" s="211"/>
      <c r="F30" s="211"/>
      <c r="G30" s="211" t="str">
        <f t="shared" si="2"/>
        <v/>
      </c>
      <c r="H30" s="27"/>
      <c r="I30" s="211"/>
      <c r="J30" s="211"/>
      <c r="K30" s="211"/>
      <c r="L30" s="211"/>
      <c r="M30" s="213"/>
      <c r="S30" s="223"/>
    </row>
    <row r="31" spans="1:19" s="93" customFormat="1" ht="22.5" hidden="1" customHeight="1" x14ac:dyDescent="0.15">
      <c r="A31" s="175"/>
      <c r="B31" s="177"/>
      <c r="C31" s="177"/>
      <c r="D31" s="156" t="str">
        <f t="shared" si="1"/>
        <v/>
      </c>
      <c r="E31" s="177"/>
      <c r="F31" s="177"/>
      <c r="G31" s="156" t="str">
        <f t="shared" si="2"/>
        <v/>
      </c>
      <c r="H31" s="177"/>
      <c r="I31" s="222" t="str">
        <f>IF(B31="","",IF(#REF!="-",MIN(D31,G31),IF(O31="a",MIN(D31,#REF!,G31),IF(O31="b",MIN(D31,G31)*P31,#REF!))))</f>
        <v/>
      </c>
      <c r="J31" s="222" t="str">
        <f>IF(B31="","",ROUNDDOWN(IF(B31="","",IF(P31="B",I31,IF(#REF!="-",I31*R31,I31*S31))),-3))</f>
        <v/>
      </c>
      <c r="K31" s="177"/>
      <c r="L31" s="177"/>
      <c r="M31" s="158" t="str">
        <f>IF(B31="","",(L31-J31))</f>
        <v/>
      </c>
      <c r="P31" s="223"/>
      <c r="R31" s="223"/>
      <c r="S31" s="223"/>
    </row>
    <row r="32" spans="1:19" s="93" customFormat="1" ht="22.5" hidden="1" customHeight="1" x14ac:dyDescent="0.15">
      <c r="A32" s="174"/>
      <c r="B32" s="211"/>
      <c r="C32" s="211"/>
      <c r="D32" s="211" t="str">
        <f t="shared" si="1"/>
        <v/>
      </c>
      <c r="E32" s="211"/>
      <c r="F32" s="211"/>
      <c r="G32" s="211" t="str">
        <f t="shared" si="2"/>
        <v/>
      </c>
      <c r="H32" s="27"/>
      <c r="I32" s="211"/>
      <c r="J32" s="211"/>
      <c r="K32" s="211"/>
      <c r="L32" s="211"/>
      <c r="M32" s="213"/>
      <c r="S32" s="223"/>
    </row>
    <row r="33" spans="1:19" s="93" customFormat="1" ht="22.5" hidden="1" customHeight="1" x14ac:dyDescent="0.15">
      <c r="A33" s="175"/>
      <c r="B33" s="177"/>
      <c r="C33" s="177"/>
      <c r="D33" s="156" t="str">
        <f t="shared" si="1"/>
        <v/>
      </c>
      <c r="E33" s="177"/>
      <c r="F33" s="177"/>
      <c r="G33" s="156" t="str">
        <f t="shared" si="2"/>
        <v/>
      </c>
      <c r="H33" s="177"/>
      <c r="I33" s="222" t="str">
        <f>IF(B33="","",IF(#REF!="-",MIN(D33,G33),IF(O33="a",MIN(D33,#REF!,G33),IF(O33="b",MIN(D33,G33)*P33,#REF!))))</f>
        <v/>
      </c>
      <c r="J33" s="222" t="str">
        <f>IF(B33="","",ROUNDDOWN(IF(B33="","",IF(P33="B",I33,IF(#REF!="-",I33*R33,I33*S33))),-3))</f>
        <v/>
      </c>
      <c r="K33" s="177"/>
      <c r="L33" s="177"/>
      <c r="M33" s="158" t="str">
        <f>IF(B33="","",(L33-J33))</f>
        <v/>
      </c>
      <c r="P33" s="223"/>
      <c r="R33" s="223"/>
      <c r="S33" s="223"/>
    </row>
    <row r="34" spans="1:19" s="93" customFormat="1" ht="22.5" hidden="1" customHeight="1" x14ac:dyDescent="0.15">
      <c r="A34" s="174"/>
      <c r="B34" s="211"/>
      <c r="C34" s="211"/>
      <c r="D34" s="211" t="str">
        <f t="shared" si="1"/>
        <v/>
      </c>
      <c r="E34" s="211"/>
      <c r="F34" s="211"/>
      <c r="G34" s="211" t="str">
        <f t="shared" si="2"/>
        <v/>
      </c>
      <c r="H34" s="27"/>
      <c r="I34" s="211"/>
      <c r="J34" s="211"/>
      <c r="K34" s="211"/>
      <c r="L34" s="211"/>
      <c r="M34" s="213"/>
      <c r="S34" s="223"/>
    </row>
    <row r="35" spans="1:19" s="93" customFormat="1" ht="22.5" hidden="1" customHeight="1" x14ac:dyDescent="0.15">
      <c r="A35" s="175"/>
      <c r="B35" s="177"/>
      <c r="C35" s="177"/>
      <c r="D35" s="156" t="str">
        <f t="shared" si="1"/>
        <v/>
      </c>
      <c r="E35" s="177"/>
      <c r="F35" s="177"/>
      <c r="G35" s="156" t="str">
        <f t="shared" si="2"/>
        <v/>
      </c>
      <c r="H35" s="177"/>
      <c r="I35" s="222" t="str">
        <f>IF(B35="","",IF(#REF!="-",MIN(D35,G35),IF(O35="a",MIN(D35,#REF!,G35),IF(O35="b",MIN(D35,G35)*P35,#REF!))))</f>
        <v/>
      </c>
      <c r="J35" s="222" t="str">
        <f>IF(B35="","",ROUNDDOWN(IF(B35="","",IF(P35="B",I35,IF(#REF!="-",I35*R35,I35*S35))),-3))</f>
        <v/>
      </c>
      <c r="K35" s="177"/>
      <c r="L35" s="177"/>
      <c r="M35" s="158" t="str">
        <f>IF(B35="","",(L35-J35))</f>
        <v/>
      </c>
      <c r="P35" s="223"/>
      <c r="R35" s="223"/>
      <c r="S35" s="223"/>
    </row>
    <row r="36" spans="1:19" s="93" customFormat="1" ht="22.5" customHeight="1" x14ac:dyDescent="0.15">
      <c r="A36" s="174"/>
      <c r="B36" s="211"/>
      <c r="C36" s="211"/>
      <c r="D36" s="211" t="str">
        <f t="shared" si="1"/>
        <v/>
      </c>
      <c r="E36" s="211"/>
      <c r="F36" s="211"/>
      <c r="G36" s="211" t="str">
        <f t="shared" si="2"/>
        <v/>
      </c>
      <c r="H36" s="27"/>
      <c r="I36" s="211"/>
      <c r="J36" s="211"/>
      <c r="K36" s="211"/>
      <c r="L36" s="211"/>
      <c r="M36" s="213"/>
      <c r="S36" s="223"/>
    </row>
    <row r="37" spans="1:19" s="93" customFormat="1" ht="22.5" customHeight="1" thickBot="1" x14ac:dyDescent="0.2">
      <c r="A37" s="174"/>
      <c r="B37" s="231"/>
      <c r="C37" s="231"/>
      <c r="D37" s="27" t="str">
        <f t="shared" si="1"/>
        <v/>
      </c>
      <c r="E37" s="231"/>
      <c r="F37" s="231"/>
      <c r="G37" s="27" t="str">
        <f t="shared" si="2"/>
        <v/>
      </c>
      <c r="H37" s="178"/>
      <c r="I37" s="231"/>
      <c r="J37" s="231"/>
      <c r="K37" s="231"/>
      <c r="L37" s="231"/>
      <c r="M37" s="232" t="str">
        <f>IF(B37="","",(L37-J37))</f>
        <v/>
      </c>
      <c r="P37" s="223"/>
      <c r="R37" s="223"/>
      <c r="S37" s="223"/>
    </row>
    <row r="38" spans="1:19" ht="22.5" customHeight="1" thickTop="1" thickBot="1" x14ac:dyDescent="0.2">
      <c r="A38" s="233" t="s">
        <v>55</v>
      </c>
      <c r="B38" s="234" t="str">
        <f>IF(SUM(B8:B37)=0,"",SUM(B8:B37))</f>
        <v/>
      </c>
      <c r="C38" s="234" t="str">
        <f>IF(B38="","",SUM(C8:C37))</f>
        <v/>
      </c>
      <c r="D38" s="234" t="str">
        <f t="shared" ref="D38:M38" si="3">IF(SUM(D8:D37)=0,"",SUM(D8:D37))</f>
        <v/>
      </c>
      <c r="E38" s="234" t="str">
        <f t="shared" si="3"/>
        <v/>
      </c>
      <c r="F38" s="234" t="str">
        <f t="shared" si="3"/>
        <v/>
      </c>
      <c r="G38" s="234" t="str">
        <f t="shared" si="3"/>
        <v/>
      </c>
      <c r="H38" s="29" t="str">
        <f t="shared" si="3"/>
        <v/>
      </c>
      <c r="I38" s="234" t="str">
        <f t="shared" si="3"/>
        <v/>
      </c>
      <c r="J38" s="234" t="str">
        <f t="shared" si="3"/>
        <v/>
      </c>
      <c r="K38" s="234" t="str">
        <f t="shared" si="3"/>
        <v/>
      </c>
      <c r="L38" s="234" t="str">
        <f t="shared" si="3"/>
        <v/>
      </c>
      <c r="M38" s="235" t="str">
        <f t="shared" si="3"/>
        <v/>
      </c>
    </row>
    <row r="39" spans="1:19" ht="14.25" thickTop="1" x14ac:dyDescent="0.15">
      <c r="A39" s="24"/>
    </row>
    <row r="40" spans="1:19" s="4" customFormat="1" x14ac:dyDescent="0.15">
      <c r="A40" s="1" t="s">
        <v>12</v>
      </c>
    </row>
    <row r="41" spans="1:19" s="4" customFormat="1" x14ac:dyDescent="0.15">
      <c r="A41" s="3" t="s">
        <v>301</v>
      </c>
    </row>
    <row r="42" spans="1:19" s="4" customFormat="1" x14ac:dyDescent="0.15">
      <c r="A42" s="3" t="s">
        <v>302</v>
      </c>
    </row>
    <row r="43" spans="1:19" s="4" customFormat="1" x14ac:dyDescent="0.15">
      <c r="A43" s="3" t="s">
        <v>303</v>
      </c>
    </row>
    <row r="44" spans="1:19" s="4" customFormat="1" x14ac:dyDescent="0.15">
      <c r="A44" s="3" t="s">
        <v>333</v>
      </c>
    </row>
    <row r="45" spans="1:19" s="4" customFormat="1" x14ac:dyDescent="0.15">
      <c r="A45" s="230" t="s">
        <v>305</v>
      </c>
    </row>
    <row r="46" spans="1:19" s="4" customFormat="1" x14ac:dyDescent="0.15">
      <c r="A46" s="3"/>
    </row>
    <row r="47" spans="1:19" s="4" customFormat="1" x14ac:dyDescent="0.15">
      <c r="A47" s="3"/>
    </row>
    <row r="48" spans="1:19" s="4" customFormat="1" x14ac:dyDescent="0.15">
      <c r="A48" s="3"/>
    </row>
    <row r="49" spans="1:1" s="4" customFormat="1" x14ac:dyDescent="0.15">
      <c r="A49" s="3"/>
    </row>
    <row r="50" spans="1:1" s="4" customFormat="1" x14ac:dyDescent="0.15">
      <c r="A50" s="3"/>
    </row>
    <row r="51" spans="1:1" s="4" customFormat="1" x14ac:dyDescent="0.15">
      <c r="A51" s="3"/>
    </row>
    <row r="52" spans="1:1" s="4" customFormat="1" x14ac:dyDescent="0.15">
      <c r="A52" s="3"/>
    </row>
    <row r="53" spans="1:1" s="4" customFormat="1" x14ac:dyDescent="0.15">
      <c r="A53" s="3"/>
    </row>
    <row r="55" spans="1:1" s="4" customFormat="1" x14ac:dyDescent="0.15">
      <c r="A55" s="1"/>
    </row>
    <row r="56" spans="1:1" s="4" customFormat="1" x14ac:dyDescent="0.15">
      <c r="A56" s="3"/>
    </row>
    <row r="57" spans="1:1" s="4" customFormat="1" x14ac:dyDescent="0.15">
      <c r="A57" s="3"/>
    </row>
    <row r="58" spans="1:1" s="4" customFormat="1" x14ac:dyDescent="0.15">
      <c r="A58" s="3"/>
    </row>
    <row r="59" spans="1:1" s="4" customFormat="1" x14ac:dyDescent="0.15">
      <c r="A59" s="3"/>
    </row>
    <row r="60" spans="1:1" s="4" customFormat="1" x14ac:dyDescent="0.15">
      <c r="A60" s="230"/>
    </row>
  </sheetData>
  <mergeCells count="3">
    <mergeCell ref="A2:M2"/>
    <mergeCell ref="K4:M4"/>
    <mergeCell ref="A5:A6"/>
  </mergeCells>
  <phoneticPr fontId="2"/>
  <pageMargins left="0.51181102362204722" right="0.51181102362204722" top="0.55118110236220474" bottom="0.55118110236220474" header="0.31496062992125984" footer="0.31496062992125984"/>
  <pageSetup paperSize="9" orientation="landscape" r:id="rId1"/>
  <ignoredErrors>
    <ignoredError sqref="C38"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8"/>
  <sheetViews>
    <sheetView view="pageBreakPreview" zoomScaleNormal="100" zoomScaleSheetLayoutView="100" workbookViewId="0">
      <selection activeCell="A16" sqref="A16:A22"/>
    </sheetView>
  </sheetViews>
  <sheetFormatPr defaultColWidth="9" defaultRowHeight="13.5" x14ac:dyDescent="0.15"/>
  <cols>
    <col min="1" max="3" width="6.875" style="89" customWidth="1"/>
    <col min="4" max="4" width="7.125" style="89" customWidth="1"/>
    <col min="5" max="6" width="7.5" style="89" customWidth="1"/>
    <col min="7" max="8" width="15" style="89" customWidth="1"/>
    <col min="9" max="9" width="17.875" style="89" customWidth="1"/>
    <col min="10" max="10" width="0" style="89" hidden="1" customWidth="1"/>
    <col min="11" max="16384" width="9" style="89"/>
  </cols>
  <sheetData>
    <row r="1" spans="1:11" x14ac:dyDescent="0.15">
      <c r="A1" s="24" t="s">
        <v>185</v>
      </c>
    </row>
    <row r="2" spans="1:11" ht="19.5" customHeight="1" x14ac:dyDescent="0.15">
      <c r="A2" s="286" t="s">
        <v>79</v>
      </c>
      <c r="B2" s="286"/>
      <c r="C2" s="286"/>
      <c r="D2" s="286"/>
      <c r="E2" s="286"/>
      <c r="F2" s="286"/>
      <c r="G2" s="286"/>
      <c r="H2" s="286"/>
      <c r="I2" s="286"/>
    </row>
    <row r="3" spans="1:11" ht="7.5" customHeight="1" x14ac:dyDescent="0.15">
      <c r="A3" s="24"/>
    </row>
    <row r="4" spans="1:11" s="93" customFormat="1" ht="18.75" customHeight="1" x14ac:dyDescent="0.15">
      <c r="A4" s="292" t="s">
        <v>286</v>
      </c>
      <c r="B4" s="292"/>
      <c r="C4" s="292"/>
      <c r="D4" s="367"/>
      <c r="E4" s="368"/>
      <c r="F4" s="368"/>
      <c r="G4" s="368"/>
      <c r="H4" s="368"/>
      <c r="I4" s="369"/>
      <c r="J4" s="90"/>
    </row>
    <row r="5" spans="1:11" s="93" customFormat="1" ht="18.75" customHeight="1" x14ac:dyDescent="0.15">
      <c r="A5" s="292" t="s">
        <v>306</v>
      </c>
      <c r="B5" s="292"/>
      <c r="C5" s="292"/>
      <c r="D5" s="298" t="s">
        <v>13</v>
      </c>
      <c r="E5" s="299"/>
      <c r="F5" s="299"/>
      <c r="G5" s="300"/>
      <c r="H5" s="292" t="s">
        <v>133</v>
      </c>
      <c r="I5" s="293"/>
      <c r="J5" s="92"/>
    </row>
    <row r="6" spans="1:11" s="93" customFormat="1" ht="22.5" customHeight="1" x14ac:dyDescent="0.15">
      <c r="A6" s="371"/>
      <c r="B6" s="372"/>
      <c r="C6" s="373"/>
      <c r="D6" s="371"/>
      <c r="E6" s="372"/>
      <c r="F6" s="372"/>
      <c r="G6" s="373"/>
      <c r="H6" s="319"/>
      <c r="I6" s="319"/>
      <c r="J6" s="92"/>
    </row>
    <row r="7" spans="1:11" s="93" customFormat="1" ht="14.25" customHeight="1" x14ac:dyDescent="0.15">
      <c r="A7" s="292" t="s">
        <v>176</v>
      </c>
      <c r="B7" s="292"/>
      <c r="C7" s="292"/>
      <c r="D7" s="367"/>
      <c r="E7" s="368"/>
      <c r="F7" s="368"/>
      <c r="G7" s="368"/>
      <c r="H7" s="368"/>
      <c r="I7" s="369"/>
      <c r="J7" s="90"/>
      <c r="K7" s="93" t="s">
        <v>187</v>
      </c>
    </row>
    <row r="8" spans="1:11" s="93" customFormat="1" ht="13.5" customHeight="1" x14ac:dyDescent="0.15">
      <c r="A8" s="293" t="s">
        <v>145</v>
      </c>
      <c r="B8" s="293"/>
      <c r="C8" s="293"/>
      <c r="D8" s="309" t="s">
        <v>18</v>
      </c>
      <c r="E8" s="309"/>
      <c r="F8" s="309"/>
      <c r="G8" s="309"/>
      <c r="H8" s="309"/>
      <c r="I8" s="310"/>
      <c r="J8" s="318"/>
    </row>
    <row r="9" spans="1:11" s="93" customFormat="1" ht="13.5" customHeight="1" x14ac:dyDescent="0.15">
      <c r="A9" s="293"/>
      <c r="B9" s="293"/>
      <c r="C9" s="293"/>
      <c r="D9" s="226" t="s">
        <v>192</v>
      </c>
      <c r="E9" s="376"/>
      <c r="F9" s="376"/>
      <c r="G9" s="376"/>
      <c r="H9" s="179" t="s">
        <v>189</v>
      </c>
      <c r="I9" s="131"/>
      <c r="J9" s="318"/>
      <c r="K9" s="93" t="s">
        <v>191</v>
      </c>
    </row>
    <row r="10" spans="1:11" s="93" customFormat="1" ht="13.5" customHeight="1" x14ac:dyDescent="0.15">
      <c r="A10" s="293"/>
      <c r="B10" s="293"/>
      <c r="C10" s="293"/>
      <c r="D10" s="321" t="s">
        <v>240</v>
      </c>
      <c r="E10" s="322"/>
      <c r="F10" s="322"/>
      <c r="G10" s="179" t="s">
        <v>241</v>
      </c>
      <c r="H10" s="161"/>
      <c r="I10" s="162"/>
      <c r="J10" s="318"/>
    </row>
    <row r="11" spans="1:11" s="93" customFormat="1" ht="14.25" customHeight="1" x14ac:dyDescent="0.15">
      <c r="A11" s="293"/>
      <c r="B11" s="293"/>
      <c r="C11" s="293"/>
      <c r="D11" s="323" t="s">
        <v>239</v>
      </c>
      <c r="E11" s="324"/>
      <c r="F11" s="324"/>
      <c r="G11" s="180" t="s">
        <v>241</v>
      </c>
      <c r="H11" s="160"/>
      <c r="I11" s="133"/>
      <c r="J11" s="90"/>
    </row>
    <row r="12" spans="1:11" s="93" customFormat="1" ht="13.5" customHeight="1" x14ac:dyDescent="0.15">
      <c r="A12" s="298" t="s">
        <v>19</v>
      </c>
      <c r="B12" s="299"/>
      <c r="C12" s="300"/>
      <c r="D12" s="164" t="s">
        <v>242</v>
      </c>
      <c r="E12" s="325" t="s">
        <v>245</v>
      </c>
      <c r="F12" s="325"/>
      <c r="G12" s="165" t="s">
        <v>243</v>
      </c>
      <c r="H12" s="166" t="s">
        <v>246</v>
      </c>
      <c r="I12" s="181" t="s">
        <v>244</v>
      </c>
      <c r="J12" s="90"/>
    </row>
    <row r="13" spans="1:11" s="93" customFormat="1" ht="13.5" customHeight="1" x14ac:dyDescent="0.15">
      <c r="A13" s="460" t="s">
        <v>177</v>
      </c>
      <c r="B13" s="301"/>
      <c r="C13" s="301"/>
      <c r="D13" s="301"/>
      <c r="E13" s="301"/>
      <c r="F13" s="301"/>
      <c r="G13" s="301"/>
      <c r="H13" s="301"/>
      <c r="I13" s="461"/>
      <c r="J13" s="92"/>
    </row>
    <row r="14" spans="1:11" s="93" customFormat="1" ht="14.25" customHeight="1" x14ac:dyDescent="0.15">
      <c r="A14" s="101" t="s">
        <v>70</v>
      </c>
      <c r="B14" s="293" t="s">
        <v>69</v>
      </c>
      <c r="C14" s="293"/>
      <c r="D14" s="298"/>
      <c r="E14" s="293" t="s">
        <v>65</v>
      </c>
      <c r="F14" s="293"/>
      <c r="G14" s="101" t="s">
        <v>66</v>
      </c>
      <c r="H14" s="101" t="s">
        <v>68</v>
      </c>
      <c r="I14" s="102" t="s">
        <v>67</v>
      </c>
      <c r="J14" s="90"/>
    </row>
    <row r="15" spans="1:11" s="93" customFormat="1" ht="13.5" customHeight="1" x14ac:dyDescent="0.15">
      <c r="A15" s="95" t="s">
        <v>14</v>
      </c>
      <c r="B15" s="301" t="s">
        <v>17</v>
      </c>
      <c r="C15" s="301"/>
      <c r="D15" s="301"/>
      <c r="E15" s="302" t="s">
        <v>15</v>
      </c>
      <c r="F15" s="303"/>
      <c r="G15" s="96" t="s">
        <v>20</v>
      </c>
      <c r="H15" s="96" t="s">
        <v>16</v>
      </c>
      <c r="I15" s="131" t="s">
        <v>1</v>
      </c>
      <c r="J15" s="318"/>
    </row>
    <row r="16" spans="1:11" s="93" customFormat="1" ht="13.5" customHeight="1" x14ac:dyDescent="0.15">
      <c r="A16" s="320" t="s">
        <v>71</v>
      </c>
      <c r="B16" s="304" t="s">
        <v>17</v>
      </c>
      <c r="C16" s="304"/>
      <c r="D16" s="304"/>
      <c r="E16" s="305" t="s">
        <v>17</v>
      </c>
      <c r="F16" s="306"/>
      <c r="G16" s="146" t="str">
        <f t="shared" ref="G16:G24" si="0">IF(H16="","",H16/E16)</f>
        <v/>
      </c>
      <c r="H16" s="203"/>
      <c r="I16" s="131" t="s">
        <v>1</v>
      </c>
      <c r="J16" s="318"/>
    </row>
    <row r="17" spans="1:11" s="93" customFormat="1" ht="13.5" customHeight="1" x14ac:dyDescent="0.15">
      <c r="A17" s="320"/>
      <c r="B17" s="304" t="s">
        <v>17</v>
      </c>
      <c r="C17" s="304"/>
      <c r="D17" s="304"/>
      <c r="E17" s="305"/>
      <c r="F17" s="306"/>
      <c r="G17" s="146" t="str">
        <f t="shared" si="0"/>
        <v/>
      </c>
      <c r="H17" s="203"/>
      <c r="I17" s="131" t="s">
        <v>1</v>
      </c>
      <c r="J17" s="318"/>
    </row>
    <row r="18" spans="1:11" s="93" customFormat="1" ht="13.5" customHeight="1" x14ac:dyDescent="0.15">
      <c r="A18" s="320"/>
      <c r="B18" s="304" t="s">
        <v>17</v>
      </c>
      <c r="C18" s="304"/>
      <c r="D18" s="304"/>
      <c r="E18" s="305"/>
      <c r="F18" s="306"/>
      <c r="G18" s="146" t="str">
        <f t="shared" si="0"/>
        <v/>
      </c>
      <c r="H18" s="203"/>
      <c r="I18" s="131" t="s">
        <v>1</v>
      </c>
      <c r="J18" s="318"/>
    </row>
    <row r="19" spans="1:11" s="93" customFormat="1" ht="13.5" customHeight="1" x14ac:dyDescent="0.15">
      <c r="A19" s="320"/>
      <c r="B19" s="304" t="s">
        <v>17</v>
      </c>
      <c r="C19" s="304"/>
      <c r="D19" s="304"/>
      <c r="E19" s="305" t="s">
        <v>17</v>
      </c>
      <c r="F19" s="306"/>
      <c r="G19" s="146" t="str">
        <f t="shared" si="0"/>
        <v/>
      </c>
      <c r="H19" s="203"/>
      <c r="I19" s="131" t="s">
        <v>1</v>
      </c>
      <c r="J19" s="318"/>
    </row>
    <row r="20" spans="1:11" s="93" customFormat="1" x14ac:dyDescent="0.15">
      <c r="A20" s="320"/>
      <c r="B20" s="304" t="s">
        <v>17</v>
      </c>
      <c r="C20" s="304"/>
      <c r="D20" s="304"/>
      <c r="E20" s="305" t="s">
        <v>17</v>
      </c>
      <c r="F20" s="306"/>
      <c r="G20" s="146" t="str">
        <f t="shared" si="0"/>
        <v/>
      </c>
      <c r="H20" s="203"/>
      <c r="I20" s="131" t="s">
        <v>1</v>
      </c>
      <c r="J20" s="90"/>
    </row>
    <row r="21" spans="1:11" s="93" customFormat="1" ht="15" customHeight="1" x14ac:dyDescent="0.15">
      <c r="A21" s="320"/>
      <c r="B21" s="304" t="s">
        <v>17</v>
      </c>
      <c r="C21" s="304"/>
      <c r="D21" s="304"/>
      <c r="E21" s="305" t="s">
        <v>17</v>
      </c>
      <c r="F21" s="306"/>
      <c r="G21" s="146" t="str">
        <f t="shared" si="0"/>
        <v/>
      </c>
      <c r="H21" s="203"/>
      <c r="I21" s="131" t="s">
        <v>1</v>
      </c>
      <c r="J21" s="90"/>
    </row>
    <row r="22" spans="1:11" s="93" customFormat="1" ht="15" customHeight="1" x14ac:dyDescent="0.15">
      <c r="A22" s="320"/>
      <c r="B22" s="304" t="s">
        <v>17</v>
      </c>
      <c r="C22" s="304"/>
      <c r="D22" s="304"/>
      <c r="E22" s="305" t="s">
        <v>17</v>
      </c>
      <c r="F22" s="306"/>
      <c r="G22" s="146" t="str">
        <f t="shared" si="0"/>
        <v/>
      </c>
      <c r="H22" s="203"/>
      <c r="I22" s="131" t="s">
        <v>1</v>
      </c>
      <c r="J22" s="94"/>
    </row>
    <row r="23" spans="1:11" s="93" customFormat="1" ht="15" customHeight="1" x14ac:dyDescent="0.15">
      <c r="A23" s="139"/>
      <c r="B23" s="179"/>
      <c r="C23" s="179"/>
      <c r="D23" s="179"/>
      <c r="E23" s="305" t="s">
        <v>17</v>
      </c>
      <c r="F23" s="306"/>
      <c r="G23" s="146" t="str">
        <f t="shared" si="0"/>
        <v/>
      </c>
      <c r="H23" s="203"/>
      <c r="I23" s="131"/>
      <c r="J23" s="94"/>
    </row>
    <row r="24" spans="1:11" s="93" customFormat="1" ht="15" customHeight="1" x14ac:dyDescent="0.15">
      <c r="A24" s="139"/>
      <c r="B24" s="179"/>
      <c r="C24" s="179"/>
      <c r="D24" s="179"/>
      <c r="E24" s="305" t="s">
        <v>17</v>
      </c>
      <c r="F24" s="306"/>
      <c r="G24" s="146" t="str">
        <f t="shared" si="0"/>
        <v/>
      </c>
      <c r="H24" s="203"/>
      <c r="I24" s="131"/>
      <c r="J24" s="94"/>
    </row>
    <row r="25" spans="1:11" s="93" customFormat="1" ht="15" customHeight="1" x14ac:dyDescent="0.15">
      <c r="A25" s="122"/>
      <c r="B25" s="300" t="s">
        <v>21</v>
      </c>
      <c r="C25" s="293"/>
      <c r="D25" s="293"/>
      <c r="E25" s="307" t="str">
        <f>IF(SUM(E16:F24)=0,"",SUM(E16:F24))</f>
        <v/>
      </c>
      <c r="F25" s="307"/>
      <c r="G25" s="147" t="str">
        <f>IF(H25="","",H25/E25)</f>
        <v/>
      </c>
      <c r="H25" s="144" t="str">
        <f>IF(SUM(H16:H24)=0,"",SUM(H16:H24))</f>
        <v/>
      </c>
      <c r="I25" s="140"/>
      <c r="J25" s="94"/>
    </row>
    <row r="26" spans="1:11" s="93" customFormat="1" ht="13.5" hidden="1" customHeight="1" x14ac:dyDescent="0.15">
      <c r="A26" s="135"/>
      <c r="B26" s="136"/>
      <c r="C26" s="136"/>
      <c r="D26" s="136"/>
      <c r="E26" s="136"/>
      <c r="F26" s="136"/>
      <c r="G26" s="136"/>
      <c r="H26" s="136"/>
      <c r="I26" s="137"/>
      <c r="J26" s="90"/>
    </row>
    <row r="27" spans="1:11" s="93" customFormat="1" x14ac:dyDescent="0.15">
      <c r="A27" s="129" t="s">
        <v>14</v>
      </c>
      <c r="B27" s="308" t="s">
        <v>17</v>
      </c>
      <c r="C27" s="309"/>
      <c r="D27" s="310"/>
      <c r="E27" s="311" t="s">
        <v>15</v>
      </c>
      <c r="F27" s="312"/>
      <c r="G27" s="97" t="s">
        <v>20</v>
      </c>
      <c r="H27" s="97" t="s">
        <v>16</v>
      </c>
      <c r="I27" s="131" t="s">
        <v>1</v>
      </c>
      <c r="J27" s="90"/>
      <c r="K27" s="93" t="s">
        <v>193</v>
      </c>
    </row>
    <row r="28" spans="1:11" s="93" customFormat="1" ht="13.5" customHeight="1" x14ac:dyDescent="0.15">
      <c r="A28" s="313" t="s">
        <v>141</v>
      </c>
      <c r="B28" s="314" t="s">
        <v>17</v>
      </c>
      <c r="C28" s="304"/>
      <c r="D28" s="315"/>
      <c r="E28" s="316" t="s">
        <v>17</v>
      </c>
      <c r="F28" s="317"/>
      <c r="G28" s="146" t="str">
        <f t="shared" ref="G28:G36" si="1">IF(H28="","",H28/E28)</f>
        <v/>
      </c>
      <c r="H28" s="203"/>
      <c r="I28" s="131" t="s">
        <v>1</v>
      </c>
      <c r="J28" s="90"/>
    </row>
    <row r="29" spans="1:11" s="93" customFormat="1" x14ac:dyDescent="0.15">
      <c r="A29" s="313"/>
      <c r="B29" s="314" t="s">
        <v>17</v>
      </c>
      <c r="C29" s="304"/>
      <c r="D29" s="315"/>
      <c r="E29" s="316"/>
      <c r="F29" s="317"/>
      <c r="G29" s="146" t="str">
        <f t="shared" si="1"/>
        <v/>
      </c>
      <c r="H29" s="203"/>
      <c r="I29" s="131" t="s">
        <v>1</v>
      </c>
      <c r="J29" s="90"/>
    </row>
    <row r="30" spans="1:11" s="93" customFormat="1" x14ac:dyDescent="0.15">
      <c r="A30" s="313"/>
      <c r="B30" s="314" t="s">
        <v>17</v>
      </c>
      <c r="C30" s="304"/>
      <c r="D30" s="315"/>
      <c r="E30" s="316"/>
      <c r="F30" s="317"/>
      <c r="G30" s="146" t="str">
        <f t="shared" si="1"/>
        <v/>
      </c>
      <c r="H30" s="203"/>
      <c r="I30" s="131" t="s">
        <v>1</v>
      </c>
      <c r="J30" s="90"/>
    </row>
    <row r="31" spans="1:11" s="93" customFormat="1" x14ac:dyDescent="0.15">
      <c r="A31" s="313"/>
      <c r="B31" s="314" t="s">
        <v>17</v>
      </c>
      <c r="C31" s="304"/>
      <c r="D31" s="315"/>
      <c r="E31" s="316"/>
      <c r="F31" s="317"/>
      <c r="G31" s="146" t="str">
        <f t="shared" si="1"/>
        <v/>
      </c>
      <c r="H31" s="203"/>
      <c r="I31" s="131" t="s">
        <v>1</v>
      </c>
      <c r="J31" s="90"/>
    </row>
    <row r="32" spans="1:11" s="93" customFormat="1" x14ac:dyDescent="0.15">
      <c r="A32" s="313"/>
      <c r="B32" s="314" t="s">
        <v>17</v>
      </c>
      <c r="C32" s="304"/>
      <c r="D32" s="315"/>
      <c r="E32" s="316" t="s">
        <v>17</v>
      </c>
      <c r="F32" s="317"/>
      <c r="G32" s="146" t="str">
        <f t="shared" si="1"/>
        <v/>
      </c>
      <c r="H32" s="203"/>
      <c r="I32" s="131" t="s">
        <v>1</v>
      </c>
      <c r="J32" s="90"/>
    </row>
    <row r="33" spans="1:11" s="93" customFormat="1" x14ac:dyDescent="0.15">
      <c r="A33" s="313"/>
      <c r="B33" s="314" t="s">
        <v>17</v>
      </c>
      <c r="C33" s="304"/>
      <c r="D33" s="315"/>
      <c r="E33" s="316" t="s">
        <v>17</v>
      </c>
      <c r="F33" s="317"/>
      <c r="G33" s="146" t="str">
        <f t="shared" si="1"/>
        <v/>
      </c>
      <c r="H33" s="203"/>
      <c r="I33" s="131" t="s">
        <v>1</v>
      </c>
      <c r="J33" s="90"/>
    </row>
    <row r="34" spans="1:11" s="93" customFormat="1" x14ac:dyDescent="0.15">
      <c r="A34" s="313"/>
      <c r="B34" s="314" t="s">
        <v>17</v>
      </c>
      <c r="C34" s="304"/>
      <c r="D34" s="315"/>
      <c r="E34" s="316" t="s">
        <v>17</v>
      </c>
      <c r="F34" s="317"/>
      <c r="G34" s="146" t="str">
        <f t="shared" si="1"/>
        <v/>
      </c>
      <c r="H34" s="203"/>
      <c r="I34" s="131" t="s">
        <v>1</v>
      </c>
      <c r="J34" s="90"/>
    </row>
    <row r="35" spans="1:11" s="93" customFormat="1" x14ac:dyDescent="0.15">
      <c r="A35" s="138"/>
      <c r="B35" s="205"/>
      <c r="C35" s="179"/>
      <c r="D35" s="206"/>
      <c r="E35" s="316" t="s">
        <v>17</v>
      </c>
      <c r="F35" s="317"/>
      <c r="G35" s="146" t="str">
        <f t="shared" si="1"/>
        <v/>
      </c>
      <c r="H35" s="203"/>
      <c r="I35" s="131"/>
      <c r="J35" s="90"/>
    </row>
    <row r="36" spans="1:11" s="93" customFormat="1" x14ac:dyDescent="0.15">
      <c r="A36" s="138"/>
      <c r="B36" s="207"/>
      <c r="C36" s="180"/>
      <c r="D36" s="208"/>
      <c r="E36" s="316" t="s">
        <v>17</v>
      </c>
      <c r="F36" s="317"/>
      <c r="G36" s="146" t="str">
        <f t="shared" si="1"/>
        <v/>
      </c>
      <c r="H36" s="203"/>
      <c r="I36" s="131"/>
      <c r="J36" s="90"/>
    </row>
    <row r="37" spans="1:11" s="93" customFormat="1" ht="15" customHeight="1" x14ac:dyDescent="0.15">
      <c r="A37" s="135"/>
      <c r="B37" s="377" t="s">
        <v>21</v>
      </c>
      <c r="C37" s="377"/>
      <c r="D37" s="377"/>
      <c r="E37" s="378" t="str">
        <f>IF(SUM(E28:F36)=0,"",SUM(E28:F36))</f>
        <v/>
      </c>
      <c r="F37" s="378"/>
      <c r="G37" s="147" t="str">
        <f>IF(H37="","",H37/E37)</f>
        <v/>
      </c>
      <c r="H37" s="144" t="str">
        <f>IF(SUM(H28:H36)=0,"",SUM(H28:H36))</f>
        <v/>
      </c>
      <c r="I37" s="140"/>
      <c r="J37" s="90"/>
    </row>
    <row r="38" spans="1:11" s="93" customFormat="1" ht="15" customHeight="1" x14ac:dyDescent="0.15">
      <c r="A38" s="292" t="s">
        <v>135</v>
      </c>
      <c r="B38" s="292"/>
      <c r="C38" s="292"/>
      <c r="D38" s="292"/>
      <c r="E38" s="344" t="str">
        <f>IF(E37="",E25,E25+E37)</f>
        <v/>
      </c>
      <c r="F38" s="345"/>
      <c r="G38" s="148" t="str">
        <f>IF(H38="","",H38/E38)</f>
        <v/>
      </c>
      <c r="H38" s="145" t="str">
        <f>IF(H37="",H25,H25+H37)</f>
        <v/>
      </c>
      <c r="I38" s="134"/>
      <c r="J38" s="90"/>
    </row>
    <row r="39" spans="1:11" s="93" customFormat="1" x14ac:dyDescent="0.15">
      <c r="A39" s="346" t="s">
        <v>178</v>
      </c>
      <c r="B39" s="346"/>
      <c r="C39" s="346"/>
      <c r="D39" s="346"/>
      <c r="E39" s="346"/>
      <c r="F39" s="346"/>
      <c r="G39" s="346"/>
      <c r="H39" s="346"/>
      <c r="I39" s="346"/>
      <c r="J39" s="90"/>
    </row>
    <row r="40" spans="1:11" s="93" customFormat="1" x14ac:dyDescent="0.15">
      <c r="A40" s="292" t="s">
        <v>142</v>
      </c>
      <c r="B40" s="292"/>
      <c r="C40" s="292"/>
      <c r="D40" s="292"/>
      <c r="E40" s="292" t="s">
        <v>143</v>
      </c>
      <c r="F40" s="292"/>
      <c r="G40" s="292"/>
      <c r="H40" s="292" t="s">
        <v>144</v>
      </c>
      <c r="I40" s="292"/>
      <c r="J40" s="90"/>
    </row>
    <row r="41" spans="1:11" s="93" customFormat="1" ht="13.5" customHeight="1" x14ac:dyDescent="0.15">
      <c r="A41" s="329"/>
      <c r="B41" s="379"/>
      <c r="C41" s="379"/>
      <c r="D41" s="330"/>
      <c r="E41" s="326" t="s">
        <v>136</v>
      </c>
      <c r="F41" s="327"/>
      <c r="G41" s="328"/>
      <c r="H41" s="329" t="s">
        <v>137</v>
      </c>
      <c r="I41" s="330"/>
      <c r="J41" s="90"/>
    </row>
    <row r="42" spans="1:11" s="93" customFormat="1" ht="13.5" customHeight="1" x14ac:dyDescent="0.15">
      <c r="A42" s="331" t="s">
        <v>287</v>
      </c>
      <c r="B42" s="332"/>
      <c r="C42" s="332"/>
      <c r="D42" s="333"/>
      <c r="E42" s="334" t="str">
        <f>IF(E43="","",E43+E44)</f>
        <v/>
      </c>
      <c r="F42" s="335"/>
      <c r="G42" s="336"/>
      <c r="H42" s="337"/>
      <c r="I42" s="338"/>
      <c r="J42" s="90"/>
      <c r="K42" s="93" t="s">
        <v>194</v>
      </c>
    </row>
    <row r="43" spans="1:11" s="93" customFormat="1" ht="13.5" customHeight="1" x14ac:dyDescent="0.15">
      <c r="A43" s="331" t="s">
        <v>278</v>
      </c>
      <c r="B43" s="332"/>
      <c r="C43" s="332"/>
      <c r="D43" s="333"/>
      <c r="E43" s="339"/>
      <c r="F43" s="340"/>
      <c r="G43" s="341"/>
      <c r="H43" s="342"/>
      <c r="I43" s="343"/>
      <c r="J43" s="90"/>
    </row>
    <row r="44" spans="1:11" s="93" customFormat="1" ht="13.5" customHeight="1" x14ac:dyDescent="0.15">
      <c r="A44" s="331" t="s">
        <v>279</v>
      </c>
      <c r="B44" s="332"/>
      <c r="C44" s="332"/>
      <c r="D44" s="333"/>
      <c r="E44" s="339"/>
      <c r="F44" s="340"/>
      <c r="G44" s="341"/>
      <c r="H44" s="342"/>
      <c r="I44" s="343"/>
      <c r="J44" s="90"/>
    </row>
    <row r="45" spans="1:11" s="93" customFormat="1" ht="13.5" customHeight="1" x14ac:dyDescent="0.15">
      <c r="A45" s="331" t="s">
        <v>138</v>
      </c>
      <c r="B45" s="332"/>
      <c r="C45" s="332"/>
      <c r="D45" s="333"/>
      <c r="E45" s="339"/>
      <c r="F45" s="340"/>
      <c r="G45" s="341"/>
      <c r="H45" s="342"/>
      <c r="I45" s="343"/>
      <c r="J45" s="90"/>
    </row>
    <row r="46" spans="1:11" s="93" customFormat="1" ht="13.5" customHeight="1" x14ac:dyDescent="0.15">
      <c r="A46" s="331" t="s">
        <v>139</v>
      </c>
      <c r="B46" s="332"/>
      <c r="C46" s="332"/>
      <c r="D46" s="333"/>
      <c r="E46" s="339"/>
      <c r="F46" s="340"/>
      <c r="G46" s="341"/>
      <c r="H46" s="342"/>
      <c r="I46" s="343"/>
      <c r="J46" s="90"/>
    </row>
    <row r="47" spans="1:11" s="93" customFormat="1" ht="13.5" customHeight="1" x14ac:dyDescent="0.15">
      <c r="A47" s="331" t="s">
        <v>280</v>
      </c>
      <c r="B47" s="332"/>
      <c r="C47" s="332"/>
      <c r="D47" s="333"/>
      <c r="E47" s="339"/>
      <c r="F47" s="340"/>
      <c r="G47" s="341"/>
      <c r="H47" s="209"/>
      <c r="I47" s="210"/>
      <c r="J47" s="90"/>
    </row>
    <row r="48" spans="1:11" s="93" customFormat="1" ht="13.5" customHeight="1" x14ac:dyDescent="0.15">
      <c r="A48" s="141"/>
      <c r="B48" s="142"/>
      <c r="C48" s="142"/>
      <c r="D48" s="143"/>
      <c r="E48" s="126"/>
      <c r="F48" s="127"/>
      <c r="G48" s="128"/>
      <c r="H48" s="126"/>
      <c r="I48" s="128"/>
      <c r="J48" s="90"/>
    </row>
    <row r="49" spans="1:16" s="93" customFormat="1" ht="15" customHeight="1" x14ac:dyDescent="0.15">
      <c r="A49" s="292" t="s">
        <v>140</v>
      </c>
      <c r="B49" s="292"/>
      <c r="C49" s="292"/>
      <c r="D49" s="292"/>
      <c r="E49" s="357" t="str">
        <f>IF(E43="","",SUM(E42+E45+E46+E47))</f>
        <v/>
      </c>
      <c r="F49" s="358"/>
      <c r="G49" s="359"/>
      <c r="H49" s="462" t="str">
        <f>IF(H38=E49,"","←【確認】財源内訳の合計と整備費の合計が不一致")</f>
        <v/>
      </c>
      <c r="I49" s="463"/>
      <c r="J49" s="90"/>
      <c r="K49" s="93" t="s">
        <v>195</v>
      </c>
    </row>
    <row r="50" spans="1:16" s="93" customFormat="1" ht="13.5" customHeight="1" x14ac:dyDescent="0.15">
      <c r="A50" s="363" t="s">
        <v>290</v>
      </c>
      <c r="B50" s="364"/>
      <c r="C50" s="364"/>
      <c r="D50" s="364"/>
      <c r="E50" s="364"/>
      <c r="F50" s="364"/>
      <c r="G50" s="364"/>
      <c r="H50" s="365"/>
      <c r="I50" s="366"/>
      <c r="J50" s="90"/>
      <c r="K50" s="93" t="s">
        <v>147</v>
      </c>
    </row>
    <row r="51" spans="1:16" s="93" customFormat="1" ht="13.5" customHeight="1" x14ac:dyDescent="0.15">
      <c r="A51" s="374" t="s">
        <v>179</v>
      </c>
      <c r="B51" s="375"/>
      <c r="C51" s="375"/>
      <c r="D51" s="375"/>
      <c r="E51" s="375"/>
      <c r="F51" s="375"/>
      <c r="G51" s="375"/>
      <c r="H51" s="375"/>
      <c r="I51" s="375"/>
      <c r="J51" s="90"/>
    </row>
    <row r="52" spans="1:16" s="93" customFormat="1" x14ac:dyDescent="0.15">
      <c r="A52" s="464"/>
      <c r="B52" s="465"/>
      <c r="C52" s="465"/>
      <c r="D52" s="465"/>
      <c r="E52" s="465"/>
      <c r="F52" s="465"/>
      <c r="G52" s="465"/>
      <c r="H52" s="465"/>
      <c r="I52" s="466"/>
      <c r="J52" s="90"/>
    </row>
    <row r="53" spans="1:16" s="93" customFormat="1" x14ac:dyDescent="0.15">
      <c r="A53" s="467"/>
      <c r="B53" s="468"/>
      <c r="C53" s="468"/>
      <c r="D53" s="468"/>
      <c r="E53" s="468"/>
      <c r="F53" s="468"/>
      <c r="G53" s="468"/>
      <c r="H53" s="468"/>
      <c r="I53" s="469"/>
      <c r="J53" s="90"/>
    </row>
    <row r="54" spans="1:16" s="93" customFormat="1" x14ac:dyDescent="0.15">
      <c r="A54" s="467"/>
      <c r="B54" s="468"/>
      <c r="C54" s="468"/>
      <c r="D54" s="468"/>
      <c r="E54" s="468"/>
      <c r="F54" s="468"/>
      <c r="G54" s="468"/>
      <c r="H54" s="468"/>
      <c r="I54" s="469"/>
      <c r="J54" s="90"/>
    </row>
    <row r="55" spans="1:16" s="93" customFormat="1" x14ac:dyDescent="0.15">
      <c r="A55" s="470"/>
      <c r="B55" s="471"/>
      <c r="C55" s="471"/>
      <c r="D55" s="471"/>
      <c r="E55" s="471"/>
      <c r="F55" s="471"/>
      <c r="G55" s="471"/>
      <c r="H55" s="471"/>
      <c r="I55" s="472"/>
      <c r="J55" s="90"/>
    </row>
    <row r="56" spans="1:16" s="93" customFormat="1" ht="6" customHeight="1" x14ac:dyDescent="0.15">
      <c r="A56" s="360"/>
      <c r="B56" s="360"/>
      <c r="C56" s="360"/>
      <c r="D56" s="360"/>
      <c r="E56" s="356"/>
      <c r="F56" s="356"/>
      <c r="G56" s="356"/>
      <c r="H56" s="356"/>
      <c r="I56" s="356"/>
      <c r="J56" s="90"/>
    </row>
    <row r="57" spans="1:16" s="93" customFormat="1" x14ac:dyDescent="0.15">
      <c r="A57" s="100" t="s">
        <v>146</v>
      </c>
      <c r="B57" s="473" t="s">
        <v>188</v>
      </c>
      <c r="C57" s="473"/>
      <c r="D57" s="473"/>
      <c r="E57" s="473"/>
      <c r="F57" s="473"/>
      <c r="G57" s="473"/>
      <c r="H57" s="473"/>
      <c r="I57" s="473"/>
    </row>
    <row r="58" spans="1:16" s="93" customFormat="1" ht="29.65" customHeight="1" x14ac:dyDescent="0.15">
      <c r="A58" s="228"/>
      <c r="B58" s="294"/>
      <c r="C58" s="294"/>
      <c r="D58" s="294"/>
      <c r="E58" s="294"/>
      <c r="F58" s="294"/>
      <c r="G58" s="294"/>
      <c r="H58" s="294"/>
      <c r="I58" s="294"/>
      <c r="J58" s="98"/>
      <c r="K58" s="98"/>
      <c r="L58" s="98"/>
      <c r="M58" s="98"/>
      <c r="N58" s="98"/>
      <c r="O58" s="98"/>
      <c r="P58" s="98"/>
    </row>
  </sheetData>
  <mergeCells count="103">
    <mergeCell ref="A47:D47"/>
    <mergeCell ref="A49:D49"/>
    <mergeCell ref="E49:G49"/>
    <mergeCell ref="H49:I49"/>
    <mergeCell ref="E47:G47"/>
    <mergeCell ref="B58:I58"/>
    <mergeCell ref="A51:I51"/>
    <mergeCell ref="A52:I55"/>
    <mergeCell ref="A56:D56"/>
    <mergeCell ref="E56:G56"/>
    <mergeCell ref="H56:I56"/>
    <mergeCell ref="B57:I57"/>
    <mergeCell ref="A50:G50"/>
    <mergeCell ref="H50:I50"/>
    <mergeCell ref="A44:D44"/>
    <mergeCell ref="E44:G44"/>
    <mergeCell ref="H44:I44"/>
    <mergeCell ref="A45:D45"/>
    <mergeCell ref="E45:G45"/>
    <mergeCell ref="H45:I45"/>
    <mergeCell ref="A46:D46"/>
    <mergeCell ref="E46:G46"/>
    <mergeCell ref="H46:I46"/>
    <mergeCell ref="A41:D41"/>
    <mergeCell ref="E41:G41"/>
    <mergeCell ref="H41:I41"/>
    <mergeCell ref="A42:D42"/>
    <mergeCell ref="E42:G42"/>
    <mergeCell ref="H42:I42"/>
    <mergeCell ref="A43:D43"/>
    <mergeCell ref="E43:G43"/>
    <mergeCell ref="H43:I43"/>
    <mergeCell ref="B37:D37"/>
    <mergeCell ref="E37:F37"/>
    <mergeCell ref="E35:F35"/>
    <mergeCell ref="E36:F36"/>
    <mergeCell ref="A38:D38"/>
    <mergeCell ref="E38:F38"/>
    <mergeCell ref="A39:I39"/>
    <mergeCell ref="A40:D40"/>
    <mergeCell ref="E40:G40"/>
    <mergeCell ref="H40:I40"/>
    <mergeCell ref="B25:D25"/>
    <mergeCell ref="E25:F25"/>
    <mergeCell ref="B27:D27"/>
    <mergeCell ref="E27:F27"/>
    <mergeCell ref="E23:F23"/>
    <mergeCell ref="E24:F24"/>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15:D15"/>
    <mergeCell ref="E15:F15"/>
    <mergeCell ref="J15:J19"/>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A12:C12"/>
    <mergeCell ref="A13:I13"/>
    <mergeCell ref="B14:D14"/>
    <mergeCell ref="E14:F14"/>
    <mergeCell ref="A8:C11"/>
    <mergeCell ref="D8:I8"/>
    <mergeCell ref="E9:G9"/>
    <mergeCell ref="D10:F10"/>
    <mergeCell ref="D11:F11"/>
    <mergeCell ref="E12:F12"/>
    <mergeCell ref="A2:I2"/>
    <mergeCell ref="A4:C4"/>
    <mergeCell ref="D4:I4"/>
    <mergeCell ref="A5:C5"/>
    <mergeCell ref="D5:G5"/>
    <mergeCell ref="H5:I5"/>
    <mergeCell ref="J8:J10"/>
    <mergeCell ref="A6:C6"/>
    <mergeCell ref="D6:G6"/>
    <mergeCell ref="H6:I6"/>
    <mergeCell ref="A7:C7"/>
    <mergeCell ref="D7:I7"/>
  </mergeCells>
  <phoneticPr fontId="6"/>
  <dataValidations count="1">
    <dataValidation type="list" allowBlank="1" showInputMessage="1" showErrorMessage="1" sqref="H50">
      <formula1>"有,無"</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E9:G9</xm:sqref>
        </x14:dataValidation>
        <x14:dataValidation type="list" allowBlank="1" showInputMessage="1" showErrorMessage="1">
          <x14:formula1>
            <xm:f>'管理用（このシートは削除しないでください）'!$D$3:$D$7</xm:f>
          </x14:formula1>
          <xm:sqref>D7:I7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第1号様式_補助金調書</vt:lpstr>
      <vt:lpstr>第2号様式_交付申請書</vt:lpstr>
      <vt:lpstr>第2号様式_別紙1 経費所要額調</vt:lpstr>
      <vt:lpstr>第2号様式_別紙2 事業計画書</vt:lpstr>
      <vt:lpstr>第3号様式_事業遂行状況報告書</vt:lpstr>
      <vt:lpstr>第3号様式_別表</vt:lpstr>
      <vt:lpstr>第4号様式_事業実績報告書</vt:lpstr>
      <vt:lpstr>第4号様式_別紙1 経費所要額精算書</vt:lpstr>
      <vt:lpstr>第4号様式_別紙2 事業実績報告書</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第1号様式_補助金調書!Print_Area</vt:lpstr>
      <vt:lpstr>第2号様式_交付申請書!Print_Area</vt:lpstr>
      <vt:lpstr>'第2号様式_別紙1 経費所要額調'!Print_Area</vt:lpstr>
      <vt:lpstr>'第2号様式_別紙2 事業計画書'!Print_Area</vt:lpstr>
      <vt:lpstr>第3号様式_事業遂行状況報告書!Print_Area</vt:lpstr>
      <vt:lpstr>第3号様式_別表!Print_Area</vt:lpstr>
      <vt:lpstr>第4号様式_事業実績報告書!Print_Area</vt:lpstr>
      <vt:lpstr>'第4号様式_別紙1 経費所要額精算書'!Print_Area</vt:lpstr>
      <vt:lpstr>'第4号様式_別紙2 事業実績報告書'!Print_Area</vt:lpstr>
      <vt:lpstr>第5号_別表!Print_Area</vt:lpstr>
      <vt:lpstr>第5号様式_年度終了実績報告書!Print_Area</vt:lpstr>
      <vt:lpstr>'第6号様式_消費税仕入控除（直接補助）'!Print_Area</vt:lpstr>
      <vt:lpstr>'第7号様式_消費税仕入控除（間接補助）'!Print_Area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正貴</dc:creator>
  <cp:lastModifiedBy>みしま</cp:lastModifiedBy>
  <cp:lastPrinted>2023-01-25T01:58:09Z</cp:lastPrinted>
  <dcterms:created xsi:type="dcterms:W3CDTF">2021-08-16T01:09:14Z</dcterms:created>
  <dcterms:modified xsi:type="dcterms:W3CDTF">2023-02-02T07:33:02Z</dcterms:modified>
</cp:coreProperties>
</file>