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健康推進課\■医療保険Ｇ\045国保（新）\22国保事業統計 \006国民健康保険事業状況\H29年度～（28事業状況～）\R4事業状況\05_R4HP掲載\02_HP公表用\02_統計表\統計表エクセル\"/>
    </mc:Choice>
  </mc:AlternateContent>
  <bookViews>
    <workbookView xWindow="0" yWindow="0" windowWidth="28800" windowHeight="1237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J22" i="1"/>
  <c r="H22" i="1"/>
  <c r="F22" i="1"/>
  <c r="L21" i="1"/>
  <c r="J21" i="1"/>
  <c r="H21" i="1"/>
  <c r="F21" i="1"/>
  <c r="L20" i="1"/>
  <c r="J20" i="1"/>
  <c r="H20" i="1"/>
  <c r="F20" i="1"/>
  <c r="L19" i="1"/>
  <c r="J19" i="1"/>
  <c r="H19" i="1"/>
  <c r="F19" i="1"/>
  <c r="L18" i="1"/>
  <c r="J18" i="1"/>
  <c r="H18" i="1"/>
  <c r="F18" i="1"/>
  <c r="L17" i="1"/>
  <c r="J17" i="1"/>
  <c r="F17" i="1"/>
  <c r="L16" i="1"/>
  <c r="J16" i="1"/>
  <c r="H16" i="1"/>
  <c r="F16" i="1"/>
  <c r="L15" i="1"/>
  <c r="J15" i="1"/>
  <c r="H15" i="1"/>
  <c r="F15" i="1"/>
  <c r="L14" i="1"/>
  <c r="J14" i="1"/>
  <c r="H14" i="1"/>
  <c r="F14" i="1"/>
  <c r="L13" i="1"/>
  <c r="J13" i="1"/>
  <c r="H13" i="1"/>
  <c r="F13" i="1"/>
  <c r="L12" i="1"/>
  <c r="J12" i="1"/>
  <c r="H12" i="1"/>
  <c r="F12" i="1"/>
  <c r="L11" i="1"/>
  <c r="J11" i="1"/>
  <c r="H11" i="1"/>
  <c r="F11" i="1"/>
  <c r="J9" i="1"/>
  <c r="F9" i="1"/>
  <c r="J8" i="1"/>
  <c r="F8" i="1"/>
</calcChain>
</file>

<file path=xl/sharedStrings.xml><?xml version="1.0" encoding="utf-8"?>
<sst xmlns="http://schemas.openxmlformats.org/spreadsheetml/2006/main" count="244" uniqueCount="31">
  <si>
    <t>第５表　年度別、月別療養の給付（診療費）諸率（退職被保険者等分）</t>
    <rPh sb="0" eb="1">
      <t>ダイ</t>
    </rPh>
    <rPh sb="2" eb="3">
      <t>ヒョウ</t>
    </rPh>
    <rPh sb="23" eb="25">
      <t>タイショク</t>
    </rPh>
    <rPh sb="25" eb="29">
      <t>ヒホケンシャ</t>
    </rPh>
    <rPh sb="29" eb="30">
      <t>トウ</t>
    </rPh>
    <rPh sb="30" eb="31">
      <t>ブン</t>
    </rPh>
    <phoneticPr fontId="3"/>
  </si>
  <si>
    <t>被保険者100人当たり受診件数</t>
    <rPh sb="0" eb="4">
      <t>ヒホケンシャ</t>
    </rPh>
    <rPh sb="7" eb="8">
      <t>ニン</t>
    </rPh>
    <rPh sb="8" eb="9">
      <t>ア</t>
    </rPh>
    <rPh sb="11" eb="13">
      <t>ジュシン</t>
    </rPh>
    <rPh sb="13" eb="15">
      <t>ケンスウ</t>
    </rPh>
    <phoneticPr fontId="3"/>
  </si>
  <si>
    <t>１件当たり日数</t>
    <rPh sb="1" eb="2">
      <t>ケン</t>
    </rPh>
    <rPh sb="2" eb="3">
      <t>ア</t>
    </rPh>
    <rPh sb="5" eb="7">
      <t>ニッスウ</t>
    </rPh>
    <phoneticPr fontId="3"/>
  </si>
  <si>
    <t>１日当たり費用額</t>
    <rPh sb="1" eb="2">
      <t>ニチ</t>
    </rPh>
    <rPh sb="2" eb="3">
      <t>ア</t>
    </rPh>
    <rPh sb="5" eb="8">
      <t>ヒヨウガク</t>
    </rPh>
    <phoneticPr fontId="3"/>
  </si>
  <si>
    <t>１人当たり費用額</t>
    <rPh sb="1" eb="2">
      <t>ニン</t>
    </rPh>
    <rPh sb="2" eb="3">
      <t>ア</t>
    </rPh>
    <rPh sb="5" eb="8">
      <t>ヒヨウガク</t>
    </rPh>
    <phoneticPr fontId="3"/>
  </si>
  <si>
    <t>入院</t>
    <rPh sb="0" eb="2">
      <t>ニュウイン</t>
    </rPh>
    <phoneticPr fontId="3"/>
  </si>
  <si>
    <t>入院外</t>
    <rPh sb="0" eb="2">
      <t>ニュウイン</t>
    </rPh>
    <rPh sb="2" eb="3">
      <t>ガイ</t>
    </rPh>
    <phoneticPr fontId="3"/>
  </si>
  <si>
    <t>歯科</t>
    <rPh sb="0" eb="2">
      <t>シカ</t>
    </rPh>
    <phoneticPr fontId="3"/>
  </si>
  <si>
    <t>計</t>
    <rPh sb="0" eb="1">
      <t>ケイ</t>
    </rPh>
    <phoneticPr fontId="3"/>
  </si>
  <si>
    <t>平均</t>
    <rPh sb="0" eb="2">
      <t>ヘイキン</t>
    </rPh>
    <phoneticPr fontId="3"/>
  </si>
  <si>
    <t>件</t>
    <rPh sb="0" eb="1">
      <t>ケン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</si>
  <si>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</si>
  <si>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</si>
  <si>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</si>
  <si>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</si>
  <si>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</si>
  <si>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</si>
  <si>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」</t>
    <phoneticPr fontId="3"/>
  </si>
  <si>
    <t>6月</t>
  </si>
  <si>
    <t>7月</t>
  </si>
  <si>
    <t>8月</t>
  </si>
  <si>
    <t>9月</t>
  </si>
  <si>
    <t>10月</t>
  </si>
  <si>
    <t>11月</t>
  </si>
  <si>
    <t>12月</t>
  </si>
  <si>
    <t>2月</t>
    <rPh sb="1" eb="2">
      <t>ガツ</t>
    </rPh>
    <phoneticPr fontId="3"/>
  </si>
  <si>
    <t>*</t>
  </si>
  <si>
    <t>令和４年度</t>
    <rPh sb="0" eb="2">
      <t>レイワ</t>
    </rPh>
    <rPh sb="3" eb="4">
      <t>ネン</t>
    </rPh>
    <rPh sb="4" eb="5">
      <t>ド</t>
    </rPh>
    <phoneticPr fontId="3"/>
  </si>
  <si>
    <t>令和４年　3月</t>
    <rPh sb="0" eb="2">
      <t>レイワ</t>
    </rPh>
    <rPh sb="3" eb="4">
      <t>ネン</t>
    </rPh>
    <rPh sb="6" eb="7">
      <t>ガツ</t>
    </rPh>
    <phoneticPr fontId="3"/>
  </si>
  <si>
    <t>　5月</t>
    <rPh sb="2" eb="3">
      <t>ガツ</t>
    </rPh>
    <phoneticPr fontId="3"/>
  </si>
  <si>
    <t>令和５年　1月</t>
    <rPh sb="0" eb="2">
      <t>レイワ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</si>
</sst>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"/>
    <numFmt numFmtId="177" formatCode="#,##0.000;&quot;△ &quot;#,##0.000"/>
    <numFmt numFmtId="178" formatCode="#,##0.0"/>
    <numFmt numFmtId="179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8" xfId="0" quotePrefix="1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0" fontId="1" fillId="0" borderId="8" xfId="0" quotePrefix="1" applyNumberFormat="1" applyFont="1" applyBorder="1" applyAlignment="1">
      <alignment horizontal="right" vertical="center"/>
    </xf>
    <xf numFmtId="178" fontId="1" fillId="0" borderId="8" xfId="0" quotePrefix="1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horizontal="right" vertical="center"/>
    </xf>
    <xf numFmtId="0" fontId="1" fillId="0" borderId="11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9" fontId="1" fillId="0" borderId="9" xfId="0" applyNumberFormat="1" applyFont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179" fontId="1" fillId="0" borderId="5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25512;&#36914;&#35506;/&#9632;&#21307;&#30274;&#20445;&#38522;&#65319;/045&#22269;&#20445;&#65288;&#26032;&#65289;/22&#22269;&#20445;&#20107;&#26989;&#32113;&#35336;&#160;/006&#22269;&#27665;&#20581;&#24247;&#20445;&#38522;&#20107;&#26989;&#29366;&#27841;/H29&#24180;&#24230;&#65374;&#65288;28&#20107;&#26989;&#29366;&#27841;&#65374;&#65289;/R&#65300;&#20107;&#26989;&#29366;&#27841;/05_R3HP&#25522;&#36617;/01_HP&#25522;&#36617;&#20803;&#12487;&#12540;&#12479;/02_&#32113;&#35336;&#34920;/&#12456;&#12463;&#12475;&#12523;/R3&#32113;&#35336;&#34920;&#65288;&#31532;1&#65374;5&#3492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25512;&#36914;&#35506;/&#9632;&#21307;&#30274;&#20445;&#38522;&#65319;/045&#22269;&#20445;&#65288;&#26032;&#65289;/22&#22269;&#20445;&#20107;&#26989;&#32113;&#35336;&#160;/006&#22269;&#27665;&#20581;&#24247;&#20445;&#38522;&#20107;&#26989;&#29366;&#27841;/H29&#24180;&#24230;&#65374;&#65288;28&#20107;&#26989;&#29366;&#27841;&#65374;&#65289;/R4&#20107;&#26989;&#29366;&#27841;/02_R4&#32113;&#35336;&#34920;&#65288;&#20316;&#26989;&#12501;&#12457;&#12523;&#12480;&#65289;/R4&#32113;&#35336;&#34920;&#65288;&#31532;1&#65374;5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表"/>
      <sheetName val="2-1"/>
      <sheetName val="2-2"/>
      <sheetName val="2-3"/>
      <sheetName val="2-4"/>
      <sheetName val="3-1、3-2"/>
      <sheetName val="3-3、3-4"/>
      <sheetName val="第４表"/>
      <sheetName val="第５表"/>
      <sheetName val="A・E表元データ"/>
      <sheetName val="C表元データ"/>
      <sheetName val="F表元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9">
          <cell r="B19">
            <v>0</v>
          </cell>
          <cell r="C19">
            <v>0</v>
          </cell>
          <cell r="D19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〇第1表"/>
      <sheetName val="〇2-1"/>
      <sheetName val="〇2-2"/>
      <sheetName val="〇2-3"/>
      <sheetName val="〇2-4"/>
      <sheetName val="〇3-1、3-2"/>
      <sheetName val="〇3-3、3-4"/>
      <sheetName val="〇第４表"/>
      <sheetName val="〇第５表"/>
      <sheetName val="A・E表元データ"/>
      <sheetName val="C表元データ"/>
      <sheetName val="F表元データ"/>
    </sheetNames>
    <sheetDataSet>
      <sheetData sheetId="0"/>
      <sheetData sheetId="1"/>
      <sheetData sheetId="2"/>
      <sheetData sheetId="3"/>
      <sheetData sheetId="4"/>
      <sheetData sheetId="5">
        <row r="8">
          <cell r="B8">
            <v>0</v>
          </cell>
          <cell r="C8">
            <v>0</v>
          </cell>
          <cell r="D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B11">
            <v>0</v>
          </cell>
          <cell r="C11">
            <v>0</v>
          </cell>
          <cell r="D11">
            <v>-5250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I14">
            <v>0</v>
          </cell>
          <cell r="J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-5250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H10" sqref="H10"/>
    </sheetView>
  </sheetViews>
  <sheetFormatPr defaultRowHeight="18" x14ac:dyDescent="0.55000000000000004"/>
  <sheetData>
    <row r="1" spans="1:17" x14ac:dyDescent="0.55000000000000004">
      <c r="A1" s="1" t="s">
        <v>0</v>
      </c>
      <c r="B1" s="2"/>
      <c r="C1" s="2"/>
      <c r="D1" s="2"/>
      <c r="E1" s="2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</row>
    <row r="2" spans="1:17" x14ac:dyDescent="0.55000000000000004">
      <c r="A2" s="5"/>
      <c r="B2" s="35" t="s">
        <v>1</v>
      </c>
      <c r="C2" s="36"/>
      <c r="D2" s="36"/>
      <c r="E2" s="37"/>
      <c r="F2" s="38" t="s">
        <v>2</v>
      </c>
      <c r="G2" s="39"/>
      <c r="H2" s="39"/>
      <c r="I2" s="40"/>
      <c r="J2" s="41" t="s">
        <v>3</v>
      </c>
      <c r="K2" s="42"/>
      <c r="L2" s="42"/>
      <c r="M2" s="43"/>
      <c r="N2" s="41" t="s">
        <v>4</v>
      </c>
      <c r="O2" s="42"/>
      <c r="P2" s="42"/>
      <c r="Q2" s="43"/>
    </row>
    <row r="3" spans="1:17" x14ac:dyDescent="0.55000000000000004">
      <c r="A3" s="6"/>
      <c r="B3" s="7" t="s">
        <v>5</v>
      </c>
      <c r="C3" s="7" t="s">
        <v>6</v>
      </c>
      <c r="D3" s="7" t="s">
        <v>7</v>
      </c>
      <c r="E3" s="7" t="s">
        <v>8</v>
      </c>
      <c r="F3" s="8" t="s">
        <v>5</v>
      </c>
      <c r="G3" s="8" t="s">
        <v>6</v>
      </c>
      <c r="H3" s="8" t="s">
        <v>7</v>
      </c>
      <c r="I3" s="8" t="s">
        <v>9</v>
      </c>
      <c r="J3" s="9" t="s">
        <v>5</v>
      </c>
      <c r="K3" s="9" t="s">
        <v>6</v>
      </c>
      <c r="L3" s="9" t="s">
        <v>7</v>
      </c>
      <c r="M3" s="9" t="s">
        <v>9</v>
      </c>
      <c r="N3" s="9" t="s">
        <v>5</v>
      </c>
      <c r="O3" s="9" t="s">
        <v>6</v>
      </c>
      <c r="P3" s="9" t="s">
        <v>7</v>
      </c>
      <c r="Q3" s="9" t="s">
        <v>8</v>
      </c>
    </row>
    <row r="4" spans="1:17" x14ac:dyDescent="0.55000000000000004">
      <c r="A4" s="10"/>
      <c r="B4" s="11" t="s">
        <v>10</v>
      </c>
      <c r="C4" s="11" t="s">
        <v>10</v>
      </c>
      <c r="D4" s="11" t="s">
        <v>10</v>
      </c>
      <c r="E4" s="11" t="s">
        <v>10</v>
      </c>
      <c r="F4" s="12" t="s">
        <v>11</v>
      </c>
      <c r="G4" s="12" t="s">
        <v>11</v>
      </c>
      <c r="H4" s="12" t="s">
        <v>11</v>
      </c>
      <c r="I4" s="12" t="s">
        <v>11</v>
      </c>
      <c r="J4" s="13" t="s">
        <v>12</v>
      </c>
      <c r="K4" s="13" t="s">
        <v>12</v>
      </c>
      <c r="L4" s="13" t="s">
        <v>12</v>
      </c>
      <c r="M4" s="13" t="s">
        <v>12</v>
      </c>
      <c r="N4" s="13" t="s">
        <v>12</v>
      </c>
      <c r="O4" s="13" t="s">
        <v>12</v>
      </c>
      <c r="P4" s="13" t="s">
        <v>12</v>
      </c>
      <c r="Q4" s="13" t="s">
        <v>12</v>
      </c>
    </row>
    <row r="5" spans="1:17" x14ac:dyDescent="0.55000000000000004">
      <c r="A5" s="14" t="s">
        <v>13</v>
      </c>
      <c r="B5" s="15">
        <v>29.466999999999999</v>
      </c>
      <c r="C5" s="15">
        <v>1047.587</v>
      </c>
      <c r="D5" s="15">
        <v>229.89</v>
      </c>
      <c r="E5" s="15">
        <v>1306.943</v>
      </c>
      <c r="F5" s="16">
        <v>15.33</v>
      </c>
      <c r="G5" s="16">
        <v>1.47</v>
      </c>
      <c r="H5" s="17">
        <v>1.8</v>
      </c>
      <c r="I5" s="16">
        <v>1.84</v>
      </c>
      <c r="J5" s="18">
        <v>38697</v>
      </c>
      <c r="K5" s="18">
        <v>10978</v>
      </c>
      <c r="L5" s="18">
        <v>6980</v>
      </c>
      <c r="M5" s="18">
        <v>15500</v>
      </c>
      <c r="N5" s="18">
        <v>174842</v>
      </c>
      <c r="O5" s="18">
        <v>169095</v>
      </c>
      <c r="P5" s="18">
        <v>28806</v>
      </c>
      <c r="Q5" s="18">
        <v>372743</v>
      </c>
    </row>
    <row r="6" spans="1:17" x14ac:dyDescent="0.55000000000000004">
      <c r="A6" s="14" t="s">
        <v>14</v>
      </c>
      <c r="B6" s="15">
        <v>35.134999999999998</v>
      </c>
      <c r="C6" s="15">
        <v>1026.126</v>
      </c>
      <c r="D6" s="15">
        <v>248.19800000000001</v>
      </c>
      <c r="E6" s="15">
        <v>1309.4590000000001</v>
      </c>
      <c r="F6" s="16">
        <v>15.12</v>
      </c>
      <c r="G6" s="16">
        <v>1.35</v>
      </c>
      <c r="H6" s="17">
        <v>1.72</v>
      </c>
      <c r="I6" s="16">
        <v>1.79</v>
      </c>
      <c r="J6" s="18">
        <v>38290</v>
      </c>
      <c r="K6" s="18">
        <v>10109</v>
      </c>
      <c r="L6" s="18">
        <v>6861</v>
      </c>
      <c r="M6" s="18">
        <v>15905</v>
      </c>
      <c r="N6" s="18">
        <v>203349</v>
      </c>
      <c r="O6" s="18">
        <v>139984</v>
      </c>
      <c r="P6" s="18">
        <v>29297</v>
      </c>
      <c r="Q6" s="18">
        <v>372631</v>
      </c>
    </row>
    <row r="7" spans="1:17" x14ac:dyDescent="0.55000000000000004">
      <c r="A7" s="14" t="s">
        <v>15</v>
      </c>
      <c r="B7" s="26" t="s">
        <v>26</v>
      </c>
      <c r="C7" s="26" t="s">
        <v>26</v>
      </c>
      <c r="D7" s="26" t="s">
        <v>26</v>
      </c>
      <c r="E7" s="26" t="s">
        <v>26</v>
      </c>
      <c r="F7" s="26" t="s">
        <v>26</v>
      </c>
      <c r="G7" s="16" t="s">
        <v>26</v>
      </c>
      <c r="H7" s="16" t="s">
        <v>26</v>
      </c>
      <c r="I7" s="16" t="s">
        <v>26</v>
      </c>
      <c r="J7" s="23" t="s">
        <v>26</v>
      </c>
      <c r="K7" s="18" t="s">
        <v>26</v>
      </c>
      <c r="L7" s="18" t="s">
        <v>26</v>
      </c>
      <c r="M7" s="18" t="s">
        <v>26</v>
      </c>
      <c r="N7" s="18" t="s">
        <v>26</v>
      </c>
      <c r="O7" s="24" t="s">
        <v>26</v>
      </c>
      <c r="P7" s="18" t="s">
        <v>26</v>
      </c>
      <c r="Q7" s="18" t="s">
        <v>26</v>
      </c>
    </row>
    <row r="8" spans="1:17" x14ac:dyDescent="0.55000000000000004">
      <c r="A8" s="14" t="s">
        <v>16</v>
      </c>
      <c r="B8" s="26" t="s">
        <v>26</v>
      </c>
      <c r="C8" s="26" t="s">
        <v>26</v>
      </c>
      <c r="D8" s="26" t="s">
        <v>26</v>
      </c>
      <c r="E8" s="26" t="s">
        <v>26</v>
      </c>
      <c r="F8" s="16" t="str">
        <f>IFERROR(ROUND('[1]3-1、3-2'!C19/'[1]3-1、3-2'!B19,2),"－")</f>
        <v>－</v>
      </c>
      <c r="G8" s="16" t="s">
        <v>26</v>
      </c>
      <c r="H8" s="16" t="s">
        <v>26</v>
      </c>
      <c r="I8" s="25" t="s">
        <v>26</v>
      </c>
      <c r="J8" s="18" t="str">
        <f>IFERROR(ROUND('[1]3-1、3-2'!D19/'[1]3-1、3-2'!C19,0),"－")</f>
        <v>－</v>
      </c>
      <c r="K8" s="18" t="s">
        <v>26</v>
      </c>
      <c r="L8" s="18" t="s">
        <v>26</v>
      </c>
      <c r="M8" s="18" t="s">
        <v>26</v>
      </c>
      <c r="N8" s="18" t="s">
        <v>26</v>
      </c>
      <c r="O8" s="24" t="s">
        <v>26</v>
      </c>
      <c r="P8" s="18" t="s">
        <v>26</v>
      </c>
      <c r="Q8" s="18" t="s">
        <v>26</v>
      </c>
    </row>
    <row r="9" spans="1:17" x14ac:dyDescent="0.55000000000000004">
      <c r="A9" s="14" t="s">
        <v>27</v>
      </c>
      <c r="B9" s="27" t="s">
        <v>26</v>
      </c>
      <c r="C9" s="27" t="s">
        <v>26</v>
      </c>
      <c r="D9" s="27" t="s">
        <v>26</v>
      </c>
      <c r="E9" s="27" t="s">
        <v>26</v>
      </c>
      <c r="F9" s="16" t="str">
        <f>IFERROR(ROUND('[2]〇3-1、3-2'!C20/'[2]〇3-1、3-2'!B20,2),"－")</f>
        <v>－</v>
      </c>
      <c r="G9" s="16" t="s">
        <v>26</v>
      </c>
      <c r="H9" s="28" t="s">
        <v>26</v>
      </c>
      <c r="I9" s="25" t="s">
        <v>26</v>
      </c>
      <c r="J9" s="18" t="str">
        <f>IFERROR(ROUND('[2]〇3-1、3-2'!D20/'[2]〇3-1、3-2'!C20,0),"－")</f>
        <v>－</v>
      </c>
      <c r="K9" s="24" t="s">
        <v>26</v>
      </c>
      <c r="L9" s="27" t="s">
        <v>26</v>
      </c>
      <c r="M9" s="24" t="s">
        <v>26</v>
      </c>
      <c r="N9" s="27" t="s">
        <v>26</v>
      </c>
      <c r="O9" s="27" t="s">
        <v>26</v>
      </c>
      <c r="P9" s="27" t="s">
        <v>26</v>
      </c>
      <c r="Q9" s="27" t="s">
        <v>26</v>
      </c>
    </row>
    <row r="10" spans="1:17" x14ac:dyDescent="0.55000000000000004">
      <c r="A10" s="19"/>
      <c r="B10" s="15"/>
      <c r="C10" s="15"/>
      <c r="D10" s="15"/>
      <c r="E10" s="15"/>
      <c r="F10" s="16"/>
      <c r="G10" s="16" t="s">
        <v>26</v>
      </c>
      <c r="H10" s="16"/>
      <c r="I10" s="16"/>
      <c r="J10" s="18"/>
      <c r="K10" s="18" t="s">
        <v>26</v>
      </c>
      <c r="L10" s="18"/>
      <c r="M10" s="18"/>
      <c r="N10" s="18"/>
      <c r="O10" s="18"/>
      <c r="P10" s="18"/>
      <c r="Q10" s="18"/>
    </row>
    <row r="11" spans="1:17" x14ac:dyDescent="0.55000000000000004">
      <c r="A11" s="20" t="s">
        <v>28</v>
      </c>
      <c r="B11" s="27" t="s">
        <v>26</v>
      </c>
      <c r="C11" s="27" t="s">
        <v>26</v>
      </c>
      <c r="D11" s="27" t="s">
        <v>26</v>
      </c>
      <c r="E11" s="27" t="s">
        <v>26</v>
      </c>
      <c r="F11" s="16" t="str">
        <f>IFERROR(ROUND('[2]〇3-1、3-2'!C8/'[2]〇3-1、3-2'!B8,2),"－")</f>
        <v>－</v>
      </c>
      <c r="G11" s="25" t="s">
        <v>26</v>
      </c>
      <c r="H11" s="16" t="str">
        <f>IFERROR(ROUND('[2]〇3-1、3-2'!I8/'[2]〇3-1、3-2'!H8,2),"－")</f>
        <v>－</v>
      </c>
      <c r="I11" s="25" t="s">
        <v>26</v>
      </c>
      <c r="J11" s="18" t="str">
        <f>IFERROR(ROUND('[2]〇3-1、3-2'!D8/'[2]〇3-1、3-2'!C8,0),"－")</f>
        <v>－</v>
      </c>
      <c r="K11" s="24" t="s">
        <v>26</v>
      </c>
      <c r="L11" s="29" t="str">
        <f>IFERROR(ROUND('[2]〇3-1、3-2'!J8/'[2]〇3-1、3-2'!I8,0),"－")</f>
        <v>－</v>
      </c>
      <c r="M11" s="24" t="s">
        <v>26</v>
      </c>
      <c r="N11" s="27" t="s">
        <v>26</v>
      </c>
      <c r="O11" s="24" t="s">
        <v>26</v>
      </c>
      <c r="P11" s="27" t="s">
        <v>26</v>
      </c>
      <c r="Q11" s="18" t="s">
        <v>26</v>
      </c>
    </row>
    <row r="12" spans="1:17" x14ac:dyDescent="0.55000000000000004">
      <c r="A12" s="21" t="s">
        <v>17</v>
      </c>
      <c r="B12" s="27" t="s">
        <v>26</v>
      </c>
      <c r="C12" s="27" t="s">
        <v>26</v>
      </c>
      <c r="D12" s="27" t="s">
        <v>26</v>
      </c>
      <c r="E12" s="27" t="s">
        <v>26</v>
      </c>
      <c r="F12" s="16" t="str">
        <f>IFERROR(ROUND('[2]〇3-1、3-2'!C9/'[2]〇3-1、3-2'!B9,2),"－")</f>
        <v>－</v>
      </c>
      <c r="G12" s="25" t="s">
        <v>26</v>
      </c>
      <c r="H12" s="16" t="str">
        <f>IFERROR(ROUND('[2]〇3-1、3-2'!I9/'[2]〇3-1、3-2'!H9,2),"－")</f>
        <v>－</v>
      </c>
      <c r="I12" s="25" t="s">
        <v>26</v>
      </c>
      <c r="J12" s="18" t="str">
        <f>IFERROR(ROUND('[2]〇3-1、3-2'!D9/'[2]〇3-1、3-2'!C9,0),"－")</f>
        <v>－</v>
      </c>
      <c r="K12" s="24" t="s">
        <v>26</v>
      </c>
      <c r="L12" s="29" t="str">
        <f>IFERROR(ROUND('[2]〇3-1、3-2'!J9/'[2]〇3-1、3-2'!I9,0),"－")</f>
        <v>－</v>
      </c>
      <c r="M12" s="24" t="s">
        <v>26</v>
      </c>
      <c r="N12" s="27" t="s">
        <v>26</v>
      </c>
      <c r="O12" s="24" t="s">
        <v>26</v>
      </c>
      <c r="P12" s="27" t="s">
        <v>26</v>
      </c>
      <c r="Q12" s="18" t="s">
        <v>26</v>
      </c>
    </row>
    <row r="13" spans="1:17" x14ac:dyDescent="0.55000000000000004">
      <c r="A13" s="20" t="s">
        <v>29</v>
      </c>
      <c r="B13" s="27" t="s">
        <v>26</v>
      </c>
      <c r="C13" s="27" t="s">
        <v>26</v>
      </c>
      <c r="D13" s="27" t="s">
        <v>26</v>
      </c>
      <c r="E13" s="27" t="s">
        <v>26</v>
      </c>
      <c r="F13" s="16" t="str">
        <f>IFERROR(ROUND('[2]〇3-1、3-2'!C10/'[2]〇3-1、3-2'!B10,2),"－")</f>
        <v>－</v>
      </c>
      <c r="G13" s="25" t="s">
        <v>26</v>
      </c>
      <c r="H13" s="16" t="str">
        <f>IFERROR(ROUND('[2]〇3-1、3-2'!I10/'[2]〇3-1、3-2'!H10,2),"－")</f>
        <v>－</v>
      </c>
      <c r="I13" s="25" t="s">
        <v>26</v>
      </c>
      <c r="J13" s="18" t="str">
        <f>IFERROR(ROUND('[2]〇3-1、3-2'!D10/'[2]〇3-1、3-2'!C10,0),"－")</f>
        <v>－</v>
      </c>
      <c r="K13" s="24" t="s">
        <v>26</v>
      </c>
      <c r="L13" s="29" t="str">
        <f>IFERROR(ROUND('[2]〇3-1、3-2'!J10/'[2]〇3-1、3-2'!I10,0),"－")</f>
        <v>－</v>
      </c>
      <c r="M13" s="24" t="s">
        <v>26</v>
      </c>
      <c r="N13" s="27" t="s">
        <v>26</v>
      </c>
      <c r="O13" s="24" t="s">
        <v>26</v>
      </c>
      <c r="P13" s="27" t="s">
        <v>26</v>
      </c>
      <c r="Q13" s="18" t="s">
        <v>26</v>
      </c>
    </row>
    <row r="14" spans="1:17" x14ac:dyDescent="0.55000000000000004">
      <c r="A14" s="21" t="s">
        <v>18</v>
      </c>
      <c r="B14" s="27" t="s">
        <v>26</v>
      </c>
      <c r="C14" s="27" t="s">
        <v>26</v>
      </c>
      <c r="D14" s="27" t="s">
        <v>26</v>
      </c>
      <c r="E14" s="27" t="s">
        <v>26</v>
      </c>
      <c r="F14" s="16" t="str">
        <f>IFERROR(ROUND('[2]〇3-1、3-2'!C11/'[2]〇3-1、3-2'!B11,2),"－")</f>
        <v>－</v>
      </c>
      <c r="G14" s="27" t="s">
        <v>26</v>
      </c>
      <c r="H14" s="16" t="str">
        <f>IFERROR(ROUND('[2]〇3-1、3-2'!I11/'[2]〇3-1、3-2'!H11,2),"－")</f>
        <v>－</v>
      </c>
      <c r="I14" s="27" t="s">
        <v>26</v>
      </c>
      <c r="J14" s="18" t="str">
        <f>IFERROR(ROUND('[2]〇3-1、3-2'!D11/'[2]〇3-1、3-2'!C11,0),"－")</f>
        <v>－</v>
      </c>
      <c r="K14" s="27" t="s">
        <v>26</v>
      </c>
      <c r="L14" s="29" t="str">
        <f>IFERROR(ROUND('[2]〇3-1、3-2'!J11/'[2]〇3-1、3-2'!I11,0),"－")</f>
        <v>－</v>
      </c>
      <c r="M14" s="27" t="s">
        <v>26</v>
      </c>
      <c r="N14" s="27" t="s">
        <v>26</v>
      </c>
      <c r="O14" s="27" t="s">
        <v>26</v>
      </c>
      <c r="P14" s="27" t="s">
        <v>26</v>
      </c>
      <c r="Q14" s="27" t="s">
        <v>26</v>
      </c>
    </row>
    <row r="15" spans="1:17" x14ac:dyDescent="0.55000000000000004">
      <c r="A15" s="21" t="s">
        <v>19</v>
      </c>
      <c r="B15" s="27" t="s">
        <v>26</v>
      </c>
      <c r="C15" s="27" t="s">
        <v>26</v>
      </c>
      <c r="D15" s="27" t="s">
        <v>26</v>
      </c>
      <c r="E15" s="27" t="s">
        <v>26</v>
      </c>
      <c r="F15" s="16" t="str">
        <f>IFERROR(ROUND('[2]〇3-1、3-2'!C12/'[2]〇3-1、3-2'!B12,2),"－")</f>
        <v>－</v>
      </c>
      <c r="G15" s="16" t="s">
        <v>26</v>
      </c>
      <c r="H15" s="16" t="str">
        <f>IFERROR(ROUND('[2]〇3-1、3-2'!I12/'[2]〇3-1、3-2'!H12,2),"－")</f>
        <v>－</v>
      </c>
      <c r="I15" s="30" t="s">
        <v>26</v>
      </c>
      <c r="J15" s="18" t="str">
        <f>IFERROR(ROUND('[2]〇3-1、3-2'!D12/'[2]〇3-1、3-2'!C12,0),"－")</f>
        <v>－</v>
      </c>
      <c r="K15" s="27" t="s">
        <v>26</v>
      </c>
      <c r="L15" s="29" t="str">
        <f>IFERROR(ROUND('[2]〇3-1、3-2'!J12/'[2]〇3-1、3-2'!I12,0),"－")</f>
        <v>－</v>
      </c>
      <c r="M15" s="27" t="s">
        <v>26</v>
      </c>
      <c r="N15" s="27" t="s">
        <v>26</v>
      </c>
      <c r="O15" s="27" t="s">
        <v>26</v>
      </c>
      <c r="P15" s="27" t="s">
        <v>26</v>
      </c>
      <c r="Q15" s="27" t="s">
        <v>26</v>
      </c>
    </row>
    <row r="16" spans="1:17" x14ac:dyDescent="0.55000000000000004">
      <c r="A16" s="21" t="s">
        <v>20</v>
      </c>
      <c r="B16" s="27" t="s">
        <v>26</v>
      </c>
      <c r="C16" s="27" t="s">
        <v>26</v>
      </c>
      <c r="D16" s="27" t="s">
        <v>26</v>
      </c>
      <c r="E16" s="27" t="s">
        <v>26</v>
      </c>
      <c r="F16" s="16" t="str">
        <f>IFERROR(ROUND('[2]〇3-1、3-2'!C13/'[2]〇3-1、3-2'!B13,2),"－")</f>
        <v>－</v>
      </c>
      <c r="G16" s="27" t="s">
        <v>26</v>
      </c>
      <c r="H16" s="16" t="str">
        <f>IFERROR(ROUND('[2]〇3-1、3-2'!I13/'[2]〇3-1、3-2'!H13,2),"－")</f>
        <v>－</v>
      </c>
      <c r="I16" s="27" t="s">
        <v>26</v>
      </c>
      <c r="J16" s="18" t="str">
        <f>IFERROR(ROUND('[2]〇3-1、3-2'!D13/'[2]〇3-1、3-2'!C13,0),"－")</f>
        <v>－</v>
      </c>
      <c r="K16" s="27" t="s">
        <v>26</v>
      </c>
      <c r="L16" s="29" t="str">
        <f>IFERROR(ROUND('[2]〇3-1、3-2'!J13/'[2]〇3-1、3-2'!I13,0),"－")</f>
        <v>－</v>
      </c>
      <c r="M16" s="27" t="s">
        <v>26</v>
      </c>
      <c r="N16" s="27" t="s">
        <v>26</v>
      </c>
      <c r="O16" s="27" t="s">
        <v>26</v>
      </c>
      <c r="P16" s="27" t="s">
        <v>26</v>
      </c>
      <c r="Q16" s="27" t="s">
        <v>26</v>
      </c>
    </row>
    <row r="17" spans="1:17" x14ac:dyDescent="0.55000000000000004">
      <c r="A17" s="21" t="s">
        <v>21</v>
      </c>
      <c r="B17" s="27" t="s">
        <v>26</v>
      </c>
      <c r="C17" s="27" t="s">
        <v>26</v>
      </c>
      <c r="D17" s="27" t="s">
        <v>26</v>
      </c>
      <c r="E17" s="27" t="s">
        <v>26</v>
      </c>
      <c r="F17" s="16" t="str">
        <f>IFERROR(ROUND('[2]〇3-1、3-2'!C14/'[2]〇3-1、3-2'!B14,2),"－")</f>
        <v>－</v>
      </c>
      <c r="G17" s="27" t="s">
        <v>26</v>
      </c>
      <c r="H17" s="16"/>
      <c r="I17" s="27" t="s">
        <v>26</v>
      </c>
      <c r="J17" s="18" t="str">
        <f>IFERROR(ROUND('[2]〇3-1、3-2'!D14/'[2]〇3-1、3-2'!C14,0),"－")</f>
        <v>－</v>
      </c>
      <c r="K17" s="27" t="s">
        <v>26</v>
      </c>
      <c r="L17" s="29" t="str">
        <f>IFERROR(ROUND('[2]〇3-1、3-2'!J14/'[2]〇3-1、3-2'!I14,0),"－")</f>
        <v>－</v>
      </c>
      <c r="M17" s="27" t="s">
        <v>26</v>
      </c>
      <c r="N17" s="27" t="s">
        <v>26</v>
      </c>
      <c r="O17" s="27" t="s">
        <v>26</v>
      </c>
      <c r="P17" s="27" t="s">
        <v>26</v>
      </c>
      <c r="Q17" s="27" t="s">
        <v>26</v>
      </c>
    </row>
    <row r="18" spans="1:17" x14ac:dyDescent="0.55000000000000004">
      <c r="A18" s="21" t="s">
        <v>22</v>
      </c>
      <c r="B18" s="27" t="s">
        <v>26</v>
      </c>
      <c r="C18" s="27" t="s">
        <v>26</v>
      </c>
      <c r="D18" s="27" t="s">
        <v>26</v>
      </c>
      <c r="E18" s="27" t="s">
        <v>26</v>
      </c>
      <c r="F18" s="16" t="str">
        <f>IFERROR(ROUND('[2]〇3-1、3-2'!C15/'[2]〇3-1、3-2'!B15,2),"－")</f>
        <v>－</v>
      </c>
      <c r="G18" s="27" t="s">
        <v>26</v>
      </c>
      <c r="H18" s="16" t="str">
        <f>IFERROR(ROUND('[2]〇3-1、3-2'!I15/'[2]〇3-1、3-2'!H15,2),"－")</f>
        <v>－</v>
      </c>
      <c r="I18" s="27" t="s">
        <v>26</v>
      </c>
      <c r="J18" s="18" t="str">
        <f>IFERROR(ROUND('[2]〇3-1、3-2'!D15/'[2]〇3-1、3-2'!C15,0),"－")</f>
        <v>－</v>
      </c>
      <c r="K18" s="27" t="s">
        <v>26</v>
      </c>
      <c r="L18" s="29" t="str">
        <f>IFERROR(ROUND('[2]〇3-1、3-2'!J15/'[2]〇3-1、3-2'!I15,0),"－")</f>
        <v>－</v>
      </c>
      <c r="M18" s="27" t="s">
        <v>26</v>
      </c>
      <c r="N18" s="27" t="s">
        <v>26</v>
      </c>
      <c r="O18" s="27" t="s">
        <v>26</v>
      </c>
      <c r="P18" s="27" t="s">
        <v>26</v>
      </c>
      <c r="Q18" s="27" t="s">
        <v>26</v>
      </c>
    </row>
    <row r="19" spans="1:17" x14ac:dyDescent="0.55000000000000004">
      <c r="A19" s="21" t="s">
        <v>23</v>
      </c>
      <c r="B19" s="27" t="s">
        <v>26</v>
      </c>
      <c r="C19" s="27" t="s">
        <v>26</v>
      </c>
      <c r="D19" s="27" t="s">
        <v>26</v>
      </c>
      <c r="E19" s="27" t="s">
        <v>26</v>
      </c>
      <c r="F19" s="16" t="str">
        <f>IFERROR(ROUND('[2]〇3-1、3-2'!C16/'[2]〇3-1、3-2'!B16,2),"－")</f>
        <v>－</v>
      </c>
      <c r="G19" s="27" t="s">
        <v>26</v>
      </c>
      <c r="H19" s="16" t="str">
        <f>IFERROR(ROUND('[2]〇3-1、3-2'!I16/'[2]〇3-1、3-2'!H16,2),"－")</f>
        <v>－</v>
      </c>
      <c r="I19" s="27" t="s">
        <v>26</v>
      </c>
      <c r="J19" s="18" t="str">
        <f>IFERROR(ROUND('[2]〇3-1、3-2'!D16/'[2]〇3-1、3-2'!C16,0),"－")</f>
        <v>－</v>
      </c>
      <c r="K19" s="27" t="s">
        <v>26</v>
      </c>
      <c r="L19" s="29" t="str">
        <f>IFERROR(ROUND('[2]〇3-1、3-2'!J16/'[2]〇3-1、3-2'!I16,0),"－")</f>
        <v>－</v>
      </c>
      <c r="M19" s="27" t="s">
        <v>26</v>
      </c>
      <c r="N19" s="27" t="s">
        <v>26</v>
      </c>
      <c r="O19" s="27" t="s">
        <v>26</v>
      </c>
      <c r="P19" s="27" t="s">
        <v>26</v>
      </c>
      <c r="Q19" s="27" t="s">
        <v>26</v>
      </c>
    </row>
    <row r="20" spans="1:17" x14ac:dyDescent="0.55000000000000004">
      <c r="A20" s="21" t="s">
        <v>24</v>
      </c>
      <c r="B20" s="27" t="s">
        <v>26</v>
      </c>
      <c r="C20" s="27" t="s">
        <v>26</v>
      </c>
      <c r="D20" s="27" t="s">
        <v>26</v>
      </c>
      <c r="E20" s="27" t="s">
        <v>26</v>
      </c>
      <c r="F20" s="16" t="str">
        <f>IFERROR(ROUND('[2]〇3-1、3-2'!C17/'[2]〇3-1、3-2'!B17,2),"－")</f>
        <v>－</v>
      </c>
      <c r="G20" s="27" t="s">
        <v>26</v>
      </c>
      <c r="H20" s="16" t="str">
        <f>IFERROR(ROUND('[2]〇3-1、3-2'!I17/'[2]〇3-1、3-2'!H17,2),"－")</f>
        <v>－</v>
      </c>
      <c r="I20" s="27" t="s">
        <v>26</v>
      </c>
      <c r="J20" s="18" t="str">
        <f>IFERROR(ROUND('[2]〇3-1、3-2'!D17/'[2]〇3-1、3-2'!C17,0),"－")</f>
        <v>－</v>
      </c>
      <c r="K20" s="27" t="s">
        <v>26</v>
      </c>
      <c r="L20" s="29" t="str">
        <f>IFERROR(ROUND('[2]〇3-1、3-2'!J17/'[2]〇3-1、3-2'!I17,0),"－")</f>
        <v>－</v>
      </c>
      <c r="M20" s="27" t="s">
        <v>26</v>
      </c>
      <c r="N20" s="27" t="s">
        <v>26</v>
      </c>
      <c r="O20" s="27" t="s">
        <v>26</v>
      </c>
      <c r="P20" s="27" t="s">
        <v>26</v>
      </c>
      <c r="Q20" s="27" t="s">
        <v>26</v>
      </c>
    </row>
    <row r="21" spans="1:17" x14ac:dyDescent="0.55000000000000004">
      <c r="A21" s="19" t="s">
        <v>30</v>
      </c>
      <c r="B21" s="27" t="s">
        <v>26</v>
      </c>
      <c r="C21" s="27" t="s">
        <v>26</v>
      </c>
      <c r="D21" s="27" t="s">
        <v>26</v>
      </c>
      <c r="E21" s="27" t="s">
        <v>26</v>
      </c>
      <c r="F21" s="16" t="str">
        <f>IFERROR(ROUND('[2]〇3-1、3-2'!C18/'[2]〇3-1、3-2'!B18,2),"－")</f>
        <v>－</v>
      </c>
      <c r="G21" s="27" t="s">
        <v>26</v>
      </c>
      <c r="H21" s="16" t="str">
        <f>IFERROR(ROUND('[2]〇3-1、3-2'!I18/'[2]〇3-1、3-2'!H18,2),"－")</f>
        <v>－</v>
      </c>
      <c r="I21" s="27" t="s">
        <v>26</v>
      </c>
      <c r="J21" s="18" t="str">
        <f>IFERROR(ROUND('[2]〇3-1、3-2'!D18/'[2]〇3-1、3-2'!C18,0),"－")</f>
        <v>－</v>
      </c>
      <c r="K21" s="27" t="s">
        <v>26</v>
      </c>
      <c r="L21" s="29" t="str">
        <f>IFERROR(ROUND('[2]〇3-1、3-2'!J18/'[2]〇3-1、3-2'!I18,0),"－")</f>
        <v>－</v>
      </c>
      <c r="M21" s="27" t="s">
        <v>26</v>
      </c>
      <c r="N21" s="27" t="s">
        <v>26</v>
      </c>
      <c r="O21" s="27" t="s">
        <v>26</v>
      </c>
      <c r="P21" s="27" t="s">
        <v>26</v>
      </c>
      <c r="Q21" s="27" t="s">
        <v>26</v>
      </c>
    </row>
    <row r="22" spans="1:17" x14ac:dyDescent="0.55000000000000004">
      <c r="A22" s="22" t="s">
        <v>25</v>
      </c>
      <c r="B22" s="31" t="s">
        <v>26</v>
      </c>
      <c r="C22" s="31" t="s">
        <v>26</v>
      </c>
      <c r="D22" s="31" t="s">
        <v>26</v>
      </c>
      <c r="E22" s="31" t="s">
        <v>26</v>
      </c>
      <c r="F22" s="32" t="str">
        <f>IFERROR(ROUND('[2]〇3-1、3-2'!C19/'[2]〇3-1、3-2'!B19,2),"－")</f>
        <v>－</v>
      </c>
      <c r="G22" s="31" t="s">
        <v>26</v>
      </c>
      <c r="H22" s="32" t="str">
        <f>IFERROR(ROUND('[2]〇3-1、3-2'!I19/'[2]〇3-1、3-2'!H19,2),"－")</f>
        <v>－</v>
      </c>
      <c r="I22" s="31" t="s">
        <v>26</v>
      </c>
      <c r="J22" s="33" t="str">
        <f>IFERROR(ROUND('[2]〇3-1、3-2'!D19/'[2]〇3-1、3-2'!C19,0),"－")</f>
        <v>－</v>
      </c>
      <c r="K22" s="31" t="s">
        <v>26</v>
      </c>
      <c r="L22" s="34" t="str">
        <f>IFERROR(ROUND('[2]〇3-1、3-2'!J19/'[2]〇3-1、3-2'!I19,0),"－")</f>
        <v>－</v>
      </c>
      <c r="M22" s="31" t="s">
        <v>26</v>
      </c>
      <c r="N22" s="31" t="s">
        <v>26</v>
      </c>
      <c r="O22" s="31" t="s">
        <v>26</v>
      </c>
      <c r="P22" s="31" t="s">
        <v>26</v>
      </c>
      <c r="Q22" s="31" t="s">
        <v>26</v>
      </c>
    </row>
    <row r="23" spans="1:17" x14ac:dyDescent="0.55000000000000004">
      <c r="A23" s="1"/>
      <c r="B23" s="2"/>
      <c r="C23" s="2"/>
      <c r="D23" s="2"/>
      <c r="E23" s="2"/>
      <c r="F23" s="3"/>
      <c r="G23" s="3"/>
      <c r="H23" s="3"/>
      <c r="I23" s="3"/>
      <c r="J23" s="4"/>
      <c r="K23" s="4"/>
      <c r="L23" s="4"/>
      <c r="M23" s="4"/>
      <c r="N23" s="4"/>
      <c r="O23" s="4"/>
      <c r="P23" s="4"/>
      <c r="Q23" s="4"/>
    </row>
  </sheetData>
  <mergeCells count="4">
    <mergeCell ref="B2:E2"/>
    <mergeCell ref="F2:I2"/>
    <mergeCell ref="J2:M2"/>
    <mergeCell ref="N2:Q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永江　道子</dc:creator>
  <cp:lastModifiedBy>永江　道子</cp:lastModifiedBy>
  <dcterms:created xsi:type="dcterms:W3CDTF">2025-04-17T04:58:42Z</dcterms:created>
  <dcterms:modified xsi:type="dcterms:W3CDTF">2025-04-18T05:27:53Z</dcterms:modified>
</cp:coreProperties>
</file>