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08564\Desktop\統計表エクセル\"/>
    </mc:Choice>
  </mc:AlternateContent>
  <xr:revisionPtr revIDLastSave="0" documentId="8_{B72F195F-47BF-47C1-86B1-0D2EEA676BB2}" xr6:coauthVersionLast="47" xr6:coauthVersionMax="47" xr10:uidLastSave="{00000000-0000-0000-0000-000000000000}"/>
  <bookViews>
    <workbookView xWindow="5175" yWindow="-16320" windowWidth="29040" windowHeight="15720" xr2:uid="{F59C6F2E-493B-46EE-9223-B3DF3694979F}"/>
  </bookViews>
  <sheets>
    <sheet name="sheet9" sheetId="1" r:id="rId1"/>
  </sheets>
  <externalReferences>
    <externalReference r:id="rId2"/>
  </externalReferences>
  <definedNames>
    <definedName name="_xlnm.Print_Area" localSheetId="0">sheet9!$A$2:$R$34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33" i="1" l="1"/>
  <c r="Q33" i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C33" i="1"/>
  <c r="R31" i="1"/>
  <c r="Q31" i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C31" i="1"/>
  <c r="R30" i="1"/>
  <c r="Q30" i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C30" i="1"/>
  <c r="R29" i="1"/>
  <c r="Q29" i="1"/>
  <c r="P29" i="1"/>
  <c r="O29" i="1"/>
  <c r="N29" i="1"/>
  <c r="M29" i="1"/>
  <c r="L29" i="1"/>
  <c r="K29" i="1"/>
  <c r="J29" i="1"/>
  <c r="I29" i="1"/>
  <c r="H29" i="1"/>
  <c r="G29" i="1"/>
  <c r="F29" i="1"/>
  <c r="E29" i="1"/>
  <c r="D29" i="1"/>
  <c r="C29" i="1"/>
  <c r="R28" i="1"/>
  <c r="Q28" i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C28" i="1"/>
  <c r="R27" i="1"/>
  <c r="Q27" i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C27" i="1"/>
  <c r="R26" i="1"/>
  <c r="Q26" i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C26" i="1"/>
  <c r="R25" i="1"/>
  <c r="Q25" i="1"/>
  <c r="P25" i="1"/>
  <c r="O25" i="1"/>
  <c r="N25" i="1"/>
  <c r="M25" i="1"/>
  <c r="L25" i="1"/>
  <c r="K25" i="1"/>
  <c r="J25" i="1"/>
  <c r="I25" i="1"/>
  <c r="H25" i="1"/>
  <c r="G25" i="1"/>
  <c r="F25" i="1"/>
  <c r="E25" i="1"/>
  <c r="D25" i="1"/>
  <c r="C25" i="1"/>
  <c r="R24" i="1"/>
  <c r="Q24" i="1"/>
  <c r="P24" i="1"/>
  <c r="O24" i="1"/>
  <c r="N24" i="1"/>
  <c r="M24" i="1"/>
  <c r="L24" i="1"/>
  <c r="K24" i="1"/>
  <c r="J24" i="1"/>
  <c r="I24" i="1"/>
  <c r="H24" i="1"/>
  <c r="G24" i="1"/>
  <c r="F24" i="1"/>
  <c r="E24" i="1"/>
  <c r="D24" i="1"/>
  <c r="C24" i="1"/>
  <c r="R23" i="1"/>
  <c r="Q23" i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C23" i="1"/>
  <c r="R22" i="1"/>
  <c r="Q22" i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C22" i="1"/>
  <c r="R21" i="1"/>
  <c r="Q21" i="1"/>
  <c r="P21" i="1"/>
  <c r="O21" i="1"/>
  <c r="N21" i="1"/>
  <c r="M21" i="1"/>
  <c r="L21" i="1"/>
  <c r="K21" i="1"/>
  <c r="J21" i="1"/>
  <c r="I21" i="1"/>
  <c r="H21" i="1"/>
  <c r="G21" i="1"/>
  <c r="F21" i="1"/>
  <c r="E21" i="1"/>
  <c r="D21" i="1"/>
  <c r="C21" i="1"/>
  <c r="R20" i="1"/>
  <c r="Q20" i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C20" i="1"/>
  <c r="R19" i="1"/>
  <c r="Q19" i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C19" i="1"/>
  <c r="R18" i="1"/>
  <c r="Q18" i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C18" i="1"/>
  <c r="R17" i="1"/>
  <c r="Q17" i="1"/>
  <c r="P17" i="1"/>
  <c r="O17" i="1"/>
  <c r="N17" i="1"/>
  <c r="M17" i="1"/>
  <c r="L17" i="1"/>
  <c r="K17" i="1"/>
  <c r="J17" i="1"/>
  <c r="I17" i="1"/>
  <c r="H17" i="1"/>
  <c r="G17" i="1"/>
  <c r="F17" i="1"/>
  <c r="E17" i="1"/>
  <c r="D17" i="1"/>
  <c r="C17" i="1"/>
  <c r="R16" i="1"/>
  <c r="Q16" i="1"/>
  <c r="P16" i="1"/>
  <c r="O16" i="1"/>
  <c r="N16" i="1"/>
  <c r="M16" i="1"/>
  <c r="L16" i="1"/>
  <c r="K16" i="1"/>
  <c r="J16" i="1"/>
  <c r="I16" i="1"/>
  <c r="H16" i="1"/>
  <c r="G16" i="1"/>
  <c r="F16" i="1"/>
  <c r="E16" i="1"/>
  <c r="D16" i="1"/>
  <c r="C16" i="1"/>
  <c r="R15" i="1"/>
  <c r="Q15" i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C15" i="1"/>
  <c r="R14" i="1"/>
  <c r="Q14" i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C14" i="1"/>
  <c r="R13" i="1"/>
  <c r="Q13" i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C13" i="1"/>
  <c r="R12" i="1"/>
  <c r="Q12" i="1"/>
  <c r="P12" i="1"/>
  <c r="O12" i="1"/>
  <c r="N12" i="1"/>
  <c r="M12" i="1"/>
  <c r="L12" i="1"/>
  <c r="K12" i="1"/>
  <c r="J12" i="1"/>
  <c r="I12" i="1"/>
  <c r="H12" i="1"/>
  <c r="G12" i="1"/>
  <c r="F12" i="1"/>
  <c r="E12" i="1"/>
  <c r="D12" i="1"/>
  <c r="C12" i="1"/>
  <c r="R11" i="1"/>
  <c r="Q11" i="1"/>
  <c r="P11" i="1"/>
  <c r="O11" i="1"/>
  <c r="N11" i="1"/>
  <c r="M11" i="1"/>
  <c r="L11" i="1"/>
  <c r="K11" i="1"/>
  <c r="J11" i="1"/>
  <c r="I11" i="1"/>
  <c r="H11" i="1"/>
  <c r="G11" i="1"/>
  <c r="F11" i="1"/>
  <c r="E11" i="1"/>
  <c r="D11" i="1"/>
  <c r="C11" i="1"/>
  <c r="R10" i="1"/>
  <c r="Q10" i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C10" i="1"/>
</calcChain>
</file>

<file path=xl/sharedStrings.xml><?xml version="1.0" encoding="utf-8"?>
<sst xmlns="http://schemas.openxmlformats.org/spreadsheetml/2006/main" count="99" uniqueCount="54">
  <si>
    <t>第９表　保険者別　療養の給付（診療費）諸率（一般被保険者分）</t>
    <rPh sb="0" eb="1">
      <t>ダイ</t>
    </rPh>
    <rPh sb="2" eb="3">
      <t>ヒョウ</t>
    </rPh>
    <rPh sb="4" eb="7">
      <t>ホケンシャ</t>
    </rPh>
    <rPh sb="7" eb="8">
      <t>ベツ</t>
    </rPh>
    <rPh sb="9" eb="11">
      <t>リョウヨウ</t>
    </rPh>
    <rPh sb="12" eb="14">
      <t>キュウフ</t>
    </rPh>
    <rPh sb="15" eb="18">
      <t>シンリョウヒ</t>
    </rPh>
    <rPh sb="19" eb="20">
      <t>ショ</t>
    </rPh>
    <rPh sb="20" eb="21">
      <t>リツ</t>
    </rPh>
    <rPh sb="22" eb="24">
      <t>イッパン</t>
    </rPh>
    <rPh sb="24" eb="28">
      <t>ヒホケンシャ</t>
    </rPh>
    <rPh sb="28" eb="29">
      <t>ブン</t>
    </rPh>
    <phoneticPr fontId="3"/>
  </si>
  <si>
    <t>被保険者100人当たり受診件数</t>
    <rPh sb="0" eb="4">
      <t>ヒホケンシャ</t>
    </rPh>
    <rPh sb="7" eb="8">
      <t>ニン</t>
    </rPh>
    <rPh sb="8" eb="9">
      <t>ア</t>
    </rPh>
    <rPh sb="11" eb="13">
      <t>ジュシン</t>
    </rPh>
    <rPh sb="13" eb="15">
      <t>ケンスウ</t>
    </rPh>
    <phoneticPr fontId="3"/>
  </si>
  <si>
    <t>１件当たり日数</t>
    <rPh sb="1" eb="2">
      <t>ケン</t>
    </rPh>
    <rPh sb="2" eb="3">
      <t>ア</t>
    </rPh>
    <rPh sb="5" eb="7">
      <t>ニッスウ</t>
    </rPh>
    <phoneticPr fontId="3"/>
  </si>
  <si>
    <t>１日当たり費用額</t>
    <rPh sb="1" eb="2">
      <t>ニチ</t>
    </rPh>
    <rPh sb="2" eb="3">
      <t>ア</t>
    </rPh>
    <rPh sb="5" eb="8">
      <t>ヒヨウガク</t>
    </rPh>
    <phoneticPr fontId="3"/>
  </si>
  <si>
    <t>１人当たり費用額</t>
    <rPh sb="1" eb="2">
      <t>ニン</t>
    </rPh>
    <rPh sb="2" eb="3">
      <t>ア</t>
    </rPh>
    <rPh sb="5" eb="8">
      <t>ヒヨウガク</t>
    </rPh>
    <phoneticPr fontId="3"/>
  </si>
  <si>
    <t>入院</t>
    <rPh sb="0" eb="2">
      <t>ニュウイン</t>
    </rPh>
    <phoneticPr fontId="3"/>
  </si>
  <si>
    <t>入院外</t>
    <rPh sb="0" eb="2">
      <t>ニュウイン</t>
    </rPh>
    <rPh sb="2" eb="3">
      <t>ガイ</t>
    </rPh>
    <phoneticPr fontId="3"/>
  </si>
  <si>
    <t>歯科</t>
    <rPh sb="0" eb="2">
      <t>シカ</t>
    </rPh>
    <phoneticPr fontId="3"/>
  </si>
  <si>
    <t>計</t>
    <rPh sb="0" eb="1">
      <t>ケイ</t>
    </rPh>
    <phoneticPr fontId="3"/>
  </si>
  <si>
    <t>平均</t>
    <rPh sb="0" eb="2">
      <t>ヘイキン</t>
    </rPh>
    <phoneticPr fontId="3"/>
  </si>
  <si>
    <t>C#75/A#67*100</t>
    <phoneticPr fontId="4"/>
  </si>
  <si>
    <t>C#78/A#67*100</t>
    <phoneticPr fontId="4"/>
  </si>
  <si>
    <t>C#81/A#67*100</t>
    <phoneticPr fontId="4"/>
  </si>
  <si>
    <t>C#84/A#67*100</t>
    <phoneticPr fontId="4"/>
  </si>
  <si>
    <t>C#76/C#75</t>
    <phoneticPr fontId="4"/>
  </si>
  <si>
    <t>C#79/C#78</t>
    <phoneticPr fontId="4"/>
  </si>
  <si>
    <t>C#82/C#81</t>
    <phoneticPr fontId="4"/>
  </si>
  <si>
    <t>C#85/C#84</t>
    <phoneticPr fontId="4"/>
  </si>
  <si>
    <t>C#77/C#76</t>
    <phoneticPr fontId="4"/>
  </si>
  <si>
    <t>C#80/C#79</t>
    <phoneticPr fontId="4"/>
  </si>
  <si>
    <t>C#83/C#82</t>
    <phoneticPr fontId="4"/>
  </si>
  <si>
    <t>C#86/C#85</t>
    <phoneticPr fontId="4"/>
  </si>
  <si>
    <t>C#77/A#67</t>
    <phoneticPr fontId="4"/>
  </si>
  <si>
    <t>C#80/A#67</t>
    <phoneticPr fontId="4"/>
  </si>
  <si>
    <t>C#83/A#67</t>
    <phoneticPr fontId="4"/>
  </si>
  <si>
    <t>C#86/A#67</t>
    <phoneticPr fontId="4"/>
  </si>
  <si>
    <t>番
号</t>
    <rPh sb="0" eb="1">
      <t>バン</t>
    </rPh>
    <rPh sb="2" eb="3">
      <t>ゴウ</t>
    </rPh>
    <phoneticPr fontId="4"/>
  </si>
  <si>
    <t>保険者名</t>
    <rPh sb="0" eb="3">
      <t>ホケンシャ</t>
    </rPh>
    <rPh sb="3" eb="4">
      <t>メイ</t>
    </rPh>
    <phoneticPr fontId="4"/>
  </si>
  <si>
    <t>件</t>
    <rPh sb="0" eb="1">
      <t>ケン</t>
    </rPh>
    <phoneticPr fontId="4"/>
  </si>
  <si>
    <t>日</t>
    <rPh sb="0" eb="1">
      <t>ニチ</t>
    </rPh>
    <phoneticPr fontId="4"/>
  </si>
  <si>
    <t>円</t>
    <rPh sb="0" eb="1">
      <t>エン</t>
    </rPh>
    <phoneticPr fontId="4"/>
  </si>
  <si>
    <t>都道府県計</t>
    <rPh sb="0" eb="4">
      <t>トドウフケン</t>
    </rPh>
    <rPh sb="4" eb="5">
      <t>ケイ</t>
    </rPh>
    <phoneticPr fontId="4"/>
  </si>
  <si>
    <t xml:space="preserve"> 市町村計</t>
  </si>
  <si>
    <t>国保組合計</t>
    <rPh sb="0" eb="2">
      <t>コクホ</t>
    </rPh>
    <rPh sb="2" eb="4">
      <t>クミアイ</t>
    </rPh>
    <rPh sb="4" eb="5">
      <t>ケイ</t>
    </rPh>
    <phoneticPr fontId="4"/>
  </si>
  <si>
    <t xml:space="preserve"> 松江市</t>
  </si>
  <si>
    <t xml:space="preserve"> 浜田市</t>
  </si>
  <si>
    <t xml:space="preserve"> 出雲市</t>
  </si>
  <si>
    <t xml:space="preserve"> 益田市</t>
  </si>
  <si>
    <t xml:space="preserve"> 大田市</t>
  </si>
  <si>
    <t xml:space="preserve"> 安来市</t>
  </si>
  <si>
    <t xml:space="preserve"> 江津市</t>
  </si>
  <si>
    <t xml:space="preserve"> 川本町</t>
  </si>
  <si>
    <t xml:space="preserve"> 津和野町</t>
  </si>
  <si>
    <t xml:space="preserve"> 海士町</t>
  </si>
  <si>
    <t xml:space="preserve"> 西ノ島町</t>
  </si>
  <si>
    <t xml:space="preserve"> 知夫村</t>
  </si>
  <si>
    <t xml:space="preserve"> 雲南市</t>
  </si>
  <si>
    <t xml:space="preserve"> 奥出雲町</t>
  </si>
  <si>
    <t xml:space="preserve"> 飯南町</t>
  </si>
  <si>
    <t xml:space="preserve"> 美郷町</t>
  </si>
  <si>
    <t xml:space="preserve"> 邑南町</t>
  </si>
  <si>
    <t xml:space="preserve"> 吉賀町</t>
  </si>
  <si>
    <t xml:space="preserve"> 隠岐の島町</t>
  </si>
  <si>
    <t xml:space="preserve"> 医師組合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</si>
</sst>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.000"/>
    <numFmt numFmtId="177" formatCode="000"/>
  </numFmts>
  <fonts count="5">
    <font>
      <sz val="11"/>
      <name val="明朝"/>
      <family val="1"/>
      <charset val="128"/>
    </font>
    <font>
      <sz val="10"/>
      <name val="ＭＳ Ｐゴシック"/>
      <family val="3"/>
      <charset val="128"/>
    </font>
    <font>
      <sz val="6"/>
      <name val="明朝"/>
      <family val="1"/>
      <charset val="128"/>
    </font>
    <font>
      <sz val="6"/>
      <name val="ＭＳ Ｐゴシック"/>
      <family val="3"/>
      <charset val="128"/>
    </font>
    <font>
      <sz val="6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1" fillId="0" borderId="0" xfId="0" applyFont="1" applyAlignment="1">
      <alignment vertical="center"/>
    </xf>
    <xf numFmtId="176" fontId="1" fillId="0" borderId="0" xfId="0" applyNumberFormat="1" applyFont="1" applyAlignment="1">
      <alignment vertical="center"/>
    </xf>
    <xf numFmtId="4" fontId="1" fillId="0" borderId="0" xfId="0" applyNumberFormat="1" applyFont="1" applyAlignment="1">
      <alignment vertical="center"/>
    </xf>
    <xf numFmtId="3" fontId="1" fillId="0" borderId="0" xfId="0" applyNumberFormat="1" applyFont="1" applyAlignment="1">
      <alignment vertical="center"/>
    </xf>
    <xf numFmtId="0" fontId="1" fillId="0" borderId="1" xfId="0" applyFont="1" applyBorder="1" applyAlignment="1">
      <alignment vertical="center"/>
    </xf>
    <xf numFmtId="176" fontId="1" fillId="0" borderId="2" xfId="0" applyNumberFormat="1" applyFont="1" applyBorder="1" applyAlignment="1">
      <alignment horizontal="center" vertical="center"/>
    </xf>
    <xf numFmtId="176" fontId="1" fillId="0" borderId="3" xfId="0" applyNumberFormat="1" applyFont="1" applyBorder="1" applyAlignment="1">
      <alignment horizontal="center" vertical="center"/>
    </xf>
    <xf numFmtId="176" fontId="1" fillId="0" borderId="4" xfId="0" applyNumberFormat="1" applyFont="1" applyBorder="1" applyAlignment="1">
      <alignment horizontal="center" vertical="center"/>
    </xf>
    <xf numFmtId="4" fontId="1" fillId="0" borderId="2" xfId="0" applyNumberFormat="1" applyFont="1" applyBorder="1" applyAlignment="1">
      <alignment horizontal="center" vertical="center"/>
    </xf>
    <xf numFmtId="4" fontId="1" fillId="0" borderId="3" xfId="0" applyNumberFormat="1" applyFont="1" applyBorder="1" applyAlignment="1">
      <alignment horizontal="center" vertical="center"/>
    </xf>
    <xf numFmtId="4" fontId="1" fillId="0" borderId="4" xfId="0" applyNumberFormat="1" applyFont="1" applyBorder="1" applyAlignment="1">
      <alignment horizontal="center" vertical="center"/>
    </xf>
    <xf numFmtId="3" fontId="1" fillId="0" borderId="2" xfId="0" applyNumberFormat="1" applyFont="1" applyBorder="1" applyAlignment="1">
      <alignment horizontal="center" vertical="center"/>
    </xf>
    <xf numFmtId="3" fontId="1" fillId="0" borderId="3" xfId="0" applyNumberFormat="1" applyFont="1" applyBorder="1" applyAlignment="1">
      <alignment horizontal="center" vertical="center"/>
    </xf>
    <xf numFmtId="3" fontId="1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vertical="center"/>
    </xf>
    <xf numFmtId="176" fontId="1" fillId="0" borderId="6" xfId="0" applyNumberFormat="1" applyFont="1" applyBorder="1" applyAlignment="1">
      <alignment horizontal="center" vertical="center"/>
    </xf>
    <xf numFmtId="4" fontId="1" fillId="0" borderId="6" xfId="0" applyNumberFormat="1" applyFont="1" applyBorder="1" applyAlignment="1">
      <alignment horizontal="center" vertical="center"/>
    </xf>
    <xf numFmtId="3" fontId="1" fillId="0" borderId="6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176" fontId="1" fillId="0" borderId="6" xfId="0" applyNumberFormat="1" applyFont="1" applyBorder="1" applyAlignment="1">
      <alignment horizontal="right" vertical="center" wrapText="1"/>
    </xf>
    <xf numFmtId="176" fontId="1" fillId="0" borderId="6" xfId="0" applyNumberFormat="1" applyFont="1" applyBorder="1" applyAlignment="1">
      <alignment horizontal="right" vertical="center"/>
    </xf>
    <xf numFmtId="0" fontId="1" fillId="0" borderId="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/>
    </xf>
    <xf numFmtId="0" fontId="1" fillId="0" borderId="10" xfId="0" applyFont="1" applyBorder="1" applyAlignment="1">
      <alignment vertical="center"/>
    </xf>
    <xf numFmtId="0" fontId="1" fillId="0" borderId="8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vertical="center"/>
    </xf>
    <xf numFmtId="0" fontId="1" fillId="0" borderId="13" xfId="0" applyFont="1" applyBorder="1" applyAlignment="1">
      <alignment vertical="center"/>
    </xf>
    <xf numFmtId="176" fontId="1" fillId="0" borderId="9" xfId="0" applyNumberFormat="1" applyFont="1" applyBorder="1" applyAlignment="1">
      <alignment horizontal="right" vertical="center" wrapText="1"/>
    </xf>
    <xf numFmtId="176" fontId="1" fillId="0" borderId="9" xfId="0" applyNumberFormat="1" applyFont="1" applyBorder="1" applyAlignment="1">
      <alignment horizontal="right" vertical="center"/>
    </xf>
    <xf numFmtId="177" fontId="1" fillId="0" borderId="8" xfId="0" applyNumberFormat="1" applyFont="1" applyBorder="1" applyAlignment="1">
      <alignment horizontal="right" vertical="center"/>
    </xf>
    <xf numFmtId="0" fontId="1" fillId="0" borderId="11" xfId="0" applyFont="1" applyBorder="1" applyAlignment="1">
      <alignment horizontal="center" vertical="center"/>
    </xf>
    <xf numFmtId="177" fontId="1" fillId="0" borderId="11" xfId="0" applyNumberFormat="1" applyFont="1" applyBorder="1" applyAlignment="1">
      <alignment horizontal="right" vertical="center"/>
    </xf>
    <xf numFmtId="177" fontId="1" fillId="0" borderId="6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177" fontId="1" fillId="0" borderId="4" xfId="0" applyNumberFormat="1" applyFont="1" applyBorder="1" applyAlignment="1">
      <alignment horizontal="center" vertical="center"/>
    </xf>
    <xf numFmtId="177" fontId="1" fillId="0" borderId="8" xfId="0" applyNumberFormat="1" applyFont="1" applyBorder="1" applyAlignment="1">
      <alignment horizontal="center" vertical="center"/>
    </xf>
    <xf numFmtId="0" fontId="1" fillId="0" borderId="11" xfId="0" applyFont="1" applyBorder="1" applyAlignment="1">
      <alignment horizontal="left" vertical="center"/>
    </xf>
    <xf numFmtId="177" fontId="1" fillId="0" borderId="11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left" vertical="center"/>
    </xf>
    <xf numFmtId="177" fontId="1" fillId="0" borderId="14" xfId="0" applyNumberFormat="1" applyFont="1" applyBorder="1" applyAlignment="1">
      <alignment horizontal="center" vertical="center"/>
    </xf>
    <xf numFmtId="177" fontId="1" fillId="0" borderId="12" xfId="0" applyNumberFormat="1" applyFont="1" applyBorder="1" applyAlignment="1">
      <alignment horizontal="center" vertical="center"/>
    </xf>
    <xf numFmtId="177" fontId="1" fillId="0" borderId="15" xfId="0" applyNumberFormat="1" applyFont="1" applyBorder="1" applyAlignment="1">
      <alignment horizontal="center" vertical="center"/>
    </xf>
    <xf numFmtId="176" fontId="1" fillId="0" borderId="8" xfId="0" applyNumberFormat="1" applyFont="1" applyBorder="1" applyAlignment="1">
      <alignment vertical="center"/>
    </xf>
    <xf numFmtId="4" fontId="1" fillId="0" borderId="8" xfId="0" applyNumberFormat="1" applyFont="1" applyBorder="1" applyAlignment="1">
      <alignment vertical="center"/>
    </xf>
    <xf numFmtId="3" fontId="1" fillId="0" borderId="8" xfId="0" applyNumberFormat="1" applyFont="1" applyBorder="1" applyAlignment="1">
      <alignment vertical="center"/>
    </xf>
    <xf numFmtId="176" fontId="1" fillId="0" borderId="6" xfId="0" applyNumberFormat="1" applyFont="1" applyBorder="1" applyAlignment="1">
      <alignment vertical="center"/>
    </xf>
    <xf numFmtId="4" fontId="1" fillId="0" borderId="6" xfId="0" applyNumberFormat="1" applyFont="1" applyBorder="1" applyAlignment="1">
      <alignment vertical="center"/>
    </xf>
    <xf numFmtId="3" fontId="1" fillId="0" borderId="6" xfId="0" applyNumberFormat="1" applyFont="1" applyBorder="1" applyAlignment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fs.ad.pref.shimane.jp\&#20581;&#24247;&#31119;&#31049;&#37096;\&#20581;&#24247;&#25512;&#36914;&#35506;\&#9632;&#21307;&#30274;&#20445;&#38522;&#65319;\045&#22269;&#20445;&#65288;&#26032;&#65289;\22&#22269;&#20445;&#20107;&#26989;&#32113;&#35336;&#160;\006&#22269;&#27665;&#20581;&#24247;&#20445;&#38522;&#20107;&#26989;&#29366;&#27841;\H29&#24180;&#24230;&#65374;&#65288;28&#20107;&#26989;&#29366;&#27841;&#65374;&#65289;\R5&#20107;&#26989;&#29366;&#27841;\05_R5HP&#25522;&#36617;\01_HP&#25522;&#36617;&#20803;&#12487;&#12540;&#12479;\04_R5&#32113;&#35336;&#34920;\&#12456;&#12463;&#12475;&#12523;\R5&#32113;&#35336;&#34920;&#65288;&#31532;7&amp;9&#34920;&#65289;.xls" TargetMode="External"/><Relationship Id="rId1" Type="http://schemas.openxmlformats.org/officeDocument/2006/relationships/externalLinkPath" Target="file:///\\fs.ad.pref.shimane.jp\&#20581;&#24247;&#31119;&#31049;&#37096;\&#20581;&#24247;&#25512;&#36914;&#35506;\&#9632;&#21307;&#30274;&#20445;&#38522;&#65319;\045&#22269;&#20445;&#65288;&#26032;&#65289;\22&#22269;&#20445;&#20107;&#26989;&#32113;&#35336;&#160;\006&#22269;&#27665;&#20581;&#24247;&#20445;&#38522;&#20107;&#26989;&#29366;&#27841;\H29&#24180;&#24230;&#65374;&#65288;28&#20107;&#26989;&#29366;&#27841;&#65374;&#65289;\R5&#20107;&#26989;&#29366;&#27841;\05_R5HP&#25522;&#36617;\01_HP&#25522;&#36617;&#20803;&#12487;&#12540;&#12479;\04_R5&#32113;&#35336;&#34920;\&#12456;&#12463;&#12475;&#12523;\R5&#32113;&#35336;&#34920;&#65288;&#31532;7&amp;9&#34920;&#65289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7-1"/>
      <sheetName val="7-2､3"/>
      <sheetName val="7-4"/>
      <sheetName val="第９表"/>
      <sheetName val="第7,９表元データ"/>
    </sheetNames>
    <sheetDataSet>
      <sheetData sheetId="0"/>
      <sheetData sheetId="1"/>
      <sheetData sheetId="2"/>
      <sheetData sheetId="3"/>
      <sheetData sheetId="4">
        <row r="4">
          <cell r="C4">
            <v>31406</v>
          </cell>
          <cell r="D4">
            <v>9788</v>
          </cell>
          <cell r="E4">
            <v>167348</v>
          </cell>
          <cell r="F4">
            <v>6181649596</v>
          </cell>
          <cell r="G4">
            <v>319178</v>
          </cell>
          <cell r="H4">
            <v>447959</v>
          </cell>
          <cell r="I4">
            <v>4873043465</v>
          </cell>
          <cell r="J4">
            <v>74925</v>
          </cell>
          <cell r="K4">
            <v>110789</v>
          </cell>
          <cell r="L4">
            <v>976169680</v>
          </cell>
          <cell r="M4">
            <v>403891</v>
          </cell>
          <cell r="N4">
            <v>726096</v>
          </cell>
          <cell r="O4">
            <v>12030862741</v>
          </cell>
        </row>
        <row r="5">
          <cell r="C5">
            <v>8594</v>
          </cell>
          <cell r="D5">
            <v>3358</v>
          </cell>
          <cell r="E5">
            <v>66531</v>
          </cell>
          <cell r="F5">
            <v>2119558510</v>
          </cell>
          <cell r="G5">
            <v>95987</v>
          </cell>
          <cell r="H5">
            <v>151843</v>
          </cell>
          <cell r="I5">
            <v>1468513060</v>
          </cell>
          <cell r="J5">
            <v>15710</v>
          </cell>
          <cell r="K5">
            <v>27548</v>
          </cell>
          <cell r="L5">
            <v>237732110</v>
          </cell>
          <cell r="M5">
            <v>115055</v>
          </cell>
          <cell r="N5">
            <v>245922</v>
          </cell>
          <cell r="O5">
            <v>3825803680</v>
          </cell>
        </row>
        <row r="6">
          <cell r="C6">
            <v>28130</v>
          </cell>
          <cell r="D6">
            <v>9120</v>
          </cell>
          <cell r="E6">
            <v>142447</v>
          </cell>
          <cell r="F6">
            <v>5837907882</v>
          </cell>
          <cell r="G6">
            <v>290557</v>
          </cell>
          <cell r="H6">
            <v>421021</v>
          </cell>
          <cell r="I6">
            <v>4904102652</v>
          </cell>
          <cell r="J6">
            <v>55984</v>
          </cell>
          <cell r="K6">
            <v>90974</v>
          </cell>
          <cell r="L6">
            <v>771775700</v>
          </cell>
          <cell r="M6">
            <v>355661</v>
          </cell>
          <cell r="N6">
            <v>654442</v>
          </cell>
          <cell r="O6">
            <v>11513786234</v>
          </cell>
        </row>
        <row r="7">
          <cell r="C7">
            <v>8354</v>
          </cell>
          <cell r="D7">
            <v>2592</v>
          </cell>
          <cell r="E7">
            <v>46090</v>
          </cell>
          <cell r="F7">
            <v>1641283000</v>
          </cell>
          <cell r="G7">
            <v>82982</v>
          </cell>
          <cell r="H7">
            <v>124840</v>
          </cell>
          <cell r="I7">
            <v>1200307650</v>
          </cell>
          <cell r="J7">
            <v>21306</v>
          </cell>
          <cell r="K7">
            <v>33239</v>
          </cell>
          <cell r="L7">
            <v>273710980</v>
          </cell>
          <cell r="M7">
            <v>106880</v>
          </cell>
          <cell r="N7">
            <v>204169</v>
          </cell>
          <cell r="O7">
            <v>3115301630</v>
          </cell>
        </row>
        <row r="8">
          <cell r="C8">
            <v>6345</v>
          </cell>
          <cell r="D8">
            <v>2439</v>
          </cell>
          <cell r="E8">
            <v>42938</v>
          </cell>
          <cell r="F8">
            <v>1436727043</v>
          </cell>
          <cell r="G8">
            <v>67016</v>
          </cell>
          <cell r="H8">
            <v>102335</v>
          </cell>
          <cell r="I8">
            <v>1177904003</v>
          </cell>
          <cell r="J8">
            <v>11598</v>
          </cell>
          <cell r="K8">
            <v>17765</v>
          </cell>
          <cell r="L8">
            <v>160365575</v>
          </cell>
          <cell r="M8">
            <v>81053</v>
          </cell>
          <cell r="N8">
            <v>163038</v>
          </cell>
          <cell r="O8">
            <v>2774996621</v>
          </cell>
        </row>
        <row r="9">
          <cell r="C9">
            <v>6409</v>
          </cell>
          <cell r="D9">
            <v>2274</v>
          </cell>
          <cell r="E9">
            <v>40602</v>
          </cell>
          <cell r="F9">
            <v>1519910747</v>
          </cell>
          <cell r="G9">
            <v>62446</v>
          </cell>
          <cell r="H9">
            <v>93223</v>
          </cell>
          <cell r="I9">
            <v>1087262939</v>
          </cell>
          <cell r="J9">
            <v>13300</v>
          </cell>
          <cell r="K9">
            <v>19596</v>
          </cell>
          <cell r="L9">
            <v>164633020</v>
          </cell>
          <cell r="M9">
            <v>78020</v>
          </cell>
          <cell r="N9">
            <v>153421</v>
          </cell>
          <cell r="O9">
            <v>2771806706</v>
          </cell>
        </row>
        <row r="10">
          <cell r="C10">
            <v>4187</v>
          </cell>
          <cell r="D10">
            <v>1940</v>
          </cell>
          <cell r="E10">
            <v>39433</v>
          </cell>
          <cell r="F10">
            <v>1224231830</v>
          </cell>
          <cell r="G10">
            <v>42633</v>
          </cell>
          <cell r="H10">
            <v>66847</v>
          </cell>
          <cell r="I10">
            <v>791943760</v>
          </cell>
          <cell r="J10">
            <v>7271</v>
          </cell>
          <cell r="K10">
            <v>11750</v>
          </cell>
          <cell r="L10">
            <v>95583730</v>
          </cell>
          <cell r="M10">
            <v>51844</v>
          </cell>
          <cell r="N10">
            <v>118030</v>
          </cell>
          <cell r="O10">
            <v>2111759320</v>
          </cell>
        </row>
        <row r="11">
          <cell r="C11">
            <v>565</v>
          </cell>
          <cell r="D11">
            <v>283</v>
          </cell>
          <cell r="E11">
            <v>5387</v>
          </cell>
          <cell r="F11">
            <v>163462840</v>
          </cell>
          <cell r="G11">
            <v>5229</v>
          </cell>
          <cell r="H11">
            <v>7727</v>
          </cell>
          <cell r="I11">
            <v>93593700</v>
          </cell>
          <cell r="J11">
            <v>951</v>
          </cell>
          <cell r="K11">
            <v>1807</v>
          </cell>
          <cell r="L11">
            <v>13195200</v>
          </cell>
          <cell r="M11">
            <v>6463</v>
          </cell>
          <cell r="N11">
            <v>14921</v>
          </cell>
          <cell r="O11">
            <v>270251740</v>
          </cell>
        </row>
        <row r="12">
          <cell r="C12">
            <v>1460</v>
          </cell>
          <cell r="D12">
            <v>636</v>
          </cell>
          <cell r="E12">
            <v>11894</v>
          </cell>
          <cell r="F12">
            <v>397827410</v>
          </cell>
          <cell r="G12">
            <v>15779</v>
          </cell>
          <cell r="H12">
            <v>21525</v>
          </cell>
          <cell r="I12">
            <v>221019370</v>
          </cell>
          <cell r="J12">
            <v>2882</v>
          </cell>
          <cell r="K12">
            <v>4637</v>
          </cell>
          <cell r="L12">
            <v>40646630</v>
          </cell>
          <cell r="M12">
            <v>19297</v>
          </cell>
          <cell r="N12">
            <v>38056</v>
          </cell>
          <cell r="O12">
            <v>659493410</v>
          </cell>
        </row>
        <row r="13">
          <cell r="C13">
            <v>535</v>
          </cell>
          <cell r="D13">
            <v>235</v>
          </cell>
          <cell r="E13">
            <v>3717</v>
          </cell>
          <cell r="F13">
            <v>143821250</v>
          </cell>
          <cell r="G13">
            <v>3773</v>
          </cell>
          <cell r="H13">
            <v>5639</v>
          </cell>
          <cell r="I13">
            <v>93517170</v>
          </cell>
          <cell r="J13">
            <v>1090</v>
          </cell>
          <cell r="K13">
            <v>1786</v>
          </cell>
          <cell r="L13">
            <v>14167710</v>
          </cell>
          <cell r="M13">
            <v>5098</v>
          </cell>
          <cell r="N13">
            <v>11142</v>
          </cell>
          <cell r="O13">
            <v>251506130</v>
          </cell>
        </row>
        <row r="14">
          <cell r="C14">
            <v>665</v>
          </cell>
          <cell r="D14">
            <v>303</v>
          </cell>
          <cell r="E14">
            <v>5602</v>
          </cell>
          <cell r="F14">
            <v>205129820</v>
          </cell>
          <cell r="G14">
            <v>5034</v>
          </cell>
          <cell r="H14">
            <v>7525</v>
          </cell>
          <cell r="I14">
            <v>84929360</v>
          </cell>
          <cell r="J14">
            <v>1489</v>
          </cell>
          <cell r="K14">
            <v>2334</v>
          </cell>
          <cell r="L14">
            <v>15209710</v>
          </cell>
          <cell r="M14">
            <v>6826</v>
          </cell>
          <cell r="N14">
            <v>15461</v>
          </cell>
          <cell r="O14">
            <v>305268890</v>
          </cell>
        </row>
        <row r="15">
          <cell r="C15">
            <v>197</v>
          </cell>
          <cell r="D15">
            <v>64</v>
          </cell>
          <cell r="E15">
            <v>923</v>
          </cell>
          <cell r="F15">
            <v>32793240</v>
          </cell>
          <cell r="G15">
            <v>1312</v>
          </cell>
          <cell r="H15">
            <v>1750</v>
          </cell>
          <cell r="I15">
            <v>23151480</v>
          </cell>
          <cell r="J15">
            <v>359</v>
          </cell>
          <cell r="K15">
            <v>525</v>
          </cell>
          <cell r="L15">
            <v>4432150</v>
          </cell>
          <cell r="M15">
            <v>1735</v>
          </cell>
          <cell r="N15">
            <v>3198</v>
          </cell>
          <cell r="O15">
            <v>60376870</v>
          </cell>
        </row>
        <row r="16">
          <cell r="C16">
            <v>6339</v>
          </cell>
          <cell r="D16">
            <v>2620</v>
          </cell>
          <cell r="E16">
            <v>46911</v>
          </cell>
          <cell r="F16">
            <v>1499233910</v>
          </cell>
          <cell r="G16">
            <v>64951</v>
          </cell>
          <cell r="H16">
            <v>93377</v>
          </cell>
          <cell r="I16">
            <v>1044806580</v>
          </cell>
          <cell r="J16">
            <v>13400</v>
          </cell>
          <cell r="K16">
            <v>21427</v>
          </cell>
          <cell r="L16">
            <v>169726140</v>
          </cell>
          <cell r="M16">
            <v>80971</v>
          </cell>
          <cell r="N16">
            <v>161715</v>
          </cell>
          <cell r="O16">
            <v>2713766630</v>
          </cell>
        </row>
        <row r="17">
          <cell r="C17">
            <v>2255</v>
          </cell>
          <cell r="D17">
            <v>912</v>
          </cell>
          <cell r="E17">
            <v>13859</v>
          </cell>
          <cell r="F17">
            <v>546141101</v>
          </cell>
          <cell r="G17">
            <v>21890</v>
          </cell>
          <cell r="H17">
            <v>30388</v>
          </cell>
          <cell r="I17">
            <v>378181606</v>
          </cell>
          <cell r="J17">
            <v>4612</v>
          </cell>
          <cell r="K17">
            <v>6972</v>
          </cell>
          <cell r="L17">
            <v>47766750</v>
          </cell>
          <cell r="M17">
            <v>27414</v>
          </cell>
          <cell r="N17">
            <v>51219</v>
          </cell>
          <cell r="O17">
            <v>972089457</v>
          </cell>
        </row>
        <row r="18">
          <cell r="C18">
            <v>854</v>
          </cell>
          <cell r="D18">
            <v>443</v>
          </cell>
          <cell r="E18">
            <v>7475</v>
          </cell>
          <cell r="F18">
            <v>236066430</v>
          </cell>
          <cell r="G18">
            <v>7612</v>
          </cell>
          <cell r="H18">
            <v>10988</v>
          </cell>
          <cell r="I18">
            <v>140797980</v>
          </cell>
          <cell r="J18">
            <v>2251</v>
          </cell>
          <cell r="K18">
            <v>3135</v>
          </cell>
          <cell r="L18">
            <v>29505090</v>
          </cell>
          <cell r="M18">
            <v>10306</v>
          </cell>
          <cell r="N18">
            <v>21598</v>
          </cell>
          <cell r="O18">
            <v>406369500</v>
          </cell>
        </row>
        <row r="19">
          <cell r="C19">
            <v>807</v>
          </cell>
          <cell r="D19">
            <v>441</v>
          </cell>
          <cell r="E19">
            <v>7572</v>
          </cell>
          <cell r="F19">
            <v>291360610</v>
          </cell>
          <cell r="G19">
            <v>9089</v>
          </cell>
          <cell r="H19">
            <v>13159</v>
          </cell>
          <cell r="I19">
            <v>162988020</v>
          </cell>
          <cell r="J19">
            <v>1640</v>
          </cell>
          <cell r="K19">
            <v>2895</v>
          </cell>
          <cell r="L19">
            <v>27474550</v>
          </cell>
          <cell r="M19">
            <v>11170</v>
          </cell>
          <cell r="N19">
            <v>23626</v>
          </cell>
          <cell r="O19">
            <v>481823180</v>
          </cell>
        </row>
        <row r="20">
          <cell r="C20">
            <v>2110</v>
          </cell>
          <cell r="D20">
            <v>796</v>
          </cell>
          <cell r="E20">
            <v>13209</v>
          </cell>
          <cell r="F20">
            <v>447745281</v>
          </cell>
          <cell r="G20">
            <v>20580</v>
          </cell>
          <cell r="H20">
            <v>28581</v>
          </cell>
          <cell r="I20">
            <v>288649750</v>
          </cell>
          <cell r="J20">
            <v>3997</v>
          </cell>
          <cell r="K20">
            <v>6959</v>
          </cell>
          <cell r="L20">
            <v>54361670</v>
          </cell>
          <cell r="M20">
            <v>25373</v>
          </cell>
          <cell r="N20">
            <v>48749</v>
          </cell>
          <cell r="O20">
            <v>790756701</v>
          </cell>
        </row>
        <row r="21">
          <cell r="C21">
            <v>1136</v>
          </cell>
          <cell r="D21">
            <v>495</v>
          </cell>
          <cell r="E21">
            <v>7960</v>
          </cell>
          <cell r="F21">
            <v>307472800</v>
          </cell>
          <cell r="G21">
            <v>11479</v>
          </cell>
          <cell r="H21">
            <v>15270</v>
          </cell>
          <cell r="I21">
            <v>161462770</v>
          </cell>
          <cell r="J21">
            <v>1953</v>
          </cell>
          <cell r="K21">
            <v>3429</v>
          </cell>
          <cell r="L21">
            <v>31779080</v>
          </cell>
          <cell r="M21">
            <v>13927</v>
          </cell>
          <cell r="N21">
            <v>26659</v>
          </cell>
          <cell r="O21">
            <v>500714650</v>
          </cell>
        </row>
        <row r="22">
          <cell r="C22">
            <v>2879</v>
          </cell>
          <cell r="D22">
            <v>1078</v>
          </cell>
          <cell r="E22">
            <v>15404</v>
          </cell>
          <cell r="F22">
            <v>658214090</v>
          </cell>
          <cell r="G22">
            <v>22505</v>
          </cell>
          <cell r="H22">
            <v>33196</v>
          </cell>
          <cell r="I22">
            <v>469814430</v>
          </cell>
          <cell r="J22">
            <v>4818</v>
          </cell>
          <cell r="K22">
            <v>7103</v>
          </cell>
          <cell r="L22">
            <v>56973610</v>
          </cell>
          <cell r="M22">
            <v>28401</v>
          </cell>
          <cell r="N22">
            <v>55703</v>
          </cell>
          <cell r="O22">
            <v>1185002130</v>
          </cell>
        </row>
        <row r="23">
          <cell r="C23">
            <v>1806</v>
          </cell>
          <cell r="D23">
            <v>189</v>
          </cell>
          <cell r="E23">
            <v>1894</v>
          </cell>
          <cell r="F23">
            <v>110696760</v>
          </cell>
          <cell r="G23">
            <v>11513</v>
          </cell>
          <cell r="H23">
            <v>14925</v>
          </cell>
          <cell r="I23">
            <v>133166240</v>
          </cell>
          <cell r="J23">
            <v>4031</v>
          </cell>
          <cell r="K23">
            <v>5660</v>
          </cell>
          <cell r="L23">
            <v>44952560</v>
          </cell>
          <cell r="M23">
            <v>15733</v>
          </cell>
          <cell r="N23">
            <v>22479</v>
          </cell>
          <cell r="O23">
            <v>288815560</v>
          </cell>
        </row>
        <row r="24">
          <cell r="C24">
            <v>113227</v>
          </cell>
          <cell r="D24">
            <v>39817</v>
          </cell>
          <cell r="E24">
            <v>685302</v>
          </cell>
          <cell r="F24">
            <v>24890537390</v>
          </cell>
          <cell r="G24">
            <v>1150032</v>
          </cell>
          <cell r="H24">
            <v>1677193</v>
          </cell>
          <cell r="I24">
            <v>18665989745</v>
          </cell>
          <cell r="J24">
            <v>239536</v>
          </cell>
          <cell r="K24">
            <v>374670</v>
          </cell>
          <cell r="L24">
            <v>3185209085</v>
          </cell>
          <cell r="M24">
            <v>1429385</v>
          </cell>
          <cell r="N24">
            <v>2737165</v>
          </cell>
          <cell r="O24">
            <v>46741736220</v>
          </cell>
        </row>
        <row r="25">
          <cell r="C25">
            <v>1806</v>
          </cell>
          <cell r="D25">
            <v>189</v>
          </cell>
          <cell r="E25">
            <v>1894</v>
          </cell>
          <cell r="F25">
            <v>110696760</v>
          </cell>
          <cell r="G25">
            <v>11513</v>
          </cell>
          <cell r="H25">
            <v>14925</v>
          </cell>
          <cell r="I25">
            <v>133166240</v>
          </cell>
          <cell r="J25">
            <v>4031</v>
          </cell>
          <cell r="K25">
            <v>5660</v>
          </cell>
          <cell r="L25">
            <v>44952560</v>
          </cell>
          <cell r="M25">
            <v>15733</v>
          </cell>
          <cell r="N25">
            <v>22479</v>
          </cell>
          <cell r="O25">
            <v>288815560</v>
          </cell>
        </row>
        <row r="26">
          <cell r="C26">
            <v>115033</v>
          </cell>
          <cell r="D26">
            <v>40006</v>
          </cell>
          <cell r="E26">
            <v>687196</v>
          </cell>
          <cell r="F26">
            <v>25001234150</v>
          </cell>
          <cell r="G26">
            <v>1161545</v>
          </cell>
          <cell r="H26">
            <v>1692118</v>
          </cell>
          <cell r="I26">
            <v>18799155985</v>
          </cell>
          <cell r="J26">
            <v>243567</v>
          </cell>
          <cell r="K26">
            <v>380330</v>
          </cell>
          <cell r="L26">
            <v>3230161645</v>
          </cell>
          <cell r="M26">
            <v>1445118</v>
          </cell>
          <cell r="N26">
            <v>2759644</v>
          </cell>
          <cell r="O26">
            <v>47030551780</v>
          </cell>
        </row>
      </sheetData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F38B9C-2DBE-4835-8609-E3F89ACCA724}">
  <sheetPr>
    <pageSetUpPr fitToPage="1"/>
  </sheetPr>
  <dimension ref="A1:S34"/>
  <sheetViews>
    <sheetView showGridLines="0" tabSelected="1" view="pageBreakPreview" zoomScaleNormal="85" zoomScaleSheetLayoutView="100" workbookViewId="0">
      <pane xSplit="2" ySplit="4" topLeftCell="C5" activePane="bottomRight" state="frozen"/>
      <selection activeCell="I19" sqref="I19"/>
      <selection pane="topRight" activeCell="I19" sqref="I19"/>
      <selection pane="bottomLeft" activeCell="I19" sqref="I19"/>
      <selection pane="bottomRight" activeCell="D39" sqref="D39"/>
    </sheetView>
  </sheetViews>
  <sheetFormatPr defaultColWidth="10.7265625" defaultRowHeight="15" customHeight="1"/>
  <cols>
    <col min="1" max="1" width="4.6328125" style="1" customWidth="1"/>
    <col min="2" max="2" width="12.6328125" style="1" customWidth="1"/>
    <col min="3" max="6" width="10.6328125" style="2" customWidth="1"/>
    <col min="7" max="10" width="8.6328125" style="3" customWidth="1"/>
    <col min="11" max="18" width="10.6328125" style="4" customWidth="1"/>
    <col min="19" max="19" width="4.453125" style="2" bestFit="1" customWidth="1"/>
    <col min="20" max="256" width="10.7265625" style="2"/>
    <col min="257" max="257" width="4.6328125" style="2" customWidth="1"/>
    <col min="258" max="258" width="12.6328125" style="2" customWidth="1"/>
    <col min="259" max="262" width="10.6328125" style="2" customWidth="1"/>
    <col min="263" max="266" width="8.6328125" style="2" customWidth="1"/>
    <col min="267" max="274" width="10.6328125" style="2" customWidth="1"/>
    <col min="275" max="275" width="4.453125" style="2" bestFit="1" customWidth="1"/>
    <col min="276" max="512" width="10.7265625" style="2"/>
    <col min="513" max="513" width="4.6328125" style="2" customWidth="1"/>
    <col min="514" max="514" width="12.6328125" style="2" customWidth="1"/>
    <col min="515" max="518" width="10.6328125" style="2" customWidth="1"/>
    <col min="519" max="522" width="8.6328125" style="2" customWidth="1"/>
    <col min="523" max="530" width="10.6328125" style="2" customWidth="1"/>
    <col min="531" max="531" width="4.453125" style="2" bestFit="1" customWidth="1"/>
    <col min="532" max="768" width="10.7265625" style="2"/>
    <col min="769" max="769" width="4.6328125" style="2" customWidth="1"/>
    <col min="770" max="770" width="12.6328125" style="2" customWidth="1"/>
    <col min="771" max="774" width="10.6328125" style="2" customWidth="1"/>
    <col min="775" max="778" width="8.6328125" style="2" customWidth="1"/>
    <col min="779" max="786" width="10.6328125" style="2" customWidth="1"/>
    <col min="787" max="787" width="4.453125" style="2" bestFit="1" customWidth="1"/>
    <col min="788" max="1024" width="10.7265625" style="2"/>
    <col min="1025" max="1025" width="4.6328125" style="2" customWidth="1"/>
    <col min="1026" max="1026" width="12.6328125" style="2" customWidth="1"/>
    <col min="1027" max="1030" width="10.6328125" style="2" customWidth="1"/>
    <col min="1031" max="1034" width="8.6328125" style="2" customWidth="1"/>
    <col min="1035" max="1042" width="10.6328125" style="2" customWidth="1"/>
    <col min="1043" max="1043" width="4.453125" style="2" bestFit="1" customWidth="1"/>
    <col min="1044" max="1280" width="10.7265625" style="2"/>
    <col min="1281" max="1281" width="4.6328125" style="2" customWidth="1"/>
    <col min="1282" max="1282" width="12.6328125" style="2" customWidth="1"/>
    <col min="1283" max="1286" width="10.6328125" style="2" customWidth="1"/>
    <col min="1287" max="1290" width="8.6328125" style="2" customWidth="1"/>
    <col min="1291" max="1298" width="10.6328125" style="2" customWidth="1"/>
    <col min="1299" max="1299" width="4.453125" style="2" bestFit="1" customWidth="1"/>
    <col min="1300" max="1536" width="10.7265625" style="2"/>
    <col min="1537" max="1537" width="4.6328125" style="2" customWidth="1"/>
    <col min="1538" max="1538" width="12.6328125" style="2" customWidth="1"/>
    <col min="1539" max="1542" width="10.6328125" style="2" customWidth="1"/>
    <col min="1543" max="1546" width="8.6328125" style="2" customWidth="1"/>
    <col min="1547" max="1554" width="10.6328125" style="2" customWidth="1"/>
    <col min="1555" max="1555" width="4.453125" style="2" bestFit="1" customWidth="1"/>
    <col min="1556" max="1792" width="10.7265625" style="2"/>
    <col min="1793" max="1793" width="4.6328125" style="2" customWidth="1"/>
    <col min="1794" max="1794" width="12.6328125" style="2" customWidth="1"/>
    <col min="1795" max="1798" width="10.6328125" style="2" customWidth="1"/>
    <col min="1799" max="1802" width="8.6328125" style="2" customWidth="1"/>
    <col min="1803" max="1810" width="10.6328125" style="2" customWidth="1"/>
    <col min="1811" max="1811" width="4.453125" style="2" bestFit="1" customWidth="1"/>
    <col min="1812" max="2048" width="10.7265625" style="2"/>
    <col min="2049" max="2049" width="4.6328125" style="2" customWidth="1"/>
    <col min="2050" max="2050" width="12.6328125" style="2" customWidth="1"/>
    <col min="2051" max="2054" width="10.6328125" style="2" customWidth="1"/>
    <col min="2055" max="2058" width="8.6328125" style="2" customWidth="1"/>
    <col min="2059" max="2066" width="10.6328125" style="2" customWidth="1"/>
    <col min="2067" max="2067" width="4.453125" style="2" bestFit="1" customWidth="1"/>
    <col min="2068" max="2304" width="10.7265625" style="2"/>
    <col min="2305" max="2305" width="4.6328125" style="2" customWidth="1"/>
    <col min="2306" max="2306" width="12.6328125" style="2" customWidth="1"/>
    <col min="2307" max="2310" width="10.6328125" style="2" customWidth="1"/>
    <col min="2311" max="2314" width="8.6328125" style="2" customWidth="1"/>
    <col min="2315" max="2322" width="10.6328125" style="2" customWidth="1"/>
    <col min="2323" max="2323" width="4.453125" style="2" bestFit="1" customWidth="1"/>
    <col min="2324" max="2560" width="10.7265625" style="2"/>
    <col min="2561" max="2561" width="4.6328125" style="2" customWidth="1"/>
    <col min="2562" max="2562" width="12.6328125" style="2" customWidth="1"/>
    <col min="2563" max="2566" width="10.6328125" style="2" customWidth="1"/>
    <col min="2567" max="2570" width="8.6328125" style="2" customWidth="1"/>
    <col min="2571" max="2578" width="10.6328125" style="2" customWidth="1"/>
    <col min="2579" max="2579" width="4.453125" style="2" bestFit="1" customWidth="1"/>
    <col min="2580" max="2816" width="10.7265625" style="2"/>
    <col min="2817" max="2817" width="4.6328125" style="2" customWidth="1"/>
    <col min="2818" max="2818" width="12.6328125" style="2" customWidth="1"/>
    <col min="2819" max="2822" width="10.6328125" style="2" customWidth="1"/>
    <col min="2823" max="2826" width="8.6328125" style="2" customWidth="1"/>
    <col min="2827" max="2834" width="10.6328125" style="2" customWidth="1"/>
    <col min="2835" max="2835" width="4.453125" style="2" bestFit="1" customWidth="1"/>
    <col min="2836" max="3072" width="10.7265625" style="2"/>
    <col min="3073" max="3073" width="4.6328125" style="2" customWidth="1"/>
    <col min="3074" max="3074" width="12.6328125" style="2" customWidth="1"/>
    <col min="3075" max="3078" width="10.6328125" style="2" customWidth="1"/>
    <col min="3079" max="3082" width="8.6328125" style="2" customWidth="1"/>
    <col min="3083" max="3090" width="10.6328125" style="2" customWidth="1"/>
    <col min="3091" max="3091" width="4.453125" style="2" bestFit="1" customWidth="1"/>
    <col min="3092" max="3328" width="10.7265625" style="2"/>
    <col min="3329" max="3329" width="4.6328125" style="2" customWidth="1"/>
    <col min="3330" max="3330" width="12.6328125" style="2" customWidth="1"/>
    <col min="3331" max="3334" width="10.6328125" style="2" customWidth="1"/>
    <col min="3335" max="3338" width="8.6328125" style="2" customWidth="1"/>
    <col min="3339" max="3346" width="10.6328125" style="2" customWidth="1"/>
    <col min="3347" max="3347" width="4.453125" style="2" bestFit="1" customWidth="1"/>
    <col min="3348" max="3584" width="10.7265625" style="2"/>
    <col min="3585" max="3585" width="4.6328125" style="2" customWidth="1"/>
    <col min="3586" max="3586" width="12.6328125" style="2" customWidth="1"/>
    <col min="3587" max="3590" width="10.6328125" style="2" customWidth="1"/>
    <col min="3591" max="3594" width="8.6328125" style="2" customWidth="1"/>
    <col min="3595" max="3602" width="10.6328125" style="2" customWidth="1"/>
    <col min="3603" max="3603" width="4.453125" style="2" bestFit="1" customWidth="1"/>
    <col min="3604" max="3840" width="10.7265625" style="2"/>
    <col min="3841" max="3841" width="4.6328125" style="2" customWidth="1"/>
    <col min="3842" max="3842" width="12.6328125" style="2" customWidth="1"/>
    <col min="3843" max="3846" width="10.6328125" style="2" customWidth="1"/>
    <col min="3847" max="3850" width="8.6328125" style="2" customWidth="1"/>
    <col min="3851" max="3858" width="10.6328125" style="2" customWidth="1"/>
    <col min="3859" max="3859" width="4.453125" style="2" bestFit="1" customWidth="1"/>
    <col min="3860" max="4096" width="10.7265625" style="2"/>
    <col min="4097" max="4097" width="4.6328125" style="2" customWidth="1"/>
    <col min="4098" max="4098" width="12.6328125" style="2" customWidth="1"/>
    <col min="4099" max="4102" width="10.6328125" style="2" customWidth="1"/>
    <col min="4103" max="4106" width="8.6328125" style="2" customWidth="1"/>
    <col min="4107" max="4114" width="10.6328125" style="2" customWidth="1"/>
    <col min="4115" max="4115" width="4.453125" style="2" bestFit="1" customWidth="1"/>
    <col min="4116" max="4352" width="10.7265625" style="2"/>
    <col min="4353" max="4353" width="4.6328125" style="2" customWidth="1"/>
    <col min="4354" max="4354" width="12.6328125" style="2" customWidth="1"/>
    <col min="4355" max="4358" width="10.6328125" style="2" customWidth="1"/>
    <col min="4359" max="4362" width="8.6328125" style="2" customWidth="1"/>
    <col min="4363" max="4370" width="10.6328125" style="2" customWidth="1"/>
    <col min="4371" max="4371" width="4.453125" style="2" bestFit="1" customWidth="1"/>
    <col min="4372" max="4608" width="10.7265625" style="2"/>
    <col min="4609" max="4609" width="4.6328125" style="2" customWidth="1"/>
    <col min="4610" max="4610" width="12.6328125" style="2" customWidth="1"/>
    <col min="4611" max="4614" width="10.6328125" style="2" customWidth="1"/>
    <col min="4615" max="4618" width="8.6328125" style="2" customWidth="1"/>
    <col min="4619" max="4626" width="10.6328125" style="2" customWidth="1"/>
    <col min="4627" max="4627" width="4.453125" style="2" bestFit="1" customWidth="1"/>
    <col min="4628" max="4864" width="10.7265625" style="2"/>
    <col min="4865" max="4865" width="4.6328125" style="2" customWidth="1"/>
    <col min="4866" max="4866" width="12.6328125" style="2" customWidth="1"/>
    <col min="4867" max="4870" width="10.6328125" style="2" customWidth="1"/>
    <col min="4871" max="4874" width="8.6328125" style="2" customWidth="1"/>
    <col min="4875" max="4882" width="10.6328125" style="2" customWidth="1"/>
    <col min="4883" max="4883" width="4.453125" style="2" bestFit="1" customWidth="1"/>
    <col min="4884" max="5120" width="10.7265625" style="2"/>
    <col min="5121" max="5121" width="4.6328125" style="2" customWidth="1"/>
    <col min="5122" max="5122" width="12.6328125" style="2" customWidth="1"/>
    <col min="5123" max="5126" width="10.6328125" style="2" customWidth="1"/>
    <col min="5127" max="5130" width="8.6328125" style="2" customWidth="1"/>
    <col min="5131" max="5138" width="10.6328125" style="2" customWidth="1"/>
    <col min="5139" max="5139" width="4.453125" style="2" bestFit="1" customWidth="1"/>
    <col min="5140" max="5376" width="10.7265625" style="2"/>
    <col min="5377" max="5377" width="4.6328125" style="2" customWidth="1"/>
    <col min="5378" max="5378" width="12.6328125" style="2" customWidth="1"/>
    <col min="5379" max="5382" width="10.6328125" style="2" customWidth="1"/>
    <col min="5383" max="5386" width="8.6328125" style="2" customWidth="1"/>
    <col min="5387" max="5394" width="10.6328125" style="2" customWidth="1"/>
    <col min="5395" max="5395" width="4.453125" style="2" bestFit="1" customWidth="1"/>
    <col min="5396" max="5632" width="10.7265625" style="2"/>
    <col min="5633" max="5633" width="4.6328125" style="2" customWidth="1"/>
    <col min="5634" max="5634" width="12.6328125" style="2" customWidth="1"/>
    <col min="5635" max="5638" width="10.6328125" style="2" customWidth="1"/>
    <col min="5639" max="5642" width="8.6328125" style="2" customWidth="1"/>
    <col min="5643" max="5650" width="10.6328125" style="2" customWidth="1"/>
    <col min="5651" max="5651" width="4.453125" style="2" bestFit="1" customWidth="1"/>
    <col min="5652" max="5888" width="10.7265625" style="2"/>
    <col min="5889" max="5889" width="4.6328125" style="2" customWidth="1"/>
    <col min="5890" max="5890" width="12.6328125" style="2" customWidth="1"/>
    <col min="5891" max="5894" width="10.6328125" style="2" customWidth="1"/>
    <col min="5895" max="5898" width="8.6328125" style="2" customWidth="1"/>
    <col min="5899" max="5906" width="10.6328125" style="2" customWidth="1"/>
    <col min="5907" max="5907" width="4.453125" style="2" bestFit="1" customWidth="1"/>
    <col min="5908" max="6144" width="10.7265625" style="2"/>
    <col min="6145" max="6145" width="4.6328125" style="2" customWidth="1"/>
    <col min="6146" max="6146" width="12.6328125" style="2" customWidth="1"/>
    <col min="6147" max="6150" width="10.6328125" style="2" customWidth="1"/>
    <col min="6151" max="6154" width="8.6328125" style="2" customWidth="1"/>
    <col min="6155" max="6162" width="10.6328125" style="2" customWidth="1"/>
    <col min="6163" max="6163" width="4.453125" style="2" bestFit="1" customWidth="1"/>
    <col min="6164" max="6400" width="10.7265625" style="2"/>
    <col min="6401" max="6401" width="4.6328125" style="2" customWidth="1"/>
    <col min="6402" max="6402" width="12.6328125" style="2" customWidth="1"/>
    <col min="6403" max="6406" width="10.6328125" style="2" customWidth="1"/>
    <col min="6407" max="6410" width="8.6328125" style="2" customWidth="1"/>
    <col min="6411" max="6418" width="10.6328125" style="2" customWidth="1"/>
    <col min="6419" max="6419" width="4.453125" style="2" bestFit="1" customWidth="1"/>
    <col min="6420" max="6656" width="10.7265625" style="2"/>
    <col min="6657" max="6657" width="4.6328125" style="2" customWidth="1"/>
    <col min="6658" max="6658" width="12.6328125" style="2" customWidth="1"/>
    <col min="6659" max="6662" width="10.6328125" style="2" customWidth="1"/>
    <col min="6663" max="6666" width="8.6328125" style="2" customWidth="1"/>
    <col min="6667" max="6674" width="10.6328125" style="2" customWidth="1"/>
    <col min="6675" max="6675" width="4.453125" style="2" bestFit="1" customWidth="1"/>
    <col min="6676" max="6912" width="10.7265625" style="2"/>
    <col min="6913" max="6913" width="4.6328125" style="2" customWidth="1"/>
    <col min="6914" max="6914" width="12.6328125" style="2" customWidth="1"/>
    <col min="6915" max="6918" width="10.6328125" style="2" customWidth="1"/>
    <col min="6919" max="6922" width="8.6328125" style="2" customWidth="1"/>
    <col min="6923" max="6930" width="10.6328125" style="2" customWidth="1"/>
    <col min="6931" max="6931" width="4.453125" style="2" bestFit="1" customWidth="1"/>
    <col min="6932" max="7168" width="10.7265625" style="2"/>
    <col min="7169" max="7169" width="4.6328125" style="2" customWidth="1"/>
    <col min="7170" max="7170" width="12.6328125" style="2" customWidth="1"/>
    <col min="7171" max="7174" width="10.6328125" style="2" customWidth="1"/>
    <col min="7175" max="7178" width="8.6328125" style="2" customWidth="1"/>
    <col min="7179" max="7186" width="10.6328125" style="2" customWidth="1"/>
    <col min="7187" max="7187" width="4.453125" style="2" bestFit="1" customWidth="1"/>
    <col min="7188" max="7424" width="10.7265625" style="2"/>
    <col min="7425" max="7425" width="4.6328125" style="2" customWidth="1"/>
    <col min="7426" max="7426" width="12.6328125" style="2" customWidth="1"/>
    <col min="7427" max="7430" width="10.6328125" style="2" customWidth="1"/>
    <col min="7431" max="7434" width="8.6328125" style="2" customWidth="1"/>
    <col min="7435" max="7442" width="10.6328125" style="2" customWidth="1"/>
    <col min="7443" max="7443" width="4.453125" style="2" bestFit="1" customWidth="1"/>
    <col min="7444" max="7680" width="10.7265625" style="2"/>
    <col min="7681" max="7681" width="4.6328125" style="2" customWidth="1"/>
    <col min="7682" max="7682" width="12.6328125" style="2" customWidth="1"/>
    <col min="7683" max="7686" width="10.6328125" style="2" customWidth="1"/>
    <col min="7687" max="7690" width="8.6328125" style="2" customWidth="1"/>
    <col min="7691" max="7698" width="10.6328125" style="2" customWidth="1"/>
    <col min="7699" max="7699" width="4.453125" style="2" bestFit="1" customWidth="1"/>
    <col min="7700" max="7936" width="10.7265625" style="2"/>
    <col min="7937" max="7937" width="4.6328125" style="2" customWidth="1"/>
    <col min="7938" max="7938" width="12.6328125" style="2" customWidth="1"/>
    <col min="7939" max="7942" width="10.6328125" style="2" customWidth="1"/>
    <col min="7943" max="7946" width="8.6328125" style="2" customWidth="1"/>
    <col min="7947" max="7954" width="10.6328125" style="2" customWidth="1"/>
    <col min="7955" max="7955" width="4.453125" style="2" bestFit="1" customWidth="1"/>
    <col min="7956" max="8192" width="10.7265625" style="2"/>
    <col min="8193" max="8193" width="4.6328125" style="2" customWidth="1"/>
    <col min="8194" max="8194" width="12.6328125" style="2" customWidth="1"/>
    <col min="8195" max="8198" width="10.6328125" style="2" customWidth="1"/>
    <col min="8199" max="8202" width="8.6328125" style="2" customWidth="1"/>
    <col min="8203" max="8210" width="10.6328125" style="2" customWidth="1"/>
    <col min="8211" max="8211" width="4.453125" style="2" bestFit="1" customWidth="1"/>
    <col min="8212" max="8448" width="10.7265625" style="2"/>
    <col min="8449" max="8449" width="4.6328125" style="2" customWidth="1"/>
    <col min="8450" max="8450" width="12.6328125" style="2" customWidth="1"/>
    <col min="8451" max="8454" width="10.6328125" style="2" customWidth="1"/>
    <col min="8455" max="8458" width="8.6328125" style="2" customWidth="1"/>
    <col min="8459" max="8466" width="10.6328125" style="2" customWidth="1"/>
    <col min="8467" max="8467" width="4.453125" style="2" bestFit="1" customWidth="1"/>
    <col min="8468" max="8704" width="10.7265625" style="2"/>
    <col min="8705" max="8705" width="4.6328125" style="2" customWidth="1"/>
    <col min="8706" max="8706" width="12.6328125" style="2" customWidth="1"/>
    <col min="8707" max="8710" width="10.6328125" style="2" customWidth="1"/>
    <col min="8711" max="8714" width="8.6328125" style="2" customWidth="1"/>
    <col min="8715" max="8722" width="10.6328125" style="2" customWidth="1"/>
    <col min="8723" max="8723" width="4.453125" style="2" bestFit="1" customWidth="1"/>
    <col min="8724" max="8960" width="10.7265625" style="2"/>
    <col min="8961" max="8961" width="4.6328125" style="2" customWidth="1"/>
    <col min="8962" max="8962" width="12.6328125" style="2" customWidth="1"/>
    <col min="8963" max="8966" width="10.6328125" style="2" customWidth="1"/>
    <col min="8967" max="8970" width="8.6328125" style="2" customWidth="1"/>
    <col min="8971" max="8978" width="10.6328125" style="2" customWidth="1"/>
    <col min="8979" max="8979" width="4.453125" style="2" bestFit="1" customWidth="1"/>
    <col min="8980" max="9216" width="10.7265625" style="2"/>
    <col min="9217" max="9217" width="4.6328125" style="2" customWidth="1"/>
    <col min="9218" max="9218" width="12.6328125" style="2" customWidth="1"/>
    <col min="9219" max="9222" width="10.6328125" style="2" customWidth="1"/>
    <col min="9223" max="9226" width="8.6328125" style="2" customWidth="1"/>
    <col min="9227" max="9234" width="10.6328125" style="2" customWidth="1"/>
    <col min="9235" max="9235" width="4.453125" style="2" bestFit="1" customWidth="1"/>
    <col min="9236" max="9472" width="10.7265625" style="2"/>
    <col min="9473" max="9473" width="4.6328125" style="2" customWidth="1"/>
    <col min="9474" max="9474" width="12.6328125" style="2" customWidth="1"/>
    <col min="9475" max="9478" width="10.6328125" style="2" customWidth="1"/>
    <col min="9479" max="9482" width="8.6328125" style="2" customWidth="1"/>
    <col min="9483" max="9490" width="10.6328125" style="2" customWidth="1"/>
    <col min="9491" max="9491" width="4.453125" style="2" bestFit="1" customWidth="1"/>
    <col min="9492" max="9728" width="10.7265625" style="2"/>
    <col min="9729" max="9729" width="4.6328125" style="2" customWidth="1"/>
    <col min="9730" max="9730" width="12.6328125" style="2" customWidth="1"/>
    <col min="9731" max="9734" width="10.6328125" style="2" customWidth="1"/>
    <col min="9735" max="9738" width="8.6328125" style="2" customWidth="1"/>
    <col min="9739" max="9746" width="10.6328125" style="2" customWidth="1"/>
    <col min="9747" max="9747" width="4.453125" style="2" bestFit="1" customWidth="1"/>
    <col min="9748" max="9984" width="10.7265625" style="2"/>
    <col min="9985" max="9985" width="4.6328125" style="2" customWidth="1"/>
    <col min="9986" max="9986" width="12.6328125" style="2" customWidth="1"/>
    <col min="9987" max="9990" width="10.6328125" style="2" customWidth="1"/>
    <col min="9991" max="9994" width="8.6328125" style="2" customWidth="1"/>
    <col min="9995" max="10002" width="10.6328125" style="2" customWidth="1"/>
    <col min="10003" max="10003" width="4.453125" style="2" bestFit="1" customWidth="1"/>
    <col min="10004" max="10240" width="10.7265625" style="2"/>
    <col min="10241" max="10241" width="4.6328125" style="2" customWidth="1"/>
    <col min="10242" max="10242" width="12.6328125" style="2" customWidth="1"/>
    <col min="10243" max="10246" width="10.6328125" style="2" customWidth="1"/>
    <col min="10247" max="10250" width="8.6328125" style="2" customWidth="1"/>
    <col min="10251" max="10258" width="10.6328125" style="2" customWidth="1"/>
    <col min="10259" max="10259" width="4.453125" style="2" bestFit="1" customWidth="1"/>
    <col min="10260" max="10496" width="10.7265625" style="2"/>
    <col min="10497" max="10497" width="4.6328125" style="2" customWidth="1"/>
    <col min="10498" max="10498" width="12.6328125" style="2" customWidth="1"/>
    <col min="10499" max="10502" width="10.6328125" style="2" customWidth="1"/>
    <col min="10503" max="10506" width="8.6328125" style="2" customWidth="1"/>
    <col min="10507" max="10514" width="10.6328125" style="2" customWidth="1"/>
    <col min="10515" max="10515" width="4.453125" style="2" bestFit="1" customWidth="1"/>
    <col min="10516" max="10752" width="10.7265625" style="2"/>
    <col min="10753" max="10753" width="4.6328125" style="2" customWidth="1"/>
    <col min="10754" max="10754" width="12.6328125" style="2" customWidth="1"/>
    <col min="10755" max="10758" width="10.6328125" style="2" customWidth="1"/>
    <col min="10759" max="10762" width="8.6328125" style="2" customWidth="1"/>
    <col min="10763" max="10770" width="10.6328125" style="2" customWidth="1"/>
    <col min="10771" max="10771" width="4.453125" style="2" bestFit="1" customWidth="1"/>
    <col min="10772" max="11008" width="10.7265625" style="2"/>
    <col min="11009" max="11009" width="4.6328125" style="2" customWidth="1"/>
    <col min="11010" max="11010" width="12.6328125" style="2" customWidth="1"/>
    <col min="11011" max="11014" width="10.6328125" style="2" customWidth="1"/>
    <col min="11015" max="11018" width="8.6328125" style="2" customWidth="1"/>
    <col min="11019" max="11026" width="10.6328125" style="2" customWidth="1"/>
    <col min="11027" max="11027" width="4.453125" style="2" bestFit="1" customWidth="1"/>
    <col min="11028" max="11264" width="10.7265625" style="2"/>
    <col min="11265" max="11265" width="4.6328125" style="2" customWidth="1"/>
    <col min="11266" max="11266" width="12.6328125" style="2" customWidth="1"/>
    <col min="11267" max="11270" width="10.6328125" style="2" customWidth="1"/>
    <col min="11271" max="11274" width="8.6328125" style="2" customWidth="1"/>
    <col min="11275" max="11282" width="10.6328125" style="2" customWidth="1"/>
    <col min="11283" max="11283" width="4.453125" style="2" bestFit="1" customWidth="1"/>
    <col min="11284" max="11520" width="10.7265625" style="2"/>
    <col min="11521" max="11521" width="4.6328125" style="2" customWidth="1"/>
    <col min="11522" max="11522" width="12.6328125" style="2" customWidth="1"/>
    <col min="11523" max="11526" width="10.6328125" style="2" customWidth="1"/>
    <col min="11527" max="11530" width="8.6328125" style="2" customWidth="1"/>
    <col min="11531" max="11538" width="10.6328125" style="2" customWidth="1"/>
    <col min="11539" max="11539" width="4.453125" style="2" bestFit="1" customWidth="1"/>
    <col min="11540" max="11776" width="10.7265625" style="2"/>
    <col min="11777" max="11777" width="4.6328125" style="2" customWidth="1"/>
    <col min="11778" max="11778" width="12.6328125" style="2" customWidth="1"/>
    <col min="11779" max="11782" width="10.6328125" style="2" customWidth="1"/>
    <col min="11783" max="11786" width="8.6328125" style="2" customWidth="1"/>
    <col min="11787" max="11794" width="10.6328125" style="2" customWidth="1"/>
    <col min="11795" max="11795" width="4.453125" style="2" bestFit="1" customWidth="1"/>
    <col min="11796" max="12032" width="10.7265625" style="2"/>
    <col min="12033" max="12033" width="4.6328125" style="2" customWidth="1"/>
    <col min="12034" max="12034" width="12.6328125" style="2" customWidth="1"/>
    <col min="12035" max="12038" width="10.6328125" style="2" customWidth="1"/>
    <col min="12039" max="12042" width="8.6328125" style="2" customWidth="1"/>
    <col min="12043" max="12050" width="10.6328125" style="2" customWidth="1"/>
    <col min="12051" max="12051" width="4.453125" style="2" bestFit="1" customWidth="1"/>
    <col min="12052" max="12288" width="10.7265625" style="2"/>
    <col min="12289" max="12289" width="4.6328125" style="2" customWidth="1"/>
    <col min="12290" max="12290" width="12.6328125" style="2" customWidth="1"/>
    <col min="12291" max="12294" width="10.6328125" style="2" customWidth="1"/>
    <col min="12295" max="12298" width="8.6328125" style="2" customWidth="1"/>
    <col min="12299" max="12306" width="10.6328125" style="2" customWidth="1"/>
    <col min="12307" max="12307" width="4.453125" style="2" bestFit="1" customWidth="1"/>
    <col min="12308" max="12544" width="10.7265625" style="2"/>
    <col min="12545" max="12545" width="4.6328125" style="2" customWidth="1"/>
    <col min="12546" max="12546" width="12.6328125" style="2" customWidth="1"/>
    <col min="12547" max="12550" width="10.6328125" style="2" customWidth="1"/>
    <col min="12551" max="12554" width="8.6328125" style="2" customWidth="1"/>
    <col min="12555" max="12562" width="10.6328125" style="2" customWidth="1"/>
    <col min="12563" max="12563" width="4.453125" style="2" bestFit="1" customWidth="1"/>
    <col min="12564" max="12800" width="10.7265625" style="2"/>
    <col min="12801" max="12801" width="4.6328125" style="2" customWidth="1"/>
    <col min="12802" max="12802" width="12.6328125" style="2" customWidth="1"/>
    <col min="12803" max="12806" width="10.6328125" style="2" customWidth="1"/>
    <col min="12807" max="12810" width="8.6328125" style="2" customWidth="1"/>
    <col min="12811" max="12818" width="10.6328125" style="2" customWidth="1"/>
    <col min="12819" max="12819" width="4.453125" style="2" bestFit="1" customWidth="1"/>
    <col min="12820" max="13056" width="10.7265625" style="2"/>
    <col min="13057" max="13057" width="4.6328125" style="2" customWidth="1"/>
    <col min="13058" max="13058" width="12.6328125" style="2" customWidth="1"/>
    <col min="13059" max="13062" width="10.6328125" style="2" customWidth="1"/>
    <col min="13063" max="13066" width="8.6328125" style="2" customWidth="1"/>
    <col min="13067" max="13074" width="10.6328125" style="2" customWidth="1"/>
    <col min="13075" max="13075" width="4.453125" style="2" bestFit="1" customWidth="1"/>
    <col min="13076" max="13312" width="10.7265625" style="2"/>
    <col min="13313" max="13313" width="4.6328125" style="2" customWidth="1"/>
    <col min="13314" max="13314" width="12.6328125" style="2" customWidth="1"/>
    <col min="13315" max="13318" width="10.6328125" style="2" customWidth="1"/>
    <col min="13319" max="13322" width="8.6328125" style="2" customWidth="1"/>
    <col min="13323" max="13330" width="10.6328125" style="2" customWidth="1"/>
    <col min="13331" max="13331" width="4.453125" style="2" bestFit="1" customWidth="1"/>
    <col min="13332" max="13568" width="10.7265625" style="2"/>
    <col min="13569" max="13569" width="4.6328125" style="2" customWidth="1"/>
    <col min="13570" max="13570" width="12.6328125" style="2" customWidth="1"/>
    <col min="13571" max="13574" width="10.6328125" style="2" customWidth="1"/>
    <col min="13575" max="13578" width="8.6328125" style="2" customWidth="1"/>
    <col min="13579" max="13586" width="10.6328125" style="2" customWidth="1"/>
    <col min="13587" max="13587" width="4.453125" style="2" bestFit="1" customWidth="1"/>
    <col min="13588" max="13824" width="10.7265625" style="2"/>
    <col min="13825" max="13825" width="4.6328125" style="2" customWidth="1"/>
    <col min="13826" max="13826" width="12.6328125" style="2" customWidth="1"/>
    <col min="13827" max="13830" width="10.6328125" style="2" customWidth="1"/>
    <col min="13831" max="13834" width="8.6328125" style="2" customWidth="1"/>
    <col min="13835" max="13842" width="10.6328125" style="2" customWidth="1"/>
    <col min="13843" max="13843" width="4.453125" style="2" bestFit="1" customWidth="1"/>
    <col min="13844" max="14080" width="10.7265625" style="2"/>
    <col min="14081" max="14081" width="4.6328125" style="2" customWidth="1"/>
    <col min="14082" max="14082" width="12.6328125" style="2" customWidth="1"/>
    <col min="14083" max="14086" width="10.6328125" style="2" customWidth="1"/>
    <col min="14087" max="14090" width="8.6328125" style="2" customWidth="1"/>
    <col min="14091" max="14098" width="10.6328125" style="2" customWidth="1"/>
    <col min="14099" max="14099" width="4.453125" style="2" bestFit="1" customWidth="1"/>
    <col min="14100" max="14336" width="10.7265625" style="2"/>
    <col min="14337" max="14337" width="4.6328125" style="2" customWidth="1"/>
    <col min="14338" max="14338" width="12.6328125" style="2" customWidth="1"/>
    <col min="14339" max="14342" width="10.6328125" style="2" customWidth="1"/>
    <col min="14343" max="14346" width="8.6328125" style="2" customWidth="1"/>
    <col min="14347" max="14354" width="10.6328125" style="2" customWidth="1"/>
    <col min="14355" max="14355" width="4.453125" style="2" bestFit="1" customWidth="1"/>
    <col min="14356" max="14592" width="10.7265625" style="2"/>
    <col min="14593" max="14593" width="4.6328125" style="2" customWidth="1"/>
    <col min="14594" max="14594" width="12.6328125" style="2" customWidth="1"/>
    <col min="14595" max="14598" width="10.6328125" style="2" customWidth="1"/>
    <col min="14599" max="14602" width="8.6328125" style="2" customWidth="1"/>
    <col min="14603" max="14610" width="10.6328125" style="2" customWidth="1"/>
    <col min="14611" max="14611" width="4.453125" style="2" bestFit="1" customWidth="1"/>
    <col min="14612" max="14848" width="10.7265625" style="2"/>
    <col min="14849" max="14849" width="4.6328125" style="2" customWidth="1"/>
    <col min="14850" max="14850" width="12.6328125" style="2" customWidth="1"/>
    <col min="14851" max="14854" width="10.6328125" style="2" customWidth="1"/>
    <col min="14855" max="14858" width="8.6328125" style="2" customWidth="1"/>
    <col min="14859" max="14866" width="10.6328125" style="2" customWidth="1"/>
    <col min="14867" max="14867" width="4.453125" style="2" bestFit="1" customWidth="1"/>
    <col min="14868" max="15104" width="10.7265625" style="2"/>
    <col min="15105" max="15105" width="4.6328125" style="2" customWidth="1"/>
    <col min="15106" max="15106" width="12.6328125" style="2" customWidth="1"/>
    <col min="15107" max="15110" width="10.6328125" style="2" customWidth="1"/>
    <col min="15111" max="15114" width="8.6328125" style="2" customWidth="1"/>
    <col min="15115" max="15122" width="10.6328125" style="2" customWidth="1"/>
    <col min="15123" max="15123" width="4.453125" style="2" bestFit="1" customWidth="1"/>
    <col min="15124" max="15360" width="10.7265625" style="2"/>
    <col min="15361" max="15361" width="4.6328125" style="2" customWidth="1"/>
    <col min="15362" max="15362" width="12.6328125" style="2" customWidth="1"/>
    <col min="15363" max="15366" width="10.6328125" style="2" customWidth="1"/>
    <col min="15367" max="15370" width="8.6328125" style="2" customWidth="1"/>
    <col min="15371" max="15378" width="10.6328125" style="2" customWidth="1"/>
    <col min="15379" max="15379" width="4.453125" style="2" bestFit="1" customWidth="1"/>
    <col min="15380" max="15616" width="10.7265625" style="2"/>
    <col min="15617" max="15617" width="4.6328125" style="2" customWidth="1"/>
    <col min="15618" max="15618" width="12.6328125" style="2" customWidth="1"/>
    <col min="15619" max="15622" width="10.6328125" style="2" customWidth="1"/>
    <col min="15623" max="15626" width="8.6328125" style="2" customWidth="1"/>
    <col min="15627" max="15634" width="10.6328125" style="2" customWidth="1"/>
    <col min="15635" max="15635" width="4.453125" style="2" bestFit="1" customWidth="1"/>
    <col min="15636" max="15872" width="10.7265625" style="2"/>
    <col min="15873" max="15873" width="4.6328125" style="2" customWidth="1"/>
    <col min="15874" max="15874" width="12.6328125" style="2" customWidth="1"/>
    <col min="15875" max="15878" width="10.6328125" style="2" customWidth="1"/>
    <col min="15879" max="15882" width="8.6328125" style="2" customWidth="1"/>
    <col min="15883" max="15890" width="10.6328125" style="2" customWidth="1"/>
    <col min="15891" max="15891" width="4.453125" style="2" bestFit="1" customWidth="1"/>
    <col min="15892" max="16128" width="10.7265625" style="2"/>
    <col min="16129" max="16129" width="4.6328125" style="2" customWidth="1"/>
    <col min="16130" max="16130" width="12.6328125" style="2" customWidth="1"/>
    <col min="16131" max="16134" width="10.6328125" style="2" customWidth="1"/>
    <col min="16135" max="16138" width="8.6328125" style="2" customWidth="1"/>
    <col min="16139" max="16146" width="10.6328125" style="2" customWidth="1"/>
    <col min="16147" max="16147" width="4.453125" style="2" bestFit="1" customWidth="1"/>
    <col min="16148" max="16384" width="10.7265625" style="2"/>
  </cols>
  <sheetData>
    <row r="1" spans="1:19" ht="15" hidden="1" customHeight="1">
      <c r="A1" s="1" t="s">
        <v>0</v>
      </c>
    </row>
    <row r="2" spans="1:19" ht="15" hidden="1" customHeight="1">
      <c r="A2" s="5"/>
      <c r="B2" s="5"/>
      <c r="C2" s="6" t="s">
        <v>1</v>
      </c>
      <c r="D2" s="7"/>
      <c r="E2" s="7"/>
      <c r="F2" s="8"/>
      <c r="G2" s="9" t="s">
        <v>2</v>
      </c>
      <c r="H2" s="10"/>
      <c r="I2" s="10"/>
      <c r="J2" s="11"/>
      <c r="K2" s="12" t="s">
        <v>3</v>
      </c>
      <c r="L2" s="13"/>
      <c r="M2" s="13"/>
      <c r="N2" s="14"/>
      <c r="O2" s="12" t="s">
        <v>4</v>
      </c>
      <c r="P2" s="13"/>
      <c r="Q2" s="13"/>
      <c r="R2" s="14"/>
    </row>
    <row r="3" spans="1:19" ht="15" hidden="1" customHeight="1">
      <c r="A3" s="15"/>
      <c r="B3" s="15"/>
      <c r="C3" s="16" t="s">
        <v>5</v>
      </c>
      <c r="D3" s="16" t="s">
        <v>6</v>
      </c>
      <c r="E3" s="16" t="s">
        <v>7</v>
      </c>
      <c r="F3" s="16" t="s">
        <v>8</v>
      </c>
      <c r="G3" s="17" t="s">
        <v>5</v>
      </c>
      <c r="H3" s="17" t="s">
        <v>6</v>
      </c>
      <c r="I3" s="17" t="s">
        <v>7</v>
      </c>
      <c r="J3" s="17" t="s">
        <v>9</v>
      </c>
      <c r="K3" s="18" t="s">
        <v>5</v>
      </c>
      <c r="L3" s="18" t="s">
        <v>6</v>
      </c>
      <c r="M3" s="18" t="s">
        <v>7</v>
      </c>
      <c r="N3" s="18" t="s">
        <v>9</v>
      </c>
      <c r="O3" s="18" t="s">
        <v>5</v>
      </c>
      <c r="P3" s="18" t="s">
        <v>6</v>
      </c>
      <c r="Q3" s="18" t="s">
        <v>7</v>
      </c>
      <c r="R3" s="18" t="s">
        <v>8</v>
      </c>
    </row>
    <row r="4" spans="1:19" ht="25.5" hidden="1" customHeight="1">
      <c r="A4" s="19"/>
      <c r="B4" s="20"/>
      <c r="C4" s="21" t="s">
        <v>10</v>
      </c>
      <c r="D4" s="21" t="s">
        <v>11</v>
      </c>
      <c r="E4" s="21" t="s">
        <v>12</v>
      </c>
      <c r="F4" s="21" t="s">
        <v>13</v>
      </c>
      <c r="G4" s="22" t="s">
        <v>14</v>
      </c>
      <c r="H4" s="22" t="s">
        <v>15</v>
      </c>
      <c r="I4" s="22" t="s">
        <v>16</v>
      </c>
      <c r="J4" s="22" t="s">
        <v>17</v>
      </c>
      <c r="K4" s="22" t="s">
        <v>18</v>
      </c>
      <c r="L4" s="22" t="s">
        <v>19</v>
      </c>
      <c r="M4" s="22" t="s">
        <v>20</v>
      </c>
      <c r="N4" s="22" t="s">
        <v>21</v>
      </c>
      <c r="O4" s="22" t="s">
        <v>22</v>
      </c>
      <c r="P4" s="22" t="s">
        <v>23</v>
      </c>
      <c r="Q4" s="22" t="s">
        <v>24</v>
      </c>
      <c r="R4" s="22" t="s">
        <v>25</v>
      </c>
    </row>
    <row r="5" spans="1:19" ht="22.5" hidden="1" customHeight="1"/>
    <row r="6" spans="1:19" ht="15" customHeight="1">
      <c r="A6" s="1" t="s">
        <v>0</v>
      </c>
    </row>
    <row r="7" spans="1:19" ht="15" customHeight="1">
      <c r="A7" s="23" t="s">
        <v>26</v>
      </c>
      <c r="B7" s="24" t="s">
        <v>27</v>
      </c>
      <c r="C7" s="6" t="s">
        <v>1</v>
      </c>
      <c r="D7" s="7"/>
      <c r="E7" s="7"/>
      <c r="F7" s="8"/>
      <c r="G7" s="9" t="s">
        <v>2</v>
      </c>
      <c r="H7" s="10"/>
      <c r="I7" s="10"/>
      <c r="J7" s="11"/>
      <c r="K7" s="12" t="s">
        <v>3</v>
      </c>
      <c r="L7" s="13"/>
      <c r="M7" s="13"/>
      <c r="N7" s="14"/>
      <c r="O7" s="12" t="s">
        <v>4</v>
      </c>
      <c r="P7" s="13"/>
      <c r="Q7" s="13"/>
      <c r="R7" s="14"/>
      <c r="S7" s="25"/>
    </row>
    <row r="8" spans="1:19" ht="15" customHeight="1">
      <c r="A8" s="26"/>
      <c r="B8" s="27"/>
      <c r="C8" s="16" t="s">
        <v>5</v>
      </c>
      <c r="D8" s="16" t="s">
        <v>6</v>
      </c>
      <c r="E8" s="16" t="s">
        <v>7</v>
      </c>
      <c r="F8" s="16" t="s">
        <v>8</v>
      </c>
      <c r="G8" s="17" t="s">
        <v>5</v>
      </c>
      <c r="H8" s="17" t="s">
        <v>6</v>
      </c>
      <c r="I8" s="17" t="s">
        <v>7</v>
      </c>
      <c r="J8" s="17" t="s">
        <v>9</v>
      </c>
      <c r="K8" s="18" t="s">
        <v>5</v>
      </c>
      <c r="L8" s="18" t="s">
        <v>6</v>
      </c>
      <c r="M8" s="18" t="s">
        <v>7</v>
      </c>
      <c r="N8" s="18" t="s">
        <v>9</v>
      </c>
      <c r="O8" s="18" t="s">
        <v>5</v>
      </c>
      <c r="P8" s="18" t="s">
        <v>6</v>
      </c>
      <c r="Q8" s="18" t="s">
        <v>7</v>
      </c>
      <c r="R8" s="18" t="s">
        <v>8</v>
      </c>
      <c r="S8" s="28"/>
    </row>
    <row r="9" spans="1:19" ht="15" customHeight="1">
      <c r="A9" s="29"/>
      <c r="B9" s="28"/>
      <c r="C9" s="30" t="s">
        <v>28</v>
      </c>
      <c r="D9" s="30" t="s">
        <v>28</v>
      </c>
      <c r="E9" s="30" t="s">
        <v>28</v>
      </c>
      <c r="F9" s="30" t="s">
        <v>28</v>
      </c>
      <c r="G9" s="31" t="s">
        <v>29</v>
      </c>
      <c r="H9" s="31" t="s">
        <v>29</v>
      </c>
      <c r="I9" s="31" t="s">
        <v>29</v>
      </c>
      <c r="J9" s="31" t="s">
        <v>29</v>
      </c>
      <c r="K9" s="31" t="s">
        <v>30</v>
      </c>
      <c r="L9" s="31" t="s">
        <v>30</v>
      </c>
      <c r="M9" s="31" t="s">
        <v>30</v>
      </c>
      <c r="N9" s="31" t="s">
        <v>30</v>
      </c>
      <c r="O9" s="31" t="s">
        <v>30</v>
      </c>
      <c r="P9" s="31" t="s">
        <v>30</v>
      </c>
      <c r="Q9" s="31" t="s">
        <v>30</v>
      </c>
      <c r="R9" s="31" t="s">
        <v>30</v>
      </c>
      <c r="S9" s="28"/>
    </row>
    <row r="10" spans="1:19" ht="15" customHeight="1">
      <c r="A10" s="32"/>
      <c r="B10" s="33" t="s">
        <v>31</v>
      </c>
      <c r="C10" s="45">
        <f>ROUND('[1]第7,９表元データ'!D26/'[1]第7,９表元データ'!C26*100,3)</f>
        <v>34.777999999999999</v>
      </c>
      <c r="D10" s="45">
        <f>ROUND('[1]第7,９表元データ'!G26/'[1]第7,９表元データ'!C26*100,3)</f>
        <v>1009.749</v>
      </c>
      <c r="E10" s="45">
        <f>ROUND('[1]第7,９表元データ'!J26/'[1]第7,９表元データ'!C26*100,3)</f>
        <v>211.73699999999999</v>
      </c>
      <c r="F10" s="45">
        <f>ROUND('[1]第7,９表元データ'!M26/'[1]第7,９表元データ'!C26*100,3)</f>
        <v>1256.2639999999999</v>
      </c>
      <c r="G10" s="46">
        <f>ROUND('[1]第7,９表元データ'!E26/'[1]第7,９表元データ'!D26,2)</f>
        <v>17.18</v>
      </c>
      <c r="H10" s="46">
        <f>ROUND('[1]第7,９表元データ'!H26/'[1]第7,９表元データ'!G26,2)</f>
        <v>1.46</v>
      </c>
      <c r="I10" s="46">
        <f>ROUND('[1]第7,９表元データ'!K26/'[1]第7,９表元データ'!J26,2)</f>
        <v>1.56</v>
      </c>
      <c r="J10" s="46">
        <f>ROUND('[1]第7,９表元データ'!N26/'[1]第7,９表元データ'!M26,2)</f>
        <v>1.91</v>
      </c>
      <c r="K10" s="47">
        <f>ROUND('[1]第7,９表元データ'!F26/'[1]第7,９表元データ'!E26,0)</f>
        <v>36382</v>
      </c>
      <c r="L10" s="47">
        <f>ROUND('[1]第7,９表元データ'!I26/'[1]第7,９表元データ'!H26,0)</f>
        <v>11110</v>
      </c>
      <c r="M10" s="47">
        <f>ROUND('[1]第7,９表元データ'!L26/'[1]第7,９表元データ'!K26,0)</f>
        <v>8493</v>
      </c>
      <c r="N10" s="47">
        <f>ROUND('[1]第7,９表元データ'!O26/'[1]第7,９表元データ'!N26,0)</f>
        <v>17042</v>
      </c>
      <c r="O10" s="47">
        <f>ROUND('[1]第7,９表元データ'!F26/'[1]第7,９表元データ'!C26,0)</f>
        <v>217340</v>
      </c>
      <c r="P10" s="47">
        <f>ROUND('[1]第7,９表元データ'!I26/'[1]第7,９表元データ'!C26,0)</f>
        <v>163424</v>
      </c>
      <c r="Q10" s="47">
        <f>ROUND('[1]第7,９表元データ'!L26/'[1]第7,９表元データ'!C26,0)</f>
        <v>28080</v>
      </c>
      <c r="R10" s="47">
        <f>ROUND('[1]第7,９表元データ'!O26/'[1]第7,９表元データ'!C26,0)</f>
        <v>408844</v>
      </c>
      <c r="S10" s="34"/>
    </row>
    <row r="11" spans="1:19" ht="15" customHeight="1">
      <c r="A11" s="35"/>
      <c r="B11" s="36" t="s">
        <v>32</v>
      </c>
      <c r="C11" s="48">
        <f>ROUND('[1]第7,９表元データ'!D24/'[1]第7,９表元データ'!C24*100,3)</f>
        <v>35.165999999999997</v>
      </c>
      <c r="D11" s="48">
        <f>ROUND('[1]第7,９表元データ'!G24/'[1]第7,９表元データ'!C24*100,3)</f>
        <v>1015.687</v>
      </c>
      <c r="E11" s="48">
        <f>ROUND('[1]第7,９表元データ'!J24/'[1]第7,９表元データ'!C24*100,3)</f>
        <v>211.554</v>
      </c>
      <c r="F11" s="48">
        <f>ROUND('[1]第7,９表元データ'!M24/'[1]第7,９表元データ'!C24*100,3)</f>
        <v>1262.4059999999999</v>
      </c>
      <c r="G11" s="49">
        <f>ROUND('[1]第7,９表元データ'!E24/'[1]第7,９表元データ'!D24,2)</f>
        <v>17.21</v>
      </c>
      <c r="H11" s="49">
        <f>ROUND('[1]第7,９表元データ'!H24/'[1]第7,９表元データ'!G24,2)</f>
        <v>1.46</v>
      </c>
      <c r="I11" s="49">
        <f>ROUND('[1]第7,９表元データ'!K24/'[1]第7,９表元データ'!J24,2)</f>
        <v>1.56</v>
      </c>
      <c r="J11" s="49">
        <f>ROUND('[1]第7,９表元データ'!N24/'[1]第7,９表元データ'!M24,2)</f>
        <v>1.91</v>
      </c>
      <c r="K11" s="50">
        <f>ROUND('[1]第7,９表元データ'!F24/'[1]第7,９表元データ'!E24,0)</f>
        <v>36321</v>
      </c>
      <c r="L11" s="50">
        <f>ROUND('[1]第7,９表元データ'!I24/'[1]第7,９表元データ'!H24,0)</f>
        <v>11129</v>
      </c>
      <c r="M11" s="50">
        <f>ROUND('[1]第7,９表元データ'!L24/'[1]第7,９表元データ'!K24,0)</f>
        <v>8501</v>
      </c>
      <c r="N11" s="50">
        <f>ROUND('[1]第7,９表元データ'!O24/'[1]第7,９表元データ'!N24,0)</f>
        <v>17077</v>
      </c>
      <c r="O11" s="50">
        <f>ROUND('[1]第7,９表元データ'!F24/'[1]第7,９表元データ'!C24,0)</f>
        <v>219829</v>
      </c>
      <c r="P11" s="50">
        <f>ROUND('[1]第7,９表元データ'!I24/'[1]第7,９表元データ'!C24,0)</f>
        <v>164855</v>
      </c>
      <c r="Q11" s="50">
        <f>ROUND('[1]第7,９表元データ'!L24/'[1]第7,９表元データ'!C24,0)</f>
        <v>28131</v>
      </c>
      <c r="R11" s="50">
        <f>ROUND('[1]第7,９表元データ'!O24/'[1]第7,９表元データ'!C24,0)</f>
        <v>412814</v>
      </c>
      <c r="S11" s="37"/>
    </row>
    <row r="12" spans="1:19" ht="15" customHeight="1">
      <c r="A12" s="35"/>
      <c r="B12" s="36" t="s">
        <v>33</v>
      </c>
      <c r="C12" s="48">
        <f>ROUND('[1]第7,９表元データ'!D25/'[1]第7,９表元データ'!C25*100,3)</f>
        <v>10.465</v>
      </c>
      <c r="D12" s="48">
        <f>ROUND('[1]第7,９表元データ'!G25/'[1]第7,９表元データ'!C25*100,3)</f>
        <v>637.48599999999999</v>
      </c>
      <c r="E12" s="48">
        <f>ROUND('[1]第7,９表元データ'!J25/'[1]第7,９表元データ'!C25*100,3)</f>
        <v>223.2</v>
      </c>
      <c r="F12" s="48">
        <f>ROUND('[1]第7,９表元データ'!M25/'[1]第7,９表元データ'!C25*100,3)</f>
        <v>871.15200000000004</v>
      </c>
      <c r="G12" s="49">
        <f>ROUND('[1]第7,９表元データ'!E25/'[1]第7,９表元データ'!D25,2)</f>
        <v>10.02</v>
      </c>
      <c r="H12" s="49">
        <f>ROUND('[1]第7,９表元データ'!H25/'[1]第7,９表元データ'!G25,2)</f>
        <v>1.3</v>
      </c>
      <c r="I12" s="49">
        <f>ROUND('[1]第7,９表元データ'!K25/'[1]第7,９表元データ'!J25,2)</f>
        <v>1.4</v>
      </c>
      <c r="J12" s="49">
        <f>ROUND('[1]第7,９表元データ'!N25/'[1]第7,９表元データ'!M25,2)</f>
        <v>1.43</v>
      </c>
      <c r="K12" s="50">
        <f>ROUND('[1]第7,９表元データ'!F25/'[1]第7,９表元データ'!E25,0)</f>
        <v>58446</v>
      </c>
      <c r="L12" s="50">
        <f>ROUND('[1]第7,９表元データ'!I25/'[1]第7,９表元データ'!H25,0)</f>
        <v>8922</v>
      </c>
      <c r="M12" s="50">
        <f>ROUND('[1]第7,９表元データ'!L25/'[1]第7,９表元データ'!K25,0)</f>
        <v>7942</v>
      </c>
      <c r="N12" s="50">
        <f>ROUND('[1]第7,９表元データ'!O25/'[1]第7,９表元データ'!N25,0)</f>
        <v>12848</v>
      </c>
      <c r="O12" s="50">
        <f>ROUND('[1]第7,９表元データ'!F25/'[1]第7,９表元データ'!C25,0)</f>
        <v>61294</v>
      </c>
      <c r="P12" s="50">
        <f>ROUND('[1]第7,９表元データ'!I25/'[1]第7,９表元データ'!C25,0)</f>
        <v>73735</v>
      </c>
      <c r="Q12" s="50">
        <f>ROUND('[1]第7,９表元データ'!L25/'[1]第7,９表元データ'!C25,0)</f>
        <v>24891</v>
      </c>
      <c r="R12" s="50">
        <f>ROUND('[1]第7,９表元データ'!O25/'[1]第7,９表元データ'!C25,0)</f>
        <v>159920</v>
      </c>
      <c r="S12" s="37"/>
    </row>
    <row r="13" spans="1:19" ht="15" customHeight="1">
      <c r="A13" s="38">
        <v>1</v>
      </c>
      <c r="B13" s="39" t="s">
        <v>34</v>
      </c>
      <c r="C13" s="45">
        <f>ROUND('[1]第7,９表元データ'!D4/'[1]第7,９表元データ'!C4*100,3)</f>
        <v>31.166</v>
      </c>
      <c r="D13" s="45">
        <f>ROUND('[1]第7,９表元データ'!G4/'[1]第7,９表元データ'!C4*100,3)</f>
        <v>1016.296</v>
      </c>
      <c r="E13" s="45">
        <f>ROUND('[1]第7,９表元データ'!J4/'[1]第7,９表元データ'!C4*100,3)</f>
        <v>238.56899999999999</v>
      </c>
      <c r="F13" s="45">
        <f>ROUND('[1]第7,９表元データ'!M4/'[1]第7,９表元データ'!C4*100,3)</f>
        <v>1286.0309999999999</v>
      </c>
      <c r="G13" s="46">
        <f>ROUND('[1]第7,９表元データ'!E4/'[1]第7,９表元データ'!D4,2)</f>
        <v>17.100000000000001</v>
      </c>
      <c r="H13" s="46">
        <f>ROUND('[1]第7,９表元データ'!H4/'[1]第7,９表元データ'!G4,2)</f>
        <v>1.4</v>
      </c>
      <c r="I13" s="46">
        <f>ROUND('[1]第7,９表元データ'!K4/'[1]第7,９表元データ'!J4,2)</f>
        <v>1.48</v>
      </c>
      <c r="J13" s="46">
        <f>ROUND('[1]第7,９表元データ'!N4/'[1]第7,９表元データ'!M4,2)</f>
        <v>1.8</v>
      </c>
      <c r="K13" s="47">
        <f>ROUND('[1]第7,９表元データ'!F4/'[1]第7,９表元データ'!E4,0)</f>
        <v>36939</v>
      </c>
      <c r="L13" s="47">
        <f>ROUND('[1]第7,９表元データ'!I4/'[1]第7,９表元データ'!H4,0)</f>
        <v>10878</v>
      </c>
      <c r="M13" s="47">
        <f>ROUND('[1]第7,９表元データ'!L4/'[1]第7,９表元データ'!K4,0)</f>
        <v>8811</v>
      </c>
      <c r="N13" s="47">
        <f>ROUND('[1]第7,９表元データ'!O4/'[1]第7,９表元データ'!N4,0)</f>
        <v>16569</v>
      </c>
      <c r="O13" s="47">
        <f>ROUND('[1]第7,９表元データ'!F4/'[1]第7,９表元データ'!C4,0)</f>
        <v>196830</v>
      </c>
      <c r="P13" s="47">
        <f>ROUND('[1]第7,９表元データ'!I4/'[1]第7,９表元データ'!C4,0)</f>
        <v>155163</v>
      </c>
      <c r="Q13" s="47">
        <f>ROUND('[1]第7,９表元データ'!L4/'[1]第7,９表元データ'!C4,0)</f>
        <v>31082</v>
      </c>
      <c r="R13" s="47">
        <f>ROUND('[1]第7,９表元データ'!O4/'[1]第7,９表元データ'!C4,0)</f>
        <v>383075</v>
      </c>
      <c r="S13" s="40">
        <v>1</v>
      </c>
    </row>
    <row r="14" spans="1:19" ht="15" customHeight="1">
      <c r="A14" s="35">
        <v>2</v>
      </c>
      <c r="B14" s="41" t="s">
        <v>35</v>
      </c>
      <c r="C14" s="48">
        <f>ROUND('[1]第7,９表元データ'!D5/'[1]第7,９表元データ'!C5*100,3)</f>
        <v>39.073999999999998</v>
      </c>
      <c r="D14" s="48">
        <f>ROUND('[1]第7,９表元データ'!G5/'[1]第7,９表元データ'!C5*100,3)</f>
        <v>1116.9069999999999</v>
      </c>
      <c r="E14" s="48">
        <f>ROUND('[1]第7,９表元データ'!J5/'[1]第7,９表元データ'!C5*100,3)</f>
        <v>182.80199999999999</v>
      </c>
      <c r="F14" s="48">
        <f>ROUND('[1]第7,９表元データ'!M5/'[1]第7,９表元データ'!C5*100,3)</f>
        <v>1338.7829999999999</v>
      </c>
      <c r="G14" s="49">
        <f>ROUND('[1]第7,９表元データ'!E5/'[1]第7,９表元データ'!D5,2)</f>
        <v>19.809999999999999</v>
      </c>
      <c r="H14" s="49">
        <f>ROUND('[1]第7,９表元データ'!H5/'[1]第7,９表元データ'!G5,2)</f>
        <v>1.58</v>
      </c>
      <c r="I14" s="49">
        <f>ROUND('[1]第7,９表元データ'!K5/'[1]第7,９表元データ'!J5,2)</f>
        <v>1.75</v>
      </c>
      <c r="J14" s="49">
        <f>ROUND('[1]第7,９表元データ'!N5/'[1]第7,９表元データ'!M5,2)</f>
        <v>2.14</v>
      </c>
      <c r="K14" s="50">
        <f>ROUND('[1]第7,９表元データ'!F5/'[1]第7,９表元データ'!E5,0)</f>
        <v>31858</v>
      </c>
      <c r="L14" s="50">
        <f>ROUND('[1]第7,９表元データ'!I5/'[1]第7,９表元データ'!H5,0)</f>
        <v>9671</v>
      </c>
      <c r="M14" s="50">
        <f>ROUND('[1]第7,９表元データ'!L5/'[1]第7,９表元データ'!K5,0)</f>
        <v>8630</v>
      </c>
      <c r="N14" s="50">
        <f>ROUND('[1]第7,９表元データ'!O5/'[1]第7,９表元データ'!N5,0)</f>
        <v>15557</v>
      </c>
      <c r="O14" s="50">
        <f>ROUND('[1]第7,９表元データ'!F5/'[1]第7,９表元データ'!C5,0)</f>
        <v>246632</v>
      </c>
      <c r="P14" s="50">
        <f>ROUND('[1]第7,９表元データ'!I5/'[1]第7,９表元データ'!C5,0)</f>
        <v>170877</v>
      </c>
      <c r="Q14" s="50">
        <f>ROUND('[1]第7,９表元データ'!L5/'[1]第7,９表元データ'!C5,0)</f>
        <v>27663</v>
      </c>
      <c r="R14" s="50">
        <f>ROUND('[1]第7,９表元データ'!O5/'[1]第7,９表元データ'!C5,0)</f>
        <v>445171</v>
      </c>
      <c r="S14" s="37">
        <v>2</v>
      </c>
    </row>
    <row r="15" spans="1:19" ht="15" customHeight="1">
      <c r="A15" s="35">
        <v>3</v>
      </c>
      <c r="B15" s="41" t="s">
        <v>36</v>
      </c>
      <c r="C15" s="48">
        <f>ROUND('[1]第7,９表元データ'!D6/'[1]第7,９表元データ'!C6*100,3)</f>
        <v>32.420999999999999</v>
      </c>
      <c r="D15" s="48">
        <f>ROUND('[1]第7,９表元データ'!G6/'[1]第7,９表元データ'!C6*100,3)</f>
        <v>1032.9079999999999</v>
      </c>
      <c r="E15" s="48">
        <f>ROUND('[1]第7,９表元データ'!J6/'[1]第7,９表元データ'!C6*100,3)</f>
        <v>199.01900000000001</v>
      </c>
      <c r="F15" s="48">
        <f>ROUND('[1]第7,９表元データ'!M6/'[1]第7,９表元データ'!C6*100,3)</f>
        <v>1264.348</v>
      </c>
      <c r="G15" s="49">
        <f>ROUND('[1]第7,９表元データ'!E6/'[1]第7,９表元データ'!D6,2)</f>
        <v>15.62</v>
      </c>
      <c r="H15" s="49">
        <f>ROUND('[1]第7,９表元データ'!H6/'[1]第7,９表元データ'!G6,2)</f>
        <v>1.45</v>
      </c>
      <c r="I15" s="49">
        <f>ROUND('[1]第7,９表元データ'!K6/'[1]第7,９表元データ'!J6,2)</f>
        <v>1.63</v>
      </c>
      <c r="J15" s="49">
        <f>ROUND('[1]第7,９表元データ'!N6/'[1]第7,９表元データ'!M6,2)</f>
        <v>1.84</v>
      </c>
      <c r="K15" s="50">
        <f>ROUND('[1]第7,９表元データ'!F6/'[1]第7,９表元データ'!E6,0)</f>
        <v>40983</v>
      </c>
      <c r="L15" s="50">
        <f>ROUND('[1]第7,９表元データ'!I6/'[1]第7,９表元データ'!H6,0)</f>
        <v>11648</v>
      </c>
      <c r="M15" s="50">
        <f>ROUND('[1]第7,９表元データ'!L6/'[1]第7,９表元データ'!K6,0)</f>
        <v>8483</v>
      </c>
      <c r="N15" s="50">
        <f>ROUND('[1]第7,９表元データ'!O6/'[1]第7,９表元データ'!N6,0)</f>
        <v>17593</v>
      </c>
      <c r="O15" s="50">
        <f>ROUND('[1]第7,９表元データ'!F6/'[1]第7,９表元データ'!C6,0)</f>
        <v>207533</v>
      </c>
      <c r="P15" s="50">
        <f>ROUND('[1]第7,９表元データ'!I6/'[1]第7,９表元データ'!C6,0)</f>
        <v>174337</v>
      </c>
      <c r="Q15" s="50">
        <f>ROUND('[1]第7,９表元データ'!L6/'[1]第7,９表元データ'!C6,0)</f>
        <v>27436</v>
      </c>
      <c r="R15" s="50">
        <f>ROUND('[1]第7,９表元データ'!O6/'[1]第7,９表元データ'!C6,0)</f>
        <v>409306</v>
      </c>
      <c r="S15" s="37">
        <v>3</v>
      </c>
    </row>
    <row r="16" spans="1:19" ht="15" customHeight="1">
      <c r="A16" s="35">
        <v>4</v>
      </c>
      <c r="B16" s="41" t="s">
        <v>37</v>
      </c>
      <c r="C16" s="48">
        <f>ROUND('[1]第7,９表元データ'!D7/'[1]第7,９表元データ'!C7*100,3)</f>
        <v>31.027000000000001</v>
      </c>
      <c r="D16" s="48">
        <f>ROUND('[1]第7,９表元データ'!G7/'[1]第7,９表元データ'!C7*100,3)</f>
        <v>993.32100000000003</v>
      </c>
      <c r="E16" s="48">
        <f>ROUND('[1]第7,９表元データ'!J7/'[1]第7,９表元データ'!C7*100,3)</f>
        <v>255.04</v>
      </c>
      <c r="F16" s="48">
        <f>ROUND('[1]第7,９表元データ'!M7/'[1]第7,９表元データ'!C7*100,3)</f>
        <v>1279.3869999999999</v>
      </c>
      <c r="G16" s="49">
        <f>ROUND('[1]第7,９表元データ'!E7/'[1]第7,９表元データ'!D7,2)</f>
        <v>17.78</v>
      </c>
      <c r="H16" s="49">
        <f>ROUND('[1]第7,９表元データ'!H7/'[1]第7,９表元データ'!G7,2)</f>
        <v>1.5</v>
      </c>
      <c r="I16" s="49">
        <f>ROUND('[1]第7,９表元データ'!K7/'[1]第7,９表元データ'!J7,2)</f>
        <v>1.56</v>
      </c>
      <c r="J16" s="49">
        <f>ROUND('[1]第7,９表元データ'!N7/'[1]第7,９表元データ'!M7,2)</f>
        <v>1.91</v>
      </c>
      <c r="K16" s="50">
        <f>ROUND('[1]第7,９表元データ'!F7/'[1]第7,９表元データ'!E7,0)</f>
        <v>35610</v>
      </c>
      <c r="L16" s="50">
        <f>ROUND('[1]第7,９表元データ'!I7/'[1]第7,９表元データ'!H7,0)</f>
        <v>9615</v>
      </c>
      <c r="M16" s="50">
        <f>ROUND('[1]第7,９表元データ'!L7/'[1]第7,９表元データ'!K7,0)</f>
        <v>8235</v>
      </c>
      <c r="N16" s="50">
        <f>ROUND('[1]第7,９表元データ'!O7/'[1]第7,９表元データ'!N7,0)</f>
        <v>15258</v>
      </c>
      <c r="O16" s="50">
        <f>ROUND('[1]第7,９表元データ'!F7/'[1]第7,９表元データ'!C7,0)</f>
        <v>196467</v>
      </c>
      <c r="P16" s="50">
        <f>ROUND('[1]第7,９表元データ'!I7/'[1]第7,９表元データ'!C7,0)</f>
        <v>143681</v>
      </c>
      <c r="Q16" s="50">
        <f>ROUND('[1]第7,９表元データ'!L7/'[1]第7,９表元データ'!C7,0)</f>
        <v>32764</v>
      </c>
      <c r="R16" s="50">
        <f>ROUND('[1]第7,９表元データ'!O7/'[1]第7,９表元データ'!C7,0)</f>
        <v>372911</v>
      </c>
      <c r="S16" s="37">
        <v>4</v>
      </c>
    </row>
    <row r="17" spans="1:19" ht="15" customHeight="1">
      <c r="A17" s="35">
        <v>5</v>
      </c>
      <c r="B17" s="41" t="s">
        <v>38</v>
      </c>
      <c r="C17" s="48">
        <f>ROUND('[1]第7,９表元データ'!D8/'[1]第7,９表元データ'!C8*100,3)</f>
        <v>38.44</v>
      </c>
      <c r="D17" s="48">
        <f>ROUND('[1]第7,９表元データ'!G8/'[1]第7,９表元データ'!C8*100,3)</f>
        <v>1056.202</v>
      </c>
      <c r="E17" s="48">
        <f>ROUND('[1]第7,９表元データ'!J8/'[1]第7,９表元データ'!C8*100,3)</f>
        <v>182.79</v>
      </c>
      <c r="F17" s="48">
        <f>ROUND('[1]第7,９表元データ'!M8/'[1]第7,９表元データ'!C8*100,3)</f>
        <v>1277.431</v>
      </c>
      <c r="G17" s="49">
        <f>ROUND('[1]第7,９表元データ'!E8/'[1]第7,９表元データ'!D8,2)</f>
        <v>17.600000000000001</v>
      </c>
      <c r="H17" s="49">
        <f>ROUND('[1]第7,９表元データ'!H8/'[1]第7,９表元データ'!G8,2)</f>
        <v>1.53</v>
      </c>
      <c r="I17" s="49">
        <f>ROUND('[1]第7,９表元データ'!K8/'[1]第7,９表元データ'!J8,2)</f>
        <v>1.53</v>
      </c>
      <c r="J17" s="49">
        <f>ROUND('[1]第7,９表元データ'!N8/'[1]第7,９表元データ'!M8,2)</f>
        <v>2.0099999999999998</v>
      </c>
      <c r="K17" s="50">
        <f>ROUND('[1]第7,９表元データ'!F8/'[1]第7,９表元データ'!E8,0)</f>
        <v>33461</v>
      </c>
      <c r="L17" s="50">
        <f>ROUND('[1]第7,９表元データ'!I8/'[1]第7,９表元データ'!H8,0)</f>
        <v>11510</v>
      </c>
      <c r="M17" s="50">
        <f>ROUND('[1]第7,９表元データ'!L8/'[1]第7,９表元データ'!K8,0)</f>
        <v>9027</v>
      </c>
      <c r="N17" s="50">
        <f>ROUND('[1]第7,９表元データ'!O8/'[1]第7,９表元データ'!N8,0)</f>
        <v>17021</v>
      </c>
      <c r="O17" s="50">
        <f>ROUND('[1]第7,９表元データ'!F8/'[1]第7,９表元データ'!C8,0)</f>
        <v>226435</v>
      </c>
      <c r="P17" s="50">
        <f>ROUND('[1]第7,９表元データ'!I8/'[1]第7,９表元データ'!C8,0)</f>
        <v>185643</v>
      </c>
      <c r="Q17" s="50">
        <f>ROUND('[1]第7,９表元データ'!L8/'[1]第7,９表元データ'!C8,0)</f>
        <v>25274</v>
      </c>
      <c r="R17" s="50">
        <f>ROUND('[1]第7,９表元データ'!O8/'[1]第7,９表元データ'!C8,0)</f>
        <v>437352</v>
      </c>
      <c r="S17" s="37">
        <v>5</v>
      </c>
    </row>
    <row r="18" spans="1:19" ht="15" customHeight="1">
      <c r="A18" s="35">
        <v>6</v>
      </c>
      <c r="B18" s="41" t="s">
        <v>39</v>
      </c>
      <c r="C18" s="48">
        <f>ROUND('[1]第7,９表元データ'!D9/'[1]第7,９表元データ'!C9*100,3)</f>
        <v>35.481000000000002</v>
      </c>
      <c r="D18" s="48">
        <f>ROUND('[1]第7,９表元データ'!G9/'[1]第7,９表元データ'!C9*100,3)</f>
        <v>974.34900000000005</v>
      </c>
      <c r="E18" s="48">
        <f>ROUND('[1]第7,９表元データ'!J9/'[1]第7,９表元データ'!C9*100,3)</f>
        <v>207.52099999999999</v>
      </c>
      <c r="F18" s="48">
        <f>ROUND('[1]第7,９表元データ'!M9/'[1]第7,９表元データ'!C9*100,3)</f>
        <v>1217.3510000000001</v>
      </c>
      <c r="G18" s="49">
        <f>ROUND('[1]第7,９表元データ'!E9/'[1]第7,９表元データ'!D9,2)</f>
        <v>17.850000000000001</v>
      </c>
      <c r="H18" s="49">
        <f>ROUND('[1]第7,９表元データ'!H9/'[1]第7,９表元データ'!G9,2)</f>
        <v>1.49</v>
      </c>
      <c r="I18" s="49">
        <f>ROUND('[1]第7,９表元データ'!K9/'[1]第7,９表元データ'!J9,2)</f>
        <v>1.47</v>
      </c>
      <c r="J18" s="49">
        <f>ROUND('[1]第7,９表元データ'!N9/'[1]第7,９表元データ'!M9,2)</f>
        <v>1.97</v>
      </c>
      <c r="K18" s="50">
        <f>ROUND('[1]第7,９表元データ'!F9/'[1]第7,９表元データ'!E9,0)</f>
        <v>37434</v>
      </c>
      <c r="L18" s="50">
        <f>ROUND('[1]第7,９表元データ'!I9/'[1]第7,９表元データ'!H9,0)</f>
        <v>11663</v>
      </c>
      <c r="M18" s="50">
        <f>ROUND('[1]第7,９表元データ'!L9/'[1]第7,９表元データ'!K9,0)</f>
        <v>8401</v>
      </c>
      <c r="N18" s="50">
        <f>ROUND('[1]第7,９表元データ'!O9/'[1]第7,９表元データ'!N9,0)</f>
        <v>18067</v>
      </c>
      <c r="O18" s="50">
        <f>ROUND('[1]第7,９表元データ'!F9/'[1]第7,９表元データ'!C9,0)</f>
        <v>237153</v>
      </c>
      <c r="P18" s="50">
        <f>ROUND('[1]第7,９表元データ'!I9/'[1]第7,９表元データ'!C9,0)</f>
        <v>169646</v>
      </c>
      <c r="Q18" s="50">
        <f>ROUND('[1]第7,９表元データ'!L9/'[1]第7,９表元データ'!C9,0)</f>
        <v>25688</v>
      </c>
      <c r="R18" s="50">
        <f>ROUND('[1]第7,９表元データ'!O9/'[1]第7,９表元データ'!C9,0)</f>
        <v>432487</v>
      </c>
      <c r="S18" s="37">
        <v>6</v>
      </c>
    </row>
    <row r="19" spans="1:19" ht="15" customHeight="1">
      <c r="A19" s="35">
        <v>7</v>
      </c>
      <c r="B19" s="41" t="s">
        <v>40</v>
      </c>
      <c r="C19" s="48">
        <f>ROUND('[1]第7,９表元データ'!D10/'[1]第7,９表元データ'!C10*100,3)</f>
        <v>46.334000000000003</v>
      </c>
      <c r="D19" s="48">
        <f>ROUND('[1]第7,９表元データ'!G10/'[1]第7,９表元データ'!C10*100,3)</f>
        <v>1018.223</v>
      </c>
      <c r="E19" s="48">
        <f>ROUND('[1]第7,９表元データ'!J10/'[1]第7,９表元データ'!C10*100,3)</f>
        <v>173.65700000000001</v>
      </c>
      <c r="F19" s="48">
        <f>ROUND('[1]第7,９表元データ'!M10/'[1]第7,９表元データ'!C10*100,3)</f>
        <v>1238.2139999999999</v>
      </c>
      <c r="G19" s="49">
        <f>ROUND('[1]第7,９表元データ'!E10/'[1]第7,９表元データ'!D10,2)</f>
        <v>20.329999999999998</v>
      </c>
      <c r="H19" s="49">
        <f>ROUND('[1]第7,９表元データ'!H10/'[1]第7,９表元データ'!G10,2)</f>
        <v>1.57</v>
      </c>
      <c r="I19" s="49">
        <f>ROUND('[1]第7,９表元データ'!K10/'[1]第7,９表元データ'!J10,2)</f>
        <v>1.62</v>
      </c>
      <c r="J19" s="49">
        <f>ROUND('[1]第7,９表元データ'!N10/'[1]第7,９表元データ'!M10,2)</f>
        <v>2.2799999999999998</v>
      </c>
      <c r="K19" s="50">
        <f>ROUND('[1]第7,９表元データ'!F10/'[1]第7,９表元データ'!E10,0)</f>
        <v>31046</v>
      </c>
      <c r="L19" s="50">
        <f>ROUND('[1]第7,９表元データ'!I10/'[1]第7,９表元データ'!H10,0)</f>
        <v>11847</v>
      </c>
      <c r="M19" s="50">
        <f>ROUND('[1]第7,９表元データ'!L10/'[1]第7,９表元データ'!K10,0)</f>
        <v>8135</v>
      </c>
      <c r="N19" s="50">
        <f>ROUND('[1]第7,９表元データ'!O10/'[1]第7,９表元データ'!N10,0)</f>
        <v>17892</v>
      </c>
      <c r="O19" s="50">
        <f>ROUND('[1]第7,９表元データ'!F10/'[1]第7,９表元データ'!C10,0)</f>
        <v>292389</v>
      </c>
      <c r="P19" s="50">
        <f>ROUND('[1]第7,９表元データ'!I10/'[1]第7,９表元データ'!C10,0)</f>
        <v>189143</v>
      </c>
      <c r="Q19" s="50">
        <f>ROUND('[1]第7,９表元データ'!L10/'[1]第7,９表元データ'!C10,0)</f>
        <v>22829</v>
      </c>
      <c r="R19" s="50">
        <f>ROUND('[1]第7,９表元データ'!O10/'[1]第7,９表元データ'!C10,0)</f>
        <v>504361</v>
      </c>
      <c r="S19" s="37">
        <v>7</v>
      </c>
    </row>
    <row r="20" spans="1:19" ht="15" customHeight="1">
      <c r="A20" s="35">
        <v>36</v>
      </c>
      <c r="B20" s="41" t="s">
        <v>41</v>
      </c>
      <c r="C20" s="48">
        <f>ROUND('[1]第7,９表元データ'!D11/'[1]第7,９表元データ'!C11*100,3)</f>
        <v>50.088000000000001</v>
      </c>
      <c r="D20" s="48">
        <f>ROUND('[1]第7,９表元データ'!G11/'[1]第7,９表元データ'!C11*100,3)</f>
        <v>925.48699999999997</v>
      </c>
      <c r="E20" s="48">
        <f>ROUND('[1]第7,９表元データ'!J11/'[1]第7,９表元データ'!C11*100,3)</f>
        <v>168.31899999999999</v>
      </c>
      <c r="F20" s="48">
        <f>ROUND('[1]第7,９表元データ'!M11/'[1]第7,９表元データ'!C11*100,3)</f>
        <v>1143.894</v>
      </c>
      <c r="G20" s="49">
        <f>ROUND('[1]第7,９表元データ'!E11/'[1]第7,９表元データ'!D11,2)</f>
        <v>19.04</v>
      </c>
      <c r="H20" s="49">
        <f>ROUND('[1]第7,９表元データ'!H11/'[1]第7,９表元データ'!G11,2)</f>
        <v>1.48</v>
      </c>
      <c r="I20" s="49">
        <f>ROUND('[1]第7,９表元データ'!K11/'[1]第7,９表元データ'!J11,2)</f>
        <v>1.9</v>
      </c>
      <c r="J20" s="49">
        <f>ROUND('[1]第7,９表元データ'!N11/'[1]第7,９表元データ'!M11,2)</f>
        <v>2.31</v>
      </c>
      <c r="K20" s="50">
        <f>ROUND('[1]第7,９表元データ'!F11/'[1]第7,９表元データ'!E11,0)</f>
        <v>30344</v>
      </c>
      <c r="L20" s="50">
        <f>ROUND('[1]第7,９表元データ'!I11/'[1]第7,９表元データ'!H11,0)</f>
        <v>12113</v>
      </c>
      <c r="M20" s="50">
        <f>ROUND('[1]第7,９表元データ'!L11/'[1]第7,９表元データ'!K11,0)</f>
        <v>7302</v>
      </c>
      <c r="N20" s="50">
        <f>ROUND('[1]第7,９表元データ'!O11/'[1]第7,９表元データ'!N11,0)</f>
        <v>18112</v>
      </c>
      <c r="O20" s="50">
        <f>ROUND('[1]第7,９表元データ'!F11/'[1]第7,９表元データ'!C11,0)</f>
        <v>289315</v>
      </c>
      <c r="P20" s="50">
        <f>ROUND('[1]第7,９表元データ'!I11/'[1]第7,９表元データ'!C11,0)</f>
        <v>165653</v>
      </c>
      <c r="Q20" s="50">
        <f>ROUND('[1]第7,９表元データ'!L11/'[1]第7,９表元データ'!C11,0)</f>
        <v>23354</v>
      </c>
      <c r="R20" s="50">
        <f>ROUND('[1]第7,９表元データ'!O11/'[1]第7,９表元データ'!C11,0)</f>
        <v>478322</v>
      </c>
      <c r="S20" s="37">
        <v>36</v>
      </c>
    </row>
    <row r="21" spans="1:19" ht="15" customHeight="1">
      <c r="A21" s="35">
        <v>49</v>
      </c>
      <c r="B21" s="41" t="s">
        <v>42</v>
      </c>
      <c r="C21" s="48">
        <f>ROUND('[1]第7,９表元データ'!D12/'[1]第7,９表元データ'!C12*100,3)</f>
        <v>43.561999999999998</v>
      </c>
      <c r="D21" s="48">
        <f>ROUND('[1]第7,９表元データ'!G12/'[1]第7,９表元データ'!C12*100,3)</f>
        <v>1080.7529999999999</v>
      </c>
      <c r="E21" s="48">
        <f>ROUND('[1]第7,９表元データ'!J12/'[1]第7,９表元データ'!C12*100,3)</f>
        <v>197.39699999999999</v>
      </c>
      <c r="F21" s="48">
        <f>ROUND('[1]第7,９表元データ'!M12/'[1]第7,９表元データ'!C12*100,3)</f>
        <v>1321.712</v>
      </c>
      <c r="G21" s="49">
        <f>ROUND('[1]第7,９表元データ'!E12/'[1]第7,９表元データ'!D12,2)</f>
        <v>18.7</v>
      </c>
      <c r="H21" s="49">
        <f>ROUND('[1]第7,９表元データ'!H12/'[1]第7,９表元データ'!G12,2)</f>
        <v>1.36</v>
      </c>
      <c r="I21" s="49">
        <f>ROUND('[1]第7,９表元データ'!K12/'[1]第7,９表元データ'!J12,2)</f>
        <v>1.61</v>
      </c>
      <c r="J21" s="49">
        <f>ROUND('[1]第7,９表元データ'!N12/'[1]第7,９表元データ'!M12,2)</f>
        <v>1.97</v>
      </c>
      <c r="K21" s="50">
        <f>ROUND('[1]第7,９表元データ'!F12/'[1]第7,９表元データ'!E12,0)</f>
        <v>33448</v>
      </c>
      <c r="L21" s="50">
        <f>ROUND('[1]第7,９表元データ'!I12/'[1]第7,９表元データ'!H12,0)</f>
        <v>10268</v>
      </c>
      <c r="M21" s="50">
        <f>ROUND('[1]第7,９表元データ'!L12/'[1]第7,９表元データ'!K12,0)</f>
        <v>8766</v>
      </c>
      <c r="N21" s="50">
        <f>ROUND('[1]第7,９表元データ'!O12/'[1]第7,９表元データ'!N12,0)</f>
        <v>17330</v>
      </c>
      <c r="O21" s="50">
        <f>ROUND('[1]第7,９表元データ'!F12/'[1]第7,９表元データ'!C12,0)</f>
        <v>272485</v>
      </c>
      <c r="P21" s="50">
        <f>ROUND('[1]第7,９表元データ'!I12/'[1]第7,９表元データ'!C12,0)</f>
        <v>151383</v>
      </c>
      <c r="Q21" s="50">
        <f>ROUND('[1]第7,９表元データ'!L12/'[1]第7,９表元データ'!C12,0)</f>
        <v>27840</v>
      </c>
      <c r="R21" s="50">
        <f>ROUND('[1]第7,９表元データ'!O12/'[1]第7,９表元データ'!C12,0)</f>
        <v>451708</v>
      </c>
      <c r="S21" s="37">
        <v>49</v>
      </c>
    </row>
    <row r="22" spans="1:19" ht="15" customHeight="1">
      <c r="A22" s="35">
        <v>57</v>
      </c>
      <c r="B22" s="41" t="s">
        <v>43</v>
      </c>
      <c r="C22" s="48">
        <f>ROUND('[1]第7,９表元データ'!D13/'[1]第7,９表元データ'!C13*100,3)</f>
        <v>43.924999999999997</v>
      </c>
      <c r="D22" s="48">
        <f>ROUND('[1]第7,９表元データ'!G13/'[1]第7,９表元データ'!C13*100,3)</f>
        <v>705.23400000000004</v>
      </c>
      <c r="E22" s="48">
        <f>ROUND('[1]第7,９表元データ'!J13/'[1]第7,９表元データ'!C13*100,3)</f>
        <v>203.738</v>
      </c>
      <c r="F22" s="48">
        <f>ROUND('[1]第7,９表元データ'!M13/'[1]第7,９表元データ'!C13*100,3)</f>
        <v>952.89700000000005</v>
      </c>
      <c r="G22" s="49">
        <f>ROUND('[1]第7,９表元データ'!E13/'[1]第7,９表元データ'!D13,2)</f>
        <v>15.82</v>
      </c>
      <c r="H22" s="49">
        <f>ROUND('[1]第7,９表元データ'!H13/'[1]第7,９表元データ'!G13,2)</f>
        <v>1.49</v>
      </c>
      <c r="I22" s="49">
        <f>ROUND('[1]第7,９表元データ'!K13/'[1]第7,９表元データ'!J13,2)</f>
        <v>1.64</v>
      </c>
      <c r="J22" s="49">
        <f>ROUND('[1]第7,９表元データ'!N13/'[1]第7,９表元データ'!M13,2)</f>
        <v>2.19</v>
      </c>
      <c r="K22" s="50">
        <f>ROUND('[1]第7,９表元データ'!F13/'[1]第7,９表元データ'!E13,0)</f>
        <v>38693</v>
      </c>
      <c r="L22" s="50">
        <f>ROUND('[1]第7,９表元データ'!I13/'[1]第7,９表元データ'!H13,0)</f>
        <v>16584</v>
      </c>
      <c r="M22" s="50">
        <f>ROUND('[1]第7,９表元データ'!L13/'[1]第7,９表元データ'!K13,0)</f>
        <v>7933</v>
      </c>
      <c r="N22" s="50">
        <f>ROUND('[1]第7,９表元データ'!O13/'[1]第7,９表元データ'!N13,0)</f>
        <v>22573</v>
      </c>
      <c r="O22" s="50">
        <f>ROUND('[1]第7,９表元データ'!F13/'[1]第7,９表元データ'!C13,0)</f>
        <v>268825</v>
      </c>
      <c r="P22" s="50">
        <f>ROUND('[1]第7,９表元データ'!I13/'[1]第7,９表元データ'!C13,0)</f>
        <v>174798</v>
      </c>
      <c r="Q22" s="50">
        <f>ROUND('[1]第7,９表元データ'!L13/'[1]第7,９表元データ'!C13,0)</f>
        <v>26482</v>
      </c>
      <c r="R22" s="50">
        <f>ROUND('[1]第7,９表元データ'!O13/'[1]第7,９表元データ'!C13,0)</f>
        <v>470105</v>
      </c>
      <c r="S22" s="37">
        <v>57</v>
      </c>
    </row>
    <row r="23" spans="1:19" ht="15" customHeight="1">
      <c r="A23" s="35">
        <v>58</v>
      </c>
      <c r="B23" s="41" t="s">
        <v>44</v>
      </c>
      <c r="C23" s="48">
        <f>ROUND('[1]第7,９表元データ'!D14/'[1]第7,９表元データ'!C14*100,3)</f>
        <v>45.564</v>
      </c>
      <c r="D23" s="48">
        <f>ROUND('[1]第7,９表元データ'!G14/'[1]第7,９表元データ'!C14*100,3)</f>
        <v>756.99199999999996</v>
      </c>
      <c r="E23" s="48">
        <f>ROUND('[1]第7,９表元データ'!J14/'[1]第7,９表元データ'!C14*100,3)</f>
        <v>223.91</v>
      </c>
      <c r="F23" s="48">
        <f>ROUND('[1]第7,９表元データ'!M14/'[1]第7,９表元データ'!C14*100,3)</f>
        <v>1026.4659999999999</v>
      </c>
      <c r="G23" s="49">
        <f>ROUND('[1]第7,９表元データ'!E14/'[1]第7,９表元データ'!D14,2)</f>
        <v>18.489999999999998</v>
      </c>
      <c r="H23" s="49">
        <f>ROUND('[1]第7,９表元データ'!H14/'[1]第7,９表元データ'!G14,2)</f>
        <v>1.49</v>
      </c>
      <c r="I23" s="49">
        <f>ROUND('[1]第7,９表元データ'!K14/'[1]第7,９表元データ'!J14,2)</f>
        <v>1.57</v>
      </c>
      <c r="J23" s="49">
        <f>ROUND('[1]第7,９表元データ'!N14/'[1]第7,９表元データ'!M14,2)</f>
        <v>2.27</v>
      </c>
      <c r="K23" s="50">
        <f>ROUND('[1]第7,９表元データ'!F14/'[1]第7,９表元データ'!E14,0)</f>
        <v>36617</v>
      </c>
      <c r="L23" s="50">
        <f>ROUND('[1]第7,９表元データ'!I14/'[1]第7,９表元データ'!H14,0)</f>
        <v>11286</v>
      </c>
      <c r="M23" s="50">
        <f>ROUND('[1]第7,９表元データ'!L14/'[1]第7,９表元データ'!K14,0)</f>
        <v>6517</v>
      </c>
      <c r="N23" s="50">
        <f>ROUND('[1]第7,９表元データ'!O14/'[1]第7,９表元データ'!N14,0)</f>
        <v>19744</v>
      </c>
      <c r="O23" s="50">
        <f>ROUND('[1]第7,９表元データ'!F14/'[1]第7,９表元データ'!C14,0)</f>
        <v>308466</v>
      </c>
      <c r="P23" s="50">
        <f>ROUND('[1]第7,９表元データ'!I14/'[1]第7,９表元データ'!C14,0)</f>
        <v>127713</v>
      </c>
      <c r="Q23" s="50">
        <f>ROUND('[1]第7,９表元データ'!L14/'[1]第7,９表元データ'!C14,0)</f>
        <v>22872</v>
      </c>
      <c r="R23" s="50">
        <f>ROUND('[1]第7,９表元データ'!O14/'[1]第7,９表元データ'!C14,0)</f>
        <v>459051</v>
      </c>
      <c r="S23" s="37">
        <v>58</v>
      </c>
    </row>
    <row r="24" spans="1:19" ht="15" customHeight="1">
      <c r="A24" s="35">
        <v>59</v>
      </c>
      <c r="B24" s="41" t="s">
        <v>45</v>
      </c>
      <c r="C24" s="48">
        <f>ROUND('[1]第7,９表元データ'!D15/'[1]第7,９表元データ'!C15*100,3)</f>
        <v>32.487000000000002</v>
      </c>
      <c r="D24" s="48">
        <f>ROUND('[1]第7,９表元データ'!G15/'[1]第7,９表元データ'!C15*100,3)</f>
        <v>665.99</v>
      </c>
      <c r="E24" s="48">
        <f>ROUND('[1]第7,９表元データ'!J15/'[1]第7,９表元データ'!C15*100,3)</f>
        <v>182.23400000000001</v>
      </c>
      <c r="F24" s="48">
        <f>ROUND('[1]第7,９表元データ'!M15/'[1]第7,９表元データ'!C15*100,3)</f>
        <v>880.71100000000001</v>
      </c>
      <c r="G24" s="49">
        <f>ROUND('[1]第7,９表元データ'!E15/'[1]第7,９表元データ'!D15,2)</f>
        <v>14.42</v>
      </c>
      <c r="H24" s="49">
        <f>ROUND('[1]第7,９表元データ'!H15/'[1]第7,９表元データ'!G15,2)</f>
        <v>1.33</v>
      </c>
      <c r="I24" s="49">
        <f>ROUND('[1]第7,９表元データ'!K15/'[1]第7,９表元データ'!J15,2)</f>
        <v>1.46</v>
      </c>
      <c r="J24" s="49">
        <f>ROUND('[1]第7,９表元データ'!N15/'[1]第7,９表元データ'!M15,2)</f>
        <v>1.84</v>
      </c>
      <c r="K24" s="50">
        <f>ROUND('[1]第7,９表元データ'!F15/'[1]第7,９表元データ'!E15,0)</f>
        <v>35529</v>
      </c>
      <c r="L24" s="50">
        <f>ROUND('[1]第7,９表元データ'!I15/'[1]第7,９表元データ'!H15,0)</f>
        <v>13229</v>
      </c>
      <c r="M24" s="50">
        <f>ROUND('[1]第7,９表元データ'!L15/'[1]第7,９表元データ'!K15,0)</f>
        <v>8442</v>
      </c>
      <c r="N24" s="50">
        <f>ROUND('[1]第7,９表元データ'!O15/'[1]第7,９表元データ'!N15,0)</f>
        <v>18880</v>
      </c>
      <c r="O24" s="50">
        <f>ROUND('[1]第7,９表元データ'!F15/'[1]第7,９表元データ'!C15,0)</f>
        <v>166463</v>
      </c>
      <c r="P24" s="50">
        <f>ROUND('[1]第7,９表元データ'!I15/'[1]第7,９表元データ'!C15,0)</f>
        <v>117520</v>
      </c>
      <c r="Q24" s="50">
        <f>ROUND('[1]第7,９表元データ'!L15/'[1]第7,９表元データ'!C15,0)</f>
        <v>22498</v>
      </c>
      <c r="R24" s="50">
        <f>ROUND('[1]第7,９表元データ'!O15/'[1]第7,９表元データ'!C15,0)</f>
        <v>306482</v>
      </c>
      <c r="S24" s="37">
        <v>59</v>
      </c>
    </row>
    <row r="25" spans="1:19" ht="15" customHeight="1">
      <c r="A25" s="35">
        <v>61</v>
      </c>
      <c r="B25" s="41" t="s">
        <v>46</v>
      </c>
      <c r="C25" s="48">
        <f>ROUND('[1]第7,９表元データ'!D16/'[1]第7,９表元データ'!C16*100,3)</f>
        <v>41.331000000000003</v>
      </c>
      <c r="D25" s="48">
        <f>ROUND('[1]第7,９表元データ'!G16/'[1]第7,９表元データ'!C16*100,3)</f>
        <v>1024.625</v>
      </c>
      <c r="E25" s="48">
        <f>ROUND('[1]第7,９表元データ'!J16/'[1]第7,９表元データ'!C16*100,3)</f>
        <v>211.39</v>
      </c>
      <c r="F25" s="48">
        <f>ROUND('[1]第7,９表元データ'!M16/'[1]第7,９表元データ'!C16*100,3)</f>
        <v>1277.347</v>
      </c>
      <c r="G25" s="49">
        <f>ROUND('[1]第7,９表元データ'!E16/'[1]第7,９表元データ'!D16,2)</f>
        <v>17.899999999999999</v>
      </c>
      <c r="H25" s="49">
        <f>ROUND('[1]第7,９表元データ'!H16/'[1]第7,９表元データ'!G16,2)</f>
        <v>1.44</v>
      </c>
      <c r="I25" s="49">
        <f>ROUND('[1]第7,９表元データ'!K16/'[1]第7,９表元データ'!J16,2)</f>
        <v>1.6</v>
      </c>
      <c r="J25" s="49">
        <f>ROUND('[1]第7,９表元データ'!N16/'[1]第7,９表元データ'!M16,2)</f>
        <v>2</v>
      </c>
      <c r="K25" s="50">
        <f>ROUND('[1]第7,９表元データ'!F16/'[1]第7,９表元データ'!E16,0)</f>
        <v>31959</v>
      </c>
      <c r="L25" s="50">
        <f>ROUND('[1]第7,９表元データ'!I16/'[1]第7,９表元データ'!H16,0)</f>
        <v>11189</v>
      </c>
      <c r="M25" s="50">
        <f>ROUND('[1]第7,９表元データ'!L16/'[1]第7,９表元データ'!K16,0)</f>
        <v>7921</v>
      </c>
      <c r="N25" s="50">
        <f>ROUND('[1]第7,９表元データ'!O16/'[1]第7,９表元データ'!N16,0)</f>
        <v>16781</v>
      </c>
      <c r="O25" s="50">
        <f>ROUND('[1]第7,９表元データ'!F16/'[1]第7,９表元データ'!C16,0)</f>
        <v>236510</v>
      </c>
      <c r="P25" s="50">
        <f>ROUND('[1]第7,９表元データ'!I16/'[1]第7,９表元データ'!C16,0)</f>
        <v>164822</v>
      </c>
      <c r="Q25" s="50">
        <f>ROUND('[1]第7,９表元データ'!L16/'[1]第7,９表元データ'!C16,0)</f>
        <v>26775</v>
      </c>
      <c r="R25" s="50">
        <f>ROUND('[1]第7,９表元データ'!O16/'[1]第7,９表元データ'!C16,0)</f>
        <v>428106</v>
      </c>
      <c r="S25" s="37">
        <v>61</v>
      </c>
    </row>
    <row r="26" spans="1:19" ht="15" customHeight="1">
      <c r="A26" s="35">
        <v>81</v>
      </c>
      <c r="B26" s="41" t="s">
        <v>47</v>
      </c>
      <c r="C26" s="48">
        <f>ROUND('[1]第7,９表元データ'!D17/'[1]第7,９表元データ'!C17*100,3)</f>
        <v>40.442999999999998</v>
      </c>
      <c r="D26" s="48">
        <f>ROUND('[1]第7,９表元データ'!G17/'[1]第7,９表元データ'!C17*100,3)</f>
        <v>970.73199999999997</v>
      </c>
      <c r="E26" s="48">
        <f>ROUND('[1]第7,９表元データ'!J17/'[1]第7,９表元データ'!C17*100,3)</f>
        <v>204.523</v>
      </c>
      <c r="F26" s="48">
        <f>ROUND('[1]第7,９表元データ'!M17/'[1]第7,９表元データ'!C17*100,3)</f>
        <v>1215.6980000000001</v>
      </c>
      <c r="G26" s="49">
        <f>ROUND('[1]第7,９表元データ'!E17/'[1]第7,９表元データ'!D17,2)</f>
        <v>15.2</v>
      </c>
      <c r="H26" s="49">
        <f>ROUND('[1]第7,９表元データ'!H17/'[1]第7,９表元データ'!G17,2)</f>
        <v>1.39</v>
      </c>
      <c r="I26" s="49">
        <f>ROUND('[1]第7,９表元データ'!K17/'[1]第7,９表元データ'!J17,2)</f>
        <v>1.51</v>
      </c>
      <c r="J26" s="49">
        <f>ROUND('[1]第7,９表元データ'!N17/'[1]第7,９表元データ'!M17,2)</f>
        <v>1.87</v>
      </c>
      <c r="K26" s="50">
        <f>ROUND('[1]第7,９表元データ'!F17/'[1]第7,９表元データ'!E17,0)</f>
        <v>39407</v>
      </c>
      <c r="L26" s="50">
        <f>ROUND('[1]第7,９表元データ'!I17/'[1]第7,９表元データ'!H17,0)</f>
        <v>12445</v>
      </c>
      <c r="M26" s="50">
        <f>ROUND('[1]第7,９表元データ'!L17/'[1]第7,９表元データ'!K17,0)</f>
        <v>6851</v>
      </c>
      <c r="N26" s="50">
        <f>ROUND('[1]第7,９表元データ'!O17/'[1]第7,９表元データ'!N17,0)</f>
        <v>18979</v>
      </c>
      <c r="O26" s="50">
        <f>ROUND('[1]第7,９表元データ'!F17/'[1]第7,９表元データ'!C17,0)</f>
        <v>242191</v>
      </c>
      <c r="P26" s="50">
        <f>ROUND('[1]第7,９表元データ'!I17/'[1]第7,９表元データ'!C17,0)</f>
        <v>167708</v>
      </c>
      <c r="Q26" s="50">
        <f>ROUND('[1]第7,９表元データ'!L17/'[1]第7,９表元データ'!C17,0)</f>
        <v>21183</v>
      </c>
      <c r="R26" s="50">
        <f>ROUND('[1]第7,９表元データ'!O17/'[1]第7,９表元データ'!C17,0)</f>
        <v>431082</v>
      </c>
      <c r="S26" s="37">
        <v>81</v>
      </c>
    </row>
    <row r="27" spans="1:19" ht="15" customHeight="1">
      <c r="A27" s="35">
        <v>82</v>
      </c>
      <c r="B27" s="41" t="s">
        <v>48</v>
      </c>
      <c r="C27" s="48">
        <f>ROUND('[1]第7,９表元データ'!D18/'[1]第7,９表元データ'!C18*100,3)</f>
        <v>51.874000000000002</v>
      </c>
      <c r="D27" s="48">
        <f>ROUND('[1]第7,９表元データ'!G18/'[1]第7,９表元データ'!C18*100,3)</f>
        <v>891.33500000000004</v>
      </c>
      <c r="E27" s="48">
        <f>ROUND('[1]第7,９表元データ'!J18/'[1]第7,９表元データ'!C18*100,3)</f>
        <v>263.58300000000003</v>
      </c>
      <c r="F27" s="48">
        <f>ROUND('[1]第7,９表元データ'!M18/'[1]第7,９表元データ'!C18*100,3)</f>
        <v>1206.7919999999999</v>
      </c>
      <c r="G27" s="49">
        <f>ROUND('[1]第7,９表元データ'!E18/'[1]第7,９表元データ'!D18,2)</f>
        <v>16.87</v>
      </c>
      <c r="H27" s="49">
        <f>ROUND('[1]第7,９表元データ'!H18/'[1]第7,９表元データ'!G18,2)</f>
        <v>1.44</v>
      </c>
      <c r="I27" s="49">
        <f>ROUND('[1]第7,９表元データ'!K18/'[1]第7,９表元データ'!J18,2)</f>
        <v>1.39</v>
      </c>
      <c r="J27" s="49">
        <f>ROUND('[1]第7,９表元データ'!N18/'[1]第7,９表元データ'!M18,2)</f>
        <v>2.1</v>
      </c>
      <c r="K27" s="50">
        <f>ROUND('[1]第7,９表元データ'!F18/'[1]第7,９表元データ'!E18,0)</f>
        <v>31581</v>
      </c>
      <c r="L27" s="50">
        <f>ROUND('[1]第7,９表元データ'!I18/'[1]第7,９表元データ'!H18,0)</f>
        <v>12814</v>
      </c>
      <c r="M27" s="50">
        <f>ROUND('[1]第7,９表元データ'!L18/'[1]第7,９表元データ'!K18,0)</f>
        <v>9412</v>
      </c>
      <c r="N27" s="50">
        <f>ROUND('[1]第7,９表元データ'!O18/'[1]第7,９表元データ'!N18,0)</f>
        <v>18815</v>
      </c>
      <c r="O27" s="50">
        <f>ROUND('[1]第7,９表元データ'!F18/'[1]第7,９表元データ'!C18,0)</f>
        <v>276424</v>
      </c>
      <c r="P27" s="50">
        <f>ROUND('[1]第7,９表元データ'!I18/'[1]第7,９表元データ'!C18,0)</f>
        <v>164869</v>
      </c>
      <c r="Q27" s="50">
        <f>ROUND('[1]第7,９表元データ'!L18/'[1]第7,９表元データ'!C18,0)</f>
        <v>34549</v>
      </c>
      <c r="R27" s="50">
        <f>ROUND('[1]第7,９表元データ'!O18/'[1]第7,９表元データ'!C18,0)</f>
        <v>475843</v>
      </c>
      <c r="S27" s="37">
        <v>82</v>
      </c>
    </row>
    <row r="28" spans="1:19" ht="15" customHeight="1">
      <c r="A28" s="35">
        <v>83</v>
      </c>
      <c r="B28" s="41" t="s">
        <v>49</v>
      </c>
      <c r="C28" s="48">
        <f>ROUND('[1]第7,９表元データ'!D19/'[1]第7,９表元データ'!C19*100,3)</f>
        <v>54.646999999999998</v>
      </c>
      <c r="D28" s="48">
        <f>ROUND('[1]第7,９表元データ'!G19/'[1]第7,９表元データ'!C19*100,3)</f>
        <v>1126.27</v>
      </c>
      <c r="E28" s="48">
        <f>ROUND('[1]第7,９表元データ'!J19/'[1]第7,９表元データ'!C19*100,3)</f>
        <v>203.22200000000001</v>
      </c>
      <c r="F28" s="48">
        <f>ROUND('[1]第7,９表元データ'!M19/'[1]第7,９表元データ'!C19*100,3)</f>
        <v>1384.1389999999999</v>
      </c>
      <c r="G28" s="49">
        <f>ROUND('[1]第7,９表元データ'!E19/'[1]第7,９表元データ'!D19,2)</f>
        <v>17.170000000000002</v>
      </c>
      <c r="H28" s="49">
        <f>ROUND('[1]第7,９表元データ'!H19/'[1]第7,９表元データ'!G19,2)</f>
        <v>1.45</v>
      </c>
      <c r="I28" s="49">
        <f>ROUND('[1]第7,９表元データ'!K19/'[1]第7,９表元データ'!J19,2)</f>
        <v>1.77</v>
      </c>
      <c r="J28" s="49">
        <f>ROUND('[1]第7,９表元データ'!N19/'[1]第7,９表元データ'!M19,2)</f>
        <v>2.12</v>
      </c>
      <c r="K28" s="50">
        <f>ROUND('[1]第7,９表元データ'!F19/'[1]第7,９表元データ'!E19,0)</f>
        <v>38479</v>
      </c>
      <c r="L28" s="50">
        <f>ROUND('[1]第7,９表元データ'!I19/'[1]第7,９表元データ'!H19,0)</f>
        <v>12386</v>
      </c>
      <c r="M28" s="50">
        <f>ROUND('[1]第7,９表元データ'!L19/'[1]第7,９表元データ'!K19,0)</f>
        <v>9490</v>
      </c>
      <c r="N28" s="50">
        <f>ROUND('[1]第7,９表元データ'!O19/'[1]第7,９表元データ'!N19,0)</f>
        <v>20394</v>
      </c>
      <c r="O28" s="50">
        <f>ROUND('[1]第7,９表元データ'!F19/'[1]第7,９表元データ'!C19,0)</f>
        <v>361042</v>
      </c>
      <c r="P28" s="50">
        <f>ROUND('[1]第7,９表元データ'!I19/'[1]第7,９表元データ'!C19,0)</f>
        <v>201968</v>
      </c>
      <c r="Q28" s="50">
        <f>ROUND('[1]第7,９表元データ'!L19/'[1]第7,９表元データ'!C19,0)</f>
        <v>34045</v>
      </c>
      <c r="R28" s="50">
        <f>ROUND('[1]第7,９表元データ'!O19/'[1]第7,９表元データ'!C19,0)</f>
        <v>597055</v>
      </c>
      <c r="S28" s="37">
        <v>83</v>
      </c>
    </row>
    <row r="29" spans="1:19" ht="15" customHeight="1">
      <c r="A29" s="35">
        <v>84</v>
      </c>
      <c r="B29" s="41" t="s">
        <v>50</v>
      </c>
      <c r="C29" s="48">
        <f>ROUND('[1]第7,９表元データ'!D20/'[1]第7,９表元データ'!C20*100,3)</f>
        <v>37.725000000000001</v>
      </c>
      <c r="D29" s="48">
        <f>ROUND('[1]第7,９表元データ'!G20/'[1]第7,９表元データ'!C20*100,3)</f>
        <v>975.35500000000002</v>
      </c>
      <c r="E29" s="48">
        <f>ROUND('[1]第7,９表元データ'!J20/'[1]第7,９表元データ'!C20*100,3)</f>
        <v>189.43100000000001</v>
      </c>
      <c r="F29" s="48">
        <f>ROUND('[1]第7,９表元データ'!M20/'[1]第7,９表元データ'!C20*100,3)</f>
        <v>1202.5119999999999</v>
      </c>
      <c r="G29" s="49">
        <f>ROUND('[1]第7,９表元データ'!E20/'[1]第7,９表元データ'!D20,2)</f>
        <v>16.59</v>
      </c>
      <c r="H29" s="49">
        <f>ROUND('[1]第7,９表元データ'!H20/'[1]第7,９表元データ'!G20,2)</f>
        <v>1.39</v>
      </c>
      <c r="I29" s="49">
        <f>ROUND('[1]第7,９表元データ'!K20/'[1]第7,９表元データ'!J20,2)</f>
        <v>1.74</v>
      </c>
      <c r="J29" s="49">
        <f>ROUND('[1]第7,９表元データ'!N20/'[1]第7,９表元データ'!M20,2)</f>
        <v>1.92</v>
      </c>
      <c r="K29" s="50">
        <f>ROUND('[1]第7,９表元データ'!F20/'[1]第7,９表元データ'!E20,0)</f>
        <v>33897</v>
      </c>
      <c r="L29" s="50">
        <f>ROUND('[1]第7,９表元データ'!I20/'[1]第7,９表元データ'!H20,0)</f>
        <v>10099</v>
      </c>
      <c r="M29" s="50">
        <f>ROUND('[1]第7,９表元データ'!L20/'[1]第7,９表元データ'!K20,0)</f>
        <v>7812</v>
      </c>
      <c r="N29" s="50">
        <f>ROUND('[1]第7,９表元データ'!O20/'[1]第7,９表元データ'!N20,0)</f>
        <v>16221</v>
      </c>
      <c r="O29" s="50">
        <f>ROUND('[1]第7,９表元データ'!F20/'[1]第7,９表元データ'!C20,0)</f>
        <v>212202</v>
      </c>
      <c r="P29" s="50">
        <f>ROUND('[1]第7,９表元データ'!I20/'[1]第7,９表元データ'!C20,0)</f>
        <v>136801</v>
      </c>
      <c r="Q29" s="50">
        <f>ROUND('[1]第7,９表元データ'!L20/'[1]第7,９表元データ'!C20,0)</f>
        <v>25764</v>
      </c>
      <c r="R29" s="50">
        <f>ROUND('[1]第7,９表元データ'!O20/'[1]第7,９表元データ'!C20,0)</f>
        <v>374766</v>
      </c>
      <c r="S29" s="37">
        <v>84</v>
      </c>
    </row>
    <row r="30" spans="1:19" ht="15" customHeight="1">
      <c r="A30" s="35">
        <v>85</v>
      </c>
      <c r="B30" s="41" t="s">
        <v>51</v>
      </c>
      <c r="C30" s="48">
        <f>ROUND('[1]第7,９表元データ'!D21/'[1]第7,９表元データ'!C21*100,3)</f>
        <v>43.573999999999998</v>
      </c>
      <c r="D30" s="48">
        <f>ROUND('[1]第7,９表元データ'!G21/'[1]第7,９表元データ'!C21*100,3)</f>
        <v>1010.475</v>
      </c>
      <c r="E30" s="48">
        <f>ROUND('[1]第7,９表元データ'!J21/'[1]第7,９表元データ'!C21*100,3)</f>
        <v>171.91900000000001</v>
      </c>
      <c r="F30" s="48">
        <f>ROUND('[1]第7,９表元データ'!M21/'[1]第7,９表元データ'!C21*100,3)</f>
        <v>1225.9680000000001</v>
      </c>
      <c r="G30" s="49">
        <f>ROUND('[1]第7,９表元データ'!E21/'[1]第7,９表元データ'!D21,2)</f>
        <v>16.079999999999998</v>
      </c>
      <c r="H30" s="49">
        <f>ROUND('[1]第7,９表元データ'!H21/'[1]第7,９表元データ'!G21,2)</f>
        <v>1.33</v>
      </c>
      <c r="I30" s="49">
        <f>ROUND('[1]第7,９表元データ'!K21/'[1]第7,９表元データ'!J21,2)</f>
        <v>1.76</v>
      </c>
      <c r="J30" s="49">
        <f>ROUND('[1]第7,９表元データ'!N21/'[1]第7,９表元データ'!M21,2)</f>
        <v>1.91</v>
      </c>
      <c r="K30" s="50">
        <f>ROUND('[1]第7,９表元データ'!F21/'[1]第7,９表元データ'!E21,0)</f>
        <v>38627</v>
      </c>
      <c r="L30" s="50">
        <f>ROUND('[1]第7,９表元データ'!I21/'[1]第7,９表元データ'!H21,0)</f>
        <v>10574</v>
      </c>
      <c r="M30" s="50">
        <f>ROUND('[1]第7,９表元データ'!L21/'[1]第7,９表元データ'!K21,0)</f>
        <v>9268</v>
      </c>
      <c r="N30" s="50">
        <f>ROUND('[1]第7,９表元データ'!O21/'[1]第7,９表元データ'!N21,0)</f>
        <v>18782</v>
      </c>
      <c r="O30" s="50">
        <f>ROUND('[1]第7,９表元データ'!F21/'[1]第7,９表元データ'!C21,0)</f>
        <v>270663</v>
      </c>
      <c r="P30" s="50">
        <f>ROUND('[1]第7,９表元データ'!I21/'[1]第7,９表元データ'!C21,0)</f>
        <v>142133</v>
      </c>
      <c r="Q30" s="50">
        <f>ROUND('[1]第7,９表元データ'!L21/'[1]第7,９表元データ'!C21,0)</f>
        <v>27975</v>
      </c>
      <c r="R30" s="50">
        <f>ROUND('[1]第7,９表元データ'!O21/'[1]第7,９表元データ'!C21,0)</f>
        <v>440770</v>
      </c>
      <c r="S30" s="37">
        <v>85</v>
      </c>
    </row>
    <row r="31" spans="1:19" ht="15" customHeight="1" thickBot="1">
      <c r="A31" s="35">
        <v>86</v>
      </c>
      <c r="B31" s="41" t="s">
        <v>52</v>
      </c>
      <c r="C31" s="48">
        <f>ROUND('[1]第7,９表元データ'!D22/'[1]第7,９表元データ'!C22*100,3)</f>
        <v>37.444000000000003</v>
      </c>
      <c r="D31" s="48">
        <f>ROUND('[1]第7,９表元データ'!G22/'[1]第7,９表元データ'!C22*100,3)</f>
        <v>781.69500000000005</v>
      </c>
      <c r="E31" s="48">
        <f>ROUND('[1]第7,９表元データ'!J22/'[1]第7,９表元データ'!C22*100,3)</f>
        <v>167.35</v>
      </c>
      <c r="F31" s="48">
        <f>ROUND('[1]第7,９表元データ'!M22/'[1]第7,９表元データ'!C22*100,3)</f>
        <v>986.48800000000006</v>
      </c>
      <c r="G31" s="49">
        <f>ROUND('[1]第7,９表元データ'!E22/'[1]第7,９表元データ'!D22,2)</f>
        <v>14.29</v>
      </c>
      <c r="H31" s="49">
        <f>ROUND('[1]第7,９表元データ'!H22/'[1]第7,９表元データ'!G22,2)</f>
        <v>1.48</v>
      </c>
      <c r="I31" s="49">
        <f>ROUND('[1]第7,９表元データ'!K22/'[1]第7,９表元データ'!J22,2)</f>
        <v>1.47</v>
      </c>
      <c r="J31" s="49">
        <f>ROUND('[1]第7,９表元データ'!N22/'[1]第7,９表元データ'!M22,2)</f>
        <v>1.96</v>
      </c>
      <c r="K31" s="50">
        <f>ROUND('[1]第7,９表元データ'!F22/'[1]第7,９表元データ'!E22,0)</f>
        <v>42730</v>
      </c>
      <c r="L31" s="50">
        <f>ROUND('[1]第7,９表元データ'!I22/'[1]第7,９表元データ'!H22,0)</f>
        <v>14153</v>
      </c>
      <c r="M31" s="50">
        <f>ROUND('[1]第7,９表元データ'!L22/'[1]第7,９表元データ'!K22,0)</f>
        <v>8021</v>
      </c>
      <c r="N31" s="50">
        <f>ROUND('[1]第7,９表元データ'!O22/'[1]第7,９表元データ'!N22,0)</f>
        <v>21274</v>
      </c>
      <c r="O31" s="50">
        <f>ROUND('[1]第7,９表元データ'!F22/'[1]第7,９表元データ'!C22,0)</f>
        <v>228626</v>
      </c>
      <c r="P31" s="50">
        <f>ROUND('[1]第7,９表元データ'!I22/'[1]第7,９表元データ'!C22,0)</f>
        <v>163187</v>
      </c>
      <c r="Q31" s="50">
        <f>ROUND('[1]第7,９表元データ'!L22/'[1]第7,９表元データ'!C22,0)</f>
        <v>19789</v>
      </c>
      <c r="R31" s="50">
        <f>ROUND('[1]第7,９表元データ'!O22/'[1]第7,９表元データ'!C22,0)</f>
        <v>411602</v>
      </c>
      <c r="S31" s="42">
        <v>86</v>
      </c>
    </row>
    <row r="32" spans="1:19" ht="15" customHeight="1" thickBot="1">
      <c r="A32" s="38"/>
      <c r="B32" s="33"/>
      <c r="C32" s="45"/>
      <c r="D32" s="45"/>
      <c r="E32" s="45"/>
      <c r="F32" s="45"/>
      <c r="G32" s="46"/>
      <c r="H32" s="46"/>
      <c r="I32" s="46"/>
      <c r="J32" s="46"/>
      <c r="K32" s="47"/>
      <c r="L32" s="47"/>
      <c r="M32" s="47"/>
      <c r="N32" s="47"/>
      <c r="O32" s="47"/>
      <c r="P32" s="47"/>
      <c r="Q32" s="47"/>
      <c r="R32" s="47"/>
      <c r="S32" s="43"/>
    </row>
    <row r="33" spans="1:19" ht="15" customHeight="1" thickBot="1">
      <c r="A33" s="38">
        <v>301</v>
      </c>
      <c r="B33" s="39" t="s">
        <v>53</v>
      </c>
      <c r="C33" s="45">
        <f>ROUND('[1]第7,９表元データ'!D23/'[1]第7,９表元データ'!C23*100,3)</f>
        <v>10.465</v>
      </c>
      <c r="D33" s="45">
        <f>ROUND('[1]第7,９表元データ'!G23/'[1]第7,９表元データ'!C23*100,3)</f>
        <v>637.48599999999999</v>
      </c>
      <c r="E33" s="45">
        <f>ROUND('[1]第7,９表元データ'!J23/'[1]第7,９表元データ'!C23*100,3)</f>
        <v>223.2</v>
      </c>
      <c r="F33" s="45">
        <f>ROUND('[1]第7,９表元データ'!M23/'[1]第7,９表元データ'!C23*100,3)</f>
        <v>871.15200000000004</v>
      </c>
      <c r="G33" s="46">
        <f>ROUND('[1]第7,９表元データ'!E23/'[1]第7,９表元データ'!D23,2)</f>
        <v>10.02</v>
      </c>
      <c r="H33" s="46">
        <f>ROUND('[1]第7,９表元データ'!H23/'[1]第7,９表元データ'!G23,2)</f>
        <v>1.3</v>
      </c>
      <c r="I33" s="46">
        <f>ROUND('[1]第7,９表元データ'!K23/'[1]第7,９表元データ'!J23,2)</f>
        <v>1.4</v>
      </c>
      <c r="J33" s="46">
        <f>ROUND('[1]第7,９表元データ'!N23/'[1]第7,９表元データ'!M23,2)</f>
        <v>1.43</v>
      </c>
      <c r="K33" s="47">
        <f>ROUND('[1]第7,９表元データ'!F23/'[1]第7,９表元データ'!E23,0)</f>
        <v>58446</v>
      </c>
      <c r="L33" s="47">
        <f>ROUND('[1]第7,９表元データ'!I23/'[1]第7,９表元データ'!H23,0)</f>
        <v>8922</v>
      </c>
      <c r="M33" s="47">
        <f>ROUND('[1]第7,９表元データ'!L23/'[1]第7,９表元データ'!K23,0)</f>
        <v>7942</v>
      </c>
      <c r="N33" s="47">
        <f>ROUND('[1]第7,９表元データ'!O23/'[1]第7,９表元データ'!N23,0)</f>
        <v>12848</v>
      </c>
      <c r="O33" s="47">
        <f>ROUND('[1]第7,９表元データ'!F23/'[1]第7,９表元データ'!C23,0)</f>
        <v>61294</v>
      </c>
      <c r="P33" s="47">
        <f>ROUND('[1]第7,９表元データ'!I23/'[1]第7,９表元データ'!C23,0)</f>
        <v>73735</v>
      </c>
      <c r="Q33" s="47">
        <f>ROUND('[1]第7,９表元データ'!L23/'[1]第7,９表元データ'!C23,0)</f>
        <v>24891</v>
      </c>
      <c r="R33" s="47">
        <f>ROUND('[1]第7,９表元データ'!O23/'[1]第7,９表元データ'!C23,0)</f>
        <v>159920</v>
      </c>
      <c r="S33" s="44">
        <v>301</v>
      </c>
    </row>
    <row r="34" spans="1:19" ht="15" customHeight="1">
      <c r="A34" s="38"/>
      <c r="B34" s="33"/>
      <c r="C34" s="45"/>
      <c r="D34" s="45"/>
      <c r="E34" s="45"/>
      <c r="F34" s="45"/>
      <c r="G34" s="46"/>
      <c r="H34" s="46"/>
      <c r="I34" s="46"/>
      <c r="J34" s="46"/>
      <c r="K34" s="47"/>
      <c r="L34" s="47"/>
      <c r="M34" s="47"/>
      <c r="N34" s="47"/>
      <c r="O34" s="47"/>
      <c r="P34" s="47"/>
      <c r="Q34" s="47"/>
      <c r="R34" s="47"/>
      <c r="S34" s="40"/>
    </row>
  </sheetData>
  <mergeCells count="10">
    <mergeCell ref="C2:F2"/>
    <mergeCell ref="G2:J2"/>
    <mergeCell ref="K2:N2"/>
    <mergeCell ref="O2:R2"/>
    <mergeCell ref="A7:A8"/>
    <mergeCell ref="B7:B8"/>
    <mergeCell ref="C7:F7"/>
    <mergeCell ref="G7:J7"/>
    <mergeCell ref="K7:N7"/>
    <mergeCell ref="O7:R7"/>
  </mergeCells>
  <phoneticPr fontId="2"/>
  <pageMargins left="0.78740157480314965" right="0.78740157480314965" top="0.98425196850393704" bottom="0.43307086614173229" header="0.51181102362204722" footer="0.27559055118110237"/>
  <pageSetup paperSize="9" scale="72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sheet9</vt:lpstr>
      <vt:lpstr>sheet9!Print_Area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島根県永江　道子</dc:creator>
  <cp:lastModifiedBy>島根県永江　道子</cp:lastModifiedBy>
  <dcterms:created xsi:type="dcterms:W3CDTF">2025-10-30T06:29:42Z</dcterms:created>
  <dcterms:modified xsi:type="dcterms:W3CDTF">2025-10-30T06:30:17Z</dcterms:modified>
</cp:coreProperties>
</file>