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08564\Desktop\統計表エクセル\"/>
    </mc:Choice>
  </mc:AlternateContent>
  <xr:revisionPtr revIDLastSave="0" documentId="8_{1CC6A1B3-E28A-4761-AD2A-7610B48EBEDB}" xr6:coauthVersionLast="47" xr6:coauthVersionMax="47" xr10:uidLastSave="{00000000-0000-0000-0000-000000000000}"/>
  <bookViews>
    <workbookView xWindow="5175" yWindow="-16320" windowWidth="29040" windowHeight="15720" xr2:uid="{09EA5800-2B13-46F3-8690-F5C46BF111B2}"/>
  </bookViews>
  <sheets>
    <sheet name="sheet4" sheetId="1" r:id="rId1"/>
  </sheets>
  <externalReferences>
    <externalReference r:id="rId2"/>
  </externalReferences>
  <definedNames>
    <definedName name="_xlnm.Print_Area" localSheetId="0">sheet4!$A$1:$Q$36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5" i="1" l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Q16" i="1"/>
  <c r="P16" i="1"/>
  <c r="O16" i="1"/>
  <c r="N16" i="1"/>
  <c r="N13" i="1" s="1"/>
  <c r="N12" i="1" s="1"/>
  <c r="M16" i="1"/>
  <c r="L16" i="1"/>
  <c r="K16" i="1"/>
  <c r="J16" i="1"/>
  <c r="I16" i="1"/>
  <c r="H16" i="1"/>
  <c r="G16" i="1"/>
  <c r="F16" i="1"/>
  <c r="E16" i="1"/>
  <c r="D16" i="1"/>
  <c r="C16" i="1"/>
  <c r="Q15" i="1"/>
  <c r="P15" i="1"/>
  <c r="P13" i="1" s="1"/>
  <c r="P12" i="1" s="1"/>
  <c r="O15" i="1"/>
  <c r="N15" i="1"/>
  <c r="M15" i="1"/>
  <c r="L15" i="1"/>
  <c r="K15" i="1"/>
  <c r="J15" i="1"/>
  <c r="I15" i="1"/>
  <c r="H15" i="1"/>
  <c r="H13" i="1" s="1"/>
  <c r="H12" i="1" s="1"/>
  <c r="G15" i="1"/>
  <c r="F15" i="1"/>
  <c r="E15" i="1"/>
  <c r="D15" i="1"/>
  <c r="C15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Q13" i="1"/>
  <c r="O13" i="1"/>
  <c r="M13" i="1"/>
  <c r="L13" i="1"/>
  <c r="K13" i="1"/>
  <c r="J13" i="1"/>
  <c r="J12" i="1" s="1"/>
  <c r="I13" i="1"/>
  <c r="G13" i="1"/>
  <c r="F13" i="1"/>
  <c r="E13" i="1"/>
  <c r="D13" i="1"/>
  <c r="C13" i="1"/>
  <c r="Q12" i="1"/>
  <c r="O12" i="1"/>
  <c r="M12" i="1"/>
  <c r="L12" i="1"/>
  <c r="K12" i="1"/>
  <c r="I12" i="1"/>
  <c r="G12" i="1"/>
  <c r="F12" i="1"/>
  <c r="E12" i="1"/>
  <c r="D12" i="1"/>
  <c r="C12" i="1"/>
</calcChain>
</file>

<file path=xl/sharedStrings.xml><?xml version="1.0" encoding="utf-8"?>
<sst xmlns="http://schemas.openxmlformats.org/spreadsheetml/2006/main" count="106" uniqueCount="61">
  <si>
    <t>第７表　保険者別保険給付状況（一般被保険者分）（その４）</t>
    <phoneticPr fontId="4"/>
  </si>
  <si>
    <t>療養諸費負担区分</t>
    <rPh sb="0" eb="2">
      <t>リョウヨウ</t>
    </rPh>
    <rPh sb="2" eb="4">
      <t>ショヒ</t>
    </rPh>
    <rPh sb="4" eb="6">
      <t>フタン</t>
    </rPh>
    <rPh sb="6" eb="8">
      <t>クブン</t>
    </rPh>
    <phoneticPr fontId="4"/>
  </si>
  <si>
    <t>高額療養費</t>
    <rPh sb="0" eb="2">
      <t>コウガク</t>
    </rPh>
    <rPh sb="2" eb="5">
      <t>リョウヨウヒ</t>
    </rPh>
    <phoneticPr fontId="4"/>
  </si>
  <si>
    <t>その他の保険給付費</t>
    <rPh sb="0" eb="3">
      <t>ソノタ</t>
    </rPh>
    <rPh sb="4" eb="6">
      <t>ホケン</t>
    </rPh>
    <rPh sb="6" eb="8">
      <t>キュウフ</t>
    </rPh>
    <rPh sb="8" eb="9">
      <t>ヒ</t>
    </rPh>
    <phoneticPr fontId="4"/>
  </si>
  <si>
    <t>保険者負担</t>
    <rPh sb="0" eb="3">
      <t>ホケンシャ</t>
    </rPh>
    <rPh sb="3" eb="5">
      <t>フタン</t>
    </rPh>
    <phoneticPr fontId="4"/>
  </si>
  <si>
    <t>一部負担金</t>
    <rPh sb="0" eb="2">
      <t>イチブ</t>
    </rPh>
    <rPh sb="2" eb="5">
      <t>フタンキン</t>
    </rPh>
    <phoneticPr fontId="4"/>
  </si>
  <si>
    <t>他法負担分</t>
    <rPh sb="0" eb="1">
      <t>タ</t>
    </rPh>
    <rPh sb="1" eb="2">
      <t>ホウ</t>
    </rPh>
    <rPh sb="2" eb="5">
      <t>フタンブン</t>
    </rPh>
    <phoneticPr fontId="4"/>
  </si>
  <si>
    <t>総計</t>
    <rPh sb="0" eb="2">
      <t>ソウケイ</t>
    </rPh>
    <phoneticPr fontId="4"/>
  </si>
  <si>
    <t>出産育児給付</t>
    <rPh sb="0" eb="2">
      <t>シュッサン</t>
    </rPh>
    <rPh sb="2" eb="4">
      <t>イクジ</t>
    </rPh>
    <rPh sb="4" eb="6">
      <t>キュウフ</t>
    </rPh>
    <phoneticPr fontId="4"/>
  </si>
  <si>
    <t>葬祭給付</t>
    <rPh sb="0" eb="2">
      <t>ソウサイ</t>
    </rPh>
    <rPh sb="2" eb="4">
      <t>キュウフ</t>
    </rPh>
    <phoneticPr fontId="4"/>
  </si>
  <si>
    <t>傷病手当金</t>
    <rPh sb="0" eb="2">
      <t>ショウビョウ</t>
    </rPh>
    <rPh sb="2" eb="5">
      <t>テアテキン</t>
    </rPh>
    <phoneticPr fontId="4"/>
  </si>
  <si>
    <t>その他</t>
    <rPh sb="2" eb="3">
      <t>ホカ</t>
    </rPh>
    <phoneticPr fontId="4"/>
  </si>
  <si>
    <t>計</t>
    <rPh sb="0" eb="1">
      <t>ケイ</t>
    </rPh>
    <phoneticPr fontId="4"/>
  </si>
  <si>
    <t>件数</t>
    <rPh sb="0" eb="2">
      <t>ケンスウ</t>
    </rPh>
    <phoneticPr fontId="4"/>
  </si>
  <si>
    <t>費用額</t>
    <rPh sb="0" eb="3">
      <t>ヒヨウガク</t>
    </rPh>
    <phoneticPr fontId="4"/>
  </si>
  <si>
    <t>C#27</t>
  </si>
  <si>
    <t>C#28</t>
  </si>
  <si>
    <t>C#30</t>
  </si>
  <si>
    <t>C2#36</t>
  </si>
  <si>
    <t>C2#48</t>
  </si>
  <si>
    <t>C2#105</t>
  </si>
  <si>
    <t>C2#106</t>
  </si>
  <si>
    <t>C2#66</t>
  </si>
  <si>
    <t>C2#71</t>
  </si>
  <si>
    <t>C2#599</t>
    <phoneticPr fontId="4"/>
  </si>
  <si>
    <t>C2#601</t>
    <phoneticPr fontId="4"/>
  </si>
  <si>
    <t>C2#68</t>
  </si>
  <si>
    <t>C2#73</t>
  </si>
  <si>
    <t>C2#69</t>
  </si>
  <si>
    <t>C2#74</t>
  </si>
  <si>
    <t>第７表　保険者別保険給付状況（一般被保険者分）（その４）</t>
    <rPh sb="0" eb="1">
      <t>ダイ</t>
    </rPh>
    <rPh sb="2" eb="3">
      <t>ヒョウ</t>
    </rPh>
    <rPh sb="4" eb="7">
      <t>ホケンシャ</t>
    </rPh>
    <rPh sb="7" eb="8">
      <t>ベツ</t>
    </rPh>
    <rPh sb="8" eb="10">
      <t>ホケン</t>
    </rPh>
    <rPh sb="10" eb="12">
      <t>キュウフ</t>
    </rPh>
    <rPh sb="12" eb="14">
      <t>ジョウキョウ</t>
    </rPh>
    <rPh sb="15" eb="17">
      <t>イッパン</t>
    </rPh>
    <rPh sb="17" eb="21">
      <t>ヒホケンシャ</t>
    </rPh>
    <rPh sb="21" eb="22">
      <t>ブン</t>
    </rPh>
    <phoneticPr fontId="4"/>
  </si>
  <si>
    <t>番
号</t>
    <rPh sb="0" eb="1">
      <t>バン</t>
    </rPh>
    <rPh sb="2" eb="3">
      <t>ゴウ</t>
    </rPh>
    <phoneticPr fontId="4"/>
  </si>
  <si>
    <t>保険者名</t>
    <rPh sb="0" eb="3">
      <t>ホケンシャ</t>
    </rPh>
    <rPh sb="3" eb="4">
      <t>メイ</t>
    </rPh>
    <phoneticPr fontId="4"/>
  </si>
  <si>
    <t>保険者負担分</t>
    <rPh sb="0" eb="3">
      <t>ホケンシャ</t>
    </rPh>
    <rPh sb="3" eb="5">
      <t>フタン</t>
    </rPh>
    <rPh sb="5" eb="6">
      <t>ブン</t>
    </rPh>
    <phoneticPr fontId="4"/>
  </si>
  <si>
    <t>千円</t>
    <rPh sb="0" eb="2">
      <t>センエン</t>
    </rPh>
    <phoneticPr fontId="4"/>
  </si>
  <si>
    <t>件</t>
    <rPh sb="0" eb="1">
      <t>ケン</t>
    </rPh>
    <phoneticPr fontId="4"/>
  </si>
  <si>
    <t>件</t>
  </si>
  <si>
    <t>千円</t>
  </si>
  <si>
    <t xml:space="preserve"> 都道府県計</t>
  </si>
  <si>
    <t xml:space="preserve"> 市町村計</t>
  </si>
  <si>
    <t xml:space="preserve"> 国保組合計</t>
    <rPh sb="1" eb="3">
      <t>コクホ</t>
    </rPh>
    <phoneticPr fontId="4"/>
  </si>
  <si>
    <t xml:space="preserve"> 松江市</t>
  </si>
  <si>
    <t xml:space="preserve"> 浜田市</t>
  </si>
  <si>
    <t xml:space="preserve"> 出雲市</t>
  </si>
  <si>
    <t xml:space="preserve"> 益田市</t>
  </si>
  <si>
    <t xml:space="preserve"> 大田市</t>
  </si>
  <si>
    <t xml:space="preserve"> 安来市</t>
  </si>
  <si>
    <t xml:space="preserve"> 江津市</t>
  </si>
  <si>
    <t xml:space="preserve"> 川本町</t>
  </si>
  <si>
    <t xml:space="preserve"> 津和野町</t>
  </si>
  <si>
    <t xml:space="preserve"> 海士町</t>
  </si>
  <si>
    <t xml:space="preserve"> 西ノ島町</t>
  </si>
  <si>
    <t xml:space="preserve"> 知夫村</t>
  </si>
  <si>
    <t xml:space="preserve"> 雲南市</t>
  </si>
  <si>
    <t xml:space="preserve"> 奥出雲町</t>
  </si>
  <si>
    <t xml:space="preserve"> 飯南町</t>
  </si>
  <si>
    <t xml:space="preserve"> 美郷町</t>
  </si>
  <si>
    <t xml:space="preserve"> 邑南町</t>
  </si>
  <si>
    <t xml:space="preserve"> 吉賀町</t>
  </si>
  <si>
    <t xml:space="preserve"> 隠岐の島町</t>
  </si>
  <si>
    <t xml:space="preserve"> 医師組合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</si>
</sst>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"/>
    <numFmt numFmtId="177" formatCode="###,###,###,##0"/>
  </numFmts>
  <fonts count="5">
    <font>
      <sz val="11"/>
      <name val="明朝"/>
      <family val="1"/>
      <charset val="128"/>
    </font>
    <font>
      <sz val="11"/>
      <name val="明朝"/>
      <family val="1"/>
      <charset val="128"/>
    </font>
    <font>
      <sz val="10"/>
      <name val="ＭＳ Ｐゴシック"/>
      <family val="3"/>
      <charset val="128"/>
    </font>
    <font>
      <sz val="6"/>
      <name val="明朝"/>
      <family val="1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right" vertical="center"/>
    </xf>
    <xf numFmtId="38" fontId="2" fillId="0" borderId="7" xfId="1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4" xfId="0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177" fontId="2" fillId="0" borderId="6" xfId="0" applyNumberFormat="1" applyFont="1" applyBorder="1" applyAlignment="1">
      <alignment horizontal="right" vertical="center"/>
    </xf>
    <xf numFmtId="177" fontId="2" fillId="0" borderId="7" xfId="0" applyNumberFormat="1" applyFont="1" applyBorder="1" applyAlignment="1">
      <alignment horizontal="right" vertical="center"/>
    </xf>
    <xf numFmtId="177" fontId="2" fillId="0" borderId="4" xfId="0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.ad.pref.shimane.jp\&#20581;&#24247;&#31119;&#31049;&#37096;\&#20581;&#24247;&#25512;&#36914;&#35506;\&#9632;&#21307;&#30274;&#20445;&#38522;&#65319;\045&#22269;&#20445;&#65288;&#26032;&#65289;\22&#22269;&#20445;&#20107;&#26989;&#32113;&#35336;&#160;\006&#22269;&#27665;&#20581;&#24247;&#20445;&#38522;&#20107;&#26989;&#29366;&#27841;\H29&#24180;&#24230;&#65374;&#65288;28&#20107;&#26989;&#29366;&#27841;&#65374;&#65289;\R5&#20107;&#26989;&#29366;&#27841;\05_R5HP&#25522;&#36617;\01_HP&#25522;&#36617;&#20803;&#12487;&#12540;&#12479;\04_R5&#32113;&#35336;&#34920;\&#12456;&#12463;&#12475;&#12523;\R5&#32113;&#35336;&#34920;&#65288;&#31532;7&amp;9&#34920;&#65289;.xls" TargetMode="External"/><Relationship Id="rId1" Type="http://schemas.openxmlformats.org/officeDocument/2006/relationships/externalLinkPath" Target="file:///\\fs.ad.pref.shimane.jp\&#20581;&#24247;&#31119;&#31049;&#37096;\&#20581;&#24247;&#25512;&#36914;&#35506;\&#9632;&#21307;&#30274;&#20445;&#38522;&#65319;\045&#22269;&#20445;&#65288;&#26032;&#65289;\22&#22269;&#20445;&#20107;&#26989;&#32113;&#35336;&#160;\006&#22269;&#27665;&#20581;&#24247;&#20445;&#38522;&#20107;&#26989;&#29366;&#27841;\H29&#24180;&#24230;&#65374;&#65288;28&#20107;&#26989;&#29366;&#27841;&#65374;&#65289;\R5&#20107;&#26989;&#29366;&#27841;\05_R5HP&#25522;&#36617;\01_HP&#25522;&#36617;&#20803;&#12487;&#12540;&#12479;\04_R5&#32113;&#35336;&#34920;\&#12456;&#12463;&#12475;&#12523;\R5&#32113;&#35336;&#34920;&#65288;&#31532;7&amp;9&#3492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7-1"/>
      <sheetName val="7-2､3"/>
      <sheetName val="7-4"/>
      <sheetName val="第９表"/>
      <sheetName val="第7,９表元データ"/>
    </sheetNames>
    <sheetDataSet>
      <sheetData sheetId="0"/>
      <sheetData sheetId="1"/>
      <sheetData sheetId="2"/>
      <sheetData sheetId="3"/>
      <sheetData sheetId="4">
        <row r="4">
          <cell r="AT4">
            <v>11288321843</v>
          </cell>
          <cell r="AU4">
            <v>3506168568</v>
          </cell>
          <cell r="AX4">
            <v>523480260</v>
          </cell>
          <cell r="AY4">
            <v>30053</v>
          </cell>
          <cell r="AZ4">
            <v>1818493959</v>
          </cell>
          <cell r="BE4">
            <v>67</v>
          </cell>
          <cell r="BF4">
            <v>33076000</v>
          </cell>
          <cell r="BG4">
            <v>241</v>
          </cell>
          <cell r="BH4">
            <v>7230000</v>
          </cell>
          <cell r="BI4">
            <v>2</v>
          </cell>
          <cell r="BJ4">
            <v>25603</v>
          </cell>
          <cell r="BK4">
            <v>0</v>
          </cell>
          <cell r="BL4">
            <v>0</v>
          </cell>
          <cell r="BM4">
            <v>310</v>
          </cell>
          <cell r="BN4">
            <v>40331603</v>
          </cell>
        </row>
        <row r="5">
          <cell r="AT5">
            <v>3585065252</v>
          </cell>
          <cell r="AU5">
            <v>1095534048</v>
          </cell>
          <cell r="AX5">
            <v>153958627</v>
          </cell>
          <cell r="AY5">
            <v>10854</v>
          </cell>
          <cell r="AZ5">
            <v>587266414</v>
          </cell>
          <cell r="BE5">
            <v>8</v>
          </cell>
          <cell r="BF5">
            <v>3896000</v>
          </cell>
          <cell r="BG5">
            <v>90</v>
          </cell>
          <cell r="BH5">
            <v>2700000</v>
          </cell>
          <cell r="BI5">
            <v>3</v>
          </cell>
          <cell r="BJ5">
            <v>40266</v>
          </cell>
          <cell r="BK5">
            <v>0</v>
          </cell>
          <cell r="BL5">
            <v>0</v>
          </cell>
          <cell r="BM5">
            <v>101</v>
          </cell>
          <cell r="BN5">
            <v>6636266</v>
          </cell>
        </row>
        <row r="6">
          <cell r="AT6">
            <v>10713873706</v>
          </cell>
          <cell r="AU6">
            <v>3304959611</v>
          </cell>
          <cell r="AX6">
            <v>483824222</v>
          </cell>
          <cell r="AY6">
            <v>28230</v>
          </cell>
          <cell r="AZ6">
            <v>1736605884</v>
          </cell>
          <cell r="BE6">
            <v>57</v>
          </cell>
          <cell r="BF6">
            <v>26408000</v>
          </cell>
          <cell r="BG6">
            <v>252</v>
          </cell>
          <cell r="BH6">
            <v>7560000</v>
          </cell>
          <cell r="BI6">
            <v>5</v>
          </cell>
          <cell r="BJ6">
            <v>88387</v>
          </cell>
          <cell r="BK6">
            <v>0</v>
          </cell>
          <cell r="BL6">
            <v>0</v>
          </cell>
          <cell r="BM6">
            <v>314</v>
          </cell>
          <cell r="BN6">
            <v>34056387</v>
          </cell>
        </row>
        <row r="7">
          <cell r="AT7">
            <v>3048071244</v>
          </cell>
          <cell r="AU7">
            <v>939631401</v>
          </cell>
          <cell r="AX7">
            <v>116094019</v>
          </cell>
          <cell r="AY7">
            <v>8906</v>
          </cell>
          <cell r="AZ7">
            <v>482021213</v>
          </cell>
          <cell r="BE7">
            <v>13</v>
          </cell>
          <cell r="BF7">
            <v>6316000</v>
          </cell>
          <cell r="BG7">
            <v>76</v>
          </cell>
          <cell r="BH7">
            <v>2280000</v>
          </cell>
          <cell r="BI7">
            <v>1</v>
          </cell>
          <cell r="BJ7">
            <v>25249</v>
          </cell>
          <cell r="BK7">
            <v>0</v>
          </cell>
          <cell r="BL7">
            <v>0</v>
          </cell>
          <cell r="BM7">
            <v>90</v>
          </cell>
          <cell r="BN7">
            <v>8621249</v>
          </cell>
        </row>
        <row r="8">
          <cell r="AT8">
            <v>2594260519</v>
          </cell>
          <cell r="AU8">
            <v>797790048</v>
          </cell>
          <cell r="AX8">
            <v>107375826</v>
          </cell>
          <cell r="AY8">
            <v>7745</v>
          </cell>
          <cell r="AZ8">
            <v>420381880</v>
          </cell>
          <cell r="BE8">
            <v>4</v>
          </cell>
          <cell r="BF8">
            <v>2000000</v>
          </cell>
          <cell r="BG8">
            <v>69</v>
          </cell>
          <cell r="BH8">
            <v>2070000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73</v>
          </cell>
          <cell r="BN8">
            <v>4070000</v>
          </cell>
        </row>
        <row r="9">
          <cell r="AT9">
            <v>2534726940</v>
          </cell>
          <cell r="AU9">
            <v>792079150</v>
          </cell>
          <cell r="AX9">
            <v>93141204</v>
          </cell>
          <cell r="AY9">
            <v>6516</v>
          </cell>
          <cell r="AZ9">
            <v>418979691</v>
          </cell>
          <cell r="BE9">
            <v>6</v>
          </cell>
          <cell r="BF9">
            <v>2920000</v>
          </cell>
          <cell r="BG9">
            <v>41</v>
          </cell>
          <cell r="BH9">
            <v>1230000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47</v>
          </cell>
          <cell r="BN9">
            <v>4150000</v>
          </cell>
        </row>
        <row r="10">
          <cell r="AT10">
            <v>1962995381</v>
          </cell>
          <cell r="AU10">
            <v>598856089</v>
          </cell>
          <cell r="AX10">
            <v>97922852</v>
          </cell>
          <cell r="AY10">
            <v>4916</v>
          </cell>
          <cell r="AZ10">
            <v>349060141</v>
          </cell>
          <cell r="BE10">
            <v>6</v>
          </cell>
          <cell r="BF10">
            <v>2863268</v>
          </cell>
          <cell r="BG10">
            <v>44</v>
          </cell>
          <cell r="BH10">
            <v>1320000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50</v>
          </cell>
          <cell r="BN10">
            <v>4183268</v>
          </cell>
        </row>
        <row r="11">
          <cell r="AT11">
            <v>246490738</v>
          </cell>
          <cell r="AU11">
            <v>74349738</v>
          </cell>
          <cell r="AX11">
            <v>11290314</v>
          </cell>
          <cell r="AY11">
            <v>867</v>
          </cell>
          <cell r="AZ11">
            <v>40797403</v>
          </cell>
          <cell r="BE11">
            <v>0</v>
          </cell>
          <cell r="BF11">
            <v>0</v>
          </cell>
          <cell r="BG11">
            <v>5</v>
          </cell>
          <cell r="BH11">
            <v>150000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5</v>
          </cell>
          <cell r="BN11">
            <v>150000</v>
          </cell>
        </row>
        <row r="12">
          <cell r="AT12">
            <v>629856702</v>
          </cell>
          <cell r="AU12">
            <v>203440407</v>
          </cell>
          <cell r="AX12">
            <v>16145173</v>
          </cell>
          <cell r="AY12">
            <v>1763</v>
          </cell>
          <cell r="AZ12">
            <v>109221205</v>
          </cell>
          <cell r="BE12">
            <v>3</v>
          </cell>
          <cell r="BF12">
            <v>1500000</v>
          </cell>
          <cell r="BG12">
            <v>16</v>
          </cell>
          <cell r="BH12">
            <v>480000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19</v>
          </cell>
          <cell r="BN12">
            <v>1980000</v>
          </cell>
        </row>
        <row r="13">
          <cell r="AT13">
            <v>201083817</v>
          </cell>
          <cell r="AU13">
            <v>66467613</v>
          </cell>
          <cell r="AX13">
            <v>5807248</v>
          </cell>
          <cell r="AY13">
            <v>398</v>
          </cell>
          <cell r="AZ13">
            <v>35277388</v>
          </cell>
          <cell r="BE13">
            <v>1</v>
          </cell>
          <cell r="BF13">
            <v>500000</v>
          </cell>
          <cell r="BG13">
            <v>5</v>
          </cell>
          <cell r="BH13">
            <v>150000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6</v>
          </cell>
          <cell r="BN13">
            <v>650000</v>
          </cell>
        </row>
        <row r="14">
          <cell r="AT14">
            <v>265455628</v>
          </cell>
          <cell r="AU14">
            <v>84445729</v>
          </cell>
          <cell r="AX14">
            <v>8052868</v>
          </cell>
          <cell r="AY14">
            <v>603</v>
          </cell>
          <cell r="AZ14">
            <v>41764337</v>
          </cell>
          <cell r="BE14">
            <v>0</v>
          </cell>
          <cell r="BF14">
            <v>0</v>
          </cell>
          <cell r="BG14">
            <v>4</v>
          </cell>
          <cell r="BH14">
            <v>120000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4</v>
          </cell>
          <cell r="BN14">
            <v>120000</v>
          </cell>
        </row>
        <row r="15">
          <cell r="AT15">
            <v>47885318</v>
          </cell>
          <cell r="AU15">
            <v>16309038</v>
          </cell>
          <cell r="AX15">
            <v>1155630</v>
          </cell>
          <cell r="AY15">
            <v>104</v>
          </cell>
          <cell r="AZ15">
            <v>5946113</v>
          </cell>
          <cell r="BE15">
            <v>4</v>
          </cell>
          <cell r="BF15">
            <v>1500000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4</v>
          </cell>
          <cell r="BN15">
            <v>1500000</v>
          </cell>
        </row>
        <row r="16">
          <cell r="AT16">
            <v>2546733821</v>
          </cell>
          <cell r="AU16">
            <v>772028261</v>
          </cell>
          <cell r="AX16">
            <v>106167404</v>
          </cell>
          <cell r="AY16">
            <v>7585</v>
          </cell>
          <cell r="AZ16">
            <v>395047208</v>
          </cell>
          <cell r="BE16">
            <v>4</v>
          </cell>
          <cell r="BF16">
            <v>1988000</v>
          </cell>
          <cell r="BG16">
            <v>63</v>
          </cell>
          <cell r="BH16">
            <v>1890000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67</v>
          </cell>
          <cell r="BN16">
            <v>3878000</v>
          </cell>
        </row>
        <row r="17">
          <cell r="AT17">
            <v>959692802</v>
          </cell>
          <cell r="AU17">
            <v>298270617</v>
          </cell>
          <cell r="AX17">
            <v>31605365</v>
          </cell>
          <cell r="AY17">
            <v>2346</v>
          </cell>
          <cell r="AZ17">
            <v>163372932</v>
          </cell>
          <cell r="BE17">
            <v>2</v>
          </cell>
          <cell r="BF17">
            <v>1000000</v>
          </cell>
          <cell r="BG17">
            <v>22</v>
          </cell>
          <cell r="BH17">
            <v>660000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24</v>
          </cell>
          <cell r="BN17">
            <v>1660000</v>
          </cell>
        </row>
        <row r="18">
          <cell r="AT18">
            <v>382647209</v>
          </cell>
          <cell r="AU18">
            <v>117437988</v>
          </cell>
          <cell r="AX18">
            <v>17687950</v>
          </cell>
          <cell r="AY18">
            <v>1262</v>
          </cell>
          <cell r="AZ18">
            <v>62086862</v>
          </cell>
          <cell r="BE18">
            <v>1</v>
          </cell>
          <cell r="BF18">
            <v>500000</v>
          </cell>
          <cell r="BG18">
            <v>10</v>
          </cell>
          <cell r="BH18">
            <v>300000</v>
          </cell>
          <cell r="BI18">
            <v>1</v>
          </cell>
          <cell r="BJ18">
            <v>14508</v>
          </cell>
          <cell r="BK18">
            <v>0</v>
          </cell>
          <cell r="BL18">
            <v>0</v>
          </cell>
          <cell r="BM18">
            <v>12</v>
          </cell>
          <cell r="BN18">
            <v>814508</v>
          </cell>
        </row>
        <row r="19">
          <cell r="AT19">
            <v>443667997</v>
          </cell>
          <cell r="AU19">
            <v>130437457</v>
          </cell>
          <cell r="AX19">
            <v>15923262</v>
          </cell>
          <cell r="AY19">
            <v>1224</v>
          </cell>
          <cell r="AZ19">
            <v>79835926</v>
          </cell>
          <cell r="BE19">
            <v>1</v>
          </cell>
          <cell r="BF19">
            <v>500000</v>
          </cell>
          <cell r="BG19">
            <v>17</v>
          </cell>
          <cell r="BH19">
            <v>510000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18</v>
          </cell>
          <cell r="BN19">
            <v>1010000</v>
          </cell>
        </row>
        <row r="20">
          <cell r="AT20">
            <v>736059351</v>
          </cell>
          <cell r="AU20">
            <v>223612272</v>
          </cell>
          <cell r="AX20">
            <v>34238931</v>
          </cell>
          <cell r="AY20">
            <v>2251</v>
          </cell>
          <cell r="AZ20">
            <v>115604378</v>
          </cell>
          <cell r="BE20">
            <v>5</v>
          </cell>
          <cell r="BF20">
            <v>2420000</v>
          </cell>
          <cell r="BG20">
            <v>17</v>
          </cell>
          <cell r="BH20">
            <v>510000</v>
          </cell>
          <cell r="BI20">
            <v>1</v>
          </cell>
          <cell r="BJ20">
            <v>13135</v>
          </cell>
          <cell r="BK20">
            <v>0</v>
          </cell>
          <cell r="BL20">
            <v>0</v>
          </cell>
          <cell r="BM20">
            <v>23</v>
          </cell>
          <cell r="BN20">
            <v>2943135</v>
          </cell>
        </row>
        <row r="21">
          <cell r="AT21">
            <v>486180797</v>
          </cell>
          <cell r="AU21">
            <v>154277605</v>
          </cell>
          <cell r="AX21">
            <v>13718203</v>
          </cell>
          <cell r="AY21">
            <v>3284</v>
          </cell>
          <cell r="AZ21">
            <v>87348105</v>
          </cell>
          <cell r="BE21">
            <v>0</v>
          </cell>
          <cell r="BF21">
            <v>0</v>
          </cell>
          <cell r="BG21">
            <v>15</v>
          </cell>
          <cell r="BH21">
            <v>450000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15</v>
          </cell>
          <cell r="BN21">
            <v>450000</v>
          </cell>
        </row>
        <row r="22">
          <cell r="AT22">
            <v>1093104159</v>
          </cell>
          <cell r="AU22">
            <v>341035102</v>
          </cell>
          <cell r="AX22">
            <v>38442097</v>
          </cell>
          <cell r="AY22">
            <v>3323</v>
          </cell>
          <cell r="AZ22">
            <v>199315875</v>
          </cell>
          <cell r="BE22">
            <v>3</v>
          </cell>
          <cell r="BF22">
            <v>1500000</v>
          </cell>
          <cell r="BG22">
            <v>26</v>
          </cell>
          <cell r="BH22">
            <v>780000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29</v>
          </cell>
          <cell r="BN22">
            <v>2280000</v>
          </cell>
        </row>
        <row r="23">
          <cell r="AT23">
            <v>275753703</v>
          </cell>
          <cell r="AU23">
            <v>102653824</v>
          </cell>
          <cell r="AX23">
            <v>13925868</v>
          </cell>
          <cell r="AY23">
            <v>325</v>
          </cell>
          <cell r="AZ23">
            <v>24821976</v>
          </cell>
          <cell r="BE23">
            <v>16</v>
          </cell>
          <cell r="BF23">
            <v>7680000</v>
          </cell>
          <cell r="BG23">
            <v>0</v>
          </cell>
          <cell r="BH23">
            <v>0</v>
          </cell>
          <cell r="BI23">
            <v>110</v>
          </cell>
          <cell r="BJ23">
            <v>6118009</v>
          </cell>
          <cell r="BK23">
            <v>0</v>
          </cell>
          <cell r="BL23">
            <v>0</v>
          </cell>
          <cell r="BM23">
            <v>126</v>
          </cell>
          <cell r="BN23">
            <v>13798009</v>
          </cell>
        </row>
        <row r="24">
          <cell r="AT24">
            <v>43766173224</v>
          </cell>
          <cell r="AU24">
            <v>13517130742</v>
          </cell>
          <cell r="AX24">
            <v>1876031455</v>
          </cell>
          <cell r="AY24">
            <v>122230</v>
          </cell>
          <cell r="AZ24">
            <v>7148426914</v>
          </cell>
          <cell r="BF24">
            <v>88887268</v>
          </cell>
          <cell r="BH24">
            <v>30390000</v>
          </cell>
          <cell r="BI24">
            <v>13</v>
          </cell>
          <cell r="BJ24">
            <v>207148</v>
          </cell>
          <cell r="BL24">
            <v>0</v>
          </cell>
          <cell r="BN24">
            <v>119484416</v>
          </cell>
        </row>
        <row r="25">
          <cell r="AT25">
            <v>275753703</v>
          </cell>
          <cell r="AU25">
            <v>102653824</v>
          </cell>
          <cell r="AX25">
            <v>13925868</v>
          </cell>
          <cell r="AY25">
            <v>325</v>
          </cell>
          <cell r="AZ25">
            <v>24821976</v>
          </cell>
          <cell r="BF25">
            <v>7680000</v>
          </cell>
          <cell r="BH25">
            <v>0</v>
          </cell>
          <cell r="BI25">
            <v>110</v>
          </cell>
          <cell r="BJ25">
            <v>6118009</v>
          </cell>
          <cell r="BL25">
            <v>0</v>
          </cell>
          <cell r="BN25">
            <v>13798009</v>
          </cell>
        </row>
        <row r="26">
          <cell r="AT26">
            <v>44041926927</v>
          </cell>
          <cell r="AU26">
            <v>13619784566</v>
          </cell>
          <cell r="AX26">
            <v>1889957323</v>
          </cell>
          <cell r="AY26">
            <v>122555</v>
          </cell>
          <cell r="AZ26">
            <v>7173248890</v>
          </cell>
          <cell r="BF26">
            <v>96567268</v>
          </cell>
          <cell r="BH26">
            <v>30390000</v>
          </cell>
          <cell r="BI26">
            <v>123</v>
          </cell>
          <cell r="BJ26">
            <v>6325157</v>
          </cell>
          <cell r="BL26">
            <v>0</v>
          </cell>
          <cell r="BN26">
            <v>133282425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3F300-F870-402F-9359-223222B6E3E2}">
  <sheetPr>
    <pageSetUpPr fitToPage="1"/>
  </sheetPr>
  <dimension ref="A1:R36"/>
  <sheetViews>
    <sheetView showGridLines="0" tabSelected="1" view="pageBreakPreview" zoomScaleNormal="100" zoomScaleSheetLayoutView="100" workbookViewId="0">
      <pane xSplit="2" ySplit="5" topLeftCell="C6" activePane="bottomRight" state="frozen"/>
      <selection activeCell="I19" sqref="I19"/>
      <selection pane="topRight" activeCell="I19" sqref="I19"/>
      <selection pane="bottomLeft" activeCell="I19" sqref="I19"/>
      <selection pane="bottomRight" activeCell="E39" sqref="E39"/>
    </sheetView>
  </sheetViews>
  <sheetFormatPr defaultColWidth="9" defaultRowHeight="15" customHeight="1"/>
  <cols>
    <col min="1" max="1" width="4.6328125" style="1" customWidth="1"/>
    <col min="2" max="7" width="12.6328125" style="1" customWidth="1"/>
    <col min="8" max="17" width="8.6328125" style="1" customWidth="1"/>
    <col min="18" max="18" width="4.453125" style="2" bestFit="1" customWidth="1"/>
    <col min="19" max="256" width="9" style="1"/>
    <col min="257" max="257" width="4.6328125" style="1" customWidth="1"/>
    <col min="258" max="263" width="12.6328125" style="1" customWidth="1"/>
    <col min="264" max="273" width="8.6328125" style="1" customWidth="1"/>
    <col min="274" max="274" width="4.453125" style="1" bestFit="1" customWidth="1"/>
    <col min="275" max="512" width="9" style="1"/>
    <col min="513" max="513" width="4.6328125" style="1" customWidth="1"/>
    <col min="514" max="519" width="12.6328125" style="1" customWidth="1"/>
    <col min="520" max="529" width="8.6328125" style="1" customWidth="1"/>
    <col min="530" max="530" width="4.453125" style="1" bestFit="1" customWidth="1"/>
    <col min="531" max="768" width="9" style="1"/>
    <col min="769" max="769" width="4.6328125" style="1" customWidth="1"/>
    <col min="770" max="775" width="12.6328125" style="1" customWidth="1"/>
    <col min="776" max="785" width="8.6328125" style="1" customWidth="1"/>
    <col min="786" max="786" width="4.453125" style="1" bestFit="1" customWidth="1"/>
    <col min="787" max="1024" width="9" style="1"/>
    <col min="1025" max="1025" width="4.6328125" style="1" customWidth="1"/>
    <col min="1026" max="1031" width="12.6328125" style="1" customWidth="1"/>
    <col min="1032" max="1041" width="8.6328125" style="1" customWidth="1"/>
    <col min="1042" max="1042" width="4.453125" style="1" bestFit="1" customWidth="1"/>
    <col min="1043" max="1280" width="9" style="1"/>
    <col min="1281" max="1281" width="4.6328125" style="1" customWidth="1"/>
    <col min="1282" max="1287" width="12.6328125" style="1" customWidth="1"/>
    <col min="1288" max="1297" width="8.6328125" style="1" customWidth="1"/>
    <col min="1298" max="1298" width="4.453125" style="1" bestFit="1" customWidth="1"/>
    <col min="1299" max="1536" width="9" style="1"/>
    <col min="1537" max="1537" width="4.6328125" style="1" customWidth="1"/>
    <col min="1538" max="1543" width="12.6328125" style="1" customWidth="1"/>
    <col min="1544" max="1553" width="8.6328125" style="1" customWidth="1"/>
    <col min="1554" max="1554" width="4.453125" style="1" bestFit="1" customWidth="1"/>
    <col min="1555" max="1792" width="9" style="1"/>
    <col min="1793" max="1793" width="4.6328125" style="1" customWidth="1"/>
    <col min="1794" max="1799" width="12.6328125" style="1" customWidth="1"/>
    <col min="1800" max="1809" width="8.6328125" style="1" customWidth="1"/>
    <col min="1810" max="1810" width="4.453125" style="1" bestFit="1" customWidth="1"/>
    <col min="1811" max="2048" width="9" style="1"/>
    <col min="2049" max="2049" width="4.6328125" style="1" customWidth="1"/>
    <col min="2050" max="2055" width="12.6328125" style="1" customWidth="1"/>
    <col min="2056" max="2065" width="8.6328125" style="1" customWidth="1"/>
    <col min="2066" max="2066" width="4.453125" style="1" bestFit="1" customWidth="1"/>
    <col min="2067" max="2304" width="9" style="1"/>
    <col min="2305" max="2305" width="4.6328125" style="1" customWidth="1"/>
    <col min="2306" max="2311" width="12.6328125" style="1" customWidth="1"/>
    <col min="2312" max="2321" width="8.6328125" style="1" customWidth="1"/>
    <col min="2322" max="2322" width="4.453125" style="1" bestFit="1" customWidth="1"/>
    <col min="2323" max="2560" width="9" style="1"/>
    <col min="2561" max="2561" width="4.6328125" style="1" customWidth="1"/>
    <col min="2562" max="2567" width="12.6328125" style="1" customWidth="1"/>
    <col min="2568" max="2577" width="8.6328125" style="1" customWidth="1"/>
    <col min="2578" max="2578" width="4.453125" style="1" bestFit="1" customWidth="1"/>
    <col min="2579" max="2816" width="9" style="1"/>
    <col min="2817" max="2817" width="4.6328125" style="1" customWidth="1"/>
    <col min="2818" max="2823" width="12.6328125" style="1" customWidth="1"/>
    <col min="2824" max="2833" width="8.6328125" style="1" customWidth="1"/>
    <col min="2834" max="2834" width="4.453125" style="1" bestFit="1" customWidth="1"/>
    <col min="2835" max="3072" width="9" style="1"/>
    <col min="3073" max="3073" width="4.6328125" style="1" customWidth="1"/>
    <col min="3074" max="3079" width="12.6328125" style="1" customWidth="1"/>
    <col min="3080" max="3089" width="8.6328125" style="1" customWidth="1"/>
    <col min="3090" max="3090" width="4.453125" style="1" bestFit="1" customWidth="1"/>
    <col min="3091" max="3328" width="9" style="1"/>
    <col min="3329" max="3329" width="4.6328125" style="1" customWidth="1"/>
    <col min="3330" max="3335" width="12.6328125" style="1" customWidth="1"/>
    <col min="3336" max="3345" width="8.6328125" style="1" customWidth="1"/>
    <col min="3346" max="3346" width="4.453125" style="1" bestFit="1" customWidth="1"/>
    <col min="3347" max="3584" width="9" style="1"/>
    <col min="3585" max="3585" width="4.6328125" style="1" customWidth="1"/>
    <col min="3586" max="3591" width="12.6328125" style="1" customWidth="1"/>
    <col min="3592" max="3601" width="8.6328125" style="1" customWidth="1"/>
    <col min="3602" max="3602" width="4.453125" style="1" bestFit="1" customWidth="1"/>
    <col min="3603" max="3840" width="9" style="1"/>
    <col min="3841" max="3841" width="4.6328125" style="1" customWidth="1"/>
    <col min="3842" max="3847" width="12.6328125" style="1" customWidth="1"/>
    <col min="3848" max="3857" width="8.6328125" style="1" customWidth="1"/>
    <col min="3858" max="3858" width="4.453125" style="1" bestFit="1" customWidth="1"/>
    <col min="3859" max="4096" width="9" style="1"/>
    <col min="4097" max="4097" width="4.6328125" style="1" customWidth="1"/>
    <col min="4098" max="4103" width="12.6328125" style="1" customWidth="1"/>
    <col min="4104" max="4113" width="8.6328125" style="1" customWidth="1"/>
    <col min="4114" max="4114" width="4.453125" style="1" bestFit="1" customWidth="1"/>
    <col min="4115" max="4352" width="9" style="1"/>
    <col min="4353" max="4353" width="4.6328125" style="1" customWidth="1"/>
    <col min="4354" max="4359" width="12.6328125" style="1" customWidth="1"/>
    <col min="4360" max="4369" width="8.6328125" style="1" customWidth="1"/>
    <col min="4370" max="4370" width="4.453125" style="1" bestFit="1" customWidth="1"/>
    <col min="4371" max="4608" width="9" style="1"/>
    <col min="4609" max="4609" width="4.6328125" style="1" customWidth="1"/>
    <col min="4610" max="4615" width="12.6328125" style="1" customWidth="1"/>
    <col min="4616" max="4625" width="8.6328125" style="1" customWidth="1"/>
    <col min="4626" max="4626" width="4.453125" style="1" bestFit="1" customWidth="1"/>
    <col min="4627" max="4864" width="9" style="1"/>
    <col min="4865" max="4865" width="4.6328125" style="1" customWidth="1"/>
    <col min="4866" max="4871" width="12.6328125" style="1" customWidth="1"/>
    <col min="4872" max="4881" width="8.6328125" style="1" customWidth="1"/>
    <col min="4882" max="4882" width="4.453125" style="1" bestFit="1" customWidth="1"/>
    <col min="4883" max="5120" width="9" style="1"/>
    <col min="5121" max="5121" width="4.6328125" style="1" customWidth="1"/>
    <col min="5122" max="5127" width="12.6328125" style="1" customWidth="1"/>
    <col min="5128" max="5137" width="8.6328125" style="1" customWidth="1"/>
    <col min="5138" max="5138" width="4.453125" style="1" bestFit="1" customWidth="1"/>
    <col min="5139" max="5376" width="9" style="1"/>
    <col min="5377" max="5377" width="4.6328125" style="1" customWidth="1"/>
    <col min="5378" max="5383" width="12.6328125" style="1" customWidth="1"/>
    <col min="5384" max="5393" width="8.6328125" style="1" customWidth="1"/>
    <col min="5394" max="5394" width="4.453125" style="1" bestFit="1" customWidth="1"/>
    <col min="5395" max="5632" width="9" style="1"/>
    <col min="5633" max="5633" width="4.6328125" style="1" customWidth="1"/>
    <col min="5634" max="5639" width="12.6328125" style="1" customWidth="1"/>
    <col min="5640" max="5649" width="8.6328125" style="1" customWidth="1"/>
    <col min="5650" max="5650" width="4.453125" style="1" bestFit="1" customWidth="1"/>
    <col min="5651" max="5888" width="9" style="1"/>
    <col min="5889" max="5889" width="4.6328125" style="1" customWidth="1"/>
    <col min="5890" max="5895" width="12.6328125" style="1" customWidth="1"/>
    <col min="5896" max="5905" width="8.6328125" style="1" customWidth="1"/>
    <col min="5906" max="5906" width="4.453125" style="1" bestFit="1" customWidth="1"/>
    <col min="5907" max="6144" width="9" style="1"/>
    <col min="6145" max="6145" width="4.6328125" style="1" customWidth="1"/>
    <col min="6146" max="6151" width="12.6328125" style="1" customWidth="1"/>
    <col min="6152" max="6161" width="8.6328125" style="1" customWidth="1"/>
    <col min="6162" max="6162" width="4.453125" style="1" bestFit="1" customWidth="1"/>
    <col min="6163" max="6400" width="9" style="1"/>
    <col min="6401" max="6401" width="4.6328125" style="1" customWidth="1"/>
    <col min="6402" max="6407" width="12.6328125" style="1" customWidth="1"/>
    <col min="6408" max="6417" width="8.6328125" style="1" customWidth="1"/>
    <col min="6418" max="6418" width="4.453125" style="1" bestFit="1" customWidth="1"/>
    <col min="6419" max="6656" width="9" style="1"/>
    <col min="6657" max="6657" width="4.6328125" style="1" customWidth="1"/>
    <col min="6658" max="6663" width="12.6328125" style="1" customWidth="1"/>
    <col min="6664" max="6673" width="8.6328125" style="1" customWidth="1"/>
    <col min="6674" max="6674" width="4.453125" style="1" bestFit="1" customWidth="1"/>
    <col min="6675" max="6912" width="9" style="1"/>
    <col min="6913" max="6913" width="4.6328125" style="1" customWidth="1"/>
    <col min="6914" max="6919" width="12.6328125" style="1" customWidth="1"/>
    <col min="6920" max="6929" width="8.6328125" style="1" customWidth="1"/>
    <col min="6930" max="6930" width="4.453125" style="1" bestFit="1" customWidth="1"/>
    <col min="6931" max="7168" width="9" style="1"/>
    <col min="7169" max="7169" width="4.6328125" style="1" customWidth="1"/>
    <col min="7170" max="7175" width="12.6328125" style="1" customWidth="1"/>
    <col min="7176" max="7185" width="8.6328125" style="1" customWidth="1"/>
    <col min="7186" max="7186" width="4.453125" style="1" bestFit="1" customWidth="1"/>
    <col min="7187" max="7424" width="9" style="1"/>
    <col min="7425" max="7425" width="4.6328125" style="1" customWidth="1"/>
    <col min="7426" max="7431" width="12.6328125" style="1" customWidth="1"/>
    <col min="7432" max="7441" width="8.6328125" style="1" customWidth="1"/>
    <col min="7442" max="7442" width="4.453125" style="1" bestFit="1" customWidth="1"/>
    <col min="7443" max="7680" width="9" style="1"/>
    <col min="7681" max="7681" width="4.6328125" style="1" customWidth="1"/>
    <col min="7682" max="7687" width="12.6328125" style="1" customWidth="1"/>
    <col min="7688" max="7697" width="8.6328125" style="1" customWidth="1"/>
    <col min="7698" max="7698" width="4.453125" style="1" bestFit="1" customWidth="1"/>
    <col min="7699" max="7936" width="9" style="1"/>
    <col min="7937" max="7937" width="4.6328125" style="1" customWidth="1"/>
    <col min="7938" max="7943" width="12.6328125" style="1" customWidth="1"/>
    <col min="7944" max="7953" width="8.6328125" style="1" customWidth="1"/>
    <col min="7954" max="7954" width="4.453125" style="1" bestFit="1" customWidth="1"/>
    <col min="7955" max="8192" width="9" style="1"/>
    <col min="8193" max="8193" width="4.6328125" style="1" customWidth="1"/>
    <col min="8194" max="8199" width="12.6328125" style="1" customWidth="1"/>
    <col min="8200" max="8209" width="8.6328125" style="1" customWidth="1"/>
    <col min="8210" max="8210" width="4.453125" style="1" bestFit="1" customWidth="1"/>
    <col min="8211" max="8448" width="9" style="1"/>
    <col min="8449" max="8449" width="4.6328125" style="1" customWidth="1"/>
    <col min="8450" max="8455" width="12.6328125" style="1" customWidth="1"/>
    <col min="8456" max="8465" width="8.6328125" style="1" customWidth="1"/>
    <col min="8466" max="8466" width="4.453125" style="1" bestFit="1" customWidth="1"/>
    <col min="8467" max="8704" width="9" style="1"/>
    <col min="8705" max="8705" width="4.6328125" style="1" customWidth="1"/>
    <col min="8706" max="8711" width="12.6328125" style="1" customWidth="1"/>
    <col min="8712" max="8721" width="8.6328125" style="1" customWidth="1"/>
    <col min="8722" max="8722" width="4.453125" style="1" bestFit="1" customWidth="1"/>
    <col min="8723" max="8960" width="9" style="1"/>
    <col min="8961" max="8961" width="4.6328125" style="1" customWidth="1"/>
    <col min="8962" max="8967" width="12.6328125" style="1" customWidth="1"/>
    <col min="8968" max="8977" width="8.6328125" style="1" customWidth="1"/>
    <col min="8978" max="8978" width="4.453125" style="1" bestFit="1" customWidth="1"/>
    <col min="8979" max="9216" width="9" style="1"/>
    <col min="9217" max="9217" width="4.6328125" style="1" customWidth="1"/>
    <col min="9218" max="9223" width="12.6328125" style="1" customWidth="1"/>
    <col min="9224" max="9233" width="8.6328125" style="1" customWidth="1"/>
    <col min="9234" max="9234" width="4.453125" style="1" bestFit="1" customWidth="1"/>
    <col min="9235" max="9472" width="9" style="1"/>
    <col min="9473" max="9473" width="4.6328125" style="1" customWidth="1"/>
    <col min="9474" max="9479" width="12.6328125" style="1" customWidth="1"/>
    <col min="9480" max="9489" width="8.6328125" style="1" customWidth="1"/>
    <col min="9490" max="9490" width="4.453125" style="1" bestFit="1" customWidth="1"/>
    <col min="9491" max="9728" width="9" style="1"/>
    <col min="9729" max="9729" width="4.6328125" style="1" customWidth="1"/>
    <col min="9730" max="9735" width="12.6328125" style="1" customWidth="1"/>
    <col min="9736" max="9745" width="8.6328125" style="1" customWidth="1"/>
    <col min="9746" max="9746" width="4.453125" style="1" bestFit="1" customWidth="1"/>
    <col min="9747" max="9984" width="9" style="1"/>
    <col min="9985" max="9985" width="4.6328125" style="1" customWidth="1"/>
    <col min="9986" max="9991" width="12.6328125" style="1" customWidth="1"/>
    <col min="9992" max="10001" width="8.6328125" style="1" customWidth="1"/>
    <col min="10002" max="10002" width="4.453125" style="1" bestFit="1" customWidth="1"/>
    <col min="10003" max="10240" width="9" style="1"/>
    <col min="10241" max="10241" width="4.6328125" style="1" customWidth="1"/>
    <col min="10242" max="10247" width="12.6328125" style="1" customWidth="1"/>
    <col min="10248" max="10257" width="8.6328125" style="1" customWidth="1"/>
    <col min="10258" max="10258" width="4.453125" style="1" bestFit="1" customWidth="1"/>
    <col min="10259" max="10496" width="9" style="1"/>
    <col min="10497" max="10497" width="4.6328125" style="1" customWidth="1"/>
    <col min="10498" max="10503" width="12.6328125" style="1" customWidth="1"/>
    <col min="10504" max="10513" width="8.6328125" style="1" customWidth="1"/>
    <col min="10514" max="10514" width="4.453125" style="1" bestFit="1" customWidth="1"/>
    <col min="10515" max="10752" width="9" style="1"/>
    <col min="10753" max="10753" width="4.6328125" style="1" customWidth="1"/>
    <col min="10754" max="10759" width="12.6328125" style="1" customWidth="1"/>
    <col min="10760" max="10769" width="8.6328125" style="1" customWidth="1"/>
    <col min="10770" max="10770" width="4.453125" style="1" bestFit="1" customWidth="1"/>
    <col min="10771" max="11008" width="9" style="1"/>
    <col min="11009" max="11009" width="4.6328125" style="1" customWidth="1"/>
    <col min="11010" max="11015" width="12.6328125" style="1" customWidth="1"/>
    <col min="11016" max="11025" width="8.6328125" style="1" customWidth="1"/>
    <col min="11026" max="11026" width="4.453125" style="1" bestFit="1" customWidth="1"/>
    <col min="11027" max="11264" width="9" style="1"/>
    <col min="11265" max="11265" width="4.6328125" style="1" customWidth="1"/>
    <col min="11266" max="11271" width="12.6328125" style="1" customWidth="1"/>
    <col min="11272" max="11281" width="8.6328125" style="1" customWidth="1"/>
    <col min="11282" max="11282" width="4.453125" style="1" bestFit="1" customWidth="1"/>
    <col min="11283" max="11520" width="9" style="1"/>
    <col min="11521" max="11521" width="4.6328125" style="1" customWidth="1"/>
    <col min="11522" max="11527" width="12.6328125" style="1" customWidth="1"/>
    <col min="11528" max="11537" width="8.6328125" style="1" customWidth="1"/>
    <col min="11538" max="11538" width="4.453125" style="1" bestFit="1" customWidth="1"/>
    <col min="11539" max="11776" width="9" style="1"/>
    <col min="11777" max="11777" width="4.6328125" style="1" customWidth="1"/>
    <col min="11778" max="11783" width="12.6328125" style="1" customWidth="1"/>
    <col min="11784" max="11793" width="8.6328125" style="1" customWidth="1"/>
    <col min="11794" max="11794" width="4.453125" style="1" bestFit="1" customWidth="1"/>
    <col min="11795" max="12032" width="9" style="1"/>
    <col min="12033" max="12033" width="4.6328125" style="1" customWidth="1"/>
    <col min="12034" max="12039" width="12.6328125" style="1" customWidth="1"/>
    <col min="12040" max="12049" width="8.6328125" style="1" customWidth="1"/>
    <col min="12050" max="12050" width="4.453125" style="1" bestFit="1" customWidth="1"/>
    <col min="12051" max="12288" width="9" style="1"/>
    <col min="12289" max="12289" width="4.6328125" style="1" customWidth="1"/>
    <col min="12290" max="12295" width="12.6328125" style="1" customWidth="1"/>
    <col min="12296" max="12305" width="8.6328125" style="1" customWidth="1"/>
    <col min="12306" max="12306" width="4.453125" style="1" bestFit="1" customWidth="1"/>
    <col min="12307" max="12544" width="9" style="1"/>
    <col min="12545" max="12545" width="4.6328125" style="1" customWidth="1"/>
    <col min="12546" max="12551" width="12.6328125" style="1" customWidth="1"/>
    <col min="12552" max="12561" width="8.6328125" style="1" customWidth="1"/>
    <col min="12562" max="12562" width="4.453125" style="1" bestFit="1" customWidth="1"/>
    <col min="12563" max="12800" width="9" style="1"/>
    <col min="12801" max="12801" width="4.6328125" style="1" customWidth="1"/>
    <col min="12802" max="12807" width="12.6328125" style="1" customWidth="1"/>
    <col min="12808" max="12817" width="8.6328125" style="1" customWidth="1"/>
    <col min="12818" max="12818" width="4.453125" style="1" bestFit="1" customWidth="1"/>
    <col min="12819" max="13056" width="9" style="1"/>
    <col min="13057" max="13057" width="4.6328125" style="1" customWidth="1"/>
    <col min="13058" max="13063" width="12.6328125" style="1" customWidth="1"/>
    <col min="13064" max="13073" width="8.6328125" style="1" customWidth="1"/>
    <col min="13074" max="13074" width="4.453125" style="1" bestFit="1" customWidth="1"/>
    <col min="13075" max="13312" width="9" style="1"/>
    <col min="13313" max="13313" width="4.6328125" style="1" customWidth="1"/>
    <col min="13314" max="13319" width="12.6328125" style="1" customWidth="1"/>
    <col min="13320" max="13329" width="8.6328125" style="1" customWidth="1"/>
    <col min="13330" max="13330" width="4.453125" style="1" bestFit="1" customWidth="1"/>
    <col min="13331" max="13568" width="9" style="1"/>
    <col min="13569" max="13569" width="4.6328125" style="1" customWidth="1"/>
    <col min="13570" max="13575" width="12.6328125" style="1" customWidth="1"/>
    <col min="13576" max="13585" width="8.6328125" style="1" customWidth="1"/>
    <col min="13586" max="13586" width="4.453125" style="1" bestFit="1" customWidth="1"/>
    <col min="13587" max="13824" width="9" style="1"/>
    <col min="13825" max="13825" width="4.6328125" style="1" customWidth="1"/>
    <col min="13826" max="13831" width="12.6328125" style="1" customWidth="1"/>
    <col min="13832" max="13841" width="8.6328125" style="1" customWidth="1"/>
    <col min="13842" max="13842" width="4.453125" style="1" bestFit="1" customWidth="1"/>
    <col min="13843" max="14080" width="9" style="1"/>
    <col min="14081" max="14081" width="4.6328125" style="1" customWidth="1"/>
    <col min="14082" max="14087" width="12.6328125" style="1" customWidth="1"/>
    <col min="14088" max="14097" width="8.6328125" style="1" customWidth="1"/>
    <col min="14098" max="14098" width="4.453125" style="1" bestFit="1" customWidth="1"/>
    <col min="14099" max="14336" width="9" style="1"/>
    <col min="14337" max="14337" width="4.6328125" style="1" customWidth="1"/>
    <col min="14338" max="14343" width="12.6328125" style="1" customWidth="1"/>
    <col min="14344" max="14353" width="8.6328125" style="1" customWidth="1"/>
    <col min="14354" max="14354" width="4.453125" style="1" bestFit="1" customWidth="1"/>
    <col min="14355" max="14592" width="9" style="1"/>
    <col min="14593" max="14593" width="4.6328125" style="1" customWidth="1"/>
    <col min="14594" max="14599" width="12.6328125" style="1" customWidth="1"/>
    <col min="14600" max="14609" width="8.6328125" style="1" customWidth="1"/>
    <col min="14610" max="14610" width="4.453125" style="1" bestFit="1" customWidth="1"/>
    <col min="14611" max="14848" width="9" style="1"/>
    <col min="14849" max="14849" width="4.6328125" style="1" customWidth="1"/>
    <col min="14850" max="14855" width="12.6328125" style="1" customWidth="1"/>
    <col min="14856" max="14865" width="8.6328125" style="1" customWidth="1"/>
    <col min="14866" max="14866" width="4.453125" style="1" bestFit="1" customWidth="1"/>
    <col min="14867" max="15104" width="9" style="1"/>
    <col min="15105" max="15105" width="4.6328125" style="1" customWidth="1"/>
    <col min="15106" max="15111" width="12.6328125" style="1" customWidth="1"/>
    <col min="15112" max="15121" width="8.6328125" style="1" customWidth="1"/>
    <col min="15122" max="15122" width="4.453125" style="1" bestFit="1" customWidth="1"/>
    <col min="15123" max="15360" width="9" style="1"/>
    <col min="15361" max="15361" width="4.6328125" style="1" customWidth="1"/>
    <col min="15362" max="15367" width="12.6328125" style="1" customWidth="1"/>
    <col min="15368" max="15377" width="8.6328125" style="1" customWidth="1"/>
    <col min="15378" max="15378" width="4.453125" style="1" bestFit="1" customWidth="1"/>
    <col min="15379" max="15616" width="9" style="1"/>
    <col min="15617" max="15617" width="4.6328125" style="1" customWidth="1"/>
    <col min="15618" max="15623" width="12.6328125" style="1" customWidth="1"/>
    <col min="15624" max="15633" width="8.6328125" style="1" customWidth="1"/>
    <col min="15634" max="15634" width="4.453125" style="1" bestFit="1" customWidth="1"/>
    <col min="15635" max="15872" width="9" style="1"/>
    <col min="15873" max="15873" width="4.6328125" style="1" customWidth="1"/>
    <col min="15874" max="15879" width="12.6328125" style="1" customWidth="1"/>
    <col min="15880" max="15889" width="8.6328125" style="1" customWidth="1"/>
    <col min="15890" max="15890" width="4.453125" style="1" bestFit="1" customWidth="1"/>
    <col min="15891" max="16128" width="9" style="1"/>
    <col min="16129" max="16129" width="4.6328125" style="1" customWidth="1"/>
    <col min="16130" max="16135" width="12.6328125" style="1" customWidth="1"/>
    <col min="16136" max="16145" width="8.6328125" style="1" customWidth="1"/>
    <col min="16146" max="16146" width="4.453125" style="1" bestFit="1" customWidth="1"/>
    <col min="16147" max="16384" width="9" style="1"/>
  </cols>
  <sheetData>
    <row r="1" spans="1:18" ht="15" hidden="1" customHeight="1">
      <c r="A1" s="1" t="s">
        <v>0</v>
      </c>
    </row>
    <row r="2" spans="1:18" ht="15" hidden="1" customHeight="1">
      <c r="C2" s="3" t="s">
        <v>1</v>
      </c>
      <c r="D2" s="4"/>
      <c r="E2" s="5"/>
      <c r="F2" s="6" t="s">
        <v>2</v>
      </c>
      <c r="G2" s="7"/>
      <c r="H2" s="3" t="s">
        <v>3</v>
      </c>
      <c r="I2" s="4"/>
      <c r="J2" s="4"/>
      <c r="K2" s="4"/>
      <c r="L2" s="4"/>
      <c r="M2" s="4"/>
      <c r="N2" s="4"/>
      <c r="O2" s="4"/>
      <c r="P2" s="4"/>
      <c r="Q2" s="5"/>
    </row>
    <row r="3" spans="1:18" ht="15" hidden="1" customHeight="1">
      <c r="A3" s="8"/>
      <c r="B3" s="8"/>
      <c r="C3" s="9" t="s">
        <v>4</v>
      </c>
      <c r="D3" s="10" t="s">
        <v>5</v>
      </c>
      <c r="E3" s="9" t="s">
        <v>6</v>
      </c>
      <c r="F3" s="3" t="s">
        <v>7</v>
      </c>
      <c r="G3" s="5"/>
      <c r="H3" s="3" t="s">
        <v>8</v>
      </c>
      <c r="I3" s="5"/>
      <c r="J3" s="3" t="s">
        <v>9</v>
      </c>
      <c r="K3" s="5"/>
      <c r="L3" s="3" t="s">
        <v>10</v>
      </c>
      <c r="M3" s="5"/>
      <c r="N3" s="3" t="s">
        <v>11</v>
      </c>
      <c r="O3" s="5"/>
      <c r="P3" s="3" t="s">
        <v>12</v>
      </c>
      <c r="Q3" s="5"/>
    </row>
    <row r="4" spans="1:18" ht="15" hidden="1" customHeight="1">
      <c r="A4" s="11"/>
      <c r="B4" s="11"/>
      <c r="C4" s="12"/>
      <c r="E4" s="12"/>
      <c r="F4" s="13" t="s">
        <v>13</v>
      </c>
      <c r="G4" s="14" t="s">
        <v>2</v>
      </c>
      <c r="H4" s="13" t="s">
        <v>13</v>
      </c>
      <c r="I4" s="13" t="s">
        <v>14</v>
      </c>
      <c r="J4" s="13" t="s">
        <v>13</v>
      </c>
      <c r="K4" s="13" t="s">
        <v>14</v>
      </c>
      <c r="L4" s="13" t="s">
        <v>13</v>
      </c>
      <c r="M4" s="13" t="s">
        <v>14</v>
      </c>
      <c r="N4" s="13" t="s">
        <v>13</v>
      </c>
      <c r="O4" s="13" t="s">
        <v>14</v>
      </c>
      <c r="P4" s="13" t="s">
        <v>13</v>
      </c>
      <c r="Q4" s="13" t="s">
        <v>14</v>
      </c>
    </row>
    <row r="5" spans="1:18" ht="15" hidden="1" customHeight="1">
      <c r="A5" s="15"/>
      <c r="B5" s="15"/>
      <c r="C5" s="16" t="s">
        <v>15</v>
      </c>
      <c r="D5" s="16" t="s">
        <v>16</v>
      </c>
      <c r="E5" s="16" t="s">
        <v>17</v>
      </c>
      <c r="F5" s="16" t="s">
        <v>18</v>
      </c>
      <c r="G5" s="16" t="s">
        <v>19</v>
      </c>
      <c r="H5" s="16" t="s">
        <v>20</v>
      </c>
      <c r="I5" s="16" t="s">
        <v>21</v>
      </c>
      <c r="J5" s="16" t="s">
        <v>22</v>
      </c>
      <c r="K5" s="16" t="s">
        <v>23</v>
      </c>
      <c r="L5" s="17" t="s">
        <v>24</v>
      </c>
      <c r="M5" s="17" t="s">
        <v>25</v>
      </c>
      <c r="N5" s="16" t="s">
        <v>26</v>
      </c>
      <c r="O5" s="16" t="s">
        <v>27</v>
      </c>
      <c r="P5" s="16" t="s">
        <v>28</v>
      </c>
      <c r="Q5" s="16" t="s">
        <v>29</v>
      </c>
    </row>
    <row r="6" spans="1:18" ht="15" hidden="1" customHeight="1"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</row>
    <row r="7" spans="1:18" ht="15" customHeight="1">
      <c r="A7" s="1" t="s">
        <v>30</v>
      </c>
    </row>
    <row r="8" spans="1:18" ht="15" customHeight="1">
      <c r="A8" s="19" t="s">
        <v>31</v>
      </c>
      <c r="B8" s="20" t="s">
        <v>32</v>
      </c>
      <c r="C8" s="3" t="s">
        <v>1</v>
      </c>
      <c r="D8" s="4"/>
      <c r="E8" s="5"/>
      <c r="F8" s="3" t="s">
        <v>2</v>
      </c>
      <c r="G8" s="4"/>
      <c r="H8" s="3" t="s">
        <v>3</v>
      </c>
      <c r="I8" s="4"/>
      <c r="J8" s="4"/>
      <c r="K8" s="4"/>
      <c r="L8" s="4"/>
      <c r="M8" s="4"/>
      <c r="N8" s="4"/>
      <c r="O8" s="4"/>
      <c r="P8" s="4"/>
      <c r="Q8" s="5"/>
      <c r="R8" s="21" t="s">
        <v>31</v>
      </c>
    </row>
    <row r="9" spans="1:18" ht="15" customHeight="1">
      <c r="A9" s="22"/>
      <c r="B9" s="23"/>
      <c r="C9" s="24" t="s">
        <v>33</v>
      </c>
      <c r="D9" s="25" t="s">
        <v>5</v>
      </c>
      <c r="E9" s="24" t="s">
        <v>6</v>
      </c>
      <c r="F9" s="3" t="s">
        <v>7</v>
      </c>
      <c r="G9" s="5"/>
      <c r="H9" s="3" t="s">
        <v>8</v>
      </c>
      <c r="I9" s="5"/>
      <c r="J9" s="3" t="s">
        <v>9</v>
      </c>
      <c r="K9" s="5"/>
      <c r="L9" s="3" t="s">
        <v>10</v>
      </c>
      <c r="M9" s="5"/>
      <c r="N9" s="3" t="s">
        <v>11</v>
      </c>
      <c r="O9" s="5"/>
      <c r="P9" s="3" t="s">
        <v>12</v>
      </c>
      <c r="Q9" s="5"/>
      <c r="R9" s="26"/>
    </row>
    <row r="10" spans="1:18" ht="15" customHeight="1">
      <c r="A10" s="27"/>
      <c r="B10" s="28"/>
      <c r="C10" s="29"/>
      <c r="D10" s="30"/>
      <c r="E10" s="29"/>
      <c r="F10" s="13" t="s">
        <v>13</v>
      </c>
      <c r="G10" s="14" t="s">
        <v>2</v>
      </c>
      <c r="H10" s="13" t="s">
        <v>13</v>
      </c>
      <c r="I10" s="13" t="s">
        <v>14</v>
      </c>
      <c r="J10" s="13" t="s">
        <v>13</v>
      </c>
      <c r="K10" s="13" t="s">
        <v>14</v>
      </c>
      <c r="L10" s="13" t="s">
        <v>13</v>
      </c>
      <c r="M10" s="13" t="s">
        <v>14</v>
      </c>
      <c r="N10" s="13" t="s">
        <v>13</v>
      </c>
      <c r="O10" s="13" t="s">
        <v>14</v>
      </c>
      <c r="P10" s="13" t="s">
        <v>13</v>
      </c>
      <c r="Q10" s="13" t="s">
        <v>14</v>
      </c>
      <c r="R10" s="31"/>
    </row>
    <row r="11" spans="1:18" ht="15" customHeight="1">
      <c r="A11" s="32"/>
      <c r="B11" s="33"/>
      <c r="C11" s="34" t="s">
        <v>34</v>
      </c>
      <c r="D11" s="34" t="s">
        <v>34</v>
      </c>
      <c r="E11" s="34" t="s">
        <v>34</v>
      </c>
      <c r="F11" s="34" t="s">
        <v>35</v>
      </c>
      <c r="G11" s="34" t="s">
        <v>34</v>
      </c>
      <c r="H11" s="34" t="s">
        <v>35</v>
      </c>
      <c r="I11" s="34" t="s">
        <v>34</v>
      </c>
      <c r="J11" s="34" t="s">
        <v>35</v>
      </c>
      <c r="K11" s="34" t="s">
        <v>34</v>
      </c>
      <c r="L11" s="34" t="s">
        <v>35</v>
      </c>
      <c r="M11" s="34" t="s">
        <v>34</v>
      </c>
      <c r="N11" s="34" t="s">
        <v>35</v>
      </c>
      <c r="O11" s="34" t="s">
        <v>34</v>
      </c>
      <c r="P11" s="34" t="s">
        <v>36</v>
      </c>
      <c r="Q11" s="34" t="s">
        <v>37</v>
      </c>
      <c r="R11" s="35"/>
    </row>
    <row r="12" spans="1:18" ht="15" customHeight="1">
      <c r="A12" s="36"/>
      <c r="B12" s="37" t="s">
        <v>38</v>
      </c>
      <c r="C12" s="45">
        <f>ROUND('[1]第7,９表元データ'!AT26/1000,0)</f>
        <v>44041927</v>
      </c>
      <c r="D12" s="45">
        <f>ROUND('[1]第7,９表元データ'!AU26/1000,0)</f>
        <v>13619785</v>
      </c>
      <c r="E12" s="45">
        <f>ROUND('[1]第7,９表元データ'!AX26/1000,0)</f>
        <v>1889957</v>
      </c>
      <c r="F12" s="45">
        <f>'[1]第7,９表元データ'!AY26</f>
        <v>122555</v>
      </c>
      <c r="G12" s="45">
        <f>ROUND('[1]第7,９表元データ'!AZ26/1000,0)</f>
        <v>7173249</v>
      </c>
      <c r="H12" s="45">
        <f>SUM(H13:H14)</f>
        <v>201</v>
      </c>
      <c r="I12" s="45">
        <f>ROUND('[1]第7,９表元データ'!BF26/1000,0)</f>
        <v>96567</v>
      </c>
      <c r="J12" s="45">
        <f>SUM(J13:J14)</f>
        <v>1013</v>
      </c>
      <c r="K12" s="45">
        <f>ROUND('[1]第7,９表元データ'!BH26/1000,0)</f>
        <v>30390</v>
      </c>
      <c r="L12" s="45">
        <f>'[1]第7,９表元データ'!BI26</f>
        <v>123</v>
      </c>
      <c r="M12" s="45">
        <f>ROUND('[1]第7,９表元データ'!BJ26/1000,0)</f>
        <v>6325</v>
      </c>
      <c r="N12" s="45">
        <f>SUM(N13:N14)</f>
        <v>0</v>
      </c>
      <c r="O12" s="45">
        <f>ROUND('[1]第7,９表元データ'!BL26/1000,0)</f>
        <v>0</v>
      </c>
      <c r="P12" s="45">
        <f>SUM(P13:P14)</f>
        <v>1337</v>
      </c>
      <c r="Q12" s="45">
        <f>ROUND('[1]第7,９表元データ'!BN26/1000,0)</f>
        <v>133282</v>
      </c>
      <c r="R12" s="38"/>
    </row>
    <row r="13" spans="1:18" ht="15" customHeight="1">
      <c r="A13" s="39"/>
      <c r="B13" s="14" t="s">
        <v>39</v>
      </c>
      <c r="C13" s="46">
        <f>ROUND('[1]第7,９表元データ'!AT24/1000,0)</f>
        <v>43766173</v>
      </c>
      <c r="D13" s="46">
        <f>ROUND('[1]第7,９表元データ'!AU24/1000,0)</f>
        <v>13517131</v>
      </c>
      <c r="E13" s="46">
        <f>ROUND('[1]第7,９表元データ'!AX24/1000,0)</f>
        <v>1876031</v>
      </c>
      <c r="F13" s="46">
        <f>'[1]第7,９表元データ'!AY24</f>
        <v>122230</v>
      </c>
      <c r="G13" s="46">
        <f>ROUND('[1]第7,９表元データ'!AZ24/1000,0)</f>
        <v>7148427</v>
      </c>
      <c r="H13" s="46">
        <f>SUM(H15:H33)</f>
        <v>185</v>
      </c>
      <c r="I13" s="46">
        <f>ROUND('[1]第7,９表元データ'!BF24/1000,0)</f>
        <v>88887</v>
      </c>
      <c r="J13" s="46">
        <f>SUM(J15:J33)</f>
        <v>1013</v>
      </c>
      <c r="K13" s="46">
        <f>ROUND('[1]第7,９表元データ'!BH24/1000,0)</f>
        <v>30390</v>
      </c>
      <c r="L13" s="46">
        <f>'[1]第7,９表元データ'!BI24</f>
        <v>13</v>
      </c>
      <c r="M13" s="46">
        <f>ROUND('[1]第7,９表元データ'!BJ24/1000,0)</f>
        <v>207</v>
      </c>
      <c r="N13" s="46">
        <f>SUM(N15:N33)</f>
        <v>0</v>
      </c>
      <c r="O13" s="46">
        <f>ROUND('[1]第7,９表元データ'!BL24/1000,0)</f>
        <v>0</v>
      </c>
      <c r="P13" s="46">
        <f>SUM(P15:P33)</f>
        <v>1211</v>
      </c>
      <c r="Q13" s="46">
        <f>ROUND('[1]第7,９表元データ'!BN24/1000,0)</f>
        <v>119484</v>
      </c>
      <c r="R13" s="40"/>
    </row>
    <row r="14" spans="1:18" ht="15" customHeight="1">
      <c r="A14" s="41"/>
      <c r="B14" s="35" t="s">
        <v>40</v>
      </c>
      <c r="C14" s="47">
        <f>ROUND('[1]第7,９表元データ'!AT25/1000,0)</f>
        <v>275754</v>
      </c>
      <c r="D14" s="47">
        <f>ROUND('[1]第7,９表元データ'!AU25/1000,0)</f>
        <v>102654</v>
      </c>
      <c r="E14" s="47">
        <f>ROUND('[1]第7,９表元データ'!AX25/1000,0)</f>
        <v>13926</v>
      </c>
      <c r="F14" s="47">
        <f>'[1]第7,９表元データ'!AY25</f>
        <v>325</v>
      </c>
      <c r="G14" s="47">
        <f>ROUND('[1]第7,９表元データ'!AZ25/1000,0)</f>
        <v>24822</v>
      </c>
      <c r="H14" s="47">
        <f>+H35</f>
        <v>16</v>
      </c>
      <c r="I14" s="47">
        <f>ROUND('[1]第7,９表元データ'!BF25/1000,0)</f>
        <v>7680</v>
      </c>
      <c r="J14" s="47">
        <f>+J35</f>
        <v>0</v>
      </c>
      <c r="K14" s="47">
        <f>ROUND('[1]第7,９表元データ'!BH25/1000,0)</f>
        <v>0</v>
      </c>
      <c r="L14" s="47">
        <f>'[1]第7,９表元データ'!BI25</f>
        <v>110</v>
      </c>
      <c r="M14" s="47">
        <f>ROUND('[1]第7,９表元データ'!BJ25/1000,0)</f>
        <v>6118</v>
      </c>
      <c r="N14" s="47">
        <f>+N35</f>
        <v>0</v>
      </c>
      <c r="O14" s="47">
        <f>ROUND('[1]第7,９表元データ'!BL25/1000,0)</f>
        <v>0</v>
      </c>
      <c r="P14" s="47">
        <f>+P35</f>
        <v>126</v>
      </c>
      <c r="Q14" s="47">
        <f>ROUND('[1]第7,９表元データ'!BN25/1000,0)</f>
        <v>13798</v>
      </c>
      <c r="R14" s="42"/>
    </row>
    <row r="15" spans="1:18" ht="15" customHeight="1">
      <c r="A15" s="39">
        <v>1</v>
      </c>
      <c r="B15" s="43" t="s">
        <v>41</v>
      </c>
      <c r="C15" s="46">
        <f>ROUND('[1]第7,９表元データ'!AT4/1000,0)</f>
        <v>11288322</v>
      </c>
      <c r="D15" s="46">
        <f>ROUND('[1]第7,９表元データ'!AU4/1000,0)</f>
        <v>3506169</v>
      </c>
      <c r="E15" s="46">
        <f>ROUND('[1]第7,９表元データ'!AX4/1000,0)</f>
        <v>523480</v>
      </c>
      <c r="F15" s="46">
        <f>'[1]第7,９表元データ'!AY4</f>
        <v>30053</v>
      </c>
      <c r="G15" s="46">
        <f>ROUND('[1]第7,９表元データ'!AZ4/1000,0)</f>
        <v>1818494</v>
      </c>
      <c r="H15" s="46">
        <f>'[1]第7,９表元データ'!BE4</f>
        <v>67</v>
      </c>
      <c r="I15" s="46">
        <f>ROUND('[1]第7,９表元データ'!BF4/1000,0)</f>
        <v>33076</v>
      </c>
      <c r="J15" s="46">
        <f>'[1]第7,９表元データ'!BG4</f>
        <v>241</v>
      </c>
      <c r="K15" s="46">
        <f>ROUND('[1]第7,９表元データ'!BH4/1000,0)</f>
        <v>7230</v>
      </c>
      <c r="L15" s="46">
        <f>'[1]第7,９表元データ'!BI4</f>
        <v>2</v>
      </c>
      <c r="M15" s="46">
        <f>ROUND('[1]第7,９表元データ'!BJ4/1000,0)</f>
        <v>26</v>
      </c>
      <c r="N15" s="46">
        <f>'[1]第7,９表元データ'!BK4</f>
        <v>0</v>
      </c>
      <c r="O15" s="46">
        <f>ROUND('[1]第7,９表元データ'!BL4/1000,0)</f>
        <v>0</v>
      </c>
      <c r="P15" s="46">
        <f>'[1]第7,９表元データ'!BM4</f>
        <v>310</v>
      </c>
      <c r="Q15" s="46">
        <f>ROUND('[1]第7,９表元データ'!BN4/1000,0)</f>
        <v>40332</v>
      </c>
      <c r="R15" s="40">
        <v>1</v>
      </c>
    </row>
    <row r="16" spans="1:18" ht="15" customHeight="1">
      <c r="A16" s="39">
        <v>2</v>
      </c>
      <c r="B16" s="43" t="s">
        <v>42</v>
      </c>
      <c r="C16" s="46">
        <f>ROUND('[1]第7,９表元データ'!AT5/1000,0)</f>
        <v>3585065</v>
      </c>
      <c r="D16" s="46">
        <f>ROUND('[1]第7,９表元データ'!AU5/1000,0)</f>
        <v>1095534</v>
      </c>
      <c r="E16" s="46">
        <f>ROUND('[1]第7,９表元データ'!AX5/1000,0)</f>
        <v>153959</v>
      </c>
      <c r="F16" s="46">
        <f>'[1]第7,９表元データ'!AY5</f>
        <v>10854</v>
      </c>
      <c r="G16" s="46">
        <f>ROUND('[1]第7,９表元データ'!AZ5/1000,0)</f>
        <v>587266</v>
      </c>
      <c r="H16" s="46">
        <f>'[1]第7,９表元データ'!BE5</f>
        <v>8</v>
      </c>
      <c r="I16" s="46">
        <f>ROUND('[1]第7,９表元データ'!BF5/1000,0)</f>
        <v>3896</v>
      </c>
      <c r="J16" s="46">
        <f>'[1]第7,９表元データ'!BG5</f>
        <v>90</v>
      </c>
      <c r="K16" s="46">
        <f>ROUND('[1]第7,９表元データ'!BH5/1000,0)</f>
        <v>2700</v>
      </c>
      <c r="L16" s="46">
        <f>'[1]第7,９表元データ'!BI5</f>
        <v>3</v>
      </c>
      <c r="M16" s="46">
        <f>ROUND('[1]第7,９表元データ'!BJ5/1000,0)</f>
        <v>40</v>
      </c>
      <c r="N16" s="46">
        <f>'[1]第7,９表元データ'!BK5</f>
        <v>0</v>
      </c>
      <c r="O16" s="46">
        <f>ROUND('[1]第7,９表元データ'!BL5/1000,0)</f>
        <v>0</v>
      </c>
      <c r="P16" s="46">
        <f>'[1]第7,９表元データ'!BM5</f>
        <v>101</v>
      </c>
      <c r="Q16" s="46">
        <f>ROUND('[1]第7,９表元データ'!BN5/1000,0)</f>
        <v>6636</v>
      </c>
      <c r="R16" s="40">
        <v>2</v>
      </c>
    </row>
    <row r="17" spans="1:18" ht="15" customHeight="1">
      <c r="A17" s="39">
        <v>3</v>
      </c>
      <c r="B17" s="43" t="s">
        <v>43</v>
      </c>
      <c r="C17" s="46">
        <f>ROUND('[1]第7,９表元データ'!AT6/1000,0)</f>
        <v>10713874</v>
      </c>
      <c r="D17" s="46">
        <f>ROUND('[1]第7,９表元データ'!AU6/1000,0)</f>
        <v>3304960</v>
      </c>
      <c r="E17" s="46">
        <f>ROUND('[1]第7,９表元データ'!AX6/1000,0)</f>
        <v>483824</v>
      </c>
      <c r="F17" s="46">
        <f>'[1]第7,９表元データ'!AY6</f>
        <v>28230</v>
      </c>
      <c r="G17" s="46">
        <f>ROUND('[1]第7,９表元データ'!AZ6/1000,0)</f>
        <v>1736606</v>
      </c>
      <c r="H17" s="46">
        <f>'[1]第7,９表元データ'!BE6</f>
        <v>57</v>
      </c>
      <c r="I17" s="46">
        <f>ROUND('[1]第7,９表元データ'!BF6/1000,0)</f>
        <v>26408</v>
      </c>
      <c r="J17" s="46">
        <f>'[1]第7,９表元データ'!BG6</f>
        <v>252</v>
      </c>
      <c r="K17" s="46">
        <f>ROUND('[1]第7,９表元データ'!BH6/1000,0)</f>
        <v>7560</v>
      </c>
      <c r="L17" s="46">
        <f>'[1]第7,９表元データ'!BI6</f>
        <v>5</v>
      </c>
      <c r="M17" s="46">
        <f>ROUND('[1]第7,９表元データ'!BJ6/1000,0)</f>
        <v>88</v>
      </c>
      <c r="N17" s="46">
        <f>'[1]第7,９表元データ'!BK6</f>
        <v>0</v>
      </c>
      <c r="O17" s="46">
        <f>ROUND('[1]第7,９表元データ'!BL6/1000,0)</f>
        <v>0</v>
      </c>
      <c r="P17" s="46">
        <f>'[1]第7,９表元データ'!BM6</f>
        <v>314</v>
      </c>
      <c r="Q17" s="46">
        <f>ROUND('[1]第7,９表元データ'!BN6/1000,0)</f>
        <v>34056</v>
      </c>
      <c r="R17" s="40">
        <v>3</v>
      </c>
    </row>
    <row r="18" spans="1:18" ht="15" customHeight="1">
      <c r="A18" s="39">
        <v>4</v>
      </c>
      <c r="B18" s="43" t="s">
        <v>44</v>
      </c>
      <c r="C18" s="46">
        <f>ROUND('[1]第7,９表元データ'!AT7/1000,0)</f>
        <v>3048071</v>
      </c>
      <c r="D18" s="46">
        <f>ROUND('[1]第7,９表元データ'!AU7/1000,0)</f>
        <v>939631</v>
      </c>
      <c r="E18" s="46">
        <f>ROUND('[1]第7,９表元データ'!AX7/1000,0)</f>
        <v>116094</v>
      </c>
      <c r="F18" s="46">
        <f>'[1]第7,９表元データ'!AY7</f>
        <v>8906</v>
      </c>
      <c r="G18" s="46">
        <f>ROUND('[1]第7,９表元データ'!AZ7/1000,0)</f>
        <v>482021</v>
      </c>
      <c r="H18" s="46">
        <f>'[1]第7,９表元データ'!BE7</f>
        <v>13</v>
      </c>
      <c r="I18" s="46">
        <f>ROUND('[1]第7,９表元データ'!BF7/1000,0)</f>
        <v>6316</v>
      </c>
      <c r="J18" s="46">
        <f>'[1]第7,９表元データ'!BG7</f>
        <v>76</v>
      </c>
      <c r="K18" s="46">
        <f>ROUND('[1]第7,９表元データ'!BH7/1000,0)</f>
        <v>2280</v>
      </c>
      <c r="L18" s="46">
        <f>'[1]第7,９表元データ'!BI7</f>
        <v>1</v>
      </c>
      <c r="M18" s="46">
        <f>ROUND('[1]第7,９表元データ'!BJ7/1000,0)</f>
        <v>25</v>
      </c>
      <c r="N18" s="46">
        <f>'[1]第7,９表元データ'!BK7</f>
        <v>0</v>
      </c>
      <c r="O18" s="46">
        <f>ROUND('[1]第7,９表元データ'!BL7/1000,0)</f>
        <v>0</v>
      </c>
      <c r="P18" s="46">
        <f>'[1]第7,９表元データ'!BM7</f>
        <v>90</v>
      </c>
      <c r="Q18" s="46">
        <f>ROUND('[1]第7,９表元データ'!BN7/1000,0)</f>
        <v>8621</v>
      </c>
      <c r="R18" s="40">
        <v>4</v>
      </c>
    </row>
    <row r="19" spans="1:18" ht="15" customHeight="1">
      <c r="A19" s="39">
        <v>5</v>
      </c>
      <c r="B19" s="43" t="s">
        <v>45</v>
      </c>
      <c r="C19" s="46">
        <f>ROUND('[1]第7,９表元データ'!AT8/1000,0)</f>
        <v>2594261</v>
      </c>
      <c r="D19" s="46">
        <f>ROUND('[1]第7,９表元データ'!AU8/1000,0)</f>
        <v>797790</v>
      </c>
      <c r="E19" s="46">
        <f>ROUND('[1]第7,９表元データ'!AX8/1000,0)</f>
        <v>107376</v>
      </c>
      <c r="F19" s="46">
        <f>'[1]第7,９表元データ'!AY8</f>
        <v>7745</v>
      </c>
      <c r="G19" s="46">
        <f>ROUND('[1]第7,９表元データ'!AZ8/1000,0)</f>
        <v>420382</v>
      </c>
      <c r="H19" s="46">
        <f>'[1]第7,９表元データ'!BE8</f>
        <v>4</v>
      </c>
      <c r="I19" s="46">
        <f>ROUND('[1]第7,９表元データ'!BF8/1000,0)</f>
        <v>2000</v>
      </c>
      <c r="J19" s="46">
        <f>'[1]第7,９表元データ'!BG8</f>
        <v>69</v>
      </c>
      <c r="K19" s="46">
        <f>ROUND('[1]第7,９表元データ'!BH8/1000,0)</f>
        <v>2070</v>
      </c>
      <c r="L19" s="46">
        <f>'[1]第7,９表元データ'!BI8</f>
        <v>0</v>
      </c>
      <c r="M19" s="46">
        <f>ROUND('[1]第7,９表元データ'!BJ8/1000,0)</f>
        <v>0</v>
      </c>
      <c r="N19" s="46">
        <f>'[1]第7,９表元データ'!BK8</f>
        <v>0</v>
      </c>
      <c r="O19" s="46">
        <f>ROUND('[1]第7,９表元データ'!BL8/1000,0)</f>
        <v>0</v>
      </c>
      <c r="P19" s="46">
        <f>'[1]第7,９表元データ'!BM8</f>
        <v>73</v>
      </c>
      <c r="Q19" s="46">
        <f>ROUND('[1]第7,９表元データ'!BN8/1000,0)</f>
        <v>4070</v>
      </c>
      <c r="R19" s="40">
        <v>5</v>
      </c>
    </row>
    <row r="20" spans="1:18" ht="15" customHeight="1">
      <c r="A20" s="39">
        <v>6</v>
      </c>
      <c r="B20" s="43" t="s">
        <v>46</v>
      </c>
      <c r="C20" s="46">
        <f>ROUND('[1]第7,９表元データ'!AT9/1000,0)</f>
        <v>2534727</v>
      </c>
      <c r="D20" s="46">
        <f>ROUND('[1]第7,９表元データ'!AU9/1000,0)</f>
        <v>792079</v>
      </c>
      <c r="E20" s="46">
        <f>ROUND('[1]第7,９表元データ'!AX9/1000,0)</f>
        <v>93141</v>
      </c>
      <c r="F20" s="46">
        <f>'[1]第7,９表元データ'!AY9</f>
        <v>6516</v>
      </c>
      <c r="G20" s="46">
        <f>ROUND('[1]第7,９表元データ'!AZ9/1000,0)</f>
        <v>418980</v>
      </c>
      <c r="H20" s="46">
        <f>'[1]第7,９表元データ'!BE9</f>
        <v>6</v>
      </c>
      <c r="I20" s="46">
        <f>ROUND('[1]第7,９表元データ'!BF9/1000,0)</f>
        <v>2920</v>
      </c>
      <c r="J20" s="46">
        <f>'[1]第7,９表元データ'!BG9</f>
        <v>41</v>
      </c>
      <c r="K20" s="46">
        <f>ROUND('[1]第7,９表元データ'!BH9/1000,0)</f>
        <v>1230</v>
      </c>
      <c r="L20" s="46">
        <f>'[1]第7,９表元データ'!BI9</f>
        <v>0</v>
      </c>
      <c r="M20" s="46">
        <f>ROUND('[1]第7,９表元データ'!BJ9/1000,0)</f>
        <v>0</v>
      </c>
      <c r="N20" s="46">
        <f>'[1]第7,９表元データ'!BK9</f>
        <v>0</v>
      </c>
      <c r="O20" s="46">
        <f>ROUND('[1]第7,９表元データ'!BL9/1000,0)</f>
        <v>0</v>
      </c>
      <c r="P20" s="46">
        <f>'[1]第7,９表元データ'!BM9</f>
        <v>47</v>
      </c>
      <c r="Q20" s="46">
        <f>ROUND('[1]第7,９表元データ'!BN9/1000,0)</f>
        <v>4150</v>
      </c>
      <c r="R20" s="40">
        <v>6</v>
      </c>
    </row>
    <row r="21" spans="1:18" ht="15" customHeight="1">
      <c r="A21" s="39">
        <v>7</v>
      </c>
      <c r="B21" s="43" t="s">
        <v>47</v>
      </c>
      <c r="C21" s="46">
        <f>ROUND('[1]第7,９表元データ'!AT10/1000,0)</f>
        <v>1962995</v>
      </c>
      <c r="D21" s="46">
        <f>ROUND('[1]第7,９表元データ'!AU10/1000,0)</f>
        <v>598856</v>
      </c>
      <c r="E21" s="46">
        <f>ROUND('[1]第7,９表元データ'!AX10/1000,0)</f>
        <v>97923</v>
      </c>
      <c r="F21" s="46">
        <f>'[1]第7,９表元データ'!AY10</f>
        <v>4916</v>
      </c>
      <c r="G21" s="46">
        <f>ROUND('[1]第7,９表元データ'!AZ10/1000,0)</f>
        <v>349060</v>
      </c>
      <c r="H21" s="46">
        <f>'[1]第7,９表元データ'!BE10</f>
        <v>6</v>
      </c>
      <c r="I21" s="46">
        <f>ROUND('[1]第7,９表元データ'!BF10/1000,0)</f>
        <v>2863</v>
      </c>
      <c r="J21" s="46">
        <f>'[1]第7,９表元データ'!BG10</f>
        <v>44</v>
      </c>
      <c r="K21" s="46">
        <f>ROUND('[1]第7,９表元データ'!BH10/1000,0)</f>
        <v>1320</v>
      </c>
      <c r="L21" s="46">
        <f>'[1]第7,９表元データ'!BI10</f>
        <v>0</v>
      </c>
      <c r="M21" s="46">
        <f>ROUND('[1]第7,９表元データ'!BJ10/1000,0)</f>
        <v>0</v>
      </c>
      <c r="N21" s="46">
        <f>'[1]第7,９表元データ'!BK10</f>
        <v>0</v>
      </c>
      <c r="O21" s="46">
        <f>ROUND('[1]第7,９表元データ'!BL10/1000,0)</f>
        <v>0</v>
      </c>
      <c r="P21" s="46">
        <f>'[1]第7,９表元データ'!BM10</f>
        <v>50</v>
      </c>
      <c r="Q21" s="46">
        <f>ROUND('[1]第7,９表元データ'!BN10/1000,0)</f>
        <v>4183</v>
      </c>
      <c r="R21" s="40">
        <v>7</v>
      </c>
    </row>
    <row r="22" spans="1:18" ht="15" customHeight="1">
      <c r="A22" s="39">
        <v>36</v>
      </c>
      <c r="B22" s="43" t="s">
        <v>48</v>
      </c>
      <c r="C22" s="46">
        <f>ROUND('[1]第7,９表元データ'!AT11/1000,0)</f>
        <v>246491</v>
      </c>
      <c r="D22" s="46">
        <f>ROUND('[1]第7,９表元データ'!AU11/1000,0)</f>
        <v>74350</v>
      </c>
      <c r="E22" s="46">
        <f>ROUND('[1]第7,９表元データ'!AX11/1000,0)</f>
        <v>11290</v>
      </c>
      <c r="F22" s="46">
        <f>'[1]第7,９表元データ'!AY11</f>
        <v>867</v>
      </c>
      <c r="G22" s="46">
        <f>ROUND('[1]第7,９表元データ'!AZ11/1000,0)</f>
        <v>40797</v>
      </c>
      <c r="H22" s="46">
        <f>'[1]第7,９表元データ'!BE11</f>
        <v>0</v>
      </c>
      <c r="I22" s="46">
        <f>ROUND('[1]第7,９表元データ'!BF11/1000,0)</f>
        <v>0</v>
      </c>
      <c r="J22" s="46">
        <f>'[1]第7,９表元データ'!BG11</f>
        <v>5</v>
      </c>
      <c r="K22" s="46">
        <f>ROUND('[1]第7,９表元データ'!BH11/1000,0)</f>
        <v>150</v>
      </c>
      <c r="L22" s="46">
        <f>'[1]第7,９表元データ'!BI11</f>
        <v>0</v>
      </c>
      <c r="M22" s="46">
        <f>ROUND('[1]第7,９表元データ'!BJ11/1000,0)</f>
        <v>0</v>
      </c>
      <c r="N22" s="46">
        <f>'[1]第7,９表元データ'!BK11</f>
        <v>0</v>
      </c>
      <c r="O22" s="46">
        <f>ROUND('[1]第7,９表元データ'!BL11/1000,0)</f>
        <v>0</v>
      </c>
      <c r="P22" s="46">
        <f>'[1]第7,９表元データ'!BM11</f>
        <v>5</v>
      </c>
      <c r="Q22" s="46">
        <f>ROUND('[1]第7,９表元データ'!BN11/1000,0)</f>
        <v>150</v>
      </c>
      <c r="R22" s="40">
        <v>36</v>
      </c>
    </row>
    <row r="23" spans="1:18" ht="15" customHeight="1">
      <c r="A23" s="39">
        <v>49</v>
      </c>
      <c r="B23" s="43" t="s">
        <v>49</v>
      </c>
      <c r="C23" s="46">
        <f>ROUND('[1]第7,９表元データ'!AT12/1000,0)</f>
        <v>629857</v>
      </c>
      <c r="D23" s="46">
        <f>ROUND('[1]第7,９表元データ'!AU12/1000,0)</f>
        <v>203440</v>
      </c>
      <c r="E23" s="46">
        <f>ROUND('[1]第7,９表元データ'!AX12/1000,0)</f>
        <v>16145</v>
      </c>
      <c r="F23" s="46">
        <f>'[1]第7,９表元データ'!AY12</f>
        <v>1763</v>
      </c>
      <c r="G23" s="46">
        <f>ROUND('[1]第7,９表元データ'!AZ12/1000,0)</f>
        <v>109221</v>
      </c>
      <c r="H23" s="46">
        <f>'[1]第7,９表元データ'!BE12</f>
        <v>3</v>
      </c>
      <c r="I23" s="46">
        <f>ROUND('[1]第7,９表元データ'!BF12/1000,0)</f>
        <v>1500</v>
      </c>
      <c r="J23" s="46">
        <f>'[1]第7,９表元データ'!BG12</f>
        <v>16</v>
      </c>
      <c r="K23" s="46">
        <f>ROUND('[1]第7,９表元データ'!BH12/1000,0)</f>
        <v>480</v>
      </c>
      <c r="L23" s="46">
        <f>'[1]第7,９表元データ'!BI12</f>
        <v>0</v>
      </c>
      <c r="M23" s="46">
        <f>ROUND('[1]第7,９表元データ'!BJ12/1000,0)</f>
        <v>0</v>
      </c>
      <c r="N23" s="46">
        <f>'[1]第7,９表元データ'!BK12</f>
        <v>0</v>
      </c>
      <c r="O23" s="46">
        <f>ROUND('[1]第7,９表元データ'!BL12/1000,0)</f>
        <v>0</v>
      </c>
      <c r="P23" s="46">
        <f>'[1]第7,９表元データ'!BM12</f>
        <v>19</v>
      </c>
      <c r="Q23" s="46">
        <f>ROUND('[1]第7,９表元データ'!BN12/1000,0)</f>
        <v>1980</v>
      </c>
      <c r="R23" s="40">
        <v>49</v>
      </c>
    </row>
    <row r="24" spans="1:18" ht="15" customHeight="1">
      <c r="A24" s="39">
        <v>57</v>
      </c>
      <c r="B24" s="43" t="s">
        <v>50</v>
      </c>
      <c r="C24" s="46">
        <f>ROUND('[1]第7,９表元データ'!AT13/1000,0)</f>
        <v>201084</v>
      </c>
      <c r="D24" s="46">
        <f>ROUND('[1]第7,９表元データ'!AU13/1000,0)</f>
        <v>66468</v>
      </c>
      <c r="E24" s="46">
        <f>ROUND('[1]第7,９表元データ'!AX13/1000,0)</f>
        <v>5807</v>
      </c>
      <c r="F24" s="46">
        <f>'[1]第7,９表元データ'!AY13</f>
        <v>398</v>
      </c>
      <c r="G24" s="46">
        <f>ROUND('[1]第7,９表元データ'!AZ13/1000,0)</f>
        <v>35277</v>
      </c>
      <c r="H24" s="46">
        <f>'[1]第7,９表元データ'!BE13</f>
        <v>1</v>
      </c>
      <c r="I24" s="46">
        <f>ROUND('[1]第7,９表元データ'!BF13/1000,0)</f>
        <v>500</v>
      </c>
      <c r="J24" s="46">
        <f>'[1]第7,９表元データ'!BG13</f>
        <v>5</v>
      </c>
      <c r="K24" s="46">
        <f>ROUND('[1]第7,９表元データ'!BH13/1000,0)</f>
        <v>150</v>
      </c>
      <c r="L24" s="46">
        <f>'[1]第7,９表元データ'!BI13</f>
        <v>0</v>
      </c>
      <c r="M24" s="46">
        <f>ROUND('[1]第7,９表元データ'!BJ13/1000,0)</f>
        <v>0</v>
      </c>
      <c r="N24" s="46">
        <f>'[1]第7,９表元データ'!BK13</f>
        <v>0</v>
      </c>
      <c r="O24" s="46">
        <f>ROUND('[1]第7,９表元データ'!BL13/1000,0)</f>
        <v>0</v>
      </c>
      <c r="P24" s="46">
        <f>'[1]第7,９表元データ'!BM13</f>
        <v>6</v>
      </c>
      <c r="Q24" s="46">
        <f>ROUND('[1]第7,９表元データ'!BN13/1000,0)</f>
        <v>650</v>
      </c>
      <c r="R24" s="40">
        <v>57</v>
      </c>
    </row>
    <row r="25" spans="1:18" ht="15" customHeight="1">
      <c r="A25" s="39">
        <v>58</v>
      </c>
      <c r="B25" s="43" t="s">
        <v>51</v>
      </c>
      <c r="C25" s="46">
        <f>ROUND('[1]第7,９表元データ'!AT14/1000,0)</f>
        <v>265456</v>
      </c>
      <c r="D25" s="46">
        <f>ROUND('[1]第7,９表元データ'!AU14/1000,0)</f>
        <v>84446</v>
      </c>
      <c r="E25" s="46">
        <f>ROUND('[1]第7,９表元データ'!AX14/1000,0)</f>
        <v>8053</v>
      </c>
      <c r="F25" s="46">
        <f>'[1]第7,９表元データ'!AY14</f>
        <v>603</v>
      </c>
      <c r="G25" s="46">
        <f>ROUND('[1]第7,９表元データ'!AZ14/1000,0)</f>
        <v>41764</v>
      </c>
      <c r="H25" s="46">
        <f>'[1]第7,９表元データ'!BE14</f>
        <v>0</v>
      </c>
      <c r="I25" s="46">
        <f>ROUND('[1]第7,９表元データ'!BF14/1000,0)</f>
        <v>0</v>
      </c>
      <c r="J25" s="46">
        <f>'[1]第7,９表元データ'!BG14</f>
        <v>4</v>
      </c>
      <c r="K25" s="46">
        <f>ROUND('[1]第7,９表元データ'!BH14/1000,0)</f>
        <v>120</v>
      </c>
      <c r="L25" s="46">
        <f>'[1]第7,９表元データ'!BI14</f>
        <v>0</v>
      </c>
      <c r="M25" s="46">
        <f>ROUND('[1]第7,９表元データ'!BJ14/1000,0)</f>
        <v>0</v>
      </c>
      <c r="N25" s="46">
        <f>'[1]第7,９表元データ'!BK14</f>
        <v>0</v>
      </c>
      <c r="O25" s="46">
        <f>ROUND('[1]第7,９表元データ'!BL14/1000,0)</f>
        <v>0</v>
      </c>
      <c r="P25" s="46">
        <f>'[1]第7,９表元データ'!BM14</f>
        <v>4</v>
      </c>
      <c r="Q25" s="46">
        <f>ROUND('[1]第7,９表元データ'!BN14/1000,0)</f>
        <v>120</v>
      </c>
      <c r="R25" s="40">
        <v>58</v>
      </c>
    </row>
    <row r="26" spans="1:18" ht="15" customHeight="1">
      <c r="A26" s="39">
        <v>59</v>
      </c>
      <c r="B26" s="43" t="s">
        <v>52</v>
      </c>
      <c r="C26" s="46">
        <f>ROUND('[1]第7,９表元データ'!AT15/1000,0)</f>
        <v>47885</v>
      </c>
      <c r="D26" s="46">
        <f>ROUND('[1]第7,９表元データ'!AU15/1000,0)</f>
        <v>16309</v>
      </c>
      <c r="E26" s="46">
        <f>ROUND('[1]第7,９表元データ'!AX15/1000,0)</f>
        <v>1156</v>
      </c>
      <c r="F26" s="46">
        <f>'[1]第7,９表元データ'!AY15</f>
        <v>104</v>
      </c>
      <c r="G26" s="46">
        <f>ROUND('[1]第7,９表元データ'!AZ15/1000,0)</f>
        <v>5946</v>
      </c>
      <c r="H26" s="46">
        <f>'[1]第7,９表元データ'!BE15</f>
        <v>4</v>
      </c>
      <c r="I26" s="46">
        <f>ROUND('[1]第7,９表元データ'!BF15/1000,0)</f>
        <v>1500</v>
      </c>
      <c r="J26" s="46">
        <f>'[1]第7,９表元データ'!BG15</f>
        <v>0</v>
      </c>
      <c r="K26" s="46">
        <f>ROUND('[1]第7,９表元データ'!BH15/1000,0)</f>
        <v>0</v>
      </c>
      <c r="L26" s="46">
        <f>'[1]第7,９表元データ'!BI15</f>
        <v>0</v>
      </c>
      <c r="M26" s="46">
        <f>ROUND('[1]第7,９表元データ'!BJ15/1000,0)</f>
        <v>0</v>
      </c>
      <c r="N26" s="46">
        <f>'[1]第7,９表元データ'!BK15</f>
        <v>0</v>
      </c>
      <c r="O26" s="46">
        <f>ROUND('[1]第7,９表元データ'!BL15/1000,0)</f>
        <v>0</v>
      </c>
      <c r="P26" s="46">
        <f>'[1]第7,９表元データ'!BM15</f>
        <v>4</v>
      </c>
      <c r="Q26" s="46">
        <f>ROUND('[1]第7,９表元データ'!BN15/1000,0)</f>
        <v>1500</v>
      </c>
      <c r="R26" s="40">
        <v>59</v>
      </c>
    </row>
    <row r="27" spans="1:18" ht="15" customHeight="1">
      <c r="A27" s="39">
        <v>61</v>
      </c>
      <c r="B27" s="43" t="s">
        <v>53</v>
      </c>
      <c r="C27" s="46">
        <f>ROUND('[1]第7,９表元データ'!AT16/1000,0)</f>
        <v>2546734</v>
      </c>
      <c r="D27" s="46">
        <f>ROUND('[1]第7,９表元データ'!AU16/1000,0)</f>
        <v>772028</v>
      </c>
      <c r="E27" s="46">
        <f>ROUND('[1]第7,９表元データ'!AX16/1000,0)</f>
        <v>106167</v>
      </c>
      <c r="F27" s="46">
        <f>'[1]第7,９表元データ'!AY16</f>
        <v>7585</v>
      </c>
      <c r="G27" s="46">
        <f>ROUND('[1]第7,９表元データ'!AZ16/1000,0)</f>
        <v>395047</v>
      </c>
      <c r="H27" s="46">
        <f>'[1]第7,９表元データ'!BE16</f>
        <v>4</v>
      </c>
      <c r="I27" s="46">
        <f>ROUND('[1]第7,９表元データ'!BF16/1000,0)</f>
        <v>1988</v>
      </c>
      <c r="J27" s="46">
        <f>'[1]第7,９表元データ'!BG16</f>
        <v>63</v>
      </c>
      <c r="K27" s="46">
        <f>ROUND('[1]第7,９表元データ'!BH16/1000,0)</f>
        <v>1890</v>
      </c>
      <c r="L27" s="46">
        <f>'[1]第7,９表元データ'!BI16</f>
        <v>0</v>
      </c>
      <c r="M27" s="46">
        <f>ROUND('[1]第7,９表元データ'!BJ16/1000,0)</f>
        <v>0</v>
      </c>
      <c r="N27" s="46">
        <f>'[1]第7,９表元データ'!BK16</f>
        <v>0</v>
      </c>
      <c r="O27" s="46">
        <f>ROUND('[1]第7,９表元データ'!BL16/1000,0)</f>
        <v>0</v>
      </c>
      <c r="P27" s="46">
        <f>'[1]第7,９表元データ'!BM16</f>
        <v>67</v>
      </c>
      <c r="Q27" s="46">
        <f>ROUND('[1]第7,９表元データ'!BN16/1000,0)</f>
        <v>3878</v>
      </c>
      <c r="R27" s="40">
        <v>61</v>
      </c>
    </row>
    <row r="28" spans="1:18" ht="15" customHeight="1">
      <c r="A28" s="39">
        <v>81</v>
      </c>
      <c r="B28" s="43" t="s">
        <v>54</v>
      </c>
      <c r="C28" s="46">
        <f>ROUND('[1]第7,９表元データ'!AT17/1000,0)</f>
        <v>959693</v>
      </c>
      <c r="D28" s="46">
        <f>ROUND('[1]第7,９表元データ'!AU17/1000,0)</f>
        <v>298271</v>
      </c>
      <c r="E28" s="46">
        <f>ROUND('[1]第7,９表元データ'!AX17/1000,0)</f>
        <v>31605</v>
      </c>
      <c r="F28" s="46">
        <f>'[1]第7,９表元データ'!AY17</f>
        <v>2346</v>
      </c>
      <c r="G28" s="46">
        <f>ROUND('[1]第7,９表元データ'!AZ17/1000,0)</f>
        <v>163373</v>
      </c>
      <c r="H28" s="46">
        <f>'[1]第7,９表元データ'!BE17</f>
        <v>2</v>
      </c>
      <c r="I28" s="46">
        <f>ROUND('[1]第7,９表元データ'!BF17/1000,0)</f>
        <v>1000</v>
      </c>
      <c r="J28" s="46">
        <f>'[1]第7,９表元データ'!BG17</f>
        <v>22</v>
      </c>
      <c r="K28" s="46">
        <f>ROUND('[1]第7,９表元データ'!BH17/1000,0)</f>
        <v>660</v>
      </c>
      <c r="L28" s="46">
        <f>'[1]第7,９表元データ'!BI17</f>
        <v>0</v>
      </c>
      <c r="M28" s="46">
        <f>ROUND('[1]第7,９表元データ'!BJ17/1000,0)</f>
        <v>0</v>
      </c>
      <c r="N28" s="46">
        <f>'[1]第7,９表元データ'!BK17</f>
        <v>0</v>
      </c>
      <c r="O28" s="46">
        <f>ROUND('[1]第7,９表元データ'!BL17/1000,0)</f>
        <v>0</v>
      </c>
      <c r="P28" s="46">
        <f>'[1]第7,９表元データ'!BM17</f>
        <v>24</v>
      </c>
      <c r="Q28" s="46">
        <f>ROUND('[1]第7,９表元データ'!BN17/1000,0)</f>
        <v>1660</v>
      </c>
      <c r="R28" s="40">
        <v>81</v>
      </c>
    </row>
    <row r="29" spans="1:18" ht="15" customHeight="1">
      <c r="A29" s="39">
        <v>82</v>
      </c>
      <c r="B29" s="43" t="s">
        <v>55</v>
      </c>
      <c r="C29" s="46">
        <f>ROUND('[1]第7,９表元データ'!AT18/1000,0)</f>
        <v>382647</v>
      </c>
      <c r="D29" s="46">
        <f>ROUND('[1]第7,９表元データ'!AU18/1000,0)</f>
        <v>117438</v>
      </c>
      <c r="E29" s="46">
        <f>ROUND('[1]第7,９表元データ'!AX18/1000,0)</f>
        <v>17688</v>
      </c>
      <c r="F29" s="46">
        <f>'[1]第7,９表元データ'!AY18</f>
        <v>1262</v>
      </c>
      <c r="G29" s="46">
        <f>ROUND('[1]第7,９表元データ'!AZ18/1000,0)</f>
        <v>62087</v>
      </c>
      <c r="H29" s="46">
        <f>'[1]第7,９表元データ'!BE18</f>
        <v>1</v>
      </c>
      <c r="I29" s="46">
        <f>ROUND('[1]第7,９表元データ'!BF18/1000,0)</f>
        <v>500</v>
      </c>
      <c r="J29" s="46">
        <f>'[1]第7,９表元データ'!BG18</f>
        <v>10</v>
      </c>
      <c r="K29" s="46">
        <f>ROUND('[1]第7,９表元データ'!BH18/1000,0)</f>
        <v>300</v>
      </c>
      <c r="L29" s="46">
        <f>'[1]第7,９表元データ'!BI18</f>
        <v>1</v>
      </c>
      <c r="M29" s="46">
        <f>ROUND('[1]第7,９表元データ'!BJ18/1000,0)</f>
        <v>15</v>
      </c>
      <c r="N29" s="46">
        <f>'[1]第7,９表元データ'!BK18</f>
        <v>0</v>
      </c>
      <c r="O29" s="46">
        <f>ROUND('[1]第7,９表元データ'!BL18/1000,0)</f>
        <v>0</v>
      </c>
      <c r="P29" s="46">
        <f>'[1]第7,９表元データ'!BM18</f>
        <v>12</v>
      </c>
      <c r="Q29" s="46">
        <f>ROUND('[1]第7,９表元データ'!BN18/1000,0)</f>
        <v>815</v>
      </c>
      <c r="R29" s="40">
        <v>82</v>
      </c>
    </row>
    <row r="30" spans="1:18" ht="15" customHeight="1">
      <c r="A30" s="39">
        <v>83</v>
      </c>
      <c r="B30" s="43" t="s">
        <v>56</v>
      </c>
      <c r="C30" s="46">
        <f>ROUND('[1]第7,９表元データ'!AT19/1000,0)</f>
        <v>443668</v>
      </c>
      <c r="D30" s="46">
        <f>ROUND('[1]第7,９表元データ'!AU19/1000,0)</f>
        <v>130437</v>
      </c>
      <c r="E30" s="46">
        <f>ROUND('[1]第7,９表元データ'!AX19/1000,0)</f>
        <v>15923</v>
      </c>
      <c r="F30" s="46">
        <f>'[1]第7,９表元データ'!AY19</f>
        <v>1224</v>
      </c>
      <c r="G30" s="46">
        <f>ROUND('[1]第7,９表元データ'!AZ19/1000,0)</f>
        <v>79836</v>
      </c>
      <c r="H30" s="46">
        <f>'[1]第7,９表元データ'!BE19</f>
        <v>1</v>
      </c>
      <c r="I30" s="46">
        <f>ROUND('[1]第7,９表元データ'!BF19/1000,0)</f>
        <v>500</v>
      </c>
      <c r="J30" s="46">
        <f>'[1]第7,９表元データ'!BG19</f>
        <v>17</v>
      </c>
      <c r="K30" s="46">
        <f>ROUND('[1]第7,９表元データ'!BH19/1000,0)</f>
        <v>510</v>
      </c>
      <c r="L30" s="46">
        <f>'[1]第7,９表元データ'!BI19</f>
        <v>0</v>
      </c>
      <c r="M30" s="46">
        <f>ROUND('[1]第7,９表元データ'!BJ19/1000,0)</f>
        <v>0</v>
      </c>
      <c r="N30" s="46">
        <f>'[1]第7,９表元データ'!BK19</f>
        <v>0</v>
      </c>
      <c r="O30" s="46">
        <f>ROUND('[1]第7,９表元データ'!BL19/1000,0)</f>
        <v>0</v>
      </c>
      <c r="P30" s="46">
        <f>'[1]第7,９表元データ'!BM19</f>
        <v>18</v>
      </c>
      <c r="Q30" s="46">
        <f>ROUND('[1]第7,９表元データ'!BN19/1000,0)</f>
        <v>1010</v>
      </c>
      <c r="R30" s="40">
        <v>83</v>
      </c>
    </row>
    <row r="31" spans="1:18" ht="15" customHeight="1">
      <c r="A31" s="39">
        <v>84</v>
      </c>
      <c r="B31" s="43" t="s">
        <v>57</v>
      </c>
      <c r="C31" s="46">
        <f>ROUND('[1]第7,９表元データ'!AT20/1000,0)</f>
        <v>736059</v>
      </c>
      <c r="D31" s="46">
        <f>ROUND('[1]第7,９表元データ'!AU20/1000,0)</f>
        <v>223612</v>
      </c>
      <c r="E31" s="46">
        <f>ROUND('[1]第7,９表元データ'!AX20/1000,0)</f>
        <v>34239</v>
      </c>
      <c r="F31" s="46">
        <f>'[1]第7,９表元データ'!AY20</f>
        <v>2251</v>
      </c>
      <c r="G31" s="46">
        <f>ROUND('[1]第7,９表元データ'!AZ20/1000,0)</f>
        <v>115604</v>
      </c>
      <c r="H31" s="46">
        <f>'[1]第7,９表元データ'!BE20</f>
        <v>5</v>
      </c>
      <c r="I31" s="46">
        <f>ROUND('[1]第7,９表元データ'!BF20/1000,0)</f>
        <v>2420</v>
      </c>
      <c r="J31" s="46">
        <f>'[1]第7,９表元データ'!BG20</f>
        <v>17</v>
      </c>
      <c r="K31" s="46">
        <f>ROUND('[1]第7,９表元データ'!BH20/1000,0)</f>
        <v>510</v>
      </c>
      <c r="L31" s="46">
        <f>'[1]第7,９表元データ'!BI20</f>
        <v>1</v>
      </c>
      <c r="M31" s="46">
        <f>ROUND('[1]第7,９表元データ'!BJ20/1000,0)</f>
        <v>13</v>
      </c>
      <c r="N31" s="46">
        <f>'[1]第7,９表元データ'!BK20</f>
        <v>0</v>
      </c>
      <c r="O31" s="46">
        <f>ROUND('[1]第7,９表元データ'!BL20/1000,0)</f>
        <v>0</v>
      </c>
      <c r="P31" s="46">
        <f>'[1]第7,９表元データ'!BM20</f>
        <v>23</v>
      </c>
      <c r="Q31" s="46">
        <f>ROUND('[1]第7,９表元データ'!BN20/1000,0)</f>
        <v>2943</v>
      </c>
      <c r="R31" s="40">
        <v>84</v>
      </c>
    </row>
    <row r="32" spans="1:18" ht="15" customHeight="1">
      <c r="A32" s="39">
        <v>85</v>
      </c>
      <c r="B32" s="43" t="s">
        <v>58</v>
      </c>
      <c r="C32" s="46">
        <f>ROUND('[1]第7,９表元データ'!AT21/1000,0)</f>
        <v>486181</v>
      </c>
      <c r="D32" s="46">
        <f>ROUND('[1]第7,９表元データ'!AU21/1000,0)</f>
        <v>154278</v>
      </c>
      <c r="E32" s="46">
        <f>ROUND('[1]第7,９表元データ'!AX21/1000,0)</f>
        <v>13718</v>
      </c>
      <c r="F32" s="46">
        <f>'[1]第7,９表元データ'!AY21</f>
        <v>3284</v>
      </c>
      <c r="G32" s="46">
        <f>ROUND('[1]第7,９表元データ'!AZ21/1000,0)</f>
        <v>87348</v>
      </c>
      <c r="H32" s="46">
        <f>'[1]第7,９表元データ'!BE21</f>
        <v>0</v>
      </c>
      <c r="I32" s="46">
        <f>ROUND('[1]第7,９表元データ'!BF21/1000,0)</f>
        <v>0</v>
      </c>
      <c r="J32" s="46">
        <f>'[1]第7,９表元データ'!BG21</f>
        <v>15</v>
      </c>
      <c r="K32" s="46">
        <f>ROUND('[1]第7,９表元データ'!BH21/1000,0)</f>
        <v>450</v>
      </c>
      <c r="L32" s="46">
        <f>'[1]第7,９表元データ'!BI21</f>
        <v>0</v>
      </c>
      <c r="M32" s="46">
        <f>ROUND('[1]第7,９表元データ'!BJ21/1000,0)</f>
        <v>0</v>
      </c>
      <c r="N32" s="46">
        <f>'[1]第7,９表元データ'!BK21</f>
        <v>0</v>
      </c>
      <c r="O32" s="46">
        <f>ROUND('[1]第7,９表元データ'!BL21/1000,0)</f>
        <v>0</v>
      </c>
      <c r="P32" s="46">
        <f>'[1]第7,９表元データ'!BM21</f>
        <v>15</v>
      </c>
      <c r="Q32" s="46">
        <f>ROUND('[1]第7,９表元データ'!BN21/1000,0)</f>
        <v>450</v>
      </c>
      <c r="R32" s="40">
        <v>85</v>
      </c>
    </row>
    <row r="33" spans="1:18" ht="15" customHeight="1">
      <c r="A33" s="41">
        <v>86</v>
      </c>
      <c r="B33" s="44" t="s">
        <v>59</v>
      </c>
      <c r="C33" s="47">
        <f>ROUND('[1]第7,９表元データ'!AT22/1000,0)</f>
        <v>1093104</v>
      </c>
      <c r="D33" s="47">
        <f>ROUND('[1]第7,９表元データ'!AU22/1000,0)</f>
        <v>341035</v>
      </c>
      <c r="E33" s="47">
        <f>ROUND('[1]第7,９表元データ'!AX22/1000,0)</f>
        <v>38442</v>
      </c>
      <c r="F33" s="47">
        <f>'[1]第7,９表元データ'!AY22</f>
        <v>3323</v>
      </c>
      <c r="G33" s="47">
        <f>ROUND('[1]第7,９表元データ'!AZ22/1000,0)</f>
        <v>199316</v>
      </c>
      <c r="H33" s="47">
        <f>'[1]第7,９表元データ'!BE22</f>
        <v>3</v>
      </c>
      <c r="I33" s="47">
        <f>ROUND('[1]第7,９表元データ'!BF22/1000,0)</f>
        <v>1500</v>
      </c>
      <c r="J33" s="47">
        <f>'[1]第7,９表元データ'!BG22</f>
        <v>26</v>
      </c>
      <c r="K33" s="47">
        <f>ROUND('[1]第7,９表元データ'!BH22/1000,0)</f>
        <v>780</v>
      </c>
      <c r="L33" s="47">
        <f>'[1]第7,９表元データ'!BI22</f>
        <v>0</v>
      </c>
      <c r="M33" s="47">
        <f>ROUND('[1]第7,９表元データ'!BJ22/1000,0)</f>
        <v>0</v>
      </c>
      <c r="N33" s="47">
        <f>'[1]第7,９表元データ'!BK22</f>
        <v>0</v>
      </c>
      <c r="O33" s="47">
        <f>ROUND('[1]第7,９表元データ'!BL22/1000,0)</f>
        <v>0</v>
      </c>
      <c r="P33" s="47">
        <f>'[1]第7,９表元データ'!BM22</f>
        <v>29</v>
      </c>
      <c r="Q33" s="47">
        <f>ROUND('[1]第7,９表元データ'!BN22/1000,0)</f>
        <v>2280</v>
      </c>
      <c r="R33" s="42">
        <v>86</v>
      </c>
    </row>
    <row r="34" spans="1:18" ht="15" customHeight="1">
      <c r="A34" s="41"/>
      <c r="B34" s="44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2"/>
    </row>
    <row r="35" spans="1:18" ht="15" customHeight="1">
      <c r="A35" s="41">
        <v>301</v>
      </c>
      <c r="B35" s="44" t="s">
        <v>60</v>
      </c>
      <c r="C35" s="47">
        <f>ROUND('[1]第7,９表元データ'!AT23/1000,0)</f>
        <v>275754</v>
      </c>
      <c r="D35" s="47">
        <f>ROUND('[1]第7,９表元データ'!AU23/1000,0)</f>
        <v>102654</v>
      </c>
      <c r="E35" s="47">
        <f>ROUND('[1]第7,９表元データ'!AX23/1000,0)</f>
        <v>13926</v>
      </c>
      <c r="F35" s="47">
        <f>'[1]第7,９表元データ'!AY23</f>
        <v>325</v>
      </c>
      <c r="G35" s="47">
        <f>ROUND('[1]第7,９表元データ'!AZ23/1000,0)</f>
        <v>24822</v>
      </c>
      <c r="H35" s="47">
        <f>'[1]第7,９表元データ'!BE23</f>
        <v>16</v>
      </c>
      <c r="I35" s="47">
        <f>ROUND('[1]第7,９表元データ'!BF23/1000,0)</f>
        <v>7680</v>
      </c>
      <c r="J35" s="47">
        <f>'[1]第7,９表元データ'!BG23</f>
        <v>0</v>
      </c>
      <c r="K35" s="47">
        <f>ROUND('[1]第7,９表元データ'!BH23/1000,0)</f>
        <v>0</v>
      </c>
      <c r="L35" s="47">
        <f>'[1]第7,９表元データ'!BI23</f>
        <v>110</v>
      </c>
      <c r="M35" s="47">
        <f>ROUND('[1]第7,９表元データ'!BJ23/1000,0)</f>
        <v>6118</v>
      </c>
      <c r="N35" s="47">
        <f>'[1]第7,９表元データ'!BK23</f>
        <v>0</v>
      </c>
      <c r="O35" s="47">
        <f>ROUND('[1]第7,９表元データ'!BL23/1000,0)</f>
        <v>0</v>
      </c>
      <c r="P35" s="47">
        <f>'[1]第7,９表元データ'!BM23</f>
        <v>126</v>
      </c>
      <c r="Q35" s="47">
        <f>ROUND('[1]第7,９表元データ'!BN23/1000,0)</f>
        <v>13798</v>
      </c>
      <c r="R35" s="42">
        <v>301</v>
      </c>
    </row>
    <row r="36" spans="1:18" ht="15" customHeight="1">
      <c r="A36" s="39"/>
      <c r="B36" s="43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0"/>
    </row>
  </sheetData>
  <mergeCells count="26">
    <mergeCell ref="R8:R10"/>
    <mergeCell ref="C9:C10"/>
    <mergeCell ref="D9:D10"/>
    <mergeCell ref="E9:E10"/>
    <mergeCell ref="F9:G9"/>
    <mergeCell ref="H9:I9"/>
    <mergeCell ref="J9:K9"/>
    <mergeCell ref="L9:M9"/>
    <mergeCell ref="N9:O9"/>
    <mergeCell ref="P9:Q9"/>
    <mergeCell ref="P3:Q3"/>
    <mergeCell ref="A8:A10"/>
    <mergeCell ref="B8:B10"/>
    <mergeCell ref="C8:E8"/>
    <mergeCell ref="F8:G8"/>
    <mergeCell ref="H8:Q8"/>
    <mergeCell ref="C2:E2"/>
    <mergeCell ref="F2:G2"/>
    <mergeCell ref="H2:Q2"/>
    <mergeCell ref="C3:C4"/>
    <mergeCell ref="E3:E4"/>
    <mergeCell ref="F3:G3"/>
    <mergeCell ref="H3:I3"/>
    <mergeCell ref="J3:K3"/>
    <mergeCell ref="L3:M3"/>
    <mergeCell ref="N3:O3"/>
  </mergeCells>
  <phoneticPr fontId="3"/>
  <pageMargins left="0.78740157480314965" right="0.78740157480314965" top="0.98425196850393704" bottom="0.43307086614173229" header="0.51181102362204722" footer="0.27559055118110237"/>
  <pageSetup paperSize="9" scale="7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sheet4</vt:lpstr>
      <vt:lpstr>sheet4!Print_Area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島根県永江　道子</dc:creator>
  <cp:lastModifiedBy>島根県永江　道子</cp:lastModifiedBy>
  <dcterms:created xsi:type="dcterms:W3CDTF">2025-10-30T06:28:42Z</dcterms:created>
  <dcterms:modified xsi:type="dcterms:W3CDTF">2025-10-30T06:29:13Z</dcterms:modified>
</cp:coreProperties>
</file>