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福祉・介護人材確保対策\■024-08-004　障がい福祉分野のICT導入モデル事業\R08\01_者\01_国庫補助協議\02_県→事業者\HP用\"/>
    </mc:Choice>
  </mc:AlternateContent>
  <xr:revisionPtr revIDLastSave="0" documentId="8_{323C2E10-4FC7-41ED-A55F-77123FB427C5}" xr6:coauthVersionLast="47" xr6:coauthVersionMax="47" xr10:uidLastSave="{00000000-0000-0000-0000-000000000000}"/>
  <bookViews>
    <workbookView xWindow="28680" yWindow="-120" windowWidth="29040" windowHeight="15720" xr2:uid="{F5EBE9E5-413D-44C0-93F7-CE4F76DBB924}"/>
  </bookViews>
  <sheets>
    <sheet name="別紙2-１-２(3)　介護ロボット等導入支援 事業計画書" sheetId="1" r:id="rId1"/>
    <sheet name="別紙2-１-２(4)　介護ロボット等導入支援 積算内訳書" sheetId="2" r:id="rId2"/>
  </sheets>
  <definedNames>
    <definedName name="_Order1" hidden="1">255</definedName>
    <definedName name="_Order2" hidden="1">255</definedName>
    <definedName name="_xlnm.Print_Area" localSheetId="0">'別紙2-１-２(3)　介護ロボット等導入支援 事業計画書'!$A$1:$N$92</definedName>
    <definedName name="_xlnm.Print_Area" localSheetId="1">'別紙2-１-２(4)　介護ロボット等導入支援 積算内訳書'!$A$1:$W$36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 l="1"/>
  <c r="P24" i="2"/>
  <c r="P23" i="2"/>
  <c r="P22" i="2"/>
  <c r="P21" i="2"/>
  <c r="P20" i="2"/>
  <c r="P25" i="2" s="1"/>
  <c r="C17" i="2" s="1"/>
  <c r="E13" i="2" s="1"/>
  <c r="E17" i="2"/>
  <c r="J80" i="1"/>
  <c r="E80" i="1"/>
  <c r="F79" i="1"/>
  <c r="L79" i="1" s="1"/>
  <c r="F78" i="1"/>
  <c r="K78" i="1" s="1"/>
  <c r="L77" i="1"/>
  <c r="K77" i="1"/>
  <c r="F77" i="1"/>
  <c r="F76" i="1"/>
  <c r="L76" i="1" s="1"/>
  <c r="F75" i="1"/>
  <c r="L75" i="1" s="1"/>
  <c r="F74" i="1"/>
  <c r="L74" i="1" s="1"/>
  <c r="L73" i="1"/>
  <c r="K73" i="1"/>
  <c r="F73" i="1"/>
  <c r="F72" i="1"/>
  <c r="L72" i="1" s="1"/>
  <c r="F71" i="1"/>
  <c r="F80" i="1" s="1"/>
  <c r="J66" i="1"/>
  <c r="E66" i="1"/>
  <c r="L65" i="1"/>
  <c r="F65" i="1"/>
  <c r="K65" i="1" s="1"/>
  <c r="F64" i="1"/>
  <c r="L64" i="1" s="1"/>
  <c r="F63" i="1"/>
  <c r="L63" i="1" s="1"/>
  <c r="F62" i="1"/>
  <c r="K62" i="1" s="1"/>
  <c r="L61" i="1"/>
  <c r="F61" i="1"/>
  <c r="K61" i="1" s="1"/>
  <c r="F60" i="1"/>
  <c r="L60" i="1" s="1"/>
  <c r="F59" i="1"/>
  <c r="L59" i="1" s="1"/>
  <c r="F58" i="1"/>
  <c r="L58" i="1" s="1"/>
  <c r="L57" i="1"/>
  <c r="L66" i="1" s="1"/>
  <c r="F57" i="1"/>
  <c r="K57" i="1" s="1"/>
  <c r="F66" i="1" l="1"/>
  <c r="L62" i="1"/>
  <c r="K74" i="1"/>
  <c r="L78" i="1"/>
  <c r="K79" i="1"/>
  <c r="K58" i="1"/>
  <c r="K66" i="1" s="1"/>
  <c r="K59" i="1"/>
  <c r="K63" i="1"/>
  <c r="K71" i="1"/>
  <c r="K75" i="1"/>
  <c r="K60" i="1"/>
  <c r="K64" i="1"/>
  <c r="L71" i="1"/>
  <c r="L80" i="1" s="1"/>
  <c r="K72" i="1"/>
  <c r="K76" i="1"/>
  <c r="L83" i="1" l="1"/>
  <c r="K80" i="1"/>
</calcChain>
</file>

<file path=xl/sharedStrings.xml><?xml version="1.0" encoding="utf-8"?>
<sst xmlns="http://schemas.openxmlformats.org/spreadsheetml/2006/main" count="111" uniqueCount="86">
  <si>
    <t>（別紙２－１－２（３））</t>
    <rPh sb="1" eb="3">
      <t>ベッシ</t>
    </rPh>
    <phoneticPr fontId="6"/>
  </si>
  <si>
    <t>令和８年度（令和７年度から繰越分）障害福祉分野の介護テクノロジー導入支援事業
（介護ロボット等導入支援）（施設等に対する導入支援分）　事業計画書</t>
    <phoneticPr fontId="6"/>
  </si>
  <si>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6"/>
  </si>
  <si>
    <t>自治体名</t>
    <rPh sb="0" eb="3">
      <t>ジチタイ</t>
    </rPh>
    <rPh sb="3" eb="4">
      <t>メイ</t>
    </rPh>
    <phoneticPr fontId="6"/>
  </si>
  <si>
    <t>【基本情報】</t>
    <rPh sb="1" eb="3">
      <t>キホン</t>
    </rPh>
    <rPh sb="3" eb="5">
      <t>ジョウホウ</t>
    </rPh>
    <phoneticPr fontId="6"/>
  </si>
  <si>
    <t>フリガナ</t>
    <phoneticPr fontId="6"/>
  </si>
  <si>
    <t>法人名</t>
    <rPh sb="0" eb="2">
      <t>ホウジン</t>
    </rPh>
    <rPh sb="2" eb="3">
      <t>メイ</t>
    </rPh>
    <phoneticPr fontId="6"/>
  </si>
  <si>
    <t>事業所名</t>
    <rPh sb="0" eb="3">
      <t>ジギョウショ</t>
    </rPh>
    <rPh sb="3" eb="4">
      <t>メイ</t>
    </rPh>
    <phoneticPr fontId="6"/>
  </si>
  <si>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6"/>
  </si>
  <si>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6"/>
  </si>
  <si>
    <r>
      <t>参考情報：令和元年度から令和７年度に係るロボット等導入支援事業補助実績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6"/>
  </si>
  <si>
    <t>（補助実績）</t>
    <rPh sb="1" eb="3">
      <t>ホジョ</t>
    </rPh>
    <rPh sb="3" eb="5">
      <t>ジッセキ</t>
    </rPh>
    <phoneticPr fontId="6"/>
  </si>
  <si>
    <t>（補助年度）</t>
    <rPh sb="1" eb="3">
      <t>ホジョ</t>
    </rPh>
    <rPh sb="3" eb="5">
      <t>ネンド</t>
    </rPh>
    <phoneticPr fontId="6"/>
  </si>
  <si>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1"/>
  </si>
  <si>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1"/>
  </si>
  <si>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1"/>
  </si>
  <si>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1"/>
  </si>
  <si>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6"/>
  </si>
  <si>
    <t>事業計画</t>
    <rPh sb="0" eb="2">
      <t>ジギョウ</t>
    </rPh>
    <rPh sb="2" eb="4">
      <t>ケイカク</t>
    </rPh>
    <phoneticPr fontId="6"/>
  </si>
  <si>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6"/>
  </si>
  <si>
    <t>機器の種別：</t>
    <rPh sb="0" eb="2">
      <t>キキ</t>
    </rPh>
    <rPh sb="3" eb="5">
      <t>シュベツ</t>
    </rPh>
    <phoneticPr fontId="6"/>
  </si>
  <si>
    <t>　　　移乗介護</t>
    <rPh sb="3" eb="5">
      <t>イジョウ</t>
    </rPh>
    <rPh sb="5" eb="7">
      <t>カイゴ</t>
    </rPh>
    <phoneticPr fontId="6"/>
  </si>
  <si>
    <t>排泄支援</t>
  </si>
  <si>
    <t>入浴支援</t>
  </si>
  <si>
    <t>　　　移動支援</t>
    <rPh sb="3" eb="5">
      <t>イドウ</t>
    </rPh>
    <rPh sb="5" eb="7">
      <t>シエン</t>
    </rPh>
    <phoneticPr fontId="6"/>
  </si>
  <si>
    <t>見守り・コミュニケーション</t>
  </si>
  <si>
    <t>機能訓練支援</t>
    <rPh sb="0" eb="2">
      <t>キノウ</t>
    </rPh>
    <rPh sb="2" eb="4">
      <t>クンレン</t>
    </rPh>
    <rPh sb="4" eb="6">
      <t>シエン</t>
    </rPh>
    <phoneticPr fontId="6"/>
  </si>
  <si>
    <t>　　栄養管理支援</t>
    <rPh sb="2" eb="4">
      <t>エイヨウ</t>
    </rPh>
    <rPh sb="4" eb="6">
      <t>カンリ</t>
    </rPh>
    <rPh sb="6" eb="8">
      <t>シエン</t>
    </rPh>
    <phoneticPr fontId="6"/>
  </si>
  <si>
    <t>　　  機器名：</t>
    <rPh sb="4" eb="7">
      <t>キキメイ</t>
    </rPh>
    <phoneticPr fontId="6"/>
  </si>
  <si>
    <t>機器の特徴：</t>
    <rPh sb="0" eb="2">
      <t>キキ</t>
    </rPh>
    <rPh sb="3" eb="5">
      <t>トクチョウ</t>
    </rPh>
    <phoneticPr fontId="6"/>
  </si>
  <si>
    <t>（２）機器を導入することにしたきっかけ及び目的（複数回答可）</t>
    <rPh sb="19" eb="20">
      <t>オヨ</t>
    </rPh>
    <phoneticPr fontId="6"/>
  </si>
  <si>
    <t>きっかけ</t>
    <phoneticPr fontId="6"/>
  </si>
  <si>
    <t>目的</t>
    <rPh sb="0" eb="2">
      <t>モクテキ</t>
    </rPh>
    <phoneticPr fontId="6"/>
  </si>
  <si>
    <t>（※その他を選択した場合に記入　　　　）</t>
    <rPh sb="4" eb="5">
      <t>タ</t>
    </rPh>
    <rPh sb="6" eb="8">
      <t>センタク</t>
    </rPh>
    <rPh sb="10" eb="12">
      <t>バアイ</t>
    </rPh>
    <rPh sb="13" eb="15">
      <t>キニュウ</t>
    </rPh>
    <phoneticPr fontId="6"/>
  </si>
  <si>
    <t>（※その他を選択した場合に記入　　　　）</t>
    <phoneticPr fontId="6"/>
  </si>
  <si>
    <t>（３）事業所が抱える課題</t>
    <rPh sb="3" eb="6">
      <t>ジギョウショ</t>
    </rPh>
    <rPh sb="7" eb="8">
      <t>カカ</t>
    </rPh>
    <rPh sb="10" eb="12">
      <t>カダイ</t>
    </rPh>
    <phoneticPr fontId="6"/>
  </si>
  <si>
    <t>（４）ロボット等を導入する業務内容（概要）　</t>
    <rPh sb="7" eb="8">
      <t>トウ</t>
    </rPh>
    <rPh sb="9" eb="11">
      <t>ドウニュウ</t>
    </rPh>
    <rPh sb="13" eb="15">
      <t>ギョウム</t>
    </rPh>
    <rPh sb="15" eb="17">
      <t>ナイヨウ</t>
    </rPh>
    <rPh sb="18" eb="20">
      <t>ガイヨウ</t>
    </rPh>
    <phoneticPr fontId="6"/>
  </si>
  <si>
    <t>（５）ロボット等導入前の定量的指標及びロボット等導入により想定される定量的指標</t>
    <rPh sb="7" eb="8">
      <t>トウ</t>
    </rPh>
    <rPh sb="8" eb="11">
      <t>ドウニュウマエ</t>
    </rPh>
    <rPh sb="12" eb="15">
      <t>テイリョウテキ</t>
    </rPh>
    <rPh sb="15" eb="17">
      <t>シヒョウ</t>
    </rPh>
    <rPh sb="17" eb="18">
      <t>オヨ</t>
    </rPh>
    <rPh sb="23" eb="24">
      <t>トウ</t>
    </rPh>
    <rPh sb="24" eb="26">
      <t>ドウニュウ</t>
    </rPh>
    <rPh sb="29" eb="31">
      <t>ソウテイ</t>
    </rPh>
    <rPh sb="34" eb="37">
      <t>テイリョウテキ</t>
    </rPh>
    <rPh sb="37" eb="39">
      <t>シヒョウ</t>
    </rPh>
    <phoneticPr fontId="6"/>
  </si>
  <si>
    <t>　①　前記（４）に係る現在（ロボット等導入前）の業務時間内訳</t>
    <rPh sb="3" eb="5">
      <t>ゼンキ</t>
    </rPh>
    <rPh sb="9" eb="10">
      <t>カカ</t>
    </rPh>
    <rPh sb="11" eb="13">
      <t>ゲンザイ</t>
    </rPh>
    <rPh sb="18" eb="19">
      <t>トウ</t>
    </rPh>
    <rPh sb="19" eb="22">
      <t>ドウニュウマエ</t>
    </rPh>
    <rPh sb="24" eb="26">
      <t>ギョウム</t>
    </rPh>
    <rPh sb="26" eb="28">
      <t>ジカン</t>
    </rPh>
    <rPh sb="28" eb="30">
      <t>ウチワケ</t>
    </rPh>
    <phoneticPr fontId="6"/>
  </si>
  <si>
    <t>業務内容</t>
    <rPh sb="0" eb="2">
      <t>ギョウム</t>
    </rPh>
    <rPh sb="2" eb="4">
      <t>ナイヨウ</t>
    </rPh>
    <phoneticPr fontId="6"/>
  </si>
  <si>
    <t>A.業務従事者数</t>
    <rPh sb="2" eb="4">
      <t>ギョウム</t>
    </rPh>
    <rPh sb="4" eb="7">
      <t>ジュウジシャ</t>
    </rPh>
    <rPh sb="7" eb="8">
      <t>スウ</t>
    </rPh>
    <phoneticPr fontId="21"/>
  </si>
  <si>
    <t>発生件数</t>
    <rPh sb="0" eb="2">
      <t>ハッセイ</t>
    </rPh>
    <rPh sb="2" eb="4">
      <t>ケンスウ</t>
    </rPh>
    <phoneticPr fontId="6"/>
  </si>
  <si>
    <t>D. 1件当たりの
平均処理時間（分）</t>
    <rPh sb="4" eb="5">
      <t>ケン</t>
    </rPh>
    <rPh sb="5" eb="6">
      <t>ア</t>
    </rPh>
    <rPh sb="10" eb="12">
      <t>ヘイキン</t>
    </rPh>
    <rPh sb="12" eb="14">
      <t>ショリ</t>
    </rPh>
    <rPh sb="14" eb="16">
      <t>ジカン</t>
    </rPh>
    <rPh sb="17" eb="18">
      <t>フン</t>
    </rPh>
    <phoneticPr fontId="6"/>
  </si>
  <si>
    <t>人時間
E（A×C×D）</t>
    <rPh sb="0" eb="1">
      <t>ヒト</t>
    </rPh>
    <rPh sb="1" eb="3">
      <t>ジカン</t>
    </rPh>
    <phoneticPr fontId="6"/>
  </si>
  <si>
    <t>１人あたり
業務時間
（C×D／A）</t>
    <rPh sb="1" eb="2">
      <t>ヒト</t>
    </rPh>
    <rPh sb="6" eb="8">
      <t>ギョウム</t>
    </rPh>
    <rPh sb="8" eb="10">
      <t>ジカン</t>
    </rPh>
    <phoneticPr fontId="6"/>
  </si>
  <si>
    <t>B.ひと月当たり</t>
    <rPh sb="4" eb="5">
      <t>ツキ</t>
    </rPh>
    <rPh sb="5" eb="6">
      <t>ア</t>
    </rPh>
    <phoneticPr fontId="6"/>
  </si>
  <si>
    <t>C.年間発生件数（B×12）</t>
    <rPh sb="2" eb="4">
      <t>ネンカン</t>
    </rPh>
    <rPh sb="4" eb="6">
      <t>ハッセイ</t>
    </rPh>
    <rPh sb="6" eb="8">
      <t>ケンスウ</t>
    </rPh>
    <phoneticPr fontId="6"/>
  </si>
  <si>
    <t>直接介護</t>
    <rPh sb="0" eb="2">
      <t>チョクセツ</t>
    </rPh>
    <rPh sb="2" eb="4">
      <t>カイゴ</t>
    </rPh>
    <phoneticPr fontId="6"/>
  </si>
  <si>
    <t>１　移動・移乗・体位変換</t>
    <rPh sb="2" eb="4">
      <t>イドウ</t>
    </rPh>
    <rPh sb="5" eb="7">
      <t>イジョウ</t>
    </rPh>
    <rPh sb="8" eb="10">
      <t>タイイ</t>
    </rPh>
    <rPh sb="10" eb="12">
      <t>ヘンカン</t>
    </rPh>
    <phoneticPr fontId="6"/>
  </si>
  <si>
    <t>２　排泄介助・支援</t>
    <rPh sb="2" eb="4">
      <t>ハイセツ</t>
    </rPh>
    <rPh sb="4" eb="6">
      <t>カイジョ</t>
    </rPh>
    <rPh sb="7" eb="9">
      <t>シエン</t>
    </rPh>
    <phoneticPr fontId="6"/>
  </si>
  <si>
    <t>３　生活自立支援（※1）</t>
    <rPh sb="2" eb="4">
      <t>セイカツ</t>
    </rPh>
    <rPh sb="4" eb="6">
      <t>ジリツ</t>
    </rPh>
    <rPh sb="6" eb="8">
      <t>シエン</t>
    </rPh>
    <phoneticPr fontId="6"/>
  </si>
  <si>
    <t>４　行動上の問題への対応（※2）</t>
    <rPh sb="2" eb="5">
      <t>コウドウジョウ</t>
    </rPh>
    <rPh sb="6" eb="8">
      <t>モンダイ</t>
    </rPh>
    <rPh sb="10" eb="12">
      <t>タイオウ</t>
    </rPh>
    <phoneticPr fontId="6"/>
  </si>
  <si>
    <t>５　その他の直接介護</t>
    <rPh sb="4" eb="5">
      <t>タ</t>
    </rPh>
    <rPh sb="6" eb="8">
      <t>チョクセツ</t>
    </rPh>
    <rPh sb="8" eb="10">
      <t>カイゴ</t>
    </rPh>
    <phoneticPr fontId="6"/>
  </si>
  <si>
    <t>間接業務</t>
    <rPh sb="0" eb="2">
      <t>カンセツ</t>
    </rPh>
    <rPh sb="2" eb="4">
      <t>ギョウム</t>
    </rPh>
    <phoneticPr fontId="6"/>
  </si>
  <si>
    <t>６　巡回・移動</t>
    <rPh sb="2" eb="4">
      <t>ジュンカイ</t>
    </rPh>
    <rPh sb="5" eb="7">
      <t>イドウ</t>
    </rPh>
    <phoneticPr fontId="6"/>
  </si>
  <si>
    <t>７　記録・文書作成・連絡調整等（※3）</t>
    <rPh sb="2" eb="4">
      <t>キロク</t>
    </rPh>
    <rPh sb="5" eb="7">
      <t>ブンショ</t>
    </rPh>
    <rPh sb="7" eb="9">
      <t>サクセイ</t>
    </rPh>
    <rPh sb="10" eb="12">
      <t>レンラク</t>
    </rPh>
    <rPh sb="12" eb="14">
      <t>チョウセイ</t>
    </rPh>
    <rPh sb="14" eb="15">
      <t>トウ</t>
    </rPh>
    <phoneticPr fontId="6"/>
  </si>
  <si>
    <t>８　見守り機器の使用・確認</t>
    <rPh sb="2" eb="4">
      <t>ミマモ</t>
    </rPh>
    <rPh sb="5" eb="7">
      <t>キキ</t>
    </rPh>
    <rPh sb="8" eb="10">
      <t>シヨウ</t>
    </rPh>
    <rPh sb="11" eb="13">
      <t>カクニン</t>
    </rPh>
    <phoneticPr fontId="6"/>
  </si>
  <si>
    <t>９　その他の間接業務</t>
    <rPh sb="4" eb="5">
      <t>タ</t>
    </rPh>
    <rPh sb="6" eb="8">
      <t>カンセツ</t>
    </rPh>
    <rPh sb="8" eb="10">
      <t>ギョウム</t>
    </rPh>
    <phoneticPr fontId="6"/>
  </si>
  <si>
    <t>　②　ロボット等導入後の前記（４）に係る想定業務時間内訳</t>
    <rPh sb="7" eb="8">
      <t>トウ</t>
    </rPh>
    <rPh sb="8" eb="11">
      <t>ドウニュウゴ</t>
    </rPh>
    <rPh sb="12" eb="14">
      <t>ゼンキ</t>
    </rPh>
    <rPh sb="18" eb="19">
      <t>カカ</t>
    </rPh>
    <rPh sb="20" eb="22">
      <t>ソウテイ</t>
    </rPh>
    <rPh sb="22" eb="24">
      <t>ギョウム</t>
    </rPh>
    <rPh sb="24" eb="26">
      <t>ジカン</t>
    </rPh>
    <rPh sb="26" eb="28">
      <t>ウチワケ</t>
    </rPh>
    <phoneticPr fontId="6"/>
  </si>
  <si>
    <t>A.業務従事者数</t>
    <phoneticPr fontId="21"/>
  </si>
  <si>
    <t>D. 1件当たりの
平均処理時間（分）</t>
    <phoneticPr fontId="6"/>
  </si>
  <si>
    <t>人時間
E（A×C×D）</t>
    <phoneticPr fontId="6"/>
  </si>
  <si>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6"/>
  </si>
  <si>
    <t>　年間業務時間数想定削減率（％）</t>
    <rPh sb="1" eb="3">
      <t>ネンカン</t>
    </rPh>
    <rPh sb="3" eb="5">
      <t>ギョウム</t>
    </rPh>
    <rPh sb="5" eb="8">
      <t>ジカンスウ</t>
    </rPh>
    <rPh sb="8" eb="10">
      <t>ソウテイ</t>
    </rPh>
    <rPh sb="10" eb="12">
      <t>サクゲン</t>
    </rPh>
    <rPh sb="12" eb="13">
      <t>リツ</t>
    </rPh>
    <phoneticPr fontId="6"/>
  </si>
  <si>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6"/>
  </si>
  <si>
    <t>（別紙２－１－２（４））</t>
    <rPh sb="1" eb="3">
      <t>ベッシ</t>
    </rPh>
    <phoneticPr fontId="6"/>
  </si>
  <si>
    <t>令和８年度（令和７年度から繰越分）障害福祉分野の介護テクノロジー導入支援事業
（介護ロボット等導入支援）（施設等に対する導入支援分）　積算内訳書</t>
    <phoneticPr fontId="6"/>
  </si>
  <si>
    <t>職員数（実数）</t>
    <rPh sb="0" eb="3">
      <t>ショクインスウ</t>
    </rPh>
    <rPh sb="4" eb="6">
      <t>ジッスウ</t>
    </rPh>
    <phoneticPr fontId="6"/>
  </si>
  <si>
    <t>人</t>
    <rPh sb="0" eb="1">
      <t>ヒト</t>
    </rPh>
    <phoneticPr fontId="6"/>
  </si>
  <si>
    <t>施設利用者数</t>
    <rPh sb="0" eb="2">
      <t>シセツ</t>
    </rPh>
    <rPh sb="2" eb="5">
      <t>リヨウシャ</t>
    </rPh>
    <rPh sb="5" eb="6">
      <t>スウ</t>
    </rPh>
    <phoneticPr fontId="6"/>
  </si>
  <si>
    <t>実支出（予定）額：</t>
    <rPh sb="0" eb="1">
      <t>ジツ</t>
    </rPh>
    <rPh sb="4" eb="6">
      <t>ヨテイ</t>
    </rPh>
    <rPh sb="7" eb="8">
      <t>ガク</t>
    </rPh>
    <phoneticPr fontId="6"/>
  </si>
  <si>
    <t>円</t>
    <rPh sb="0" eb="1">
      <t>エン</t>
    </rPh>
    <phoneticPr fontId="6"/>
  </si>
  <si>
    <t>機器導入費用
（合計）</t>
    <rPh sb="0" eb="2">
      <t>キキ</t>
    </rPh>
    <rPh sb="2" eb="4">
      <t>ドウニュウ</t>
    </rPh>
    <rPh sb="4" eb="6">
      <t>ヒヨウ</t>
    </rPh>
    <rPh sb="8" eb="10">
      <t>ゴウケイ</t>
    </rPh>
    <phoneticPr fontId="6"/>
  </si>
  <si>
    <t>初期設定に要する費用
（合計）</t>
    <rPh sb="0" eb="2">
      <t>ショキ</t>
    </rPh>
    <rPh sb="2" eb="4">
      <t>セッテイ</t>
    </rPh>
    <rPh sb="5" eb="6">
      <t>ヨウ</t>
    </rPh>
    <rPh sb="8" eb="10">
      <t>ヒヨウ</t>
    </rPh>
    <rPh sb="12" eb="14">
      <t>ゴウケイ</t>
    </rPh>
    <phoneticPr fontId="6"/>
  </si>
  <si>
    <t>値引額
（合計）</t>
    <rPh sb="0" eb="2">
      <t>ネビ</t>
    </rPh>
    <rPh sb="2" eb="3">
      <t>ガク</t>
    </rPh>
    <rPh sb="5" eb="7">
      <t>ゴウケイ</t>
    </rPh>
    <phoneticPr fontId="6"/>
  </si>
  <si>
    <t>No.</t>
    <phoneticPr fontId="6"/>
  </si>
  <si>
    <t>導入内容</t>
    <rPh sb="0" eb="2">
      <t>ドウニュウ</t>
    </rPh>
    <rPh sb="2" eb="4">
      <t>ナイヨウ</t>
    </rPh>
    <phoneticPr fontId="6"/>
  </si>
  <si>
    <t>数量</t>
    <rPh sb="0" eb="2">
      <t>スウリョウ</t>
    </rPh>
    <phoneticPr fontId="6"/>
  </si>
  <si>
    <t>単価</t>
    <rPh sb="0" eb="2">
      <t>タンカ</t>
    </rPh>
    <phoneticPr fontId="6"/>
  </si>
  <si>
    <t>機器導入費用</t>
    <rPh sb="0" eb="2">
      <t>キキ</t>
    </rPh>
    <rPh sb="2" eb="4">
      <t>ドウニュウ</t>
    </rPh>
    <rPh sb="4" eb="6">
      <t>ヒヨウ</t>
    </rPh>
    <phoneticPr fontId="6"/>
  </si>
  <si>
    <t>初期設定に要する費用</t>
    <rPh sb="0" eb="2">
      <t>ショキ</t>
    </rPh>
    <rPh sb="2" eb="4">
      <t>セッテイ</t>
    </rPh>
    <rPh sb="5" eb="6">
      <t>ヨウ</t>
    </rPh>
    <rPh sb="8" eb="10">
      <t>ヒヨウ</t>
    </rPh>
    <phoneticPr fontId="6"/>
  </si>
  <si>
    <t>台</t>
  </si>
  <si>
    <t>合計</t>
    <rPh sb="0" eb="2">
      <t>ゴウケイ</t>
    </rPh>
    <phoneticPr fontId="6"/>
  </si>
  <si>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6"/>
  </si>
  <si>
    <t>※</t>
    <phoneticPr fontId="21"/>
  </si>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</sst>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 numFmtId="185" formatCode="#,##0_ "/>
  </numFmts>
  <fonts count="41"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11"/>
      <name val="ＭＳ Ｐゴシック"/>
      <family val="3"/>
      <charset val="128"/>
    </font>
    <font>
      <sz val="9"/>
      <color rgb="FF000000"/>
      <name val="Meiryo UI"/>
      <family val="3"/>
      <charset val="128"/>
    </font>
    <font>
      <sz val="14"/>
      <color theme="1"/>
      <name val="ＭＳ Ｐゴシック"/>
      <family val="2"/>
      <charset val="128"/>
      <scheme val="minor"/>
    </font>
    <font>
      <sz val="6"/>
      <name val="ＭＳ Ｐゴシック"/>
      <family val="3"/>
      <charset val="128"/>
    </font>
    <font>
      <sz val="12"/>
      <color theme="1"/>
      <name val="ＭＳ Ｐゴシック"/>
      <family val="2"/>
      <charset val="128"/>
      <scheme val="minor"/>
    </font>
    <font>
      <b/>
      <sz val="16"/>
      <name val="ＭＳ Ｐゴシック"/>
      <family val="3"/>
      <charset val="128"/>
      <scheme val="minor"/>
    </font>
    <font>
      <sz val="13"/>
      <color theme="1"/>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sz val="1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8"/>
      <name val="ＭＳ Ｐゴシック"/>
      <family val="3"/>
      <charset val="128"/>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4"/>
      <name val="ＭＳ Ｐゴシック"/>
      <family val="3"/>
      <charset val="128"/>
      <scheme val="minor"/>
    </font>
    <font>
      <b/>
      <sz val="20"/>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sz val="12"/>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s>
  <borders count="66">
    <border>
      <left/>
      <right/>
      <top/>
      <bottom/>
      <diagonal/>
    </border>
    <border>
      <left/>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25" fillId="0" borderId="0">
      <alignment vertical="center"/>
    </xf>
    <xf numFmtId="0" fontId="1" fillId="0" borderId="0">
      <alignment vertical="center"/>
    </xf>
    <xf numFmtId="6" fontId="25" fillId="0" borderId="0" applyFont="0" applyFill="0" applyBorder="0" applyAlignment="0" applyProtection="0">
      <alignment vertical="center"/>
    </xf>
    <xf numFmtId="38" fontId="25" fillId="0" borderId="0" applyFont="0" applyFill="0" applyBorder="0" applyAlignment="0" applyProtection="0"/>
  </cellStyleXfs>
  <cellXfs count="264">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4"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16" fillId="2" borderId="17" xfId="0" applyFont="1" applyFill="1" applyBorder="1" applyAlignment="1">
      <alignment horizontal="center" vertical="center"/>
    </xf>
    <xf numFmtId="0" fontId="16" fillId="2" borderId="18" xfId="0" applyFont="1" applyFill="1" applyBorder="1" applyAlignment="1">
      <alignment horizontal="center" vertical="center"/>
    </xf>
    <xf numFmtId="0" fontId="0" fillId="0" borderId="19" xfId="0" applyBorder="1" applyAlignment="1">
      <alignment horizontal="left" vertical="center"/>
    </xf>
    <xf numFmtId="0" fontId="0" fillId="0" borderId="1" xfId="0" applyBorder="1" applyAlignment="1">
      <alignment horizontal="left" vertical="center"/>
    </xf>
    <xf numFmtId="0" fontId="0" fillId="0" borderId="20" xfId="0" applyBorder="1" applyAlignment="1">
      <alignment horizontal="left" vertical="center"/>
    </xf>
    <xf numFmtId="0" fontId="16" fillId="2" borderId="21" xfId="0" applyFont="1" applyFill="1" applyBorder="1" applyAlignment="1">
      <alignment horizontal="left" vertical="center" shrinkToFit="1"/>
    </xf>
    <xf numFmtId="0" fontId="16" fillId="2" borderId="0" xfId="0" applyFont="1" applyFill="1" applyAlignment="1">
      <alignment horizontal="left" vertical="center" shrinkToFit="1"/>
    </xf>
    <xf numFmtId="0" fontId="16" fillId="2" borderId="22" xfId="0" applyFont="1" applyFill="1" applyBorder="1" applyAlignment="1">
      <alignment horizontal="left" vertical="center" shrinkToFit="1"/>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0" fillId="2" borderId="12" xfId="0" applyFill="1" applyBorder="1" applyAlignment="1">
      <alignment horizontal="left" vertical="center" shrinkToFit="1"/>
    </xf>
    <xf numFmtId="0" fontId="0" fillId="2" borderId="15" xfId="0" applyFill="1" applyBorder="1" applyAlignment="1">
      <alignment horizontal="left" vertical="center" shrinkToFit="1"/>
    </xf>
    <xf numFmtId="0" fontId="0" fillId="2" borderId="16" xfId="0" applyFill="1" applyBorder="1" applyAlignment="1">
      <alignment horizontal="left" vertical="center" shrinkToFit="1"/>
    </xf>
    <xf numFmtId="176" fontId="12" fillId="0" borderId="7" xfId="0" applyNumberFormat="1" applyFont="1" applyBorder="1" applyAlignment="1">
      <alignment horizontal="center" vertical="center"/>
    </xf>
    <xf numFmtId="176" fontId="12" fillId="0" borderId="10" xfId="0" applyNumberFormat="1" applyFont="1" applyBorder="1" applyAlignment="1">
      <alignment horizontal="center" vertical="center"/>
    </xf>
    <xf numFmtId="176" fontId="12" fillId="0" borderId="11" xfId="0" applyNumberFormat="1" applyFont="1" applyBorder="1" applyAlignment="1">
      <alignment horizontal="center" vertical="center"/>
    </xf>
    <xf numFmtId="0" fontId="16" fillId="2" borderId="12" xfId="0" applyFont="1" applyFill="1" applyBorder="1" applyAlignment="1">
      <alignment horizontal="left" vertical="center" shrinkToFit="1"/>
    </xf>
    <xf numFmtId="0" fontId="16" fillId="2" borderId="15" xfId="0" applyFont="1" applyFill="1" applyBorder="1" applyAlignment="1">
      <alignment horizontal="left" vertical="center" shrinkToFit="1"/>
    </xf>
    <xf numFmtId="0" fontId="16" fillId="2" borderId="16" xfId="0" applyFont="1" applyFill="1" applyBorder="1" applyAlignment="1">
      <alignment horizontal="left" vertical="center" shrinkToFit="1"/>
    </xf>
    <xf numFmtId="177" fontId="16" fillId="0" borderId="23" xfId="0" applyNumberFormat="1" applyFont="1" applyBorder="1" applyAlignment="1">
      <alignment horizontal="center" vertical="center" shrinkToFit="1"/>
    </xf>
    <xf numFmtId="177" fontId="0" fillId="0" borderId="24" xfId="0" applyNumberFormat="1" applyBorder="1" applyAlignment="1">
      <alignment horizontal="center" vertical="center" shrinkToFit="1"/>
    </xf>
    <xf numFmtId="177" fontId="0" fillId="0" borderId="25" xfId="0" applyNumberFormat="1" applyBorder="1" applyAlignment="1">
      <alignment horizontal="center" vertical="center" shrinkToFit="1"/>
    </xf>
    <xf numFmtId="177" fontId="16" fillId="0" borderId="24" xfId="0" applyNumberFormat="1" applyFont="1" applyBorder="1" applyAlignment="1">
      <alignment horizontal="center" vertical="center" shrinkToFit="1"/>
    </xf>
    <xf numFmtId="177" fontId="16" fillId="0" borderId="26" xfId="0" applyNumberFormat="1" applyFont="1" applyBorder="1" applyAlignment="1">
      <alignment horizontal="center" vertical="center" shrinkToFit="1"/>
    </xf>
    <xf numFmtId="177" fontId="16" fillId="0" borderId="25" xfId="0" applyNumberFormat="1" applyFont="1" applyBorder="1" applyAlignment="1">
      <alignment horizontal="center" vertical="center" shrinkToFit="1"/>
    </xf>
    <xf numFmtId="177" fontId="20" fillId="0" borderId="26" xfId="0" applyNumberFormat="1" applyFont="1" applyBorder="1" applyAlignment="1">
      <alignment horizontal="center" vertical="center"/>
    </xf>
    <xf numFmtId="177" fontId="20" fillId="0" borderId="27" xfId="0" applyNumberFormat="1" applyFont="1" applyBorder="1" applyAlignment="1">
      <alignment horizontal="center" vertical="center"/>
    </xf>
    <xf numFmtId="177" fontId="0" fillId="0" borderId="0" xfId="0" applyNumberFormat="1" applyAlignment="1">
      <alignment horizontal="center" vertical="center" shrinkToFit="1"/>
    </xf>
    <xf numFmtId="177" fontId="20" fillId="0" borderId="0" xfId="0" applyNumberFormat="1" applyFont="1" applyAlignment="1">
      <alignment horizontal="center" vertical="center"/>
    </xf>
    <xf numFmtId="0" fontId="0" fillId="0" borderId="0" xfId="0" applyProtection="1">
      <alignment vertical="center"/>
      <protection locked="0"/>
    </xf>
    <xf numFmtId="0" fontId="13" fillId="0" borderId="0" xfId="0" applyFont="1" applyProtection="1">
      <alignment vertical="center"/>
      <protection locked="0"/>
    </xf>
    <xf numFmtId="0" fontId="20" fillId="0" borderId="0" xfId="0" applyFont="1" applyProtection="1">
      <alignment vertical="center"/>
      <protection locked="0"/>
    </xf>
    <xf numFmtId="0" fontId="20" fillId="0" borderId="0" xfId="0" applyFont="1" applyAlignment="1" applyProtection="1">
      <alignment vertical="center" shrinkToFit="1"/>
      <protection locked="0"/>
    </xf>
    <xf numFmtId="0" fontId="18" fillId="0" borderId="0" xfId="0" applyFont="1" applyAlignment="1" applyProtection="1">
      <alignment horizontal="left" vertical="center"/>
      <protection locked="0"/>
    </xf>
    <xf numFmtId="0" fontId="16" fillId="0" borderId="0" xfId="0" applyFont="1" applyProtection="1">
      <alignment vertical="center"/>
      <protection locked="0"/>
    </xf>
    <xf numFmtId="0" fontId="16" fillId="0" borderId="0" xfId="0" applyFont="1" applyAlignment="1" applyProtection="1">
      <alignment horizontal="left" vertical="center"/>
      <protection locked="0"/>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16" fillId="0" borderId="0" xfId="0" applyFont="1">
      <alignment vertical="center"/>
    </xf>
    <xf numFmtId="41" fontId="13" fillId="0" borderId="0" xfId="0" applyNumberFormat="1" applyFont="1" applyAlignment="1">
      <alignment horizontal="center" vertical="center"/>
    </xf>
    <xf numFmtId="41" fontId="12" fillId="0" borderId="0" xfId="0" applyNumberFormat="1" applyFont="1" applyAlignment="1">
      <alignment horizontal="center" vertical="center"/>
    </xf>
    <xf numFmtId="0" fontId="2" fillId="0" borderId="0" xfId="0" applyFont="1">
      <alignment vertical="center"/>
    </xf>
    <xf numFmtId="0" fontId="22" fillId="0" borderId="0" xfId="0" applyFont="1">
      <alignment vertical="center"/>
    </xf>
    <xf numFmtId="0" fontId="23" fillId="0" borderId="0" xfId="0" applyFont="1">
      <alignment vertical="center"/>
    </xf>
    <xf numFmtId="0" fontId="18" fillId="0" borderId="0" xfId="0" applyFont="1">
      <alignment vertical="center"/>
    </xf>
    <xf numFmtId="0" fontId="24" fillId="0" borderId="0" xfId="0" applyFont="1">
      <alignment vertical="center"/>
    </xf>
    <xf numFmtId="0" fontId="16" fillId="0" borderId="0" xfId="0" applyFont="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25" fillId="0" borderId="0" xfId="0" applyFo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0" xfId="0" applyAlignment="1">
      <alignment horizontal="left" vertical="center"/>
    </xf>
    <xf numFmtId="0" fontId="0" fillId="0" borderId="35" xfId="0" applyBorder="1" applyAlignment="1">
      <alignment horizontal="left" vertical="center"/>
    </xf>
    <xf numFmtId="0" fontId="0" fillId="0" borderId="18" xfId="0" applyBorder="1" applyAlignment="1">
      <alignment horizontal="left" vertical="center"/>
    </xf>
    <xf numFmtId="0" fontId="0" fillId="0" borderId="0" xfId="0"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0" borderId="34" xfId="0" applyBorder="1">
      <alignment vertical="center"/>
    </xf>
    <xf numFmtId="0" fontId="0" fillId="3" borderId="30" xfId="0" applyFill="1" applyBorder="1" applyAlignment="1">
      <alignment horizontal="center" vertical="center"/>
    </xf>
    <xf numFmtId="0" fontId="0" fillId="0" borderId="31" xfId="0" applyBorder="1">
      <alignment vertical="center"/>
    </xf>
    <xf numFmtId="0" fontId="0" fillId="0" borderId="32" xfId="0" applyBorder="1">
      <alignment vertical="center"/>
    </xf>
    <xf numFmtId="0" fontId="25" fillId="0" borderId="32" xfId="0" applyFont="1" applyBorder="1">
      <alignment vertical="center"/>
    </xf>
    <xf numFmtId="0" fontId="0" fillId="0" borderId="33" xfId="0" applyBorder="1">
      <alignment vertical="center"/>
    </xf>
    <xf numFmtId="0" fontId="0" fillId="0" borderId="35" xfId="0" applyBorder="1">
      <alignment vertical="center"/>
    </xf>
    <xf numFmtId="0" fontId="0" fillId="2" borderId="0" xfId="0" applyFill="1" applyAlignment="1" applyProtection="1">
      <alignment horizontal="left" vertical="center"/>
      <protection locked="0"/>
    </xf>
    <xf numFmtId="41" fontId="0" fillId="0" borderId="0" xfId="0" applyNumberFormat="1" applyAlignment="1">
      <alignment horizontal="center" vertical="center"/>
    </xf>
    <xf numFmtId="0" fontId="18" fillId="0" borderId="0" xfId="0" applyFont="1" applyAlignment="1">
      <alignment horizontal="left" vertical="center"/>
    </xf>
    <xf numFmtId="0" fontId="25" fillId="0" borderId="0" xfId="0" applyFont="1" applyAlignment="1">
      <alignment horizontal="left" vertical="center"/>
    </xf>
    <xf numFmtId="0" fontId="14" fillId="0" borderId="36" xfId="0" applyFont="1" applyBorder="1" applyAlignment="1">
      <alignment horizontal="left" vertical="top" wrapText="1"/>
    </xf>
    <xf numFmtId="0" fontId="26" fillId="0" borderId="0" xfId="0" applyFont="1">
      <alignment vertical="center"/>
    </xf>
    <xf numFmtId="0" fontId="27" fillId="0" borderId="0" xfId="0" applyFont="1" applyAlignment="1">
      <alignment horizontal="center" vertical="center"/>
    </xf>
    <xf numFmtId="0" fontId="16" fillId="4" borderId="31"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8" fillId="4" borderId="37"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0" fillId="4" borderId="37" xfId="0"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16" fillId="0" borderId="37" xfId="0" applyFont="1" applyBorder="1" applyAlignment="1">
      <alignment horizontal="center" vertical="center" shrinkToFit="1"/>
    </xf>
    <xf numFmtId="0" fontId="16" fillId="0" borderId="40" xfId="0" applyFont="1" applyBorder="1" applyAlignment="1">
      <alignment horizontal="left" vertical="center" shrinkToFit="1"/>
    </xf>
    <xf numFmtId="178" fontId="16" fillId="0" borderId="40" xfId="0" applyNumberFormat="1" applyFont="1" applyBorder="1" applyAlignment="1">
      <alignment vertical="center" shrinkToFit="1"/>
    </xf>
    <xf numFmtId="179" fontId="16" fillId="0" borderId="40" xfId="0" applyNumberFormat="1" applyFont="1" applyBorder="1" applyAlignment="1">
      <alignment vertical="center" shrinkToFit="1"/>
    </xf>
    <xf numFmtId="179" fontId="16" fillId="5" borderId="41" xfId="0" applyNumberFormat="1" applyFont="1" applyFill="1" applyBorder="1" applyAlignment="1">
      <alignment horizontal="right" vertical="center" shrinkToFit="1"/>
    </xf>
    <xf numFmtId="179" fontId="16" fillId="5" borderId="42" xfId="0" applyNumberFormat="1" applyFont="1" applyFill="1" applyBorder="1" applyAlignment="1">
      <alignment horizontal="right" vertical="center" shrinkToFit="1"/>
    </xf>
    <xf numFmtId="179" fontId="16" fillId="5" borderId="43" xfId="0" applyNumberFormat="1" applyFont="1" applyFill="1" applyBorder="1" applyAlignment="1">
      <alignment horizontal="right" vertical="center" shrinkToFit="1"/>
    </xf>
    <xf numFmtId="180" fontId="16" fillId="0" borderId="40" xfId="0" applyNumberFormat="1" applyFont="1" applyBorder="1" applyAlignment="1">
      <alignment vertical="center" shrinkToFit="1"/>
    </xf>
    <xf numFmtId="181" fontId="16" fillId="5" borderId="37" xfId="0" applyNumberFormat="1" applyFont="1" applyFill="1" applyBorder="1" applyAlignment="1">
      <alignment vertical="center" shrinkToFit="1"/>
    </xf>
    <xf numFmtId="182" fontId="16" fillId="5" borderId="37" xfId="0" applyNumberFormat="1" applyFont="1" applyFill="1" applyBorder="1" applyAlignment="1">
      <alignment vertical="center" shrinkToFit="1"/>
    </xf>
    <xf numFmtId="0" fontId="16" fillId="0" borderId="38" xfId="0" applyFont="1" applyBorder="1" applyAlignment="1">
      <alignment horizontal="center" vertical="center" shrinkToFit="1"/>
    </xf>
    <xf numFmtId="0" fontId="16" fillId="0" borderId="44" xfId="0" applyFont="1" applyBorder="1" applyAlignment="1">
      <alignment horizontal="left" vertical="center" shrinkToFit="1"/>
    </xf>
    <xf numFmtId="178" fontId="16" fillId="0" borderId="44" xfId="0" applyNumberFormat="1" applyFont="1" applyBorder="1" applyAlignment="1">
      <alignment vertical="center" shrinkToFit="1"/>
    </xf>
    <xf numFmtId="179" fontId="16" fillId="0" borderId="44" xfId="0" applyNumberFormat="1" applyFont="1" applyBorder="1" applyAlignment="1">
      <alignment vertical="center" shrinkToFit="1"/>
    </xf>
    <xf numFmtId="179" fontId="16" fillId="5" borderId="45" xfId="0" applyNumberFormat="1" applyFont="1" applyFill="1" applyBorder="1" applyAlignment="1">
      <alignment horizontal="right" vertical="center" shrinkToFit="1"/>
    </xf>
    <xf numFmtId="179" fontId="16" fillId="5" borderId="46" xfId="0" applyNumberFormat="1" applyFont="1" applyFill="1" applyBorder="1" applyAlignment="1">
      <alignment horizontal="right" vertical="center" shrinkToFit="1"/>
    </xf>
    <xf numFmtId="179" fontId="16" fillId="5" borderId="47" xfId="0" applyNumberFormat="1" applyFont="1" applyFill="1" applyBorder="1" applyAlignment="1">
      <alignment horizontal="right" vertical="center" shrinkToFit="1"/>
    </xf>
    <xf numFmtId="180" fontId="16" fillId="0" borderId="44" xfId="0" applyNumberFormat="1" applyFont="1" applyBorder="1" applyAlignment="1">
      <alignment vertical="center" shrinkToFit="1"/>
    </xf>
    <xf numFmtId="181" fontId="16" fillId="5" borderId="44" xfId="0" applyNumberFormat="1" applyFont="1" applyFill="1" applyBorder="1" applyAlignment="1">
      <alignment vertical="center" shrinkToFit="1"/>
    </xf>
    <xf numFmtId="182" fontId="16" fillId="5" borderId="44" xfId="0" applyNumberFormat="1" applyFont="1" applyFill="1" applyBorder="1" applyAlignment="1">
      <alignment vertical="center" shrinkToFit="1"/>
    </xf>
    <xf numFmtId="179" fontId="16" fillId="5" borderId="48" xfId="0" applyNumberFormat="1" applyFont="1" applyFill="1" applyBorder="1" applyAlignment="1">
      <alignment horizontal="right" vertical="center" shrinkToFit="1"/>
    </xf>
    <xf numFmtId="179" fontId="16" fillId="5" borderId="49" xfId="0" applyNumberFormat="1" applyFont="1" applyFill="1" applyBorder="1" applyAlignment="1">
      <alignment horizontal="right" vertical="center" shrinkToFit="1"/>
    </xf>
    <xf numFmtId="179" fontId="16" fillId="5" borderId="50" xfId="0" applyNumberFormat="1" applyFont="1" applyFill="1" applyBorder="1" applyAlignment="1">
      <alignment horizontal="right" vertical="center" shrinkToFit="1"/>
    </xf>
    <xf numFmtId="0" fontId="16" fillId="0" borderId="39" xfId="0" applyFont="1" applyBorder="1" applyAlignment="1">
      <alignment horizontal="center" vertical="center" shrinkToFit="1"/>
    </xf>
    <xf numFmtId="0" fontId="16" fillId="0" borderId="51" xfId="0" applyFont="1" applyBorder="1" applyAlignment="1">
      <alignment horizontal="left" vertical="center" shrinkToFit="1"/>
    </xf>
    <xf numFmtId="178" fontId="16" fillId="0" borderId="51" xfId="0" applyNumberFormat="1" applyFont="1" applyBorder="1" applyAlignment="1">
      <alignment vertical="center" shrinkToFit="1"/>
    </xf>
    <xf numFmtId="179" fontId="16" fillId="0" borderId="51" xfId="0" applyNumberFormat="1" applyFont="1" applyBorder="1" applyAlignment="1">
      <alignment vertical="center" shrinkToFit="1"/>
    </xf>
    <xf numFmtId="179" fontId="16" fillId="5" borderId="52" xfId="0" applyNumberFormat="1" applyFont="1" applyFill="1" applyBorder="1" applyAlignment="1">
      <alignment horizontal="right" vertical="center" shrinkToFit="1"/>
    </xf>
    <xf numFmtId="179" fontId="16" fillId="5" borderId="53" xfId="0" applyNumberFormat="1" applyFont="1" applyFill="1" applyBorder="1" applyAlignment="1">
      <alignment horizontal="right" vertical="center" shrinkToFit="1"/>
    </xf>
    <xf numFmtId="179" fontId="16" fillId="5" borderId="54" xfId="0" applyNumberFormat="1" applyFont="1" applyFill="1" applyBorder="1" applyAlignment="1">
      <alignment horizontal="right" vertical="center" shrinkToFit="1"/>
    </xf>
    <xf numFmtId="180" fontId="16" fillId="0" borderId="51" xfId="0" applyNumberFormat="1" applyFont="1" applyBorder="1" applyAlignment="1">
      <alignment vertical="center" shrinkToFit="1"/>
    </xf>
    <xf numFmtId="181" fontId="16" fillId="5" borderId="51" xfId="0" applyNumberFormat="1" applyFont="1" applyFill="1" applyBorder="1" applyAlignment="1">
      <alignment vertical="center" shrinkToFit="1"/>
    </xf>
    <xf numFmtId="182" fontId="16" fillId="5" borderId="51" xfId="0" applyNumberFormat="1" applyFont="1" applyFill="1" applyBorder="1" applyAlignment="1">
      <alignment vertical="center" shrinkToFit="1"/>
    </xf>
    <xf numFmtId="0" fontId="16" fillId="0" borderId="55" xfId="0" applyFont="1" applyBorder="1" applyAlignment="1">
      <alignment horizontal="left" vertical="center" shrinkToFit="1"/>
    </xf>
    <xf numFmtId="178" fontId="16" fillId="0" borderId="55" xfId="0" applyNumberFormat="1" applyFont="1" applyBorder="1" applyAlignment="1">
      <alignment vertical="center" shrinkToFit="1"/>
    </xf>
    <xf numFmtId="179" fontId="16" fillId="0" borderId="55" xfId="0" applyNumberFormat="1" applyFont="1" applyBorder="1" applyAlignment="1">
      <alignment vertical="center" shrinkToFit="1"/>
    </xf>
    <xf numFmtId="180" fontId="16" fillId="0" borderId="55" xfId="0" applyNumberFormat="1" applyFont="1" applyBorder="1" applyAlignment="1">
      <alignment vertical="center" shrinkToFit="1"/>
    </xf>
    <xf numFmtId="181" fontId="16" fillId="5" borderId="55" xfId="0" applyNumberFormat="1" applyFont="1" applyFill="1" applyBorder="1" applyAlignment="1">
      <alignment vertical="center" shrinkToFit="1"/>
    </xf>
    <xf numFmtId="182" fontId="16" fillId="5" borderId="55" xfId="0" applyNumberFormat="1" applyFont="1" applyFill="1" applyBorder="1" applyAlignment="1">
      <alignment vertical="center" shrinkToFit="1"/>
    </xf>
    <xf numFmtId="181" fontId="16" fillId="5" borderId="38" xfId="0" applyNumberFormat="1" applyFont="1" applyFill="1" applyBorder="1" applyAlignment="1">
      <alignment vertical="center" shrinkToFit="1"/>
    </xf>
    <xf numFmtId="182" fontId="16" fillId="5" borderId="38" xfId="0" applyNumberFormat="1" applyFont="1" applyFill="1" applyBorder="1" applyAlignment="1">
      <alignment vertical="center" shrinkToFit="1"/>
    </xf>
    <xf numFmtId="0" fontId="16" fillId="4" borderId="28" xfId="0" applyFont="1" applyFill="1" applyBorder="1" applyAlignment="1">
      <alignment horizontal="center" vertical="center" shrinkToFit="1"/>
    </xf>
    <xf numFmtId="0" fontId="16" fillId="4" borderId="29" xfId="0" applyFont="1" applyFill="1" applyBorder="1" applyAlignment="1">
      <alignment horizontal="center" vertical="center" shrinkToFit="1"/>
    </xf>
    <xf numFmtId="179" fontId="16" fillId="0" borderId="36" xfId="0" applyNumberFormat="1" applyFont="1" applyBorder="1" applyAlignment="1">
      <alignment vertical="center" shrinkToFit="1"/>
    </xf>
    <xf numFmtId="179" fontId="16" fillId="5" borderId="28" xfId="0" applyNumberFormat="1" applyFont="1" applyFill="1" applyBorder="1" applyAlignment="1">
      <alignment horizontal="right" vertical="center" shrinkToFit="1"/>
    </xf>
    <xf numFmtId="179" fontId="16" fillId="5" borderId="29" xfId="0" applyNumberFormat="1" applyFont="1" applyFill="1" applyBorder="1" applyAlignment="1">
      <alignment horizontal="right" vertical="center" shrinkToFit="1"/>
    </xf>
    <xf numFmtId="179" fontId="16" fillId="5" borderId="30" xfId="0" applyNumberFormat="1" applyFont="1" applyFill="1" applyBorder="1" applyAlignment="1">
      <alignment horizontal="right" vertical="center" shrinkToFit="1"/>
    </xf>
    <xf numFmtId="180" fontId="16" fillId="0" borderId="36" xfId="0" applyNumberFormat="1" applyFont="1" applyBorder="1" applyAlignment="1">
      <alignment vertical="center" shrinkToFit="1"/>
    </xf>
    <xf numFmtId="181" fontId="16" fillId="5" borderId="36" xfId="0" applyNumberFormat="1" applyFont="1" applyFill="1" applyBorder="1" applyAlignment="1">
      <alignment vertical="center" shrinkToFit="1"/>
    </xf>
    <xf numFmtId="182" fontId="16" fillId="5" borderId="36" xfId="0" applyNumberFormat="1" applyFont="1" applyFill="1" applyBorder="1" applyAlignment="1">
      <alignment vertical="center" shrinkToFit="1"/>
    </xf>
    <xf numFmtId="0" fontId="0" fillId="0" borderId="0" xfId="0" applyAlignment="1">
      <alignment horizontal="center" vertical="center" shrinkToFit="1"/>
    </xf>
    <xf numFmtId="179" fontId="0" fillId="0" borderId="0" xfId="0" applyNumberFormat="1" applyAlignment="1">
      <alignment vertical="center" shrinkToFit="1"/>
    </xf>
    <xf numFmtId="179" fontId="0" fillId="0" borderId="0" xfId="0" applyNumberFormat="1" applyAlignment="1">
      <alignment horizontal="right" vertical="center" shrinkToFit="1"/>
    </xf>
    <xf numFmtId="180" fontId="0" fillId="0" borderId="0" xfId="0" applyNumberFormat="1" applyAlignment="1">
      <alignment vertical="center" shrinkToFit="1"/>
    </xf>
    <xf numFmtId="181" fontId="0" fillId="0" borderId="0" xfId="0" applyNumberFormat="1" applyAlignment="1">
      <alignment vertical="center" shrinkToFit="1"/>
    </xf>
    <xf numFmtId="182" fontId="0" fillId="0" borderId="0" xfId="0" applyNumberFormat="1" applyAlignment="1">
      <alignment vertical="center" shrinkToFit="1"/>
    </xf>
    <xf numFmtId="0" fontId="0" fillId="4" borderId="38" xfId="0" applyFill="1" applyBorder="1" applyAlignment="1">
      <alignment horizontal="center" vertical="center" wrapText="1"/>
    </xf>
    <xf numFmtId="183" fontId="31" fillId="0" borderId="0" xfId="0" applyNumberFormat="1" applyFont="1">
      <alignment vertical="center"/>
    </xf>
    <xf numFmtId="183" fontId="13" fillId="5" borderId="36" xfId="0" applyNumberFormat="1" applyFont="1" applyFill="1" applyBorder="1">
      <alignment vertical="center"/>
    </xf>
    <xf numFmtId="0" fontId="32" fillId="0" borderId="36" xfId="0" applyFont="1" applyBorder="1" applyAlignment="1">
      <alignment horizontal="left" vertical="top" wrapText="1"/>
    </xf>
    <xf numFmtId="184"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wrapText="1"/>
    </xf>
    <xf numFmtId="0" fontId="20" fillId="0" borderId="0" xfId="0" applyFont="1">
      <alignment vertical="center"/>
    </xf>
    <xf numFmtId="183" fontId="20" fillId="0" borderId="0" xfId="0" applyNumberFormat="1" applyFont="1">
      <alignment vertical="center"/>
    </xf>
    <xf numFmtId="0" fontId="33" fillId="0" borderId="0" xfId="1" applyFont="1" applyProtection="1">
      <alignment vertical="center"/>
      <protection locked="0"/>
    </xf>
    <xf numFmtId="0" fontId="24" fillId="0" borderId="0" xfId="1" applyFont="1" applyProtection="1">
      <alignment vertical="center"/>
      <protection locked="0"/>
    </xf>
    <xf numFmtId="0" fontId="18" fillId="0" borderId="0" xfId="1" applyFont="1" applyProtection="1">
      <alignment vertical="center"/>
      <protection locked="0"/>
    </xf>
    <xf numFmtId="0" fontId="8" fillId="0" borderId="0" xfId="1" applyFont="1" applyAlignment="1" applyProtection="1">
      <alignment horizontal="center" vertical="center" wrapText="1"/>
      <protection locked="0"/>
    </xf>
    <xf numFmtId="0" fontId="8" fillId="0" borderId="0" xfId="1" applyFont="1" applyAlignment="1" applyProtection="1">
      <alignment horizontal="center" vertical="center"/>
      <protection locked="0"/>
    </xf>
    <xf numFmtId="0" fontId="22" fillId="0" borderId="0" xfId="2" applyFont="1">
      <alignment vertical="center"/>
    </xf>
    <xf numFmtId="0" fontId="34" fillId="0" borderId="0" xfId="2" applyFont="1" applyAlignment="1">
      <alignment horizontal="center" vertical="center"/>
    </xf>
    <xf numFmtId="0" fontId="1" fillId="0" borderId="0" xfId="2">
      <alignment vertical="center"/>
    </xf>
    <xf numFmtId="0" fontId="22" fillId="0" borderId="0" xfId="2" applyFont="1" applyProtection="1">
      <alignment vertical="center"/>
      <protection locked="0"/>
    </xf>
    <xf numFmtId="0" fontId="8" fillId="0" borderId="0" xfId="2" applyFont="1" applyAlignment="1" applyProtection="1">
      <alignment horizontal="center" vertical="center"/>
      <protection locked="0"/>
    </xf>
    <xf numFmtId="0" fontId="1" fillId="0" borderId="0" xfId="2" applyProtection="1">
      <alignment vertical="center"/>
      <protection locked="0"/>
    </xf>
    <xf numFmtId="0" fontId="11" fillId="0" borderId="0" xfId="2" applyFont="1" applyAlignment="1" applyProtection="1">
      <alignment horizontal="center" vertical="center" shrinkToFit="1"/>
      <protection locked="0"/>
    </xf>
    <xf numFmtId="0" fontId="12" fillId="0" borderId="1" xfId="2" applyFont="1" applyBorder="1" applyAlignment="1" applyProtection="1">
      <alignment horizontal="center" vertical="center"/>
      <protection locked="0"/>
    </xf>
    <xf numFmtId="0" fontId="11" fillId="0" borderId="0" xfId="2" applyFont="1" applyAlignment="1" applyProtection="1">
      <alignment horizontal="center" vertical="center" shrinkToFit="1"/>
      <protection locked="0"/>
    </xf>
    <xf numFmtId="0" fontId="12" fillId="0" borderId="0" xfId="2" applyFont="1" applyAlignment="1" applyProtection="1">
      <alignment horizontal="center" vertical="center"/>
      <protection locked="0"/>
    </xf>
    <xf numFmtId="0" fontId="22" fillId="0" borderId="0" xfId="1" applyFont="1">
      <alignment vertical="center"/>
    </xf>
    <xf numFmtId="0" fontId="35" fillId="0" borderId="0" xfId="1" applyFont="1">
      <alignment vertical="center"/>
    </xf>
    <xf numFmtId="0" fontId="25" fillId="0" borderId="0" xfId="1">
      <alignment vertical="center"/>
    </xf>
    <xf numFmtId="0" fontId="24" fillId="6" borderId="56" xfId="1" applyFont="1" applyFill="1" applyBorder="1" applyAlignment="1">
      <alignment horizontal="center" vertical="center"/>
    </xf>
    <xf numFmtId="0" fontId="36" fillId="0" borderId="57" xfId="1" applyFont="1" applyBorder="1" applyAlignment="1">
      <alignment horizontal="left" vertical="top" shrinkToFit="1"/>
    </xf>
    <xf numFmtId="0" fontId="36" fillId="0" borderId="58" xfId="1" applyFont="1" applyBorder="1" applyAlignment="1">
      <alignment horizontal="left" vertical="top" shrinkToFit="1"/>
    </xf>
    <xf numFmtId="0" fontId="19" fillId="0" borderId="59" xfId="1" applyFont="1" applyBorder="1" applyAlignment="1">
      <alignment horizontal="left" vertical="top" shrinkToFit="1"/>
    </xf>
    <xf numFmtId="0" fontId="24" fillId="6" borderId="60" xfId="1" applyFont="1" applyFill="1" applyBorder="1" applyAlignment="1">
      <alignment horizontal="center" vertical="center"/>
    </xf>
    <xf numFmtId="0" fontId="36" fillId="0" borderId="19" xfId="1" applyFont="1" applyBorder="1" applyAlignment="1">
      <alignment horizontal="left" vertical="top" shrinkToFit="1"/>
    </xf>
    <xf numFmtId="0" fontId="36" fillId="0" borderId="1" xfId="1" applyFont="1" applyBorder="1" applyAlignment="1">
      <alignment horizontal="left" vertical="top" shrinkToFit="1"/>
    </xf>
    <xf numFmtId="0" fontId="19" fillId="0" borderId="20" xfId="1" applyFont="1" applyBorder="1" applyAlignment="1">
      <alignment horizontal="left" vertical="top" shrinkToFit="1"/>
    </xf>
    <xf numFmtId="0" fontId="24" fillId="6" borderId="60" xfId="1" applyFont="1" applyFill="1" applyBorder="1" applyAlignment="1">
      <alignment horizontal="center" vertical="center" shrinkToFit="1"/>
    </xf>
    <xf numFmtId="185" fontId="33" fillId="0" borderId="28" xfId="1" applyNumberFormat="1" applyFont="1" applyBorder="1" applyAlignment="1">
      <alignment horizontal="center" vertical="center"/>
    </xf>
    <xf numFmtId="185" fontId="33" fillId="0" borderId="29" xfId="1" applyNumberFormat="1" applyFont="1" applyBorder="1" applyAlignment="1">
      <alignment horizontal="center" vertical="center"/>
    </xf>
    <xf numFmtId="177" fontId="33" fillId="0" borderId="29" xfId="1" applyNumberFormat="1" applyFont="1" applyBorder="1" applyAlignment="1">
      <alignment horizontal="left" vertical="center"/>
    </xf>
    <xf numFmtId="177" fontId="37" fillId="0" borderId="61" xfId="1" applyNumberFormat="1" applyFont="1" applyBorder="1" applyAlignment="1">
      <alignment horizontal="left" vertical="center"/>
    </xf>
    <xf numFmtId="0" fontId="24" fillId="6" borderId="23" xfId="1" applyFont="1" applyFill="1" applyBorder="1" applyAlignment="1">
      <alignment horizontal="center" vertical="center"/>
    </xf>
    <xf numFmtId="185" fontId="33" fillId="0" borderId="62" xfId="1" applyNumberFormat="1" applyFont="1" applyBorder="1" applyAlignment="1">
      <alignment horizontal="center" vertical="center"/>
    </xf>
    <xf numFmtId="185" fontId="33" fillId="0" borderId="63" xfId="1" applyNumberFormat="1" applyFont="1" applyBorder="1" applyAlignment="1">
      <alignment horizontal="center" vertical="center"/>
    </xf>
    <xf numFmtId="177" fontId="33" fillId="0" borderId="63" xfId="1" applyNumberFormat="1" applyFont="1" applyBorder="1" applyAlignment="1">
      <alignment horizontal="left" vertical="center"/>
    </xf>
    <xf numFmtId="177" fontId="37" fillId="0" borderId="64" xfId="1" applyNumberFormat="1" applyFont="1" applyBorder="1" applyAlignment="1">
      <alignment horizontal="left" vertical="center"/>
    </xf>
    <xf numFmtId="0" fontId="8" fillId="0" borderId="0" xfId="1" applyFont="1" applyAlignment="1" applyProtection="1">
      <alignment horizontal="right" vertical="center" shrinkToFit="1"/>
      <protection locked="0"/>
    </xf>
    <xf numFmtId="41" fontId="8" fillId="5" borderId="0" xfId="3" applyNumberFormat="1" applyFont="1" applyFill="1" applyBorder="1" applyAlignment="1" applyProtection="1">
      <alignment horizontal="right" vertical="center"/>
    </xf>
    <xf numFmtId="6" fontId="8" fillId="5" borderId="0" xfId="3" applyFont="1" applyFill="1" applyBorder="1" applyAlignment="1" applyProtection="1">
      <alignment horizontal="right" vertical="center"/>
    </xf>
    <xf numFmtId="0" fontId="38" fillId="0" borderId="0" xfId="1" applyFont="1" applyAlignment="1" applyProtection="1">
      <alignment horizontal="center" vertical="center"/>
      <protection locked="0"/>
    </xf>
    <xf numFmtId="0" fontId="17" fillId="0" borderId="0" xfId="1" applyFont="1" applyAlignment="1" applyProtection="1">
      <alignment horizontal="center" vertical="center"/>
      <protection locked="0"/>
    </xf>
    <xf numFmtId="0" fontId="18" fillId="0" borderId="0" xfId="1" applyFont="1" applyProtection="1">
      <alignment vertical="center"/>
      <protection locked="0"/>
    </xf>
    <xf numFmtId="0" fontId="25" fillId="0" borderId="0" xfId="1" applyProtection="1">
      <alignment vertical="center"/>
      <protection locked="0"/>
    </xf>
    <xf numFmtId="6" fontId="8" fillId="5" borderId="65" xfId="3" applyFont="1" applyFill="1" applyBorder="1" applyAlignment="1" applyProtection="1">
      <alignment horizontal="right" vertical="center"/>
    </xf>
    <xf numFmtId="0" fontId="39" fillId="6" borderId="36" xfId="1" applyFont="1" applyFill="1" applyBorder="1" applyAlignment="1" applyProtection="1">
      <alignment horizontal="center" vertical="center" wrapText="1" shrinkToFit="1"/>
      <protection locked="0"/>
    </xf>
    <xf numFmtId="0" fontId="39" fillId="6" borderId="36" xfId="1" applyFont="1" applyFill="1" applyBorder="1" applyAlignment="1" applyProtection="1">
      <alignment horizontal="center" vertical="center" shrinkToFit="1"/>
      <protection locked="0"/>
    </xf>
    <xf numFmtId="0" fontId="39" fillId="6" borderId="28" xfId="1" applyFont="1" applyFill="1" applyBorder="1" applyAlignment="1" applyProtection="1">
      <alignment horizontal="center" vertical="center" wrapText="1" shrinkToFit="1"/>
      <protection locked="0"/>
    </xf>
    <xf numFmtId="0" fontId="39" fillId="6" borderId="30" xfId="1" applyFont="1" applyFill="1" applyBorder="1" applyAlignment="1" applyProtection="1">
      <alignment horizontal="center" vertical="center" shrinkToFit="1"/>
      <protection locked="0"/>
    </xf>
    <xf numFmtId="0" fontId="39" fillId="0" borderId="0" xfId="1" applyFont="1" applyProtection="1">
      <alignment vertical="center"/>
      <protection locked="0"/>
    </xf>
    <xf numFmtId="41" fontId="24" fillId="5" borderId="36" xfId="3" applyNumberFormat="1" applyFont="1" applyFill="1" applyBorder="1" applyAlignment="1" applyProtection="1">
      <alignment vertical="center"/>
    </xf>
    <xf numFmtId="6" fontId="24" fillId="5" borderId="36" xfId="3" applyFont="1" applyFill="1" applyBorder="1" applyAlignment="1" applyProtection="1">
      <alignment vertical="center"/>
    </xf>
    <xf numFmtId="41" fontId="24" fillId="5" borderId="28" xfId="3" applyNumberFormat="1" applyFont="1" applyFill="1" applyBorder="1" applyAlignment="1" applyProtection="1">
      <alignment vertical="center"/>
      <protection locked="0"/>
    </xf>
    <xf numFmtId="6" fontId="24" fillId="5" borderId="30" xfId="3" applyFont="1" applyFill="1" applyBorder="1" applyAlignment="1" applyProtection="1">
      <alignment vertical="center"/>
      <protection locked="0"/>
    </xf>
    <xf numFmtId="38" fontId="24" fillId="0" borderId="28" xfId="3" applyNumberFormat="1" applyFont="1" applyBorder="1" applyAlignment="1" applyProtection="1">
      <alignment vertical="center" shrinkToFit="1"/>
      <protection locked="0"/>
    </xf>
    <xf numFmtId="38" fontId="24" fillId="0" borderId="30" xfId="3" applyNumberFormat="1" applyFont="1" applyBorder="1" applyAlignment="1" applyProtection="1">
      <alignment vertical="center" shrinkToFit="1"/>
      <protection locked="0"/>
    </xf>
    <xf numFmtId="6" fontId="24" fillId="0" borderId="0" xfId="3" applyFont="1" applyFill="1" applyBorder="1" applyAlignment="1" applyProtection="1">
      <alignment vertical="center"/>
    </xf>
    <xf numFmtId="0" fontId="35" fillId="6" borderId="36" xfId="1" applyFont="1" applyFill="1" applyBorder="1" applyAlignment="1" applyProtection="1">
      <alignment horizontal="center" vertical="center"/>
      <protection locked="0"/>
    </xf>
    <xf numFmtId="0" fontId="35" fillId="6" borderId="36" xfId="1" applyFont="1" applyFill="1" applyBorder="1" applyAlignment="1" applyProtection="1">
      <alignment horizontal="center" vertical="center"/>
      <protection locked="0"/>
    </xf>
    <xf numFmtId="0" fontId="12" fillId="6" borderId="36" xfId="1" applyFont="1" applyFill="1" applyBorder="1" applyAlignment="1" applyProtection="1">
      <alignment horizontal="center" vertical="center"/>
      <protection locked="0"/>
    </xf>
    <xf numFmtId="0" fontId="13" fillId="6" borderId="36" xfId="1" applyFont="1" applyFill="1" applyBorder="1" applyAlignment="1" applyProtection="1">
      <alignment horizontal="center" vertical="center"/>
      <protection locked="0"/>
    </xf>
    <xf numFmtId="0" fontId="13" fillId="6" borderId="36" xfId="1" applyFont="1" applyFill="1" applyBorder="1" applyAlignment="1" applyProtection="1">
      <alignment horizontal="center" vertical="center" shrinkToFit="1"/>
      <protection locked="0"/>
    </xf>
    <xf numFmtId="0" fontId="13" fillId="0" borderId="0" xfId="1" applyFont="1" applyProtection="1">
      <alignment vertical="center"/>
      <protection locked="0"/>
    </xf>
    <xf numFmtId="0" fontId="33" fillId="0" borderId="36" xfId="1" applyFont="1" applyBorder="1" applyAlignment="1" applyProtection="1">
      <alignment horizontal="center" vertical="center"/>
      <protection locked="0"/>
    </xf>
    <xf numFmtId="0" fontId="24" fillId="0" borderId="36" xfId="1" applyFont="1" applyBorder="1" applyProtection="1">
      <alignment vertical="center"/>
      <protection locked="0"/>
    </xf>
    <xf numFmtId="0" fontId="18" fillId="0" borderId="28" xfId="1" applyFont="1" applyBorder="1" applyAlignment="1" applyProtection="1">
      <alignment horizontal="right" vertical="center"/>
      <protection locked="0"/>
    </xf>
    <xf numFmtId="0" fontId="37" fillId="0" borderId="30" xfId="1" applyFont="1" applyBorder="1" applyAlignment="1" applyProtection="1">
      <alignment horizontal="center" vertical="center"/>
      <protection locked="0"/>
    </xf>
    <xf numFmtId="38" fontId="37" fillId="0" borderId="36" xfId="4" applyFont="1" applyBorder="1" applyAlignment="1" applyProtection="1">
      <alignment horizontal="right" vertical="center"/>
      <protection locked="0"/>
    </xf>
    <xf numFmtId="38" fontId="37" fillId="5" borderId="36" xfId="4" applyFont="1" applyFill="1" applyBorder="1" applyAlignment="1" applyProtection="1">
      <alignment horizontal="right" vertical="center"/>
      <protection locked="0"/>
    </xf>
    <xf numFmtId="41" fontId="37" fillId="5" borderId="28" xfId="3" applyNumberFormat="1" applyFont="1" applyFill="1" applyBorder="1" applyAlignment="1" applyProtection="1">
      <alignment horizontal="right" vertical="center"/>
    </xf>
    <xf numFmtId="41" fontId="37" fillId="5" borderId="29" xfId="3" applyNumberFormat="1" applyFont="1" applyFill="1" applyBorder="1" applyAlignment="1" applyProtection="1">
      <alignment horizontal="right" vertical="center"/>
    </xf>
    <xf numFmtId="41" fontId="37" fillId="5" borderId="30" xfId="3" applyNumberFormat="1" applyFont="1" applyFill="1" applyBorder="1" applyAlignment="1" applyProtection="1">
      <alignment horizontal="right" vertical="center"/>
    </xf>
    <xf numFmtId="0" fontId="13" fillId="0" borderId="0" xfId="1" applyFont="1" applyAlignment="1" applyProtection="1">
      <alignment horizontal="center" vertical="center"/>
      <protection locked="0"/>
    </xf>
    <xf numFmtId="41" fontId="18" fillId="0" borderId="0" xfId="3" applyNumberFormat="1" applyFont="1" applyFill="1" applyBorder="1" applyAlignment="1" applyProtection="1">
      <alignment horizontal="right" vertical="center"/>
    </xf>
    <xf numFmtId="0" fontId="35" fillId="6" borderId="36" xfId="1" applyFont="1" applyFill="1" applyBorder="1" applyAlignment="1" applyProtection="1">
      <alignment horizontal="center" vertical="center" wrapText="1"/>
      <protection locked="0"/>
    </xf>
    <xf numFmtId="0" fontId="40" fillId="0" borderId="36" xfId="1" applyFont="1" applyBorder="1" applyAlignment="1" applyProtection="1">
      <alignment horizontal="left" vertical="top" wrapText="1"/>
      <protection locked="0"/>
    </xf>
    <xf numFmtId="0" fontId="15" fillId="0" borderId="36" xfId="1" applyFont="1" applyBorder="1" applyAlignment="1" applyProtection="1">
      <alignment horizontal="left" vertical="top" wrapText="1"/>
      <protection locked="0"/>
    </xf>
    <xf numFmtId="0" fontId="35" fillId="0" borderId="0" xfId="1" applyFont="1" applyAlignment="1" applyProtection="1">
      <alignment horizontal="center" vertical="center"/>
      <protection locked="0"/>
    </xf>
    <xf numFmtId="0" fontId="35" fillId="0" borderId="0" xfId="1" applyFont="1" applyAlignment="1" applyProtection="1">
      <alignment horizontal="left" vertical="center"/>
      <protection locked="0"/>
    </xf>
    <xf numFmtId="0" fontId="25" fillId="0" borderId="0" xfId="1" applyAlignment="1" applyProtection="1">
      <alignment horizontal="left" vertical="top" wrapText="1"/>
      <protection locked="0"/>
    </xf>
  </cellXfs>
  <cellStyles count="5">
    <cellStyle name="桁区切り 2 2" xfId="4" xr:uid="{9045E557-487C-4AFD-9981-87B95B49C96C}"/>
    <cellStyle name="通貨 2" xfId="3" xr:uid="{BB54BD2D-FE94-4D07-A349-873895527295}"/>
    <cellStyle name="標準" xfId="0" builtinId="0"/>
    <cellStyle name="標準 2 2" xfId="1" xr:uid="{70FE4656-9666-4233-B1C4-0BA8A05276C1}"/>
    <cellStyle name="標準 5 6 2" xfId="2" xr:uid="{AA63B1E5-0C9E-478F-9D26-C00242096EB3}"/>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25</xdr:row>
          <xdr:rowOff>190500</xdr:rowOff>
        </xdr:from>
        <xdr:to>
          <xdr:col>2</xdr:col>
          <xdr:colOff>257175</xdr:colOff>
          <xdr:row>28</xdr:row>
          <xdr:rowOff>120650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3E19685-03D3-4D04-9C77-55053FD04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1746250</xdr:colOff>
          <xdr:row>27</xdr:row>
          <xdr:rowOff>171450</xdr:rowOff>
        </xdr:from>
        <xdr:to>
          <xdr:col>3</xdr:col>
          <xdr:colOff>0</xdr:colOff>
          <xdr:row>29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CB8D077-56B9-4AA9-ABC7-FC10A4F1A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1746250</xdr:colOff>
          <xdr:row>26</xdr:row>
          <xdr:rowOff>31750</xdr:rowOff>
        </xdr:from>
        <xdr:to>
          <xdr:col>3</xdr:col>
          <xdr:colOff>28575</xdr:colOff>
          <xdr:row>28</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8F9AE89D-50FE-4F18-AD31-D1BAE34836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203200</xdr:rowOff>
        </xdr:from>
        <xdr:to>
          <xdr:col>1</xdr:col>
          <xdr:colOff>247650</xdr:colOff>
          <xdr:row>20</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B24EE2F1-CFE1-43F6-AE86-19CC5CE31E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374650</xdr:rowOff>
        </xdr:from>
        <xdr:to>
          <xdr:col>1</xdr:col>
          <xdr:colOff>257175</xdr:colOff>
          <xdr:row>21</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1B84E60-43CA-4B47-A6EA-53945CAFAB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247650</xdr:colOff>
          <xdr:row>22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532E7AF-BCFE-4443-9DFB-21924E982E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27</xdr:row>
          <xdr:rowOff>171450</xdr:rowOff>
        </xdr:from>
        <xdr:to>
          <xdr:col>2</xdr:col>
          <xdr:colOff>247650</xdr:colOff>
          <xdr:row>29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8C1F4F82-7D4D-414F-80E9-30E93FF4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831850</xdr:colOff>
          <xdr:row>25</xdr:row>
          <xdr:rowOff>190500</xdr:rowOff>
        </xdr:from>
        <xdr:to>
          <xdr:col>5</xdr:col>
          <xdr:colOff>0</xdr:colOff>
          <xdr:row>28</xdr:row>
          <xdr:rowOff>139700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47290E0D-7E90-469E-AF28-A2A58F392B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0</xdr:rowOff>
        </xdr:from>
        <xdr:to>
          <xdr:col>2</xdr:col>
          <xdr:colOff>1209675</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49BC76A0-41F7-4967-8195-EFC99752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222250</xdr:rowOff>
        </xdr:from>
        <xdr:to>
          <xdr:col>2</xdr:col>
          <xdr:colOff>1438275</xdr:colOff>
          <xdr:row>39</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3D79CA8E-64A3-4473-B3F4-01315E37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209550</xdr:rowOff>
        </xdr:from>
        <xdr:to>
          <xdr:col>2</xdr:col>
          <xdr:colOff>1247775</xdr:colOff>
          <xdr:row>40</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9387388B-354A-4011-A1C9-0DB93F22DD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12700</xdr:rowOff>
        </xdr:from>
        <xdr:to>
          <xdr:col>5</xdr:col>
          <xdr:colOff>0</xdr:colOff>
          <xdr:row>39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F90AA1D7-B7D1-4996-ADB5-472E20EDDD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1C1F3956-CA38-48BE-9A63-6E00B589B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B9C524DD-717E-4FA3-BB15-A6DC855543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40</xdr:row>
          <xdr:rowOff>222250</xdr:rowOff>
        </xdr:from>
        <xdr:to>
          <xdr:col>2</xdr:col>
          <xdr:colOff>85725</xdr:colOff>
          <xdr:row>41</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E6DDD44B-72E4-4C95-B61F-5390DDDD60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5FFE064B-939A-4B79-8FAE-A7E8B541A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908050</xdr:colOff>
          <xdr:row>39</xdr:row>
          <xdr:rowOff>127000</xdr:rowOff>
        </xdr:from>
        <xdr:to>
          <xdr:col>13</xdr:col>
          <xdr:colOff>0</xdr:colOff>
          <xdr:row>40</xdr:row>
          <xdr:rowOff>123825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E009E289-FBAA-433D-B88C-A7FCB31E5E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69850</xdr:rowOff>
        </xdr:from>
        <xdr:to>
          <xdr:col>12</xdr:col>
          <xdr:colOff>733425</xdr:colOff>
          <xdr:row>41</xdr:row>
          <xdr:rowOff>85725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5AF71EA9-559A-422C-9BF6-E53114A7A6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908050</xdr:colOff>
          <xdr:row>41</xdr:row>
          <xdr:rowOff>38100</xdr:rowOff>
        </xdr:from>
        <xdr:to>
          <xdr:col>11</xdr:col>
          <xdr:colOff>38100</xdr:colOff>
          <xdr:row>42</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15E7220-D9B3-45D3-B4D3-C0F3F50004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3BE3377C-A262-42C8-AEFF-147FC2434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5CDA263D-039E-43EF-8ED2-CA3E994EC681}"/>
            </a:ext>
          </a:extLst>
        </xdr:cNvPr>
        <xdr:cNvSpPr txBox="1"/>
      </xdr:nvSpPr>
      <xdr:spPr>
        <a:xfrm>
          <a:off x="5704569" y="11335657"/>
          <a:ext cx="5642427" cy="265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C74C337-71CC-47FA-859A-958FD33DC5A6}"/>
            </a:ext>
          </a:extLst>
        </xdr:cNvPr>
        <xdr:cNvSpPr txBox="1"/>
      </xdr:nvSpPr>
      <xdr:spPr>
        <a:xfrm>
          <a:off x="215900" y="24425274"/>
          <a:ext cx="5593443" cy="976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133350</xdr:colOff>
          <xdr:row>23</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2FC13B5E-D119-401A-B0DB-33B6F0B05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831850</xdr:colOff>
          <xdr:row>28</xdr:row>
          <xdr:rowOff>12700</xdr:rowOff>
        </xdr:from>
        <xdr:to>
          <xdr:col>5</xdr:col>
          <xdr:colOff>0</xdr:colOff>
          <xdr:row>29</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EDD5930F-C36D-4558-BE3F-083D80C869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27</xdr:row>
          <xdr:rowOff>165100</xdr:rowOff>
        </xdr:from>
        <xdr:to>
          <xdr:col>8</xdr:col>
          <xdr:colOff>200025</xdr:colOff>
          <xdr:row>29</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CC1622A4-7EAF-43BF-BCDF-B9744CD08E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39</xdr:row>
          <xdr:rowOff>88900</xdr:rowOff>
        </xdr:from>
        <xdr:to>
          <xdr:col>9</xdr:col>
          <xdr:colOff>485775</xdr:colOff>
          <xdr:row>40</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657923C2-F5EF-42F6-A17F-666013DE34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40</xdr:row>
          <xdr:rowOff>57150</xdr:rowOff>
        </xdr:from>
        <xdr:to>
          <xdr:col>8</xdr:col>
          <xdr:colOff>666750</xdr:colOff>
          <xdr:row>41</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4A3400E3-1412-4CCF-89BD-8887FE61C1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8F711A8C-047D-481F-898B-D6933764EEEE}"/>
            </a:ext>
          </a:extLst>
        </xdr:cNvPr>
        <xdr:cNvSpPr txBox="1"/>
      </xdr:nvSpPr>
      <xdr:spPr>
        <a:xfrm>
          <a:off x="244928" y="7247617"/>
          <a:ext cx="7911192" cy="1829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0B95E-B922-4359-B62C-1B92B1D99B78}">
  <sheetPr>
    <tabColor rgb="FF00B050"/>
    <pageSetUpPr fitToPage="1"/>
  </sheetPr>
  <dimension ref="A1:Z105"/>
  <sheetViews>
    <sheetView showGridLines="0" tabSelected="1" view="pageBreakPreview" zoomScale="70" zoomScaleNormal="100" zoomScaleSheetLayoutView="70" workbookViewId="0">
      <selection activeCell="B1" sqref="B1"/>
    </sheetView>
  </sheetViews>
  <sheetFormatPr defaultRowHeight="13" x14ac:dyDescent="0.2"/>
  <cols>
    <col min="1" max="1" width="3.36328125" customWidth="1"/>
    <col min="2" max="2" width="12.7265625" customWidth="1"/>
    <col min="3" max="3" width="26" customWidth="1"/>
    <col min="4" max="4" width="16" customWidth="1"/>
    <col min="5" max="5" width="14.36328125" customWidth="1"/>
    <col min="6" max="6" width="5.36328125" customWidth="1"/>
    <col min="7" max="7" width="4.26953125" customWidth="1"/>
    <col min="8" max="8" width="7.08984375" customWidth="1"/>
    <col min="9" max="10" width="12.6328125" customWidth="1"/>
    <col min="11" max="11" width="12.26953125" customWidth="1"/>
    <col min="13" max="13" width="18.7265625" customWidth="1"/>
    <col min="14" max="14" width="2.26953125" customWidth="1"/>
    <col min="15" max="15" width="15" customWidth="1"/>
    <col min="16" max="16" width="2.26953125" customWidth="1"/>
    <col min="18" max="18" width="0" hidden="1" customWidth="1"/>
  </cols>
  <sheetData>
    <row r="1" spans="1:13" ht="16.5" x14ac:dyDescent="0.2">
      <c r="A1" s="1" t="s">
        <v>0</v>
      </c>
      <c r="B1" s="2"/>
      <c r="C1" s="2"/>
    </row>
    <row r="2" spans="1:13" ht="59.25" customHeight="1" x14ac:dyDescent="0.2">
      <c r="A2" s="1"/>
      <c r="B2" s="3" t="s">
        <v>1</v>
      </c>
      <c r="C2" s="3"/>
      <c r="D2" s="3"/>
      <c r="E2" s="3"/>
      <c r="F2" s="3"/>
      <c r="G2" s="3"/>
      <c r="H2" s="3"/>
      <c r="I2" s="3"/>
      <c r="J2" s="3"/>
      <c r="K2" s="3"/>
      <c r="L2" s="3"/>
      <c r="M2" s="3"/>
    </row>
    <row r="3" spans="1:13" ht="23.25" customHeight="1" x14ac:dyDescent="0.2">
      <c r="A3" s="1"/>
      <c r="B3" s="4" t="s">
        <v>2</v>
      </c>
      <c r="C3" s="5"/>
      <c r="D3" s="5"/>
      <c r="E3" s="5"/>
      <c r="F3" s="5"/>
      <c r="G3" s="5"/>
      <c r="H3" s="5"/>
      <c r="I3" s="5"/>
      <c r="J3" s="5"/>
      <c r="K3" s="5"/>
      <c r="L3" s="5"/>
      <c r="M3" s="5"/>
    </row>
    <row r="4" spans="1:13" ht="23.25" customHeight="1" x14ac:dyDescent="0.2">
      <c r="B4" s="4"/>
      <c r="C4" s="5"/>
      <c r="D4" s="5"/>
      <c r="E4" s="5"/>
      <c r="F4" s="5"/>
      <c r="G4" s="5"/>
      <c r="H4" s="5"/>
      <c r="I4" s="5"/>
      <c r="J4" s="5"/>
      <c r="K4" s="5"/>
      <c r="L4" s="5"/>
      <c r="M4" s="5"/>
    </row>
    <row r="5" spans="1:13" ht="19" x14ac:dyDescent="0.2">
      <c r="B5" s="6"/>
      <c r="C5" s="6"/>
      <c r="D5" s="6"/>
      <c r="E5" s="6"/>
      <c r="F5" s="6"/>
      <c r="G5" s="6"/>
      <c r="H5" s="6"/>
      <c r="I5" s="6"/>
      <c r="J5" s="6"/>
      <c r="K5" s="7" t="s">
        <v>3</v>
      </c>
      <c r="L5" s="8"/>
      <c r="M5" s="8"/>
    </row>
    <row r="6" spans="1:13" ht="19" x14ac:dyDescent="0.2">
      <c r="B6" s="6"/>
      <c r="C6" s="6"/>
      <c r="D6" s="6"/>
      <c r="E6" s="6"/>
      <c r="F6" s="6"/>
      <c r="G6" s="6"/>
      <c r="H6" s="6"/>
      <c r="I6" s="6"/>
      <c r="J6" s="6"/>
      <c r="K6" s="7"/>
      <c r="L6" s="9"/>
      <c r="M6" s="9"/>
    </row>
    <row r="7" spans="1:13" ht="14.5" thickBot="1" x14ac:dyDescent="0.25">
      <c r="B7" s="10" t="s">
        <v>4</v>
      </c>
      <c r="C7" s="10"/>
    </row>
    <row r="8" spans="1:13" ht="25" customHeight="1" x14ac:dyDescent="0.2">
      <c r="B8" s="11" t="s">
        <v>5</v>
      </c>
      <c r="C8" s="12"/>
      <c r="D8" s="13"/>
      <c r="E8" s="14"/>
      <c r="F8" s="14"/>
      <c r="G8" s="14"/>
      <c r="H8" s="14"/>
      <c r="I8" s="14"/>
      <c r="J8" s="14"/>
      <c r="K8" s="14"/>
      <c r="L8" s="14"/>
      <c r="M8" s="15"/>
    </row>
    <row r="9" spans="1:13" ht="30" customHeight="1" x14ac:dyDescent="0.2">
      <c r="B9" s="16" t="s">
        <v>6</v>
      </c>
      <c r="C9" s="17"/>
      <c r="D9" s="18"/>
      <c r="E9" s="19"/>
      <c r="F9" s="19"/>
      <c r="G9" s="19"/>
      <c r="H9" s="19"/>
      <c r="I9" s="19"/>
      <c r="J9" s="19"/>
      <c r="K9" s="19"/>
      <c r="L9" s="19"/>
      <c r="M9" s="20"/>
    </row>
    <row r="10" spans="1:13" ht="25" customHeight="1" x14ac:dyDescent="0.2">
      <c r="B10" s="21" t="s">
        <v>5</v>
      </c>
      <c r="C10" s="22"/>
      <c r="D10" s="23"/>
      <c r="E10" s="24"/>
      <c r="F10" s="24"/>
      <c r="G10" s="24"/>
      <c r="H10" s="24"/>
      <c r="I10" s="24"/>
      <c r="J10" s="24"/>
      <c r="K10" s="24"/>
      <c r="L10" s="24"/>
      <c r="M10" s="25"/>
    </row>
    <row r="11" spans="1:13" ht="30" customHeight="1" x14ac:dyDescent="0.2">
      <c r="B11" s="26" t="s">
        <v>7</v>
      </c>
      <c r="C11" s="27"/>
      <c r="D11" s="28"/>
      <c r="E11" s="29"/>
      <c r="F11" s="29"/>
      <c r="G11" s="29"/>
      <c r="H11" s="29"/>
      <c r="I11" s="29"/>
      <c r="J11" s="29"/>
      <c r="K11" s="29"/>
      <c r="L11" s="29"/>
      <c r="M11" s="30"/>
    </row>
    <row r="12" spans="1:13" ht="23.15" customHeight="1" x14ac:dyDescent="0.2">
      <c r="B12" s="31" t="s">
        <v>8</v>
      </c>
      <c r="C12" s="32"/>
      <c r="D12" s="32"/>
      <c r="E12" s="32"/>
      <c r="F12" s="32"/>
      <c r="G12" s="32"/>
      <c r="H12" s="32"/>
      <c r="I12" s="32"/>
      <c r="J12" s="32"/>
      <c r="K12" s="32"/>
      <c r="L12" s="32"/>
      <c r="M12" s="33"/>
    </row>
    <row r="13" spans="1:13" ht="30" customHeight="1" x14ac:dyDescent="0.2">
      <c r="B13" s="34"/>
      <c r="C13" s="35"/>
      <c r="D13" s="35"/>
      <c r="E13" s="35"/>
      <c r="F13" s="35"/>
      <c r="G13" s="35"/>
      <c r="H13" s="35"/>
      <c r="I13" s="35"/>
      <c r="J13" s="35"/>
      <c r="K13" s="35"/>
      <c r="L13" s="35"/>
      <c r="M13" s="36"/>
    </row>
    <row r="14" spans="1:13" ht="23.15" customHeight="1" x14ac:dyDescent="0.2">
      <c r="B14" s="37" t="s">
        <v>9</v>
      </c>
      <c r="C14" s="38"/>
      <c r="D14" s="38"/>
      <c r="E14" s="38"/>
      <c r="F14" s="38"/>
      <c r="G14" s="38"/>
      <c r="H14" s="38"/>
      <c r="I14" s="38"/>
      <c r="J14" s="38"/>
      <c r="K14" s="38"/>
      <c r="L14" s="38"/>
      <c r="M14" s="39"/>
    </row>
    <row r="15" spans="1:13" ht="30" customHeight="1" x14ac:dyDescent="0.2">
      <c r="B15" s="40"/>
      <c r="C15" s="41"/>
      <c r="D15" s="41"/>
      <c r="E15" s="41"/>
      <c r="F15" s="41"/>
      <c r="G15" s="41"/>
      <c r="H15" s="41"/>
      <c r="I15" s="41"/>
      <c r="J15" s="41"/>
      <c r="K15" s="41"/>
      <c r="L15" s="41"/>
      <c r="M15" s="42"/>
    </row>
    <row r="16" spans="1:13" ht="23.15" customHeight="1" x14ac:dyDescent="0.2">
      <c r="B16" s="43" t="s">
        <v>10</v>
      </c>
      <c r="C16" s="44"/>
      <c r="D16" s="44"/>
      <c r="E16" s="44"/>
      <c r="F16" s="44"/>
      <c r="G16" s="44"/>
      <c r="H16" s="44"/>
      <c r="I16" s="44"/>
      <c r="J16" s="44"/>
      <c r="K16" s="44"/>
      <c r="L16" s="44"/>
      <c r="M16" s="45"/>
    </row>
    <row r="17" spans="1:26" ht="30" customHeight="1" thickBot="1" x14ac:dyDescent="0.25">
      <c r="B17" s="46" t="s">
        <v>11</v>
      </c>
      <c r="C17" s="47"/>
      <c r="D17" s="48"/>
      <c r="E17" s="49" t="s">
        <v>12</v>
      </c>
      <c r="F17" s="50"/>
      <c r="G17" s="50"/>
      <c r="H17" s="51"/>
      <c r="I17" s="52"/>
      <c r="J17" s="52"/>
      <c r="K17" s="52"/>
      <c r="L17" s="52"/>
      <c r="M17" s="53"/>
    </row>
    <row r="18" spans="1:26" ht="20.149999999999999" customHeight="1" x14ac:dyDescent="0.2">
      <c r="B18" s="54"/>
      <c r="C18" s="54"/>
      <c r="D18" s="55"/>
      <c r="E18" s="54"/>
      <c r="F18" s="54"/>
      <c r="G18" s="54"/>
      <c r="H18" s="54"/>
      <c r="I18" s="55"/>
      <c r="J18" s="55"/>
      <c r="K18" s="55"/>
      <c r="L18" s="55"/>
      <c r="M18" s="55"/>
    </row>
    <row r="19" spans="1:26" s="56" customFormat="1" ht="18" customHeight="1" x14ac:dyDescent="0.2">
      <c r="B19" s="57" t="s">
        <v>13</v>
      </c>
      <c r="C19" s="58"/>
      <c r="D19" s="59"/>
      <c r="E19" s="59"/>
      <c r="F19" s="59"/>
      <c r="G19" s="59"/>
      <c r="H19" s="59"/>
      <c r="I19" s="59"/>
      <c r="J19" s="59"/>
      <c r="K19" s="59"/>
      <c r="L19" s="59"/>
    </row>
    <row r="20" spans="1:26" s="56" customFormat="1" ht="30.75" customHeight="1" x14ac:dyDescent="0.2">
      <c r="B20" s="60" t="s">
        <v>14</v>
      </c>
      <c r="C20" s="60"/>
      <c r="D20" s="61"/>
      <c r="E20" s="61"/>
      <c r="F20" s="61"/>
      <c r="G20" s="61"/>
      <c r="H20" s="61"/>
      <c r="I20" s="61"/>
      <c r="J20" s="62"/>
      <c r="K20" s="62"/>
      <c r="L20" s="61"/>
      <c r="M20" s="61"/>
    </row>
    <row r="21" spans="1:26" s="56" customFormat="1" ht="30.75" customHeight="1" x14ac:dyDescent="0.2">
      <c r="B21" s="63" t="s">
        <v>15</v>
      </c>
      <c r="C21" s="63"/>
      <c r="D21" s="64"/>
      <c r="E21" s="64"/>
      <c r="F21" s="64"/>
      <c r="G21" s="64"/>
      <c r="H21" s="64"/>
      <c r="I21" s="64"/>
      <c r="J21" s="64"/>
      <c r="K21" s="64"/>
      <c r="L21" s="64"/>
      <c r="M21" s="64"/>
    </row>
    <row r="22" spans="1:26" s="56" customFormat="1" ht="30.75" customHeight="1" x14ac:dyDescent="0.2">
      <c r="B22" s="60" t="s">
        <v>16</v>
      </c>
      <c r="C22" s="60"/>
      <c r="D22" s="61"/>
      <c r="E22" s="61"/>
      <c r="F22" s="61"/>
      <c r="G22" s="61"/>
      <c r="H22" s="61"/>
      <c r="I22" s="61"/>
      <c r="J22" s="62"/>
      <c r="K22" s="62"/>
      <c r="L22" s="61"/>
      <c r="M22" s="61"/>
    </row>
    <row r="23" spans="1:26" s="56" customFormat="1" ht="30.75" customHeight="1" x14ac:dyDescent="0.2">
      <c r="B23" s="60" t="s">
        <v>17</v>
      </c>
      <c r="C23" s="60"/>
      <c r="D23" s="61"/>
      <c r="E23" s="61"/>
      <c r="F23" s="61"/>
      <c r="G23" s="61"/>
      <c r="H23" s="61"/>
      <c r="I23" s="61"/>
      <c r="J23" s="62"/>
      <c r="K23" s="62"/>
      <c r="L23" s="61"/>
      <c r="M23" s="61"/>
    </row>
    <row r="25" spans="1:26" ht="14" x14ac:dyDescent="0.2">
      <c r="B25" s="10" t="s">
        <v>18</v>
      </c>
      <c r="C25" s="10"/>
    </row>
    <row r="26" spans="1:26" s="68" customFormat="1" ht="16.5" x14ac:dyDescent="0.2">
      <c r="A26"/>
      <c r="B26" s="65" t="s">
        <v>19</v>
      </c>
      <c r="C26" s="65"/>
      <c r="D26" s="65"/>
      <c r="E26" s="66"/>
      <c r="F26" s="66"/>
      <c r="G26" s="66"/>
      <c r="H26" s="66"/>
      <c r="I26" s="66"/>
      <c r="J26" s="67"/>
      <c r="K26" s="67"/>
      <c r="L26"/>
      <c r="M26"/>
      <c r="O26"/>
      <c r="R26" s="69"/>
      <c r="S26" s="69"/>
      <c r="T26" s="69"/>
      <c r="U26" s="69"/>
      <c r="V26" s="69"/>
      <c r="W26" s="69"/>
      <c r="X26" s="69"/>
      <c r="Y26" s="69"/>
      <c r="Z26" s="69"/>
    </row>
    <row r="27" spans="1:26" s="68" customFormat="1" ht="8.25" customHeight="1" x14ac:dyDescent="0.2">
      <c r="A27"/>
      <c r="B27" s="65"/>
      <c r="C27" s="65"/>
      <c r="D27" s="65"/>
      <c r="E27" s="66"/>
      <c r="F27" s="66"/>
      <c r="G27" s="66"/>
      <c r="H27" s="66"/>
      <c r="I27" s="66"/>
      <c r="J27" s="67"/>
      <c r="K27" s="67"/>
      <c r="L27"/>
      <c r="M27"/>
      <c r="O27"/>
      <c r="R27" s="69"/>
      <c r="S27" s="69"/>
      <c r="T27" s="69"/>
      <c r="U27" s="69"/>
      <c r="V27" s="69"/>
      <c r="W27" s="69"/>
      <c r="X27" s="69"/>
      <c r="Y27" s="69"/>
      <c r="Z27" s="69"/>
    </row>
    <row r="28" spans="1:26" s="68" customFormat="1" ht="14" x14ac:dyDescent="0.2">
      <c r="A28"/>
      <c r="B28" s="65" t="s">
        <v>20</v>
      </c>
      <c r="C28" s="65" t="s">
        <v>21</v>
      </c>
      <c r="D28" s="65" t="s">
        <v>22</v>
      </c>
      <c r="E28" s="65"/>
      <c r="F28" s="65" t="s">
        <v>23</v>
      </c>
      <c r="G28" s="70"/>
      <c r="H28" s="71"/>
      <c r="I28" s="65"/>
      <c r="J28"/>
      <c r="K28"/>
      <c r="L28"/>
      <c r="M28"/>
      <c r="O28"/>
      <c r="R28" s="69" t="b">
        <v>0</v>
      </c>
      <c r="S28" s="69"/>
      <c r="T28" s="69"/>
      <c r="U28" s="69"/>
      <c r="V28" s="69"/>
      <c r="W28" s="69"/>
      <c r="X28" s="69"/>
      <c r="Y28" s="69"/>
      <c r="Z28" s="69"/>
    </row>
    <row r="29" spans="1:26" s="68" customFormat="1" ht="18.75" customHeight="1" x14ac:dyDescent="0.2">
      <c r="A29"/>
      <c r="B29" s="70"/>
      <c r="C29" s="65" t="s">
        <v>24</v>
      </c>
      <c r="D29" s="72" t="s">
        <v>25</v>
      </c>
      <c r="E29" s="65"/>
      <c r="F29" s="65" t="s">
        <v>26</v>
      </c>
      <c r="G29" s="65"/>
      <c r="H29" s="65"/>
      <c r="I29" s="65" t="s">
        <v>27</v>
      </c>
      <c r="J29"/>
      <c r="K29"/>
      <c r="L29"/>
      <c r="M29"/>
      <c r="O29"/>
      <c r="R29" s="69" t="b">
        <v>0</v>
      </c>
      <c r="S29" s="69"/>
      <c r="T29" s="69"/>
      <c r="U29" s="69"/>
      <c r="V29" s="69"/>
      <c r="W29" s="69"/>
      <c r="X29" s="69"/>
      <c r="Y29" s="69"/>
      <c r="Z29" s="69"/>
    </row>
    <row r="30" spans="1:26" s="68" customFormat="1" ht="11.25" customHeight="1" x14ac:dyDescent="0.2">
      <c r="A30"/>
      <c r="D30"/>
      <c r="E30"/>
      <c r="F30"/>
      <c r="G30"/>
      <c r="H30"/>
      <c r="I30"/>
      <c r="J30"/>
      <c r="K30"/>
      <c r="L30"/>
      <c r="M30"/>
      <c r="O30"/>
      <c r="R30" s="69" t="b">
        <v>0</v>
      </c>
      <c r="S30" s="69"/>
      <c r="T30" s="69"/>
      <c r="U30" s="69"/>
      <c r="V30" s="69"/>
      <c r="W30" s="69"/>
      <c r="X30" s="69"/>
      <c r="Y30" s="69"/>
      <c r="Z30" s="69"/>
    </row>
    <row r="31" spans="1:26" s="68" customFormat="1" ht="20.149999999999999" customHeight="1" x14ac:dyDescent="0.2">
      <c r="A31"/>
      <c r="B31" s="73" t="s">
        <v>28</v>
      </c>
      <c r="C31" s="74"/>
      <c r="D31" s="75"/>
      <c r="E31" s="75"/>
      <c r="F31" s="75"/>
      <c r="G31" s="75"/>
      <c r="H31" s="75"/>
      <c r="I31" s="75"/>
      <c r="J31" s="76"/>
      <c r="K31"/>
      <c r="L31"/>
      <c r="M31"/>
      <c r="O31"/>
      <c r="R31" s="69" t="b">
        <v>0</v>
      </c>
      <c r="S31" s="69"/>
      <c r="T31" s="69"/>
      <c r="U31" s="69"/>
      <c r="V31" s="69"/>
      <c r="W31" s="69"/>
      <c r="X31" s="69"/>
      <c r="Y31" s="69"/>
      <c r="Z31" s="69"/>
    </row>
    <row r="32" spans="1:26" s="68" customFormat="1" x14ac:dyDescent="0.2">
      <c r="A32"/>
      <c r="B32"/>
      <c r="C32"/>
      <c r="D32"/>
      <c r="E32"/>
      <c r="F32"/>
      <c r="G32"/>
      <c r="H32" s="77"/>
      <c r="I32"/>
      <c r="J32"/>
      <c r="K32"/>
      <c r="L32"/>
      <c r="M32"/>
      <c r="O32"/>
      <c r="R32" s="69" t="b">
        <v>0</v>
      </c>
      <c r="S32" s="69"/>
      <c r="T32" s="69"/>
      <c r="U32" s="69"/>
      <c r="V32" s="69"/>
      <c r="W32" s="69"/>
      <c r="X32" s="69"/>
      <c r="Y32" s="69"/>
      <c r="Z32" s="69"/>
    </row>
    <row r="33" spans="1:26" s="68" customFormat="1" ht="30" customHeight="1" x14ac:dyDescent="0.2">
      <c r="A33"/>
      <c r="B33" s="73" t="s">
        <v>29</v>
      </c>
      <c r="C33" s="78"/>
      <c r="D33" s="79"/>
      <c r="E33" s="79"/>
      <c r="F33" s="79"/>
      <c r="G33" s="79"/>
      <c r="H33" s="79"/>
      <c r="I33" s="79"/>
      <c r="J33" s="79"/>
      <c r="K33" s="79"/>
      <c r="L33" s="79"/>
      <c r="M33" s="80"/>
      <c r="N33" s="81"/>
      <c r="O33" s="81"/>
      <c r="R33" s="69" t="b">
        <v>0</v>
      </c>
      <c r="S33" s="69"/>
      <c r="T33" s="69"/>
      <c r="U33" s="69"/>
      <c r="V33" s="69"/>
      <c r="W33" s="69"/>
      <c r="X33" s="69"/>
      <c r="Y33" s="69"/>
      <c r="Z33" s="69"/>
    </row>
    <row r="34" spans="1:26" s="68" customFormat="1" ht="30" customHeight="1" x14ac:dyDescent="0.2">
      <c r="A34"/>
      <c r="B34"/>
      <c r="C34" s="82"/>
      <c r="D34" s="83"/>
      <c r="E34" s="83"/>
      <c r="F34" s="83"/>
      <c r="G34" s="83"/>
      <c r="H34" s="83"/>
      <c r="I34" s="83"/>
      <c r="J34" s="83"/>
      <c r="K34" s="83"/>
      <c r="L34" s="83"/>
      <c r="M34" s="84"/>
      <c r="N34" s="81"/>
      <c r="O34" s="81"/>
      <c r="R34" s="69" t="b">
        <v>0</v>
      </c>
      <c r="S34" s="69"/>
      <c r="T34" s="69"/>
      <c r="U34" s="69"/>
      <c r="V34" s="69"/>
      <c r="W34" s="69"/>
      <c r="X34" s="69"/>
      <c r="Y34" s="69"/>
      <c r="Z34" s="69"/>
    </row>
    <row r="35" spans="1:26" s="68" customFormat="1" ht="30" customHeight="1" x14ac:dyDescent="0.2">
      <c r="A35"/>
      <c r="B35"/>
      <c r="C35" s="28"/>
      <c r="D35" s="29"/>
      <c r="E35" s="29"/>
      <c r="F35" s="29"/>
      <c r="G35" s="29"/>
      <c r="H35" s="29"/>
      <c r="I35" s="29"/>
      <c r="J35" s="29"/>
      <c r="K35" s="29"/>
      <c r="L35" s="29"/>
      <c r="M35" s="85"/>
      <c r="N35" s="81"/>
      <c r="O35" s="81"/>
      <c r="R35" s="69" t="b">
        <v>0</v>
      </c>
      <c r="S35" s="69"/>
      <c r="T35" s="69"/>
      <c r="U35" s="69"/>
      <c r="V35" s="69"/>
      <c r="W35" s="69"/>
      <c r="X35" s="69"/>
      <c r="Y35" s="69"/>
      <c r="Z35" s="69"/>
    </row>
    <row r="36" spans="1:26" s="68" customFormat="1" ht="20.149999999999999" customHeight="1" x14ac:dyDescent="0.2">
      <c r="A36"/>
      <c r="B36"/>
      <c r="C36" s="86"/>
      <c r="D36" s="86"/>
      <c r="E36" s="86"/>
      <c r="F36" s="86"/>
      <c r="G36" s="86"/>
      <c r="H36" s="86"/>
      <c r="I36" s="86"/>
      <c r="J36" s="86"/>
      <c r="K36" s="86"/>
      <c r="L36" s="86"/>
      <c r="M36" s="86"/>
      <c r="N36" s="81"/>
      <c r="O36" s="81"/>
      <c r="R36" s="69"/>
      <c r="S36" s="69"/>
      <c r="T36" s="69"/>
      <c r="U36" s="69"/>
      <c r="V36" s="69"/>
      <c r="W36" s="69"/>
      <c r="X36" s="69"/>
      <c r="Y36" s="69"/>
      <c r="Z36" s="69"/>
    </row>
    <row r="37" spans="1:26" ht="14" x14ac:dyDescent="0.2">
      <c r="B37" s="71" t="s">
        <v>30</v>
      </c>
      <c r="C37" s="77"/>
      <c r="Q37" s="56"/>
      <c r="R37" t="b">
        <v>0</v>
      </c>
    </row>
    <row r="38" spans="1:26" ht="20.149999999999999" customHeight="1" x14ac:dyDescent="0.2">
      <c r="B38" s="87" t="s">
        <v>31</v>
      </c>
      <c r="C38" s="88"/>
      <c r="D38" s="88"/>
      <c r="E38" s="88"/>
      <c r="F38" s="89"/>
      <c r="G38" s="87" t="s">
        <v>32</v>
      </c>
      <c r="H38" s="88"/>
      <c r="I38" s="88"/>
      <c r="J38" s="88"/>
      <c r="K38" s="88"/>
      <c r="L38" s="88"/>
      <c r="M38" s="90"/>
      <c r="Q38" s="56"/>
      <c r="R38" t="b">
        <v>0</v>
      </c>
    </row>
    <row r="39" spans="1:26" ht="20.149999999999999" customHeight="1" x14ac:dyDescent="0.2">
      <c r="B39" s="91"/>
      <c r="C39" s="92"/>
      <c r="D39" s="93"/>
      <c r="E39" s="92"/>
      <c r="F39" s="89"/>
      <c r="G39" s="91"/>
      <c r="H39" s="92"/>
      <c r="I39" s="92"/>
      <c r="J39" s="92"/>
      <c r="K39" s="92"/>
      <c r="L39" s="92"/>
      <c r="M39" s="94"/>
      <c r="Q39" s="56"/>
      <c r="R39" t="b">
        <v>0</v>
      </c>
    </row>
    <row r="40" spans="1:26" ht="20.149999999999999" customHeight="1" x14ac:dyDescent="0.2">
      <c r="B40" s="89"/>
      <c r="F40" s="89"/>
      <c r="G40" s="89"/>
      <c r="M40" s="95"/>
      <c r="Q40" s="56"/>
      <c r="R40" t="b">
        <v>0</v>
      </c>
    </row>
    <row r="41" spans="1:26" ht="20.149999999999999" customHeight="1" x14ac:dyDescent="0.2">
      <c r="B41" s="89"/>
      <c r="F41" s="89"/>
      <c r="G41" s="89"/>
      <c r="M41" s="95"/>
      <c r="Q41" s="56"/>
      <c r="R41" s="96"/>
      <c r="S41" s="96"/>
      <c r="T41" s="96"/>
      <c r="U41" s="96"/>
      <c r="V41" s="96"/>
      <c r="W41" s="96"/>
      <c r="X41" s="96"/>
      <c r="Y41" s="96"/>
      <c r="Z41" s="96"/>
    </row>
    <row r="42" spans="1:26" ht="20.149999999999999" customHeight="1" x14ac:dyDescent="0.2">
      <c r="B42" s="89"/>
      <c r="D42" s="77"/>
      <c r="F42" s="89"/>
      <c r="G42" s="89"/>
      <c r="M42" s="95"/>
      <c r="Q42" s="56"/>
    </row>
    <row r="43" spans="1:26" ht="20.149999999999999" customHeight="1" x14ac:dyDescent="0.2">
      <c r="B43" s="28" t="s">
        <v>33</v>
      </c>
      <c r="C43" s="29"/>
      <c r="D43" s="29"/>
      <c r="E43" s="29"/>
      <c r="F43" s="89"/>
      <c r="G43" s="28" t="s">
        <v>34</v>
      </c>
      <c r="H43" s="29"/>
      <c r="I43" s="29"/>
      <c r="J43" s="29"/>
      <c r="K43" s="29"/>
      <c r="L43" s="29"/>
      <c r="M43" s="85"/>
      <c r="Q43" s="56"/>
    </row>
    <row r="44" spans="1:26" ht="20.149999999999999" customHeight="1" x14ac:dyDescent="0.2">
      <c r="E44" s="97"/>
      <c r="F44" s="97"/>
      <c r="G44" s="97"/>
      <c r="H44" s="97"/>
      <c r="I44" s="97"/>
      <c r="J44" s="97"/>
      <c r="K44" s="97"/>
      <c r="Q44" s="56"/>
    </row>
    <row r="45" spans="1:26" ht="14" x14ac:dyDescent="0.2">
      <c r="B45" s="98" t="s">
        <v>35</v>
      </c>
      <c r="C45" s="99"/>
      <c r="Q45" s="56"/>
    </row>
    <row r="46" spans="1:26" ht="150" customHeight="1" x14ac:dyDescent="0.2">
      <c r="B46" s="100"/>
      <c r="C46" s="100"/>
      <c r="D46" s="100"/>
      <c r="E46" s="100"/>
      <c r="F46" s="100"/>
      <c r="G46" s="100"/>
      <c r="H46" s="100"/>
      <c r="I46" s="100"/>
      <c r="J46" s="100"/>
      <c r="K46" s="100"/>
      <c r="L46" s="100"/>
      <c r="M46" s="100"/>
      <c r="Q46" s="56"/>
    </row>
    <row r="47" spans="1:26" ht="20.149999999999999" customHeight="1" x14ac:dyDescent="0.2">
      <c r="E47" s="97"/>
      <c r="F47" s="97"/>
      <c r="G47" s="97"/>
      <c r="H47" s="97"/>
      <c r="I47" s="97"/>
      <c r="J47" s="97"/>
      <c r="K47" s="97"/>
      <c r="Q47" s="56"/>
    </row>
    <row r="48" spans="1:26" ht="14" x14ac:dyDescent="0.2">
      <c r="B48" s="71" t="s">
        <v>36</v>
      </c>
      <c r="C48" s="77"/>
      <c r="Q48" s="56"/>
      <c r="R48" s="96"/>
      <c r="S48" s="96"/>
      <c r="T48" s="96"/>
      <c r="U48" s="96"/>
      <c r="V48" s="96"/>
      <c r="W48" s="96"/>
      <c r="X48" s="96"/>
      <c r="Y48" s="96"/>
      <c r="Z48" s="96"/>
    </row>
    <row r="49" spans="2:13" ht="150" customHeight="1" x14ac:dyDescent="0.2">
      <c r="B49" s="100"/>
      <c r="C49" s="100"/>
      <c r="D49" s="100"/>
      <c r="E49" s="100"/>
      <c r="F49" s="100"/>
      <c r="G49" s="100"/>
      <c r="H49" s="100"/>
      <c r="I49" s="100"/>
      <c r="J49" s="100"/>
      <c r="K49" s="100"/>
      <c r="L49" s="100"/>
      <c r="M49" s="100"/>
    </row>
    <row r="50" spans="2:13" ht="6" customHeight="1" x14ac:dyDescent="0.2">
      <c r="E50" s="97"/>
      <c r="F50" s="97"/>
      <c r="G50" s="97"/>
      <c r="H50" s="97"/>
      <c r="I50" s="97"/>
      <c r="J50" s="97"/>
      <c r="K50" s="97"/>
    </row>
    <row r="51" spans="2:13" ht="6" customHeight="1" x14ac:dyDescent="0.2">
      <c r="E51" s="97"/>
      <c r="F51" s="97"/>
      <c r="G51" s="97"/>
      <c r="H51" s="97"/>
      <c r="I51" s="97"/>
      <c r="J51" s="97"/>
      <c r="K51" s="97"/>
    </row>
    <row r="52" spans="2:13" s="101" customFormat="1" ht="18.75" customHeight="1" x14ac:dyDescent="0.2">
      <c r="B52" s="65" t="s">
        <v>37</v>
      </c>
      <c r="C52"/>
    </row>
    <row r="53" spans="2:13" s="101" customFormat="1" ht="12.75" customHeight="1" x14ac:dyDescent="0.2">
      <c r="B53" s="65"/>
      <c r="C53"/>
    </row>
    <row r="54" spans="2:13" s="101" customFormat="1" ht="14" x14ac:dyDescent="0.2">
      <c r="B54" s="71" t="s">
        <v>38</v>
      </c>
      <c r="C54" s="77"/>
      <c r="D54" s="102"/>
    </row>
    <row r="55" spans="2:13" s="101" customFormat="1" ht="20.149999999999999" customHeight="1" x14ac:dyDescent="0.2">
      <c r="B55" s="103" t="s">
        <v>39</v>
      </c>
      <c r="C55" s="104"/>
      <c r="D55" s="104" t="s">
        <v>40</v>
      </c>
      <c r="E55" s="105" t="s">
        <v>41</v>
      </c>
      <c r="F55" s="106"/>
      <c r="G55" s="106"/>
      <c r="H55" s="106"/>
      <c r="I55" s="107"/>
      <c r="J55" s="108" t="s">
        <v>42</v>
      </c>
      <c r="K55" s="109" t="s">
        <v>43</v>
      </c>
      <c r="L55" s="108" t="s">
        <v>44</v>
      </c>
    </row>
    <row r="56" spans="2:13" s="101" customFormat="1" ht="20.149999999999999" customHeight="1" x14ac:dyDescent="0.2">
      <c r="B56" s="110"/>
      <c r="C56" s="111"/>
      <c r="D56" s="111"/>
      <c r="E56" s="112" t="s">
        <v>45</v>
      </c>
      <c r="F56" s="113" t="s">
        <v>46</v>
      </c>
      <c r="G56" s="114"/>
      <c r="H56" s="114"/>
      <c r="I56" s="115"/>
      <c r="J56" s="116"/>
      <c r="K56" s="117"/>
      <c r="L56" s="116"/>
    </row>
    <row r="57" spans="2:13" s="101" customFormat="1" ht="20.149999999999999" customHeight="1" x14ac:dyDescent="0.2">
      <c r="B57" s="118" t="s">
        <v>47</v>
      </c>
      <c r="C57" s="119" t="s">
        <v>48</v>
      </c>
      <c r="D57" s="120"/>
      <c r="E57" s="121"/>
      <c r="F57" s="122">
        <f>E57*12</f>
        <v>0</v>
      </c>
      <c r="G57" s="123"/>
      <c r="H57" s="123"/>
      <c r="I57" s="124"/>
      <c r="J57" s="125"/>
      <c r="K57" s="126">
        <f>$D$57*$F$57*$J$57/60</f>
        <v>0</v>
      </c>
      <c r="L57" s="127" t="e">
        <f>($F$57*$J$57/60)/$D$57</f>
        <v>#DIV/0!</v>
      </c>
    </row>
    <row r="58" spans="2:13" s="101" customFormat="1" ht="20.149999999999999" customHeight="1" x14ac:dyDescent="0.2">
      <c r="B58" s="128"/>
      <c r="C58" s="129" t="s">
        <v>49</v>
      </c>
      <c r="D58" s="130"/>
      <c r="E58" s="131"/>
      <c r="F58" s="132">
        <f t="shared" ref="F58:F65" si="0">E58*12</f>
        <v>0</v>
      </c>
      <c r="G58" s="133"/>
      <c r="H58" s="133"/>
      <c r="I58" s="134"/>
      <c r="J58" s="135"/>
      <c r="K58" s="136">
        <f>$D$58*$F$58*$J$58/60</f>
        <v>0</v>
      </c>
      <c r="L58" s="137" t="e">
        <f>($F$58*$J$58/60)/$D$58</f>
        <v>#DIV/0!</v>
      </c>
    </row>
    <row r="59" spans="2:13" s="101" customFormat="1" ht="20.149999999999999" customHeight="1" x14ac:dyDescent="0.2">
      <c r="B59" s="128"/>
      <c r="C59" s="129" t="s">
        <v>50</v>
      </c>
      <c r="D59" s="130"/>
      <c r="E59" s="131"/>
      <c r="F59" s="132">
        <f t="shared" si="0"/>
        <v>0</v>
      </c>
      <c r="G59" s="133"/>
      <c r="H59" s="133"/>
      <c r="I59" s="134"/>
      <c r="J59" s="135"/>
      <c r="K59" s="136">
        <f>$D$59*$F$59*$J$59/60</f>
        <v>0</v>
      </c>
      <c r="L59" s="137" t="e">
        <f>($F$59*$J$59/60)/$D$59</f>
        <v>#DIV/0!</v>
      </c>
    </row>
    <row r="60" spans="2:13" s="101" customFormat="1" ht="20.149999999999999" customHeight="1" x14ac:dyDescent="0.2">
      <c r="B60" s="128"/>
      <c r="C60" s="129" t="s">
        <v>51</v>
      </c>
      <c r="D60" s="130"/>
      <c r="E60" s="131"/>
      <c r="F60" s="138">
        <f t="shared" si="0"/>
        <v>0</v>
      </c>
      <c r="G60" s="139"/>
      <c r="H60" s="139"/>
      <c r="I60" s="140"/>
      <c r="J60" s="135"/>
      <c r="K60" s="136">
        <f>$D$60*$F$60*$J$60/60</f>
        <v>0</v>
      </c>
      <c r="L60" s="137" t="e">
        <f>($F$60*$J$60/60)/$D$60</f>
        <v>#DIV/0!</v>
      </c>
    </row>
    <row r="61" spans="2:13" s="101" customFormat="1" ht="20.149999999999999" customHeight="1" x14ac:dyDescent="0.2">
      <c r="B61" s="141"/>
      <c r="C61" s="142" t="s">
        <v>52</v>
      </c>
      <c r="D61" s="143"/>
      <c r="E61" s="144"/>
      <c r="F61" s="145">
        <f t="shared" si="0"/>
        <v>0</v>
      </c>
      <c r="G61" s="146"/>
      <c r="H61" s="146"/>
      <c r="I61" s="147"/>
      <c r="J61" s="148"/>
      <c r="K61" s="149">
        <f>$D$61*$F$61*$J$61/60</f>
        <v>0</v>
      </c>
      <c r="L61" s="150" t="e">
        <f>($F$61*$J$61/60)/$D$61</f>
        <v>#DIV/0!</v>
      </c>
    </row>
    <row r="62" spans="2:13" s="101" customFormat="1" ht="20.149999999999999" customHeight="1" x14ac:dyDescent="0.2">
      <c r="B62" s="128" t="s">
        <v>53</v>
      </c>
      <c r="C62" s="151" t="s">
        <v>54</v>
      </c>
      <c r="D62" s="152"/>
      <c r="E62" s="153"/>
      <c r="F62" s="138">
        <f t="shared" si="0"/>
        <v>0</v>
      </c>
      <c r="G62" s="139"/>
      <c r="H62" s="139"/>
      <c r="I62" s="140"/>
      <c r="J62" s="154"/>
      <c r="K62" s="155">
        <f>$D$62*$F$62*$J$62/60</f>
        <v>0</v>
      </c>
      <c r="L62" s="156" t="e">
        <f>($F$62*$J$62/60)/$D$62</f>
        <v>#DIV/0!</v>
      </c>
    </row>
    <row r="63" spans="2:13" s="101" customFormat="1" ht="20.149999999999999" customHeight="1" x14ac:dyDescent="0.2">
      <c r="B63" s="128"/>
      <c r="C63" s="129" t="s">
        <v>55</v>
      </c>
      <c r="D63" s="130"/>
      <c r="E63" s="131"/>
      <c r="F63" s="138">
        <f t="shared" si="0"/>
        <v>0</v>
      </c>
      <c r="G63" s="139"/>
      <c r="H63" s="139"/>
      <c r="I63" s="140"/>
      <c r="J63" s="135"/>
      <c r="K63" s="136">
        <f>$D$63*$F$63*$J$63/60</f>
        <v>0</v>
      </c>
      <c r="L63" s="137" t="e">
        <f>($F$63*$J$63/60)/$D$63</f>
        <v>#DIV/0!</v>
      </c>
    </row>
    <row r="64" spans="2:13" s="101" customFormat="1" ht="20.149999999999999" customHeight="1" x14ac:dyDescent="0.2">
      <c r="B64" s="128"/>
      <c r="C64" s="129" t="s">
        <v>56</v>
      </c>
      <c r="D64" s="130"/>
      <c r="E64" s="131"/>
      <c r="F64" s="132">
        <f t="shared" si="0"/>
        <v>0</v>
      </c>
      <c r="G64" s="133"/>
      <c r="H64" s="133"/>
      <c r="I64" s="134"/>
      <c r="J64" s="135"/>
      <c r="K64" s="136">
        <f>$D$64*$F$64*$J$64/60</f>
        <v>0</v>
      </c>
      <c r="L64" s="137" t="e">
        <f>($F$64*$J$64/60)/$D$64</f>
        <v>#DIV/0!</v>
      </c>
    </row>
    <row r="65" spans="2:12" s="101" customFormat="1" ht="20.149999999999999" customHeight="1" x14ac:dyDescent="0.2">
      <c r="B65" s="141"/>
      <c r="C65" s="129" t="s">
        <v>57</v>
      </c>
      <c r="D65" s="130"/>
      <c r="E65" s="131"/>
      <c r="F65" s="138">
        <f t="shared" si="0"/>
        <v>0</v>
      </c>
      <c r="G65" s="139"/>
      <c r="H65" s="139"/>
      <c r="I65" s="140"/>
      <c r="J65" s="135"/>
      <c r="K65" s="157">
        <f>$D$65*$F$65*$J$65/60</f>
        <v>0</v>
      </c>
      <c r="L65" s="158" t="e">
        <f>($F$65*$J$65/60)/$D$65</f>
        <v>#DIV/0!</v>
      </c>
    </row>
    <row r="66" spans="2:12" s="101" customFormat="1" ht="20.149999999999999" customHeight="1" x14ac:dyDescent="0.2">
      <c r="B66" s="159"/>
      <c r="C66" s="160"/>
      <c r="D66" s="160"/>
      <c r="E66" s="161">
        <f>SUM(E57:E65)</f>
        <v>0</v>
      </c>
      <c r="F66" s="162">
        <f>SUM(F57:I65)</f>
        <v>0</v>
      </c>
      <c r="G66" s="163"/>
      <c r="H66" s="163"/>
      <c r="I66" s="164"/>
      <c r="J66" s="165">
        <f>SUM(J57:J65)</f>
        <v>0</v>
      </c>
      <c r="K66" s="166">
        <f>SUM(K57:K65)</f>
        <v>0</v>
      </c>
      <c r="L66" s="167" t="e">
        <f>SUM(L57:L65)</f>
        <v>#DIV/0!</v>
      </c>
    </row>
    <row r="67" spans="2:12" s="101" customFormat="1" ht="15.75" customHeight="1" x14ac:dyDescent="0.2">
      <c r="B67" s="168"/>
      <c r="C67" s="168"/>
      <c r="D67" s="168"/>
      <c r="E67" s="169"/>
      <c r="F67" s="170"/>
      <c r="G67" s="170"/>
      <c r="H67" s="170"/>
      <c r="I67" s="170"/>
      <c r="J67" s="171"/>
      <c r="K67" s="172"/>
      <c r="L67" s="173"/>
    </row>
    <row r="68" spans="2:12" s="101" customFormat="1" ht="14" x14ac:dyDescent="0.2">
      <c r="B68" s="71" t="s">
        <v>58</v>
      </c>
      <c r="C68" s="77"/>
    </row>
    <row r="69" spans="2:12" s="101" customFormat="1" ht="20.149999999999999" customHeight="1" x14ac:dyDescent="0.2">
      <c r="B69" s="103" t="s">
        <v>39</v>
      </c>
      <c r="C69" s="104"/>
      <c r="D69" s="104" t="s">
        <v>59</v>
      </c>
      <c r="E69" s="105" t="s">
        <v>41</v>
      </c>
      <c r="F69" s="106"/>
      <c r="G69" s="106"/>
      <c r="H69" s="106"/>
      <c r="I69" s="107"/>
      <c r="J69" s="108" t="s">
        <v>60</v>
      </c>
      <c r="K69" s="109" t="s">
        <v>61</v>
      </c>
      <c r="L69" s="108" t="s">
        <v>62</v>
      </c>
    </row>
    <row r="70" spans="2:12" s="101" customFormat="1" ht="20.149999999999999" customHeight="1" x14ac:dyDescent="0.2">
      <c r="B70" s="110"/>
      <c r="C70" s="111"/>
      <c r="D70" s="111"/>
      <c r="E70" s="112" t="s">
        <v>45</v>
      </c>
      <c r="F70" s="113" t="s">
        <v>46</v>
      </c>
      <c r="G70" s="114"/>
      <c r="H70" s="114"/>
      <c r="I70" s="115"/>
      <c r="J70" s="174"/>
      <c r="K70" s="117"/>
      <c r="L70" s="174"/>
    </row>
    <row r="71" spans="2:12" s="101" customFormat="1" ht="20.149999999999999" customHeight="1" x14ac:dyDescent="0.2">
      <c r="B71" s="118" t="s">
        <v>47</v>
      </c>
      <c r="C71" s="119" t="s">
        <v>48</v>
      </c>
      <c r="D71" s="120"/>
      <c r="E71" s="121"/>
      <c r="F71" s="122">
        <f>E71*12</f>
        <v>0</v>
      </c>
      <c r="G71" s="123"/>
      <c r="H71" s="123"/>
      <c r="I71" s="124"/>
      <c r="J71" s="125"/>
      <c r="K71" s="126">
        <f>$D$71*$F$71*$J$71/60</f>
        <v>0</v>
      </c>
      <c r="L71" s="127" t="e">
        <f>($F$71*$J$71/60)/$D$71</f>
        <v>#DIV/0!</v>
      </c>
    </row>
    <row r="72" spans="2:12" s="101" customFormat="1" ht="20.149999999999999" customHeight="1" x14ac:dyDescent="0.2">
      <c r="B72" s="128"/>
      <c r="C72" s="129" t="s">
        <v>49</v>
      </c>
      <c r="D72" s="130"/>
      <c r="E72" s="131"/>
      <c r="F72" s="132">
        <f t="shared" ref="F72:F79" si="1">E72*12</f>
        <v>0</v>
      </c>
      <c r="G72" s="133"/>
      <c r="H72" s="133"/>
      <c r="I72" s="134"/>
      <c r="J72" s="135"/>
      <c r="K72" s="136">
        <f>$D$72*$F$72*$J$72/60</f>
        <v>0</v>
      </c>
      <c r="L72" s="137" t="e">
        <f>($F$72*$J$72/60)/$D$72</f>
        <v>#DIV/0!</v>
      </c>
    </row>
    <row r="73" spans="2:12" s="101" customFormat="1" ht="20.149999999999999" customHeight="1" x14ac:dyDescent="0.2">
      <c r="B73" s="128"/>
      <c r="C73" s="129" t="s">
        <v>50</v>
      </c>
      <c r="D73" s="130"/>
      <c r="E73" s="131"/>
      <c r="F73" s="132">
        <f t="shared" si="1"/>
        <v>0</v>
      </c>
      <c r="G73" s="133"/>
      <c r="H73" s="133"/>
      <c r="I73" s="134"/>
      <c r="J73" s="135"/>
      <c r="K73" s="136">
        <f>$D$73*$F$73*$J$73/60</f>
        <v>0</v>
      </c>
      <c r="L73" s="137" t="e">
        <f>($F$73*$J$73/60)/$D$73</f>
        <v>#DIV/0!</v>
      </c>
    </row>
    <row r="74" spans="2:12" s="101" customFormat="1" ht="20.149999999999999" customHeight="1" x14ac:dyDescent="0.2">
      <c r="B74" s="128"/>
      <c r="C74" s="129" t="s">
        <v>51</v>
      </c>
      <c r="D74" s="130"/>
      <c r="E74" s="131"/>
      <c r="F74" s="138">
        <f t="shared" si="1"/>
        <v>0</v>
      </c>
      <c r="G74" s="139"/>
      <c r="H74" s="139"/>
      <c r="I74" s="140"/>
      <c r="J74" s="135"/>
      <c r="K74" s="136">
        <f>$D$74*$F$74*$J$74/60</f>
        <v>0</v>
      </c>
      <c r="L74" s="137" t="e">
        <f>($F$74*$J$74/60)/$D$74</f>
        <v>#DIV/0!</v>
      </c>
    </row>
    <row r="75" spans="2:12" s="101" customFormat="1" ht="20.149999999999999" customHeight="1" x14ac:dyDescent="0.2">
      <c r="B75" s="141"/>
      <c r="C75" s="142" t="s">
        <v>52</v>
      </c>
      <c r="D75" s="143"/>
      <c r="E75" s="144"/>
      <c r="F75" s="145">
        <f t="shared" si="1"/>
        <v>0</v>
      </c>
      <c r="G75" s="146"/>
      <c r="H75" s="146"/>
      <c r="I75" s="147"/>
      <c r="J75" s="148"/>
      <c r="K75" s="149">
        <f>$D$75*$F$75*$J$75/60</f>
        <v>0</v>
      </c>
      <c r="L75" s="150" t="e">
        <f>($F$75*$J$75/60)/$D$75</f>
        <v>#DIV/0!</v>
      </c>
    </row>
    <row r="76" spans="2:12" s="101" customFormat="1" ht="20.149999999999999" customHeight="1" x14ac:dyDescent="0.2">
      <c r="B76" s="128" t="s">
        <v>53</v>
      </c>
      <c r="C76" s="151" t="s">
        <v>54</v>
      </c>
      <c r="D76" s="152"/>
      <c r="E76" s="153"/>
      <c r="F76" s="138">
        <f t="shared" si="1"/>
        <v>0</v>
      </c>
      <c r="G76" s="139"/>
      <c r="H76" s="139"/>
      <c r="I76" s="140"/>
      <c r="J76" s="154"/>
      <c r="K76" s="155">
        <f>$D$76*$F$76*$J$76/60</f>
        <v>0</v>
      </c>
      <c r="L76" s="156" t="e">
        <f>($F$76*$J$76/60)/$D$76</f>
        <v>#DIV/0!</v>
      </c>
    </row>
    <row r="77" spans="2:12" s="101" customFormat="1" ht="20.149999999999999" customHeight="1" x14ac:dyDescent="0.2">
      <c r="B77" s="128"/>
      <c r="C77" s="129" t="s">
        <v>55</v>
      </c>
      <c r="D77" s="130"/>
      <c r="E77" s="131"/>
      <c r="F77" s="138">
        <f t="shared" si="1"/>
        <v>0</v>
      </c>
      <c r="G77" s="139"/>
      <c r="H77" s="139"/>
      <c r="I77" s="140"/>
      <c r="J77" s="135"/>
      <c r="K77" s="136">
        <f>$D$77*$F$77*$J$77/60</f>
        <v>0</v>
      </c>
      <c r="L77" s="137" t="e">
        <f>($F$77*$J$77/60)/$D$77</f>
        <v>#DIV/0!</v>
      </c>
    </row>
    <row r="78" spans="2:12" s="101" customFormat="1" ht="20.149999999999999" customHeight="1" x14ac:dyDescent="0.2">
      <c r="B78" s="128"/>
      <c r="C78" s="129" t="s">
        <v>56</v>
      </c>
      <c r="D78" s="130"/>
      <c r="E78" s="131"/>
      <c r="F78" s="132">
        <f t="shared" si="1"/>
        <v>0</v>
      </c>
      <c r="G78" s="133"/>
      <c r="H78" s="133"/>
      <c r="I78" s="134"/>
      <c r="J78" s="135"/>
      <c r="K78" s="136">
        <f>$D$78*$F$78*$J$78/60</f>
        <v>0</v>
      </c>
      <c r="L78" s="137" t="e">
        <f>($F$78*$J$78/60)/$D$78</f>
        <v>#DIV/0!</v>
      </c>
    </row>
    <row r="79" spans="2:12" s="101" customFormat="1" ht="20.149999999999999" customHeight="1" x14ac:dyDescent="0.2">
      <c r="B79" s="141"/>
      <c r="C79" s="129" t="s">
        <v>57</v>
      </c>
      <c r="D79" s="130"/>
      <c r="E79" s="131"/>
      <c r="F79" s="138">
        <f t="shared" si="1"/>
        <v>0</v>
      </c>
      <c r="G79" s="139"/>
      <c r="H79" s="139"/>
      <c r="I79" s="140"/>
      <c r="J79" s="135"/>
      <c r="K79" s="157">
        <f>$D$79*$F$79*$J$79/60</f>
        <v>0</v>
      </c>
      <c r="L79" s="158" t="e">
        <f>($F$79*$J$79/60)/$D$79</f>
        <v>#DIV/0!</v>
      </c>
    </row>
    <row r="80" spans="2:12" s="101" customFormat="1" ht="20.149999999999999" customHeight="1" x14ac:dyDescent="0.2">
      <c r="B80" s="159"/>
      <c r="C80" s="160"/>
      <c r="D80" s="160"/>
      <c r="E80" s="161">
        <f>SUM(E71:E79)</f>
        <v>0</v>
      </c>
      <c r="F80" s="162">
        <f>SUM(F71:I79)</f>
        <v>0</v>
      </c>
      <c r="G80" s="163"/>
      <c r="H80" s="163"/>
      <c r="I80" s="164"/>
      <c r="J80" s="165">
        <f>SUM(J71:J79)</f>
        <v>0</v>
      </c>
      <c r="K80" s="166">
        <f>SUM(K71:K79)</f>
        <v>0</v>
      </c>
      <c r="L80" s="167" t="e">
        <f>SUM(L71:L79)</f>
        <v>#DIV/0!</v>
      </c>
    </row>
    <row r="81" spans="2:13" s="101" customFormat="1" ht="9" customHeight="1" x14ac:dyDescent="0.2"/>
    <row r="82" spans="2:13" s="101" customFormat="1" ht="20.149999999999999" customHeight="1" x14ac:dyDescent="0.2">
      <c r="J82" s="10" t="s">
        <v>63</v>
      </c>
    </row>
    <row r="83" spans="2:13" s="101" customFormat="1" ht="20.149999999999999" customHeight="1" x14ac:dyDescent="0.2">
      <c r="D83" s="175"/>
      <c r="L83" s="176" t="e">
        <f>($K$66-$K$80)/$K$66</f>
        <v>#DIV/0!</v>
      </c>
    </row>
    <row r="84" spans="2:13" s="101" customFormat="1" x14ac:dyDescent="0.2">
      <c r="B84" s="77"/>
      <c r="C84" s="77"/>
      <c r="D84" s="175"/>
    </row>
    <row r="85" spans="2:13" s="101" customFormat="1" ht="9" customHeight="1" x14ac:dyDescent="0.2">
      <c r="D85" s="175"/>
    </row>
    <row r="86" spans="2:13" s="101" customFormat="1" x14ac:dyDescent="0.2">
      <c r="B86" s="77"/>
      <c r="C86" s="77"/>
    </row>
    <row r="87" spans="2:13" s="101" customFormat="1" x14ac:dyDescent="0.2">
      <c r="B87" s="77"/>
      <c r="C87" s="77"/>
    </row>
    <row r="88" spans="2:13" s="101" customFormat="1" ht="18.75" customHeight="1" x14ac:dyDescent="0.2">
      <c r="B88" s="71" t="s">
        <v>64</v>
      </c>
      <c r="C88" s="77"/>
      <c r="D88"/>
      <c r="E88"/>
      <c r="F88"/>
      <c r="G88"/>
      <c r="H88"/>
      <c r="I88"/>
      <c r="J88"/>
      <c r="K88"/>
      <c r="L88"/>
      <c r="M88"/>
    </row>
    <row r="89" spans="2:13" s="101" customFormat="1" ht="150" customHeight="1" x14ac:dyDescent="0.2">
      <c r="B89" s="177"/>
      <c r="C89" s="177"/>
      <c r="D89" s="177"/>
      <c r="E89" s="177"/>
      <c r="F89" s="177"/>
      <c r="G89" s="177"/>
      <c r="H89" s="177"/>
      <c r="I89" s="177"/>
      <c r="J89" s="177"/>
      <c r="K89" s="177"/>
      <c r="L89" s="177"/>
      <c r="M89" s="177"/>
    </row>
    <row r="90" spans="2:13" s="101" customFormat="1" x14ac:dyDescent="0.2">
      <c r="B90" s="168"/>
      <c r="C90" s="168"/>
      <c r="D90" s="178"/>
      <c r="E90" s="178"/>
      <c r="F90" s="178"/>
      <c r="G90" s="178"/>
    </row>
    <row r="91" spans="2:13" s="101" customFormat="1" x14ac:dyDescent="0.2">
      <c r="B91" s="168"/>
      <c r="C91" s="168"/>
      <c r="D91" s="178"/>
      <c r="E91" s="178"/>
      <c r="F91" s="178"/>
      <c r="G91" s="178"/>
    </row>
    <row r="92" spans="2:13" s="101" customFormat="1" x14ac:dyDescent="0.2">
      <c r="B92" s="168"/>
      <c r="C92" s="168"/>
      <c r="D92" s="178"/>
      <c r="E92" s="178"/>
      <c r="F92" s="178"/>
      <c r="G92" s="178"/>
    </row>
    <row r="93" spans="2:13" s="101" customFormat="1" x14ac:dyDescent="0.2">
      <c r="B93" s="179"/>
      <c r="C93" s="179"/>
      <c r="D93" s="178"/>
      <c r="E93" s="178"/>
      <c r="F93" s="178"/>
      <c r="G93" s="178"/>
    </row>
    <row r="94" spans="2:13" s="101" customFormat="1" x14ac:dyDescent="0.2">
      <c r="B94" s="77"/>
      <c r="C94" s="77"/>
    </row>
    <row r="95" spans="2:13" s="101" customFormat="1" ht="18.75" customHeight="1" x14ac:dyDescent="0.2">
      <c r="B95" s="180"/>
      <c r="C95" s="181"/>
      <c r="D95" s="180"/>
      <c r="E95" s="180"/>
      <c r="F95" s="181"/>
      <c r="G95" s="181"/>
    </row>
    <row r="96" spans="2:13" s="101" customFormat="1" x14ac:dyDescent="0.2">
      <c r="B96" s="180"/>
      <c r="C96" s="181"/>
      <c r="D96" s="181"/>
      <c r="E96" s="182"/>
      <c r="F96" s="182"/>
      <c r="G96" s="182"/>
    </row>
    <row r="97" spans="2:7" s="101" customFormat="1" x14ac:dyDescent="0.2">
      <c r="B97" s="168"/>
      <c r="C97" s="168"/>
      <c r="D97" s="178"/>
      <c r="E97" s="178"/>
      <c r="F97" s="178"/>
      <c r="G97" s="178"/>
    </row>
    <row r="98" spans="2:7" s="101" customFormat="1" x14ac:dyDescent="0.2">
      <c r="B98" s="168"/>
      <c r="C98" s="168"/>
      <c r="D98" s="178"/>
      <c r="E98" s="178"/>
      <c r="F98" s="178"/>
      <c r="G98" s="178"/>
    </row>
    <row r="99" spans="2:7" s="101" customFormat="1" x14ac:dyDescent="0.2">
      <c r="B99" s="168"/>
      <c r="C99" s="168"/>
      <c r="D99" s="178"/>
      <c r="E99" s="178"/>
      <c r="F99" s="178"/>
      <c r="G99" s="178"/>
    </row>
    <row r="100" spans="2:7" s="101" customFormat="1" x14ac:dyDescent="0.2">
      <c r="B100" s="179"/>
      <c r="C100" s="179"/>
      <c r="D100" s="178"/>
      <c r="E100" s="178"/>
      <c r="F100" s="178"/>
      <c r="G100" s="178"/>
    </row>
    <row r="101" spans="2:7" s="101" customFormat="1" x14ac:dyDescent="0.2">
      <c r="B101" s="183"/>
      <c r="C101" s="183"/>
    </row>
    <row r="102" spans="2:7" s="101" customFormat="1" x14ac:dyDescent="0.2">
      <c r="D102" s="184"/>
    </row>
    <row r="103" spans="2:7" s="101" customFormat="1" x14ac:dyDescent="0.2"/>
    <row r="105" spans="2:7" ht="14.25" customHeight="1" x14ac:dyDescent="0.2"/>
  </sheetData>
  <sheetProtection selectLockedCells="1" selectUnlockedCells="1"/>
  <dataConsolidate/>
  <mergeCells count="72">
    <mergeCell ref="B89:M89"/>
    <mergeCell ref="B95:B96"/>
    <mergeCell ref="D95:E95"/>
    <mergeCell ref="B76:B79"/>
    <mergeCell ref="F76:I76"/>
    <mergeCell ref="F77:I77"/>
    <mergeCell ref="F78:I78"/>
    <mergeCell ref="F79:I79"/>
    <mergeCell ref="B80:D80"/>
    <mergeCell ref="F80:I80"/>
    <mergeCell ref="B71:B75"/>
    <mergeCell ref="F71:I71"/>
    <mergeCell ref="F72:I72"/>
    <mergeCell ref="F73:I73"/>
    <mergeCell ref="F74:I74"/>
    <mergeCell ref="F75:I75"/>
    <mergeCell ref="B69:C70"/>
    <mergeCell ref="D69:D70"/>
    <mergeCell ref="E69:I69"/>
    <mergeCell ref="J69:J70"/>
    <mergeCell ref="K69:K70"/>
    <mergeCell ref="L69:L70"/>
    <mergeCell ref="F70:I70"/>
    <mergeCell ref="B62:B65"/>
    <mergeCell ref="F62:I62"/>
    <mergeCell ref="F63:I63"/>
    <mergeCell ref="F64:I64"/>
    <mergeCell ref="F65:I65"/>
    <mergeCell ref="B66:D66"/>
    <mergeCell ref="F66:I66"/>
    <mergeCell ref="L55:L56"/>
    <mergeCell ref="F56:I56"/>
    <mergeCell ref="B57:B61"/>
    <mergeCell ref="F57:I57"/>
    <mergeCell ref="F58:I58"/>
    <mergeCell ref="F59:I59"/>
    <mergeCell ref="F60:I60"/>
    <mergeCell ref="F61:I61"/>
    <mergeCell ref="B43:E43"/>
    <mergeCell ref="G43:M43"/>
    <mergeCell ref="B46:M46"/>
    <mergeCell ref="R48:Z48"/>
    <mergeCell ref="B49:M49"/>
    <mergeCell ref="B55:C56"/>
    <mergeCell ref="D55:D56"/>
    <mergeCell ref="E55:I55"/>
    <mergeCell ref="J55:J56"/>
    <mergeCell ref="K55:K56"/>
    <mergeCell ref="B21:M21"/>
    <mergeCell ref="C31:J31"/>
    <mergeCell ref="C33:M35"/>
    <mergeCell ref="B38:E38"/>
    <mergeCell ref="G38:M38"/>
    <mergeCell ref="R41:Z41"/>
    <mergeCell ref="B14:M14"/>
    <mergeCell ref="B15:M15"/>
    <mergeCell ref="B16:M16"/>
    <mergeCell ref="C17:D17"/>
    <mergeCell ref="E17:H17"/>
    <mergeCell ref="I17:M17"/>
    <mergeCell ref="B10:C10"/>
    <mergeCell ref="D10:M10"/>
    <mergeCell ref="B11:C11"/>
    <mergeCell ref="D11:M11"/>
    <mergeCell ref="B12:M12"/>
    <mergeCell ref="B13:M13"/>
    <mergeCell ref="B2:M2"/>
    <mergeCell ref="L5:M5"/>
    <mergeCell ref="B8:C8"/>
    <mergeCell ref="D8:M8"/>
    <mergeCell ref="B9:C9"/>
    <mergeCell ref="D9:M9"/>
  </mergeCells>
  <phoneticPr fontId="6"/>
  <conditionalFormatting sqref="D18">
    <cfRule type="containsText" dxfId="2" priority="1" operator="containsText" text="あり">
      <formula>NOT(ISERROR(SEARCH("あり",D18)))</formula>
    </cfRule>
    <cfRule type="containsText" dxfId="1" priority="2" operator="containsText" text="なし">
      <formula>NOT(ISERROR(SEARCH("なし",D18)))</formula>
    </cfRule>
    <cfRule type="containsText" dxfId="0" priority="3" operator="containsText" text="あり">
      <formula>NOT(ISERROR(SEARCH("あり",D18)))</formula>
    </cfRule>
  </conditionalFormatting>
  <dataValidations count="5">
    <dataValidation type="list" allowBlank="1" showInputMessage="1" showErrorMessage="1" sqref="I17:M17" xr:uid="{31C97422-EDD4-41EA-A118-FA6BFE0CB143}">
      <formula1>"令和元年度,令和２年度,令和３年度,令和４年度,令和５年度,令和６年度,令和７年度"</formula1>
    </dataValidation>
    <dataValidation imeMode="halfKatakana" allowBlank="1" showInputMessage="1" showErrorMessage="1" sqref="D10:K10 D8" xr:uid="{142F214B-FDC1-4417-B1B5-A010901CCD77}"/>
    <dataValidation type="list" allowBlank="1" showInputMessage="1" showErrorMessage="1" sqref="D18 C17:D17" xr:uid="{EAC22C3B-97E3-44B7-999C-9B5825B8F140}">
      <formula1>"あり,なし"</formula1>
    </dataValidation>
    <dataValidation type="list" allowBlank="1" showInputMessage="1" showErrorMessage="1" sqref="I18" xr:uid="{229AAF61-52ED-4A58-9869-FA9BAC531A39}">
      <formula1>"令和元年度,令和２年度,令和３年度"</formula1>
    </dataValidation>
    <dataValidation imeMode="halfAlpha" allowBlank="1" showInputMessage="1" showErrorMessage="1" sqref="B15:M15" xr:uid="{00C8AD70-BD85-451C-AF74-732206BA68E2}"/>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12700</xdr:colOff>
                    <xdr:row>25</xdr:row>
                    <xdr:rowOff>190500</xdr:rowOff>
                  </from>
                  <to>
                    <xdr:col>2</xdr:col>
                    <xdr:colOff>260350</xdr:colOff>
                    <xdr:row>28</xdr:row>
                    <xdr:rowOff>127000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1746250</xdr:colOff>
                    <xdr:row>27</xdr:row>
                    <xdr:rowOff>171450</xdr:rowOff>
                  </from>
                  <to>
                    <xdr:col>3</xdr:col>
                    <xdr:colOff>0</xdr:colOff>
                    <xdr:row>29</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1746250</xdr:colOff>
                    <xdr:row>26</xdr:row>
                    <xdr:rowOff>31750</xdr:rowOff>
                  </from>
                  <to>
                    <xdr:col>3</xdr:col>
                    <xdr:colOff>31750</xdr:colOff>
                    <xdr:row>28</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95250</xdr:colOff>
                    <xdr:row>18</xdr:row>
                    <xdr:rowOff>203200</xdr:rowOff>
                  </from>
                  <to>
                    <xdr:col>1</xdr:col>
                    <xdr:colOff>247650</xdr:colOff>
                    <xdr:row>20</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95250</xdr:colOff>
                    <xdr:row>19</xdr:row>
                    <xdr:rowOff>374650</xdr:rowOff>
                  </from>
                  <to>
                    <xdr:col>1</xdr:col>
                    <xdr:colOff>260350</xdr:colOff>
                    <xdr:row>21</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95250</xdr:colOff>
                    <xdr:row>20</xdr:row>
                    <xdr:rowOff>381000</xdr:rowOff>
                  </from>
                  <to>
                    <xdr:col>1</xdr:col>
                    <xdr:colOff>247650</xdr:colOff>
                    <xdr:row>22</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12700</xdr:colOff>
                    <xdr:row>27</xdr:row>
                    <xdr:rowOff>171450</xdr:rowOff>
                  </from>
                  <to>
                    <xdr:col>2</xdr:col>
                    <xdr:colOff>247650</xdr:colOff>
                    <xdr:row>29</xdr:row>
                    <xdr:rowOff>12700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831850</xdr:colOff>
                    <xdr:row>25</xdr:row>
                    <xdr:rowOff>190500</xdr:rowOff>
                  </from>
                  <to>
                    <xdr:col>5</xdr:col>
                    <xdr:colOff>0</xdr:colOff>
                    <xdr:row>28</xdr:row>
                    <xdr:rowOff>152400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12700</xdr:colOff>
                    <xdr:row>38</xdr:row>
                    <xdr:rowOff>0</xdr:rowOff>
                  </from>
                  <to>
                    <xdr:col>2</xdr:col>
                    <xdr:colOff>1212850</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12700</xdr:colOff>
                    <xdr:row>38</xdr:row>
                    <xdr:rowOff>222250</xdr:rowOff>
                  </from>
                  <to>
                    <xdr:col>2</xdr:col>
                    <xdr:colOff>1441450</xdr:colOff>
                    <xdr:row>39</xdr:row>
                    <xdr:rowOff>222250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12700</xdr:colOff>
                    <xdr:row>39</xdr:row>
                    <xdr:rowOff>209550</xdr:rowOff>
                  </from>
                  <to>
                    <xdr:col>2</xdr:col>
                    <xdr:colOff>1250950</xdr:colOff>
                    <xdr:row>40</xdr:row>
                    <xdr:rowOff>222250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1790700</xdr:colOff>
                    <xdr:row>38</xdr:row>
                    <xdr:rowOff>12700</xdr:rowOff>
                  </from>
                  <to>
                    <xdr:col>5</xdr:col>
                    <xdr:colOff>0</xdr:colOff>
                    <xdr:row>39</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1790700</xdr:colOff>
                    <xdr:row>38</xdr:row>
                    <xdr:rowOff>228600</xdr:rowOff>
                  </from>
                  <to>
                    <xdr:col>5</xdr:col>
                    <xdr:colOff>0</xdr:colOff>
                    <xdr:row>39</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1790700</xdr:colOff>
                    <xdr:row>39</xdr:row>
                    <xdr:rowOff>228600</xdr:rowOff>
                  </from>
                  <to>
                    <xdr:col>5</xdr:col>
                    <xdr:colOff>0</xdr:colOff>
                    <xdr:row>40</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12700</xdr:colOff>
                    <xdr:row>40</xdr:row>
                    <xdr:rowOff>222250</xdr:rowOff>
                  </from>
                  <to>
                    <xdr:col>2</xdr:col>
                    <xdr:colOff>88900</xdr:colOff>
                    <xdr:row>41</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908050</xdr:colOff>
                    <xdr:row>39</xdr:row>
                    <xdr:rowOff>127000</xdr:rowOff>
                  </from>
                  <to>
                    <xdr:col>13</xdr:col>
                    <xdr:colOff>0</xdr:colOff>
                    <xdr:row>40</xdr:row>
                    <xdr:rowOff>127000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914400</xdr:colOff>
                    <xdr:row>40</xdr:row>
                    <xdr:rowOff>69850</xdr:rowOff>
                  </from>
                  <to>
                    <xdr:col>12</xdr:col>
                    <xdr:colOff>736600</xdr:colOff>
                    <xdr:row>41</xdr:row>
                    <xdr:rowOff>88900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908050</xdr:colOff>
                    <xdr:row>41</xdr:row>
                    <xdr:rowOff>38100</xdr:rowOff>
                  </from>
                  <to>
                    <xdr:col>11</xdr:col>
                    <xdr:colOff>38100</xdr:colOff>
                    <xdr:row>42</xdr:row>
                    <xdr:rowOff>57150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76200</xdr:colOff>
                    <xdr:row>41</xdr:row>
                    <xdr:rowOff>19050</xdr:rowOff>
                  </from>
                  <to>
                    <xdr:col>9</xdr:col>
                    <xdr:colOff>762000</xdr:colOff>
                    <xdr:row>42</xdr:row>
                    <xdr:rowOff>12700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95250</xdr:colOff>
                    <xdr:row>21</xdr:row>
                    <xdr:rowOff>381000</xdr:rowOff>
                  </from>
                  <to>
                    <xdr:col>1</xdr:col>
                    <xdr:colOff>133350</xdr:colOff>
                    <xdr:row>23</xdr:row>
                    <xdr:rowOff>12700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831850</xdr:colOff>
                    <xdr:row>28</xdr:row>
                    <xdr:rowOff>12700</xdr:rowOff>
                  </from>
                  <to>
                    <xdr:col>5</xdr:col>
                    <xdr:colOff>0</xdr:colOff>
                    <xdr:row>29</xdr:row>
                    <xdr:rowOff>57150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514350</xdr:colOff>
                    <xdr:row>27</xdr:row>
                    <xdr:rowOff>165100</xdr:rowOff>
                  </from>
                  <to>
                    <xdr:col>8</xdr:col>
                    <xdr:colOff>203200</xdr:colOff>
                    <xdr:row>29</xdr:row>
                    <xdr:rowOff>12700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xdr:col>
                    <xdr:colOff>88900</xdr:colOff>
                    <xdr:row>39</xdr:row>
                    <xdr:rowOff>88900</xdr:rowOff>
                  </from>
                  <to>
                    <xdr:col>9</xdr:col>
                    <xdr:colOff>488950</xdr:colOff>
                    <xdr:row>40</xdr:row>
                    <xdr:rowOff>95250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88900</xdr:colOff>
                    <xdr:row>40</xdr:row>
                    <xdr:rowOff>57150</xdr:rowOff>
                  </from>
                  <to>
                    <xdr:col>8</xdr:col>
                    <xdr:colOff>666750</xdr:colOff>
                    <xdr:row>41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1DA7D-D1B7-42BD-9A8B-7AA6311E9C8C}">
  <sheetPr>
    <tabColor rgb="FF00B050"/>
    <pageSetUpPr fitToPage="1"/>
  </sheetPr>
  <dimension ref="A1:W50"/>
  <sheetViews>
    <sheetView showGridLines="0" view="pageBreakPreview" topLeftCell="A3" zoomScale="70" zoomScaleNormal="70" zoomScaleSheetLayoutView="70" workbookViewId="0">
      <selection activeCell="B1" sqref="B1"/>
    </sheetView>
  </sheetViews>
  <sheetFormatPr defaultColWidth="5.6328125" defaultRowHeight="14" x14ac:dyDescent="0.2"/>
  <cols>
    <col min="1" max="1" width="3.90625" style="187" customWidth="1"/>
    <col min="2" max="2" width="5.6328125" style="187"/>
    <col min="3" max="3" width="14.6328125" style="187" customWidth="1"/>
    <col min="4" max="4" width="5.6328125" style="187"/>
    <col min="5" max="5" width="18" style="187" customWidth="1"/>
    <col min="6" max="20" width="5.6328125" style="187"/>
    <col min="21" max="21" width="5.6328125" style="187" customWidth="1"/>
    <col min="22" max="22" width="3.90625" style="187" customWidth="1"/>
    <col min="23" max="23" width="2.7265625" style="187" customWidth="1"/>
    <col min="24" max="16384" width="5.6328125" style="187"/>
  </cols>
  <sheetData>
    <row r="1" spans="1:23" ht="16.5" x14ac:dyDescent="0.2">
      <c r="A1" s="185" t="s">
        <v>65</v>
      </c>
      <c r="B1" s="186"/>
      <c r="C1" s="186"/>
      <c r="D1" s="186"/>
      <c r="E1" s="186"/>
      <c r="F1" s="186"/>
      <c r="G1" s="186"/>
      <c r="H1" s="186"/>
      <c r="I1" s="186"/>
      <c r="J1" s="186"/>
    </row>
    <row r="2" spans="1:23" ht="25" customHeight="1" x14ac:dyDescent="0.2">
      <c r="A2" s="188" t="s">
        <v>66</v>
      </c>
      <c r="B2" s="189"/>
      <c r="C2" s="189"/>
      <c r="D2" s="189"/>
      <c r="E2" s="189"/>
      <c r="F2" s="189"/>
      <c r="G2" s="189"/>
      <c r="H2" s="189"/>
      <c r="I2" s="189"/>
      <c r="J2" s="189"/>
      <c r="K2" s="189"/>
      <c r="L2" s="189"/>
      <c r="M2" s="189"/>
      <c r="N2" s="189"/>
      <c r="O2" s="189"/>
      <c r="P2" s="189"/>
      <c r="Q2" s="189"/>
      <c r="R2" s="189"/>
      <c r="S2" s="189"/>
      <c r="T2" s="189"/>
      <c r="U2" s="189"/>
      <c r="V2" s="189"/>
      <c r="W2" s="189"/>
    </row>
    <row r="3" spans="1:23" ht="28.5" customHeight="1" x14ac:dyDescent="0.2">
      <c r="A3" s="189"/>
      <c r="B3" s="189"/>
      <c r="C3" s="189"/>
      <c r="D3" s="189"/>
      <c r="E3" s="189"/>
      <c r="F3" s="189"/>
      <c r="G3" s="189"/>
      <c r="H3" s="189"/>
      <c r="I3" s="189"/>
      <c r="J3" s="189"/>
      <c r="K3" s="189"/>
      <c r="L3" s="189"/>
      <c r="M3" s="189"/>
      <c r="N3" s="189"/>
      <c r="O3" s="189"/>
      <c r="P3" s="189"/>
      <c r="Q3" s="189"/>
      <c r="R3" s="189"/>
      <c r="S3" s="189"/>
      <c r="T3" s="189"/>
      <c r="U3" s="189"/>
      <c r="V3" s="189"/>
      <c r="W3" s="189"/>
    </row>
    <row r="4" spans="1:23" s="192" customFormat="1" ht="9.75" customHeight="1" x14ac:dyDescent="0.2">
      <c r="A4" s="190"/>
      <c r="B4" s="191"/>
      <c r="C4" s="191"/>
      <c r="D4" s="191"/>
      <c r="E4" s="191"/>
      <c r="F4" s="191"/>
      <c r="G4" s="191"/>
      <c r="H4" s="191"/>
      <c r="I4" s="191"/>
      <c r="J4" s="191"/>
    </row>
    <row r="5" spans="1:23" s="195" customFormat="1" ht="19" x14ac:dyDescent="0.2">
      <c r="A5" s="193"/>
      <c r="B5" s="194"/>
      <c r="C5" s="194"/>
      <c r="D5" s="194"/>
      <c r="E5" s="194"/>
      <c r="F5" s="194"/>
      <c r="G5" s="194"/>
      <c r="H5" s="193"/>
      <c r="I5" s="193"/>
      <c r="J5" s="193"/>
      <c r="P5" s="196" t="s">
        <v>3</v>
      </c>
      <c r="Q5" s="196"/>
      <c r="R5" s="196"/>
      <c r="S5" s="197"/>
      <c r="T5" s="197"/>
      <c r="U5" s="197"/>
      <c r="V5" s="197"/>
    </row>
    <row r="6" spans="1:23" s="195" customFormat="1" ht="19" x14ac:dyDescent="0.2">
      <c r="A6" s="193"/>
      <c r="B6" s="194"/>
      <c r="C6" s="194"/>
      <c r="D6" s="194"/>
      <c r="E6" s="194"/>
      <c r="F6" s="194"/>
      <c r="G6" s="194"/>
      <c r="H6" s="193"/>
      <c r="I6" s="193"/>
      <c r="J6" s="193"/>
      <c r="P6" s="198"/>
      <c r="Q6" s="198"/>
      <c r="R6" s="198"/>
      <c r="S6" s="199"/>
      <c r="T6" s="199"/>
      <c r="U6" s="199"/>
      <c r="V6" s="199"/>
    </row>
    <row r="7" spans="1:23" s="202" customFormat="1" ht="17" thickBot="1" x14ac:dyDescent="0.25">
      <c r="A7" s="200"/>
      <c r="B7" s="200"/>
      <c r="C7" s="201" t="s">
        <v>4</v>
      </c>
      <c r="D7" s="200"/>
      <c r="E7" s="200"/>
      <c r="F7" s="200"/>
      <c r="G7" s="200"/>
      <c r="H7" s="200"/>
      <c r="I7" s="200"/>
      <c r="J7" s="200"/>
    </row>
    <row r="8" spans="1:23" s="202" customFormat="1" ht="30" customHeight="1" x14ac:dyDescent="0.2">
      <c r="A8" s="200"/>
      <c r="B8" s="200"/>
      <c r="C8" s="203" t="s">
        <v>6</v>
      </c>
      <c r="D8" s="204"/>
      <c r="E8" s="205"/>
      <c r="F8" s="205"/>
      <c r="G8" s="205"/>
      <c r="H8" s="205"/>
      <c r="I8" s="205"/>
      <c r="J8" s="205"/>
      <c r="K8" s="206"/>
    </row>
    <row r="9" spans="1:23" s="202" customFormat="1" ht="30" customHeight="1" x14ac:dyDescent="0.2">
      <c r="A9" s="200"/>
      <c r="B9" s="200"/>
      <c r="C9" s="207" t="s">
        <v>7</v>
      </c>
      <c r="D9" s="208"/>
      <c r="E9" s="209"/>
      <c r="F9" s="209"/>
      <c r="G9" s="209"/>
      <c r="H9" s="209"/>
      <c r="I9" s="209"/>
      <c r="J9" s="209"/>
      <c r="K9" s="210"/>
    </row>
    <row r="10" spans="1:23" s="202" customFormat="1" ht="30" customHeight="1" x14ac:dyDescent="0.2">
      <c r="A10" s="200"/>
      <c r="B10" s="200"/>
      <c r="C10" s="211" t="s">
        <v>67</v>
      </c>
      <c r="D10" s="212"/>
      <c r="E10" s="213"/>
      <c r="F10" s="214" t="s">
        <v>68</v>
      </c>
      <c r="G10" s="214"/>
      <c r="H10" s="214"/>
      <c r="I10" s="214"/>
      <c r="J10" s="214"/>
      <c r="K10" s="215"/>
    </row>
    <row r="11" spans="1:23" s="202" customFormat="1" ht="30" customHeight="1" thickBot="1" x14ac:dyDescent="0.25">
      <c r="A11" s="200"/>
      <c r="B11" s="200"/>
      <c r="C11" s="216" t="s">
        <v>69</v>
      </c>
      <c r="D11" s="217"/>
      <c r="E11" s="218"/>
      <c r="F11" s="219" t="s">
        <v>68</v>
      </c>
      <c r="G11" s="219"/>
      <c r="H11" s="219"/>
      <c r="I11" s="219"/>
      <c r="J11" s="219"/>
      <c r="K11" s="220"/>
    </row>
    <row r="12" spans="1:23" ht="20.149999999999999" customHeight="1" x14ac:dyDescent="0.2">
      <c r="A12" s="186"/>
      <c r="B12" s="186"/>
      <c r="C12" s="186"/>
      <c r="D12" s="186"/>
      <c r="E12" s="186"/>
      <c r="F12" s="186"/>
      <c r="G12" s="186"/>
      <c r="H12" s="186"/>
      <c r="I12" s="186"/>
      <c r="J12" s="186"/>
    </row>
    <row r="13" spans="1:23" ht="20.149999999999999" customHeight="1" x14ac:dyDescent="0.2">
      <c r="A13" s="186"/>
      <c r="B13" s="221" t="s">
        <v>70</v>
      </c>
      <c r="C13" s="221"/>
      <c r="D13" s="221"/>
      <c r="E13" s="222">
        <f>$C$17+$E$17-$G$17</f>
        <v>0</v>
      </c>
      <c r="F13" s="223"/>
      <c r="G13" s="223"/>
      <c r="H13" s="223"/>
      <c r="I13" s="223"/>
      <c r="J13" s="224" t="s">
        <v>71</v>
      </c>
      <c r="K13" s="225"/>
      <c r="M13" s="226"/>
      <c r="N13" s="226"/>
      <c r="O13" s="226"/>
      <c r="P13" s="226"/>
      <c r="Q13" s="226"/>
      <c r="R13" s="226"/>
      <c r="T13" s="227"/>
      <c r="U13" s="227"/>
    </row>
    <row r="14" spans="1:23" ht="20.149999999999999" customHeight="1" thickBot="1" x14ac:dyDescent="0.25">
      <c r="A14" s="186"/>
      <c r="B14" s="221"/>
      <c r="C14" s="221"/>
      <c r="D14" s="221"/>
      <c r="E14" s="228"/>
      <c r="F14" s="228"/>
      <c r="G14" s="228"/>
      <c r="H14" s="228"/>
      <c r="I14" s="228"/>
      <c r="J14" s="224"/>
      <c r="K14" s="225"/>
      <c r="M14" s="226"/>
      <c r="N14" s="226"/>
      <c r="O14" s="226"/>
      <c r="P14" s="226"/>
      <c r="Q14" s="226"/>
      <c r="R14" s="226"/>
      <c r="T14" s="227"/>
      <c r="U14" s="227"/>
    </row>
    <row r="15" spans="1:23" ht="20.149999999999999" customHeight="1" x14ac:dyDescent="0.2">
      <c r="A15" s="186"/>
      <c r="B15" s="186"/>
      <c r="C15" s="186"/>
      <c r="D15" s="186"/>
      <c r="E15" s="186"/>
      <c r="F15" s="186"/>
      <c r="G15" s="186"/>
      <c r="H15" s="186"/>
      <c r="I15" s="186"/>
      <c r="J15" s="186"/>
    </row>
    <row r="16" spans="1:23" ht="40" customHeight="1" x14ac:dyDescent="0.2">
      <c r="A16" s="186"/>
      <c r="B16" s="186"/>
      <c r="C16" s="229" t="s">
        <v>72</v>
      </c>
      <c r="D16" s="230"/>
      <c r="E16" s="231" t="s">
        <v>73</v>
      </c>
      <c r="F16" s="232"/>
      <c r="G16" s="231" t="s">
        <v>74</v>
      </c>
      <c r="H16" s="232"/>
      <c r="I16" s="233"/>
      <c r="J16" s="233"/>
    </row>
    <row r="17" spans="1:21" ht="25" customHeight="1" x14ac:dyDescent="0.2">
      <c r="A17" s="186"/>
      <c r="B17" s="186"/>
      <c r="C17" s="234">
        <f>$P$25</f>
        <v>0</v>
      </c>
      <c r="D17" s="235"/>
      <c r="E17" s="236">
        <f>$S$25</f>
        <v>0</v>
      </c>
      <c r="F17" s="237"/>
      <c r="G17" s="238"/>
      <c r="H17" s="239"/>
      <c r="I17" s="240"/>
      <c r="J17" s="240"/>
    </row>
    <row r="18" spans="1:21" ht="20.149999999999999" customHeight="1" x14ac:dyDescent="0.2">
      <c r="A18" s="186"/>
      <c r="B18" s="186"/>
      <c r="C18" s="186"/>
      <c r="D18" s="186"/>
      <c r="E18" s="186"/>
      <c r="F18" s="186"/>
      <c r="G18" s="186"/>
      <c r="H18" s="186"/>
      <c r="I18" s="186"/>
      <c r="J18" s="186"/>
    </row>
    <row r="19" spans="1:21" s="246" customFormat="1" ht="20.149999999999999" customHeight="1" x14ac:dyDescent="0.2">
      <c r="A19" s="233"/>
      <c r="B19" s="241" t="s">
        <v>75</v>
      </c>
      <c r="C19" s="242" t="s">
        <v>76</v>
      </c>
      <c r="D19" s="242"/>
      <c r="E19" s="242"/>
      <c r="F19" s="242"/>
      <c r="G19" s="242"/>
      <c r="H19" s="242"/>
      <c r="I19" s="242"/>
      <c r="J19" s="242"/>
      <c r="K19" s="243" t="s">
        <v>77</v>
      </c>
      <c r="L19" s="243"/>
      <c r="M19" s="243" t="s">
        <v>78</v>
      </c>
      <c r="N19" s="243"/>
      <c r="O19" s="243"/>
      <c r="P19" s="244" t="s">
        <v>79</v>
      </c>
      <c r="Q19" s="244"/>
      <c r="R19" s="244"/>
      <c r="S19" s="245" t="s">
        <v>80</v>
      </c>
      <c r="T19" s="245"/>
      <c r="U19" s="245"/>
    </row>
    <row r="20" spans="1:21" ht="25" customHeight="1" x14ac:dyDescent="0.2">
      <c r="A20" s="186"/>
      <c r="B20" s="247">
        <v>1</v>
      </c>
      <c r="C20" s="248"/>
      <c r="D20" s="248"/>
      <c r="E20" s="248"/>
      <c r="F20" s="248"/>
      <c r="G20" s="248"/>
      <c r="H20" s="248"/>
      <c r="I20" s="248"/>
      <c r="J20" s="248"/>
      <c r="K20" s="249"/>
      <c r="L20" s="250" t="s">
        <v>81</v>
      </c>
      <c r="M20" s="251"/>
      <c r="N20" s="251"/>
      <c r="O20" s="251"/>
      <c r="P20" s="252">
        <f>K20*M20</f>
        <v>0</v>
      </c>
      <c r="Q20" s="252"/>
      <c r="R20" s="252"/>
      <c r="S20" s="251"/>
      <c r="T20" s="251"/>
      <c r="U20" s="251"/>
    </row>
    <row r="21" spans="1:21" ht="25" customHeight="1" x14ac:dyDescent="0.2">
      <c r="A21" s="186"/>
      <c r="B21" s="247">
        <v>2</v>
      </c>
      <c r="C21" s="248"/>
      <c r="D21" s="248"/>
      <c r="E21" s="248"/>
      <c r="F21" s="248"/>
      <c r="G21" s="248"/>
      <c r="H21" s="248"/>
      <c r="I21" s="248"/>
      <c r="J21" s="248"/>
      <c r="K21" s="249"/>
      <c r="L21" s="250" t="s">
        <v>81</v>
      </c>
      <c r="M21" s="251"/>
      <c r="N21" s="251"/>
      <c r="O21" s="251"/>
      <c r="P21" s="252">
        <f t="shared" ref="P21:P24" si="0">K21*M21</f>
        <v>0</v>
      </c>
      <c r="Q21" s="252"/>
      <c r="R21" s="252"/>
      <c r="S21" s="251"/>
      <c r="T21" s="251"/>
      <c r="U21" s="251"/>
    </row>
    <row r="22" spans="1:21" ht="25" customHeight="1" x14ac:dyDescent="0.2">
      <c r="A22" s="186"/>
      <c r="B22" s="247">
        <v>3</v>
      </c>
      <c r="C22" s="248"/>
      <c r="D22" s="248"/>
      <c r="E22" s="248"/>
      <c r="F22" s="248"/>
      <c r="G22" s="248"/>
      <c r="H22" s="248"/>
      <c r="I22" s="248"/>
      <c r="J22" s="248"/>
      <c r="K22" s="249"/>
      <c r="L22" s="250" t="s">
        <v>81</v>
      </c>
      <c r="M22" s="251"/>
      <c r="N22" s="251"/>
      <c r="O22" s="251"/>
      <c r="P22" s="252">
        <f t="shared" si="0"/>
        <v>0</v>
      </c>
      <c r="Q22" s="252"/>
      <c r="R22" s="252"/>
      <c r="S22" s="251"/>
      <c r="T22" s="251"/>
      <c r="U22" s="251"/>
    </row>
    <row r="23" spans="1:21" ht="25" customHeight="1" x14ac:dyDescent="0.2">
      <c r="A23" s="186"/>
      <c r="B23" s="247">
        <v>4</v>
      </c>
      <c r="C23" s="248"/>
      <c r="D23" s="248"/>
      <c r="E23" s="248"/>
      <c r="F23" s="248"/>
      <c r="G23" s="248"/>
      <c r="H23" s="248"/>
      <c r="I23" s="248"/>
      <c r="J23" s="248"/>
      <c r="K23" s="249"/>
      <c r="L23" s="250" t="s">
        <v>81</v>
      </c>
      <c r="M23" s="251"/>
      <c r="N23" s="251"/>
      <c r="O23" s="251"/>
      <c r="P23" s="252">
        <f t="shared" si="0"/>
        <v>0</v>
      </c>
      <c r="Q23" s="252"/>
      <c r="R23" s="252"/>
      <c r="S23" s="251"/>
      <c r="T23" s="251"/>
      <c r="U23" s="251"/>
    </row>
    <row r="24" spans="1:21" ht="25" customHeight="1" x14ac:dyDescent="0.2">
      <c r="A24" s="186"/>
      <c r="B24" s="247">
        <v>5</v>
      </c>
      <c r="C24" s="248"/>
      <c r="D24" s="248"/>
      <c r="E24" s="248"/>
      <c r="F24" s="248"/>
      <c r="G24" s="248"/>
      <c r="H24" s="248"/>
      <c r="I24" s="248"/>
      <c r="J24" s="248"/>
      <c r="K24" s="249"/>
      <c r="L24" s="250" t="s">
        <v>81</v>
      </c>
      <c r="M24" s="251"/>
      <c r="N24" s="251"/>
      <c r="O24" s="251"/>
      <c r="P24" s="252">
        <f t="shared" si="0"/>
        <v>0</v>
      </c>
      <c r="Q24" s="252"/>
      <c r="R24" s="252"/>
      <c r="S24" s="251"/>
      <c r="T24" s="251"/>
      <c r="U24" s="251"/>
    </row>
    <row r="25" spans="1:21" ht="25" customHeight="1" x14ac:dyDescent="0.2">
      <c r="A25" s="186"/>
      <c r="B25" s="186"/>
      <c r="C25" s="186"/>
      <c r="D25" s="186"/>
      <c r="E25" s="186"/>
      <c r="F25" s="186"/>
      <c r="G25" s="186"/>
      <c r="H25" s="186"/>
      <c r="I25" s="186"/>
      <c r="J25" s="186"/>
      <c r="M25" s="243" t="s">
        <v>82</v>
      </c>
      <c r="N25" s="243"/>
      <c r="O25" s="243"/>
      <c r="P25" s="253">
        <f>SUM(P20:R24)</f>
        <v>0</v>
      </c>
      <c r="Q25" s="254"/>
      <c r="R25" s="255"/>
      <c r="S25" s="253">
        <f>SUM(S20:U24)</f>
        <v>0</v>
      </c>
      <c r="T25" s="254"/>
      <c r="U25" s="255"/>
    </row>
    <row r="26" spans="1:21" ht="20.149999999999999" customHeight="1" x14ac:dyDescent="0.2">
      <c r="A26" s="186"/>
      <c r="B26" s="186"/>
      <c r="C26" s="186"/>
      <c r="D26" s="186"/>
      <c r="E26" s="186"/>
      <c r="F26" s="186"/>
      <c r="G26" s="186"/>
      <c r="H26" s="186"/>
      <c r="I26" s="186"/>
      <c r="J26" s="186"/>
      <c r="M26" s="256"/>
      <c r="N26" s="256"/>
      <c r="O26" s="256"/>
      <c r="P26" s="257"/>
      <c r="Q26" s="257"/>
      <c r="R26" s="257"/>
      <c r="S26" s="257"/>
      <c r="T26" s="257"/>
      <c r="U26" s="257"/>
    </row>
    <row r="27" spans="1:21" ht="20.149999999999999" customHeight="1" x14ac:dyDescent="0.2">
      <c r="A27" s="186"/>
      <c r="B27" s="186"/>
      <c r="C27" s="186"/>
      <c r="D27" s="186"/>
      <c r="E27" s="186"/>
      <c r="F27" s="186"/>
      <c r="G27" s="186"/>
      <c r="H27" s="186"/>
      <c r="I27" s="186"/>
      <c r="J27" s="186"/>
      <c r="M27" s="256"/>
      <c r="N27" s="256"/>
      <c r="O27" s="256"/>
      <c r="P27" s="257"/>
      <c r="Q27" s="257"/>
      <c r="R27" s="257"/>
      <c r="S27" s="257"/>
      <c r="T27" s="257"/>
      <c r="U27" s="257"/>
    </row>
    <row r="28" spans="1:21" ht="20.149999999999999" customHeight="1" x14ac:dyDescent="0.2">
      <c r="A28" s="186"/>
      <c r="B28" s="186"/>
      <c r="C28" s="186"/>
      <c r="D28" s="186"/>
      <c r="E28" s="186"/>
      <c r="F28" s="186"/>
      <c r="G28" s="186"/>
      <c r="H28" s="186"/>
      <c r="I28" s="186"/>
      <c r="J28" s="186"/>
      <c r="M28" s="256"/>
      <c r="N28" s="256"/>
      <c r="O28" s="256"/>
      <c r="P28" s="257"/>
      <c r="Q28" s="257"/>
      <c r="R28" s="257"/>
      <c r="S28" s="257"/>
      <c r="T28" s="257"/>
      <c r="U28" s="257"/>
    </row>
    <row r="29" spans="1:21" ht="20.149999999999999" customHeight="1" x14ac:dyDescent="0.2">
      <c r="A29" s="186"/>
      <c r="B29" s="186"/>
      <c r="C29" s="186"/>
      <c r="D29" s="186"/>
      <c r="E29" s="186"/>
      <c r="F29" s="186"/>
      <c r="G29" s="186"/>
      <c r="H29" s="186"/>
      <c r="I29" s="186"/>
      <c r="J29" s="186"/>
      <c r="M29" s="256"/>
      <c r="N29" s="256"/>
      <c r="O29" s="256"/>
      <c r="P29" s="257"/>
      <c r="Q29" s="257"/>
      <c r="R29" s="257"/>
      <c r="S29" s="257"/>
      <c r="T29" s="257"/>
      <c r="U29" s="257"/>
    </row>
    <row r="30" spans="1:21" ht="65.25" customHeight="1" x14ac:dyDescent="0.2">
      <c r="A30" s="186"/>
      <c r="B30" s="186"/>
      <c r="C30" s="186"/>
      <c r="D30" s="186"/>
      <c r="E30" s="186"/>
      <c r="F30" s="186"/>
      <c r="G30" s="186"/>
      <c r="H30" s="186"/>
      <c r="I30" s="186"/>
      <c r="J30" s="186"/>
    </row>
    <row r="31" spans="1:21" ht="20.149999999999999" customHeight="1" x14ac:dyDescent="0.2">
      <c r="A31" s="186"/>
      <c r="B31" s="258" t="s">
        <v>83</v>
      </c>
      <c r="C31" s="242"/>
      <c r="D31" s="259"/>
      <c r="E31" s="259"/>
      <c r="F31" s="259"/>
      <c r="G31" s="259"/>
      <c r="H31" s="259"/>
      <c r="I31" s="259"/>
      <c r="J31" s="259"/>
      <c r="K31" s="260"/>
      <c r="L31" s="260"/>
      <c r="M31" s="260"/>
      <c r="N31" s="260"/>
      <c r="O31" s="260"/>
      <c r="P31" s="260"/>
      <c r="Q31" s="260"/>
      <c r="R31" s="260"/>
      <c r="S31" s="260"/>
      <c r="T31" s="260"/>
      <c r="U31" s="260"/>
    </row>
    <row r="32" spans="1:21" ht="20.149999999999999" customHeight="1" x14ac:dyDescent="0.2">
      <c r="A32" s="186"/>
      <c r="B32" s="242"/>
      <c r="C32" s="242"/>
      <c r="D32" s="259"/>
      <c r="E32" s="259"/>
      <c r="F32" s="259"/>
      <c r="G32" s="259"/>
      <c r="H32" s="259"/>
      <c r="I32" s="259"/>
      <c r="J32" s="259"/>
      <c r="K32" s="260"/>
      <c r="L32" s="260"/>
      <c r="M32" s="260"/>
      <c r="N32" s="260"/>
      <c r="O32" s="260"/>
      <c r="P32" s="260"/>
      <c r="Q32" s="260"/>
      <c r="R32" s="260"/>
      <c r="S32" s="260"/>
      <c r="T32" s="260"/>
      <c r="U32" s="260"/>
    </row>
    <row r="33" spans="1:21" ht="20.149999999999999" customHeight="1" x14ac:dyDescent="0.2">
      <c r="A33" s="186"/>
      <c r="B33" s="242"/>
      <c r="C33" s="242"/>
      <c r="D33" s="259"/>
      <c r="E33" s="259"/>
      <c r="F33" s="259"/>
      <c r="G33" s="259"/>
      <c r="H33" s="259"/>
      <c r="I33" s="259"/>
      <c r="J33" s="259"/>
      <c r="K33" s="260"/>
      <c r="L33" s="260"/>
      <c r="M33" s="260"/>
      <c r="N33" s="260"/>
      <c r="O33" s="260"/>
      <c r="P33" s="260"/>
      <c r="Q33" s="260"/>
      <c r="R33" s="260"/>
      <c r="S33" s="260"/>
      <c r="T33" s="260"/>
      <c r="U33" s="260"/>
    </row>
    <row r="34" spans="1:21" ht="105" customHeight="1" x14ac:dyDescent="0.2">
      <c r="A34" s="186"/>
      <c r="B34" s="242"/>
      <c r="C34" s="242"/>
      <c r="D34" s="259"/>
      <c r="E34" s="259"/>
      <c r="F34" s="259"/>
      <c r="G34" s="259"/>
      <c r="H34" s="259"/>
      <c r="I34" s="259"/>
      <c r="J34" s="259"/>
      <c r="K34" s="260"/>
      <c r="L34" s="260"/>
      <c r="M34" s="260"/>
      <c r="N34" s="260"/>
      <c r="O34" s="260"/>
      <c r="P34" s="260"/>
      <c r="Q34" s="260"/>
      <c r="R34" s="260"/>
      <c r="S34" s="260"/>
      <c r="T34" s="260"/>
      <c r="U34" s="260"/>
    </row>
    <row r="35" spans="1:21" ht="20.149999999999999" customHeight="1" x14ac:dyDescent="0.2">
      <c r="A35" s="186"/>
      <c r="B35" s="261" t="s">
        <v>84</v>
      </c>
      <c r="C35" s="262" t="s">
        <v>85</v>
      </c>
      <c r="D35" s="263"/>
      <c r="E35" s="263"/>
      <c r="F35" s="263"/>
      <c r="G35" s="263"/>
      <c r="H35" s="263"/>
      <c r="I35" s="263"/>
      <c r="J35" s="263"/>
      <c r="K35" s="263"/>
      <c r="L35" s="263"/>
      <c r="M35" s="263"/>
      <c r="N35" s="263"/>
      <c r="O35" s="263"/>
      <c r="P35" s="263"/>
    </row>
    <row r="36" spans="1:21" ht="20.149999999999999" customHeight="1" x14ac:dyDescent="0.2">
      <c r="A36" s="186"/>
      <c r="B36" s="186"/>
      <c r="C36" s="186"/>
      <c r="D36" s="186"/>
      <c r="E36" s="186"/>
      <c r="F36" s="186"/>
      <c r="G36" s="186"/>
      <c r="H36" s="186"/>
      <c r="I36" s="186"/>
      <c r="J36" s="186"/>
    </row>
    <row r="37" spans="1:21" ht="20.149999999999999" customHeight="1" x14ac:dyDescent="0.2">
      <c r="A37" s="186"/>
      <c r="B37" s="186"/>
      <c r="C37" s="186"/>
      <c r="D37" s="186"/>
      <c r="E37" s="186"/>
      <c r="F37" s="186"/>
      <c r="G37" s="186"/>
      <c r="H37" s="186"/>
      <c r="I37" s="186"/>
      <c r="J37" s="186"/>
    </row>
    <row r="38" spans="1:21" ht="20.149999999999999" customHeight="1" x14ac:dyDescent="0.2">
      <c r="A38" s="186"/>
      <c r="B38" s="186"/>
      <c r="C38" s="186"/>
      <c r="D38" s="186"/>
      <c r="E38" s="186"/>
      <c r="F38" s="186"/>
      <c r="G38" s="186"/>
      <c r="H38" s="186"/>
      <c r="I38" s="186"/>
      <c r="J38" s="186"/>
    </row>
    <row r="39" spans="1:21" ht="20.149999999999999" customHeight="1" x14ac:dyDescent="0.2">
      <c r="A39" s="186"/>
      <c r="B39" s="186"/>
      <c r="C39" s="186"/>
      <c r="D39" s="186"/>
      <c r="E39" s="186"/>
      <c r="F39" s="186"/>
      <c r="G39" s="186"/>
      <c r="H39" s="186"/>
      <c r="I39" s="186"/>
      <c r="J39" s="186"/>
    </row>
    <row r="40" spans="1:21" ht="20.149999999999999" customHeight="1" x14ac:dyDescent="0.2">
      <c r="A40" s="186"/>
      <c r="B40" s="186"/>
      <c r="C40" s="186"/>
      <c r="D40" s="186"/>
      <c r="E40" s="186"/>
      <c r="F40" s="186"/>
      <c r="G40" s="186"/>
      <c r="H40" s="186"/>
      <c r="I40" s="186"/>
      <c r="J40" s="186"/>
    </row>
    <row r="41" spans="1:21" ht="20.149999999999999" customHeight="1" x14ac:dyDescent="0.2">
      <c r="A41" s="186"/>
      <c r="B41" s="186"/>
      <c r="C41" s="186"/>
      <c r="D41" s="186"/>
      <c r="E41" s="186"/>
      <c r="F41" s="186"/>
      <c r="G41" s="186"/>
      <c r="H41" s="186"/>
      <c r="I41" s="186"/>
      <c r="J41" s="186"/>
    </row>
    <row r="42" spans="1:21" ht="20.149999999999999" customHeight="1" x14ac:dyDescent="0.2"/>
    <row r="43" spans="1:21" ht="20.149999999999999" customHeight="1" x14ac:dyDescent="0.2"/>
    <row r="44" spans="1:21" ht="20.149999999999999" customHeight="1" x14ac:dyDescent="0.2"/>
    <row r="45" spans="1:21" ht="20.149999999999999" customHeight="1" x14ac:dyDescent="0.2"/>
    <row r="46" spans="1:21" ht="20.149999999999999" customHeight="1" x14ac:dyDescent="0.2"/>
    <row r="47" spans="1:21" ht="20.149999999999999" customHeight="1" x14ac:dyDescent="0.2"/>
    <row r="48" spans="1:21" ht="20.149999999999999" customHeight="1" x14ac:dyDescent="0.2"/>
    <row r="49" ht="20.149999999999999" customHeight="1" x14ac:dyDescent="0.2"/>
    <row r="50" ht="20.149999999999999" customHeight="1" x14ac:dyDescent="0.2"/>
  </sheetData>
  <mergeCells count="50">
    <mergeCell ref="M25:O25"/>
    <mergeCell ref="P25:R25"/>
    <mergeCell ref="S25:U25"/>
    <mergeCell ref="B31:C34"/>
    <mergeCell ref="D31:U34"/>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19:J19"/>
    <mergeCell ref="K19:L19"/>
    <mergeCell ref="M19:O19"/>
    <mergeCell ref="P19:R19"/>
    <mergeCell ref="S19:U19"/>
    <mergeCell ref="C20:J20"/>
    <mergeCell ref="M20:O20"/>
    <mergeCell ref="P20:R20"/>
    <mergeCell ref="S20:U20"/>
    <mergeCell ref="C16:D16"/>
    <mergeCell ref="E16:F16"/>
    <mergeCell ref="G16:H16"/>
    <mergeCell ref="C17:D17"/>
    <mergeCell ref="E17:F17"/>
    <mergeCell ref="G17:H17"/>
    <mergeCell ref="D11:E11"/>
    <mergeCell ref="F11:K11"/>
    <mergeCell ref="B13:D14"/>
    <mergeCell ref="E13:I14"/>
    <mergeCell ref="J13:K14"/>
    <mergeCell ref="M13:R13"/>
    <mergeCell ref="M14:R14"/>
    <mergeCell ref="A2:W3"/>
    <mergeCell ref="P5:R5"/>
    <mergeCell ref="S5:V5"/>
    <mergeCell ref="D8:K8"/>
    <mergeCell ref="D9:K9"/>
    <mergeCell ref="D10:E10"/>
    <mergeCell ref="F10:K10"/>
  </mergeCells>
  <phoneticPr fontId="6"/>
  <dataValidations count="4">
    <dataValidation type="whole" allowBlank="1" showInputMessage="1" showErrorMessage="1" sqref="D10:D11" xr:uid="{C869778A-1F39-4FB0-8834-701E3BBA9B7B}">
      <formula1>0</formula1>
      <formula2>9999</formula2>
    </dataValidation>
    <dataValidation imeMode="halfAlpha" allowBlank="1" showInputMessage="1" showErrorMessage="1" sqref="M20:R24" xr:uid="{F1E19B43-40DF-4DA1-9F98-02C8D1A435C5}"/>
    <dataValidation type="whole" allowBlank="1" showInputMessage="1" showErrorMessage="1" sqref="K20:K24" xr:uid="{CB0352BB-A07C-4A37-B583-C6A775B8F60B}">
      <formula1>1</formula1>
      <formula2>100</formula2>
    </dataValidation>
    <dataValidation type="list" showDropDown="1" showInputMessage="1" showErrorMessage="1" sqref="L20:L24" xr:uid="{BEA3D6CC-D855-409E-8FD8-446C51D45BCB}">
      <formula1>"式,台"</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別紙2-１-２(3)　介護ロボット等導入支援 事業計画書</vt:lpstr>
      <vt:lpstr>別紙2-１-２(4)　介護ロボット等導入支援 積算内訳書</vt:lpstr>
      <vt:lpstr>'別紙2-１-２(3)　介護ロボット等導入支援 事業計画書'!Print_Area</vt:lpstr>
      <vt:lpstr>'別紙2-１-２(4)　介護ロボット等導入支援 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島根県小倉　理玖</dc:creator>
  <cp:lastModifiedBy>島根県小倉　理玖</cp:lastModifiedBy>
  <dcterms:created xsi:type="dcterms:W3CDTF">2026-05-10T23:12:33Z</dcterms:created>
  <dcterms:modified xsi:type="dcterms:W3CDTF">2026-05-10T23:13:05Z</dcterms:modified>
</cp:coreProperties>
</file>