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64　100-02-003　障がい福祉サービス継続支援事業（コロナ：R2国一次補正）\HP\20201002　正式通知\"/>
    </mc:Choice>
  </mc:AlternateContent>
  <bookViews>
    <workbookView xWindow="0" yWindow="0" windowWidth="28800" windowHeight="12210"/>
  </bookViews>
  <sheets>
    <sheet name="（様式第1号）交付申請書" sheetId="27" r:id="rId1"/>
    <sheet name="（はじめにお読みください）別紙1～3の使い方" sheetId="25" r:id="rId2"/>
    <sheet name="（別紙1）総括表" sheetId="20" r:id="rId3"/>
    <sheet name="（別紙2）申請額一覧 " sheetId="24" r:id="rId4"/>
    <sheet name="個票１" sheetId="19" r:id="rId5"/>
    <sheet name="基準単価" sheetId="26" state="hidden" r:id="rId6"/>
  </sheets>
  <definedNames>
    <definedName name="_xlnm.Print_Area" localSheetId="0">'（様式第1号）交付申請書'!$A$1:$G$31</definedName>
    <definedName name="_xlnm.Print_Area" localSheetId="5">基準単価!$A$1:$H$35</definedName>
    <definedName name="_xlnm.Print_Area" localSheetId="4">個票１!$A$1:$AM$180</definedName>
    <definedName name="_xlnm.Print_Area">#REF!</definedName>
  </definedNames>
  <calcPr calcId="162913"/>
</workbook>
</file>

<file path=xl/calcChain.xml><?xml version="1.0" encoding="utf-8"?>
<calcChain xmlns="http://schemas.openxmlformats.org/spreadsheetml/2006/main">
  <c r="AA37" i="19" l="1"/>
  <c r="J15" i="24"/>
  <c r="E6" i="24"/>
  <c r="J20" i="24"/>
  <c r="M16" i="24"/>
  <c r="J10" i="24"/>
  <c r="M20" i="24"/>
  <c r="J17" i="24"/>
  <c r="J14" i="24"/>
  <c r="M15" i="24"/>
  <c r="J11" i="24"/>
  <c r="M9" i="24"/>
  <c r="J9" i="24"/>
  <c r="M17" i="24"/>
  <c r="M19" i="24"/>
  <c r="M10" i="24"/>
  <c r="M6" i="24"/>
  <c r="J18" i="24"/>
  <c r="M13" i="24"/>
  <c r="M8" i="24"/>
  <c r="M18" i="24"/>
  <c r="M12" i="24"/>
  <c r="J8" i="24"/>
  <c r="M11" i="24"/>
  <c r="J19" i="24"/>
  <c r="J6" i="24"/>
  <c r="M14" i="24"/>
  <c r="J13" i="24"/>
  <c r="J16" i="24"/>
  <c r="J12" i="24"/>
  <c r="J7" i="24"/>
  <c r="M7" i="24"/>
  <c r="J112" i="19" l="1"/>
  <c r="J96" i="19"/>
  <c r="J78" i="19"/>
  <c r="L17" i="24"/>
  <c r="L9" i="24"/>
  <c r="L15" i="24"/>
  <c r="L7" i="24"/>
  <c r="I8" i="24"/>
  <c r="L13" i="24"/>
  <c r="I12" i="24"/>
  <c r="I18" i="24"/>
  <c r="I15" i="24"/>
  <c r="I7" i="24"/>
  <c r="I19" i="24"/>
  <c r="I10" i="24"/>
  <c r="L18" i="24"/>
  <c r="I16" i="24"/>
  <c r="L16" i="24"/>
  <c r="L10" i="24"/>
  <c r="L8" i="24"/>
  <c r="L14" i="24"/>
  <c r="I13" i="24"/>
  <c r="I9" i="24"/>
  <c r="I11" i="24"/>
  <c r="I14" i="24"/>
  <c r="L20" i="24"/>
  <c r="L12" i="24"/>
  <c r="I20" i="24"/>
  <c r="I17" i="24"/>
  <c r="L19" i="24"/>
  <c r="L11" i="24"/>
  <c r="K20" i="24" l="1"/>
  <c r="N17" i="24"/>
  <c r="N15" i="24"/>
  <c r="N14" i="24"/>
  <c r="K18" i="24"/>
  <c r="K16" i="24"/>
  <c r="N7" i="24"/>
  <c r="K17" i="24"/>
  <c r="N12" i="24"/>
  <c r="K12" i="24"/>
  <c r="N16" i="24"/>
  <c r="N20" i="24"/>
  <c r="N11" i="24"/>
  <c r="K10" i="24"/>
  <c r="K15" i="24"/>
  <c r="K8" i="24"/>
  <c r="K13" i="24"/>
  <c r="K14" i="24"/>
  <c r="K19" i="24"/>
  <c r="N10" i="24"/>
  <c r="N18" i="24"/>
  <c r="N13" i="24"/>
  <c r="K7" i="24"/>
  <c r="N9" i="24"/>
  <c r="N19" i="24"/>
  <c r="N8" i="24"/>
  <c r="K11" i="24"/>
  <c r="K9" i="24"/>
  <c r="AA42" i="19"/>
  <c r="G13" i="24"/>
  <c r="C10" i="24"/>
  <c r="C8" i="24"/>
  <c r="G15" i="24"/>
  <c r="G14" i="24"/>
  <c r="D18" i="24"/>
  <c r="C9" i="24"/>
  <c r="C20" i="24"/>
  <c r="G9" i="24"/>
  <c r="E19" i="24"/>
  <c r="C7" i="24"/>
  <c r="C11" i="24"/>
  <c r="D16" i="24"/>
  <c r="E10" i="24"/>
  <c r="E12" i="24"/>
  <c r="E16" i="24"/>
  <c r="G10" i="24"/>
  <c r="E20" i="24"/>
  <c r="E9" i="24"/>
  <c r="C16" i="24"/>
  <c r="G11" i="24"/>
  <c r="C18" i="24"/>
  <c r="E18" i="24"/>
  <c r="E17" i="24"/>
  <c r="D7" i="24"/>
  <c r="D15" i="24"/>
  <c r="D14" i="24"/>
  <c r="C13" i="24"/>
  <c r="D13" i="24"/>
  <c r="D8" i="24"/>
  <c r="D17" i="24"/>
  <c r="G7" i="24"/>
  <c r="C14" i="24"/>
  <c r="G12" i="24"/>
  <c r="E15" i="24"/>
  <c r="C12" i="24"/>
  <c r="G20" i="24"/>
  <c r="D10" i="24"/>
  <c r="G16" i="24"/>
  <c r="G19" i="24"/>
  <c r="E14" i="24"/>
  <c r="D19" i="24"/>
  <c r="D20" i="24"/>
  <c r="G17" i="24"/>
  <c r="G18" i="24"/>
  <c r="E7" i="24"/>
  <c r="E8" i="24"/>
  <c r="D9" i="24"/>
  <c r="E11" i="24"/>
  <c r="C15" i="24"/>
  <c r="E13" i="24"/>
  <c r="C17" i="24"/>
  <c r="D11" i="24"/>
  <c r="G8" i="24"/>
  <c r="D12" i="24"/>
  <c r="C19" i="24"/>
  <c r="AA13" i="19" l="1"/>
  <c r="F19" i="24"/>
  <c r="F17" i="24"/>
  <c r="F15" i="24"/>
  <c r="F20" i="24"/>
  <c r="F18" i="24"/>
  <c r="F16" i="24"/>
  <c r="F10" i="24"/>
  <c r="F13" i="24"/>
  <c r="F11" i="24"/>
  <c r="F8" i="24"/>
  <c r="F14" i="24"/>
  <c r="F9" i="24"/>
  <c r="F7" i="24"/>
  <c r="F12" i="24"/>
  <c r="H12" i="24" l="1"/>
  <c r="H7" i="24"/>
  <c r="H11" i="24"/>
  <c r="H8" i="24"/>
  <c r="H13" i="24"/>
  <c r="H20" i="24"/>
  <c r="H18" i="24"/>
  <c r="H14" i="24"/>
  <c r="H17" i="24"/>
  <c r="H9" i="24"/>
  <c r="H15" i="24"/>
  <c r="H16" i="24"/>
  <c r="H10" i="24"/>
  <c r="H19" i="24"/>
  <c r="I6" i="24"/>
  <c r="O19" i="24" l="1"/>
  <c r="O13" i="24"/>
  <c r="O11" i="24"/>
  <c r="O15" i="24"/>
  <c r="O8" i="24"/>
  <c r="O20" i="24"/>
  <c r="O10" i="24"/>
  <c r="O17" i="24"/>
  <c r="O9" i="24"/>
  <c r="O7" i="24"/>
  <c r="O12" i="24"/>
  <c r="O16" i="24"/>
  <c r="O18" i="24"/>
  <c r="O14" i="24"/>
  <c r="G6" i="24"/>
  <c r="C6" i="24"/>
  <c r="D6" i="24"/>
  <c r="AD22" i="20" l="1"/>
  <c r="AH22" i="20"/>
  <c r="T49" i="20"/>
  <c r="T45" i="20"/>
  <c r="T47" i="20"/>
  <c r="T48" i="20"/>
  <c r="T50" i="20"/>
  <c r="T46" i="20"/>
  <c r="AD47" i="20"/>
  <c r="AD49" i="20"/>
  <c r="AD45" i="20"/>
  <c r="AD48" i="20"/>
  <c r="AD50" i="20"/>
  <c r="AD46" i="20"/>
  <c r="AH47" i="20"/>
  <c r="AH46" i="20"/>
  <c r="AH49" i="20"/>
  <c r="AH45" i="20"/>
  <c r="AH50" i="20"/>
  <c r="AH48" i="20"/>
  <c r="T44" i="20"/>
  <c r="T41" i="20"/>
  <c r="T43" i="20"/>
  <c r="T42" i="20"/>
  <c r="AH43" i="20"/>
  <c r="AH42" i="20"/>
  <c r="AD43" i="20"/>
  <c r="AD42" i="20"/>
  <c r="AD44" i="20"/>
  <c r="AD41" i="20"/>
  <c r="AH44" i="20"/>
  <c r="AH41" i="20"/>
  <c r="T39" i="20"/>
  <c r="T35" i="20"/>
  <c r="T38" i="20"/>
  <c r="T37" i="20"/>
  <c r="T40" i="20"/>
  <c r="T36" i="20"/>
  <c r="AD38" i="20"/>
  <c r="AD37" i="20"/>
  <c r="AD40" i="20"/>
  <c r="AD36" i="20"/>
  <c r="AD39" i="20"/>
  <c r="AD35" i="20"/>
  <c r="AH37" i="20"/>
  <c r="AH35" i="20"/>
  <c r="AH40" i="20"/>
  <c r="AH36" i="20"/>
  <c r="AH39" i="20"/>
  <c r="AH38" i="20"/>
  <c r="T32" i="20"/>
  <c r="AH32" i="20"/>
  <c r="AD32" i="20"/>
  <c r="T30" i="20"/>
  <c r="T33" i="20"/>
  <c r="T31" i="20"/>
  <c r="AH33" i="20"/>
  <c r="AD30" i="20"/>
  <c r="AH31" i="20"/>
  <c r="AD33" i="20"/>
  <c r="AH30" i="20"/>
  <c r="AD31" i="20"/>
  <c r="T29" i="20"/>
  <c r="T28" i="20"/>
  <c r="T27" i="20"/>
  <c r="T26" i="20"/>
  <c r="T22" i="20"/>
  <c r="AD26" i="20"/>
  <c r="AD29" i="20"/>
  <c r="AD28" i="20"/>
  <c r="AD27" i="20"/>
  <c r="AH28" i="20"/>
  <c r="AH27" i="20"/>
  <c r="AH26" i="20"/>
  <c r="AH29" i="20"/>
  <c r="T24" i="20"/>
  <c r="L6" i="24"/>
  <c r="F6" i="24"/>
  <c r="N6" i="24" l="1"/>
  <c r="K6" i="24"/>
  <c r="K21" i="24" s="1"/>
  <c r="H6" i="24"/>
  <c r="X49" i="20"/>
  <c r="X50" i="20"/>
  <c r="X47" i="20"/>
  <c r="X48" i="20"/>
  <c r="X45" i="20"/>
  <c r="X46" i="20"/>
  <c r="X43" i="20"/>
  <c r="X44" i="20"/>
  <c r="X41" i="20"/>
  <c r="X42" i="20"/>
  <c r="X39" i="20"/>
  <c r="X40" i="20"/>
  <c r="X37" i="20"/>
  <c r="X38" i="20"/>
  <c r="X35" i="20"/>
  <c r="X36" i="20"/>
  <c r="X33" i="20"/>
  <c r="X34" i="20"/>
  <c r="T34" i="20"/>
  <c r="AD34" i="20"/>
  <c r="AH34" i="20"/>
  <c r="X32" i="20"/>
  <c r="X30" i="20"/>
  <c r="X31" i="20"/>
  <c r="X28" i="20"/>
  <c r="X29" i="20"/>
  <c r="X26" i="20"/>
  <c r="X27" i="20"/>
  <c r="X25" i="20"/>
  <c r="T25" i="20"/>
  <c r="AD25" i="20"/>
  <c r="AH25" i="20"/>
  <c r="X24" i="20"/>
  <c r="N21" i="24"/>
  <c r="AD24" i="20"/>
  <c r="AH24" i="20"/>
  <c r="O6" i="24"/>
  <c r="AH23" i="20"/>
  <c r="X22" i="20"/>
  <c r="X23" i="20"/>
  <c r="H21" i="24" l="1"/>
  <c r="O21" i="24" s="1"/>
  <c r="E17" i="27" s="1"/>
  <c r="T23" i="20"/>
  <c r="T51" i="20" s="1"/>
  <c r="X51" i="20"/>
  <c r="AH51" i="20"/>
  <c r="AD23" i="20"/>
  <c r="AD51" i="20" s="1"/>
  <c r="T52" i="20" l="1"/>
</calcChain>
</file>

<file path=xl/sharedStrings.xml><?xml version="1.0" encoding="utf-8"?>
<sst xmlns="http://schemas.openxmlformats.org/spreadsheetml/2006/main" count="483" uniqueCount="293">
  <si>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</si>
  <si>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</si>
  <si>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</si>
  <si>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</si>
  <si>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</si>
  <si>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</si>
  <si>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</si>
  <si>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</si>
  <si>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</si>
  <si>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</si>
  <si>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</si>
  <si>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</si>
  <si>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</si>
  <si>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</si>
  <si>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</si>
  <si>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</si>
  <si>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</si>
  <si>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</si>
  <si>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</si>
  <si>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</si>
  <si>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</si>
  <si>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</si>
  <si>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</si>
  <si>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</si>
  <si>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</si>
  <si>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</si>
  <si>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</si>
  <si>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</si>
  <si>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</si>
  <si>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</si>
  <si>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</si>
  <si>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</si>
  <si>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</si>
  <si>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</si>
  <si>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</si>
  <si>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</si>
  <si>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</si>
  <si>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</si>
  <si>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</si>
  <si>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</si>
  <si>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</si>
  <si>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</si>
  <si>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</si>
  <si>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</si>
  <si>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</si>
  <si>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</si>
  <si>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</si>
  <si>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</si>
  <si>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</si>
  <si>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</si>
  <si>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</si>
  <si>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</si>
  <si>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</si>
  <si>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</si>
  <si>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</si>
  <si>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</si>
  <si>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</si>
  <si>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</si>
  <si>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</si>
  <si>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</si>
  <si>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</si>
  <si>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</si>
  <si>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</si>
  <si>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</si>
  <si>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</si>
  <si>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</si>
  <si>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</si>
  <si>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</si>
  <si>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</si>
  <si>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</si>
  <si>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</si>
  <si>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</si>
  <si>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</si>
  <si>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</si>
  <si>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</si>
  <si>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</si>
  <si>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</si>
  <si>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</si>
  <si>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</si>
  <si>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</si>
  <si>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</si>
  <si>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</si>
  <si>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</si>
  <si>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</si>
  <si>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</si>
  <si>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</si>
  <si>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</si>
  <si>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</si>
  <si>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</si>
  <si>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</si>
  <si>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</si>
  <si>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</si>
  <si>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</si>
  <si>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</si>
  <si>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</si>
  <si>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</si>
  <si>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</si>
  <si>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</si>
  <si>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</si>
  <si>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</si>
  <si>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</si>
  <si>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</si>
  <si>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</si>
  <si>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</si>
  <si>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</si>
  <si>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</si>
  <si>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</si>
  <si>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</si>
  <si>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</si>
  <si>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</si>
  <si>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</si>
  <si>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</si>
  <si>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</si>
  <si>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</si>
  <si>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</si>
  <si>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</si>
  <si>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</si>
  <si>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</si>
  <si>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</si>
  <si>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</si>
  <si>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</si>
  <si>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</si>
  <si>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</si>
  <si>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</si>
  <si>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</si>
  <si>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</si>
  <si>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</si>
  <si>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</si>
  <si>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</si>
  <si>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</si>
  <si>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</si>
  <si>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</si>
  <si>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</si>
  <si>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</si>
  <si>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</si>
  <si>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</si>
  <si>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</si>
  <si>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</si>
  <si>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</si>
  <si>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</si>
  <si>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</si>
  <si>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</si>
  <si>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</si>
  <si>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</si>
  <si>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</si>
  <si>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</si>
  <si>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</si>
  <si>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</si>
  <si>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</si>
  <si>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</si>
  <si>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</si>
  <si>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</si>
  <si>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</si>
  <si>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</si>
  <si>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</si>
  <si>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</si>
  <si>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</si>
  <si>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</si>
  <si>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</si>
  <si>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</si>
  <si>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</si>
  <si>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</si>
  <si>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</si>
  <si>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</si>
  <si>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</si>
  <si>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</si>
  <si>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</si>
  <si>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</si>
  <si>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</si>
  <si>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</si>
  <si>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</si>
  <si>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</si>
  <si>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</si>
  <si>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</si>
  <si>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</si>
  <si>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</si>
  <si>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</si>
  <si>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</si>
  <si>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</si>
  <si>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</si>
  <si>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</si>
  <si>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合　　計 (1+2)</t>
    <rPh sb="0" eb="1">
      <t>ゴウ</t>
    </rPh>
    <rPh sb="3" eb="4">
      <t>ケイ</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</si>
  <si>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</si>
  <si>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</si>
  <si>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</si>
  <si>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</si>
  <si>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</si>
  <si>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</si>
  <si>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</si>
  <si>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</si>
  <si>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</si>
  <si>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</si>
  <si>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</si>
  <si>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</si>
  <si>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</si>
  <si>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</si>
  <si>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</si>
  <si>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</si>
  <si>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</si>
  <si>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</si>
  <si>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</si>
  <si>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</si>
  <si>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</si>
  <si>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</si>
  <si>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</si>
  <si>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</si>
  <si>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</si>
  <si>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</si>
  <si>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</si>
  <si>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</si>
  <si>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</si>
  <si>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</si>
  <si>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</si>
  <si>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</si>
  <si>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</si>
  <si>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</si>
  <si>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</si>
  <si>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</si>
  <si>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</si>
  <si>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</si>
  <si>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</si>
  <si>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</si>
  <si>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</si>
  <si>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</si>
  <si>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</si>
  <si>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</si>
  <si>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</si>
  <si>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</si>
  <si>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</si>
  <si>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</si>
  <si>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</si>
  <si>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</si>
  <si>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</si>
  <si>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</si>
  <si>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</si>
  <si>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様式第１号</t>
    <rPh sb="2" eb="3">
      <t>ダイ</t>
    </rPh>
    <rPh sb="4" eb="5">
      <t>ゴウ</t>
    </rPh>
    <phoneticPr fontId="3"/>
  </si>
  <si>
    <t>島根県知事　　　様</t>
    <phoneticPr fontId="3"/>
  </si>
  <si>
    <t>所在地</t>
    <phoneticPr fontId="3"/>
  </si>
  <si>
    <t xml:space="preserve">事業実施主体名
</t>
    <rPh sb="2" eb="4">
      <t>ジッシ</t>
    </rPh>
    <rPh sb="4" eb="6">
      <t>シュタイ</t>
    </rPh>
    <phoneticPr fontId="3"/>
  </si>
  <si>
    <t>代表者職・氏名</t>
    <phoneticPr fontId="3"/>
  </si>
  <si>
    <t>印</t>
    <phoneticPr fontId="3"/>
  </si>
  <si>
    <t>この補助金について、下記のとおり交付されるよう関係書類を添えて申請します。</t>
    <rPh sb="10" eb="12">
      <t>カキ</t>
    </rPh>
    <phoneticPr fontId="3"/>
  </si>
  <si>
    <t>記</t>
    <rPh sb="0" eb="1">
      <t>キ</t>
    </rPh>
    <phoneticPr fontId="3"/>
  </si>
  <si>
    <t>　１　交付申請額</t>
    <rPh sb="3" eb="5">
      <t>コウフ</t>
    </rPh>
    <phoneticPr fontId="3"/>
  </si>
  <si>
    <t>金</t>
    <rPh sb="0" eb="1">
      <t>キン</t>
    </rPh>
    <phoneticPr fontId="3"/>
  </si>
  <si>
    <t>円</t>
    <rPh sb="0" eb="1">
      <t>エン</t>
    </rPh>
    <phoneticPr fontId="3"/>
  </si>
  <si>
    <t>　２　添付書類</t>
    <phoneticPr fontId="3"/>
  </si>
  <si>
    <t>(別紙３）事業所・施設別個表</t>
    <rPh sb="1" eb="3">
      <t>ベッシ</t>
    </rPh>
    <rPh sb="5" eb="8">
      <t>ジギョウショ</t>
    </rPh>
    <rPh sb="9" eb="11">
      <t>シセツ</t>
    </rPh>
    <rPh sb="11" eb="12">
      <t>ベツ</t>
    </rPh>
    <rPh sb="12" eb="14">
      <t>コヒョウ</t>
    </rPh>
    <phoneticPr fontId="3"/>
  </si>
  <si>
    <t>（別紙２）事業所・施設別申請額一覧</t>
    <rPh sb="1" eb="3">
      <t>ベッシ</t>
    </rPh>
    <rPh sb="5" eb="8">
      <t>ジギョウショ</t>
    </rPh>
    <rPh sb="9" eb="11">
      <t>シセツ</t>
    </rPh>
    <rPh sb="11" eb="12">
      <t>ベツ</t>
    </rPh>
    <rPh sb="12" eb="15">
      <t>シンセイガク</t>
    </rPh>
    <rPh sb="15" eb="17">
      <t>イチラン</t>
    </rPh>
    <phoneticPr fontId="3"/>
  </si>
  <si>
    <t>（別紙１）総括表</t>
    <rPh sb="1" eb="3">
      <t>ベッシ</t>
    </rPh>
    <rPh sb="5" eb="8">
      <t>ソウカツヒョウ</t>
    </rPh>
    <phoneticPr fontId="3"/>
  </si>
  <si>
    <t>事業総括表</t>
    <rPh sb="0" eb="2">
      <t>ジギョウ</t>
    </rPh>
    <rPh sb="2" eb="4">
      <t>ソウカツ</t>
    </rPh>
    <rPh sb="4" eb="5">
      <t>ヒョウ</t>
    </rPh>
    <phoneticPr fontId="3"/>
  </si>
  <si>
    <t>（島根県障がい福祉サービス等事業者に対するサービス継続支援事業）</t>
    <rPh sb="1" eb="4">
      <t>シマネケン</t>
    </rPh>
    <rPh sb="4" eb="5">
      <t>ショウ</t>
    </rPh>
    <rPh sb="7" eb="9">
      <t>フクシ</t>
    </rPh>
    <rPh sb="13" eb="14">
      <t>トウ</t>
    </rPh>
    <rPh sb="14" eb="17">
      <t>ジギョウシャ</t>
    </rPh>
    <rPh sb="18" eb="19">
      <t>タイ</t>
    </rPh>
    <rPh sb="25" eb="27">
      <t>ケイゾク</t>
    </rPh>
    <rPh sb="27" eb="29">
      <t>シエン</t>
    </rPh>
    <rPh sb="29" eb="31">
      <t>ジギョウ</t>
    </rPh>
    <phoneticPr fontId="3"/>
  </si>
  <si>
    <t>島根県知事</t>
    <rPh sb="0" eb="3">
      <t>シマネケン</t>
    </rPh>
    <rPh sb="3" eb="5">
      <t>チジ</t>
    </rPh>
    <phoneticPr fontId="3"/>
  </si>
  <si>
    <r>
      <t>（３）</t>
    </r>
    <r>
      <rPr>
        <sz val="8"/>
        <rFont val="ＭＳ Ｐ明朝"/>
        <family val="1"/>
        <charset val="128"/>
      </rPr>
      <t>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</si>
  <si>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※実施要綱別表の（１）障がいサービス等事業所のサービス継続支援事業で、①～③に該当した事業所・施設等が、</t>
    <phoneticPr fontId="3"/>
  </si>
  <si>
    <t>　（※実施要綱別表の（１）障がいサービス等事業所のサービス継続支援事業で、①～③に該当した事業所・施設等が、</t>
    <phoneticPr fontId="3"/>
  </si>
  <si>
    <r>
      <t>障がい福祉サービス等事業所のサービス継続支援　</t>
    </r>
    <r>
      <rPr>
        <sz val="8"/>
        <rFont val="ＭＳ Ｐ明朝"/>
        <family val="1"/>
        <charset val="128"/>
      </rPr>
      <t>→ １を記載</t>
    </r>
    <rPh sb="0" eb="1">
      <t>ショウ</t>
    </rPh>
    <rPh sb="3" eb="5">
      <t>フクシ</t>
    </rPh>
    <rPh sb="9" eb="10">
      <t>トウ</t>
    </rPh>
    <rPh sb="10" eb="13">
      <t>ジギョウショ</t>
    </rPh>
    <rPh sb="18" eb="20">
      <t>ケイゾク</t>
    </rPh>
    <rPh sb="20" eb="22">
      <t>シエン</t>
    </rPh>
    <rPh sb="27" eb="29">
      <t>キサイ</t>
    </rPh>
    <phoneticPr fontId="3"/>
  </si>
  <si>
    <r>
      <t>障がい福祉サービス等事業所との連携支援　</t>
    </r>
    <r>
      <rPr>
        <sz val="8"/>
        <rFont val="ＭＳ Ｐ明朝"/>
        <family val="1"/>
        <charset val="128"/>
      </rPr>
      <t>→ ２を記載</t>
    </r>
    <rPh sb="24" eb="26">
      <t>キサイ</t>
    </rPh>
    <phoneticPr fontId="3"/>
  </si>
  <si>
    <t>１． 障がい福祉サービス等事業所のサービス継続支援</t>
    <rPh sb="3" eb="4">
      <t>ショウ</t>
    </rPh>
    <rPh sb="6" eb="8">
      <t>フクシ</t>
    </rPh>
    <rPh sb="12" eb="13">
      <t>トウ</t>
    </rPh>
    <rPh sb="13" eb="16">
      <t>ジギョウショ</t>
    </rPh>
    <rPh sb="21" eb="23">
      <t>ケイゾク</t>
    </rPh>
    <rPh sb="23" eb="25">
      <t>シエン</t>
    </rPh>
    <phoneticPr fontId="3"/>
  </si>
  <si>
    <t>※（別紙）積算内訳の①の額の千円未満切り捨て</t>
    <rPh sb="2" eb="4">
      <t>ベッシ</t>
    </rPh>
    <rPh sb="5" eb="7">
      <t>セキサン</t>
    </rPh>
    <rPh sb="7" eb="9">
      <t>ウチワケ</t>
    </rPh>
    <rPh sb="12" eb="13">
      <t>ガク</t>
    </rPh>
    <rPh sb="14" eb="15">
      <t>セン</t>
    </rPh>
    <rPh sb="15" eb="18">
      <t>エンミマン</t>
    </rPh>
    <rPh sb="18" eb="19">
      <t>キ</t>
    </rPh>
    <rPh sb="20" eb="21">
      <t>ス</t>
    </rPh>
    <phoneticPr fontId="3"/>
  </si>
  <si>
    <t>①　都道府県、保健所を設置する市又は特別区から休業要請を受けた通所系サービス事業所、短期入所サービス事業所
②　利用者又は職員に感染者が発生した障がい福祉サービス等事業所、障害者支援施設等、相談支援事業所（職員に複数の濃厚接触者が発生し、職員が不足した場合を含む）
③　濃厚接触者に対応した短期入所サービス事業所、訪問系サービス事業所、障害者支援施設等
④　①～③以外の障がい福祉サービス等事業所、障害者支援施設等であって、当該事業所の職員により、利用者の居宅においてできる限りのサービスを提供した事業所</t>
    <rPh sb="75" eb="77">
      <t>フクシ</t>
    </rPh>
    <rPh sb="81" eb="82">
      <t>トウ</t>
    </rPh>
    <rPh sb="86" eb="89">
      <t>ショウガイシャ</t>
    </rPh>
    <rPh sb="89" eb="91">
      <t>シエン</t>
    </rPh>
    <rPh sb="95" eb="97">
      <t>ソウダン</t>
    </rPh>
    <rPh sb="97" eb="99">
      <t>シエン</t>
    </rPh>
    <rPh sb="99" eb="102">
      <t>ジギョウショ</t>
    </rPh>
    <phoneticPr fontId="3"/>
  </si>
  <si>
    <t>（１）障がい福祉サービス等事業所・障害者支援施設等・相談支援事業所のサービス継続に必要な取組【共通】</t>
    <rPh sb="3" eb="4">
      <t>ショウ</t>
    </rPh>
    <rPh sb="6" eb="8">
      <t>フクシ</t>
    </rPh>
    <rPh sb="12" eb="13">
      <t>トウ</t>
    </rPh>
    <rPh sb="17" eb="20">
      <t>ショウガイシャ</t>
    </rPh>
    <rPh sb="20" eb="22">
      <t>シエン</t>
    </rPh>
    <rPh sb="26" eb="28">
      <t>ソウダン</t>
    </rPh>
    <rPh sb="28" eb="30">
      <t>シエン</t>
    </rPh>
    <rPh sb="30" eb="33">
      <t>ジギョウショ</t>
    </rPh>
    <phoneticPr fontId="3"/>
  </si>
  <si>
    <t>※（別紙）積算内訳の②の額の千円未満切り捨て</t>
    <rPh sb="2" eb="4">
      <t>ベッシ</t>
    </rPh>
    <rPh sb="5" eb="7">
      <t>セキサン</t>
    </rPh>
    <rPh sb="7" eb="9">
      <t>ウチワケ</t>
    </rPh>
    <rPh sb="12" eb="13">
      <t>ガク</t>
    </rPh>
    <rPh sb="14" eb="15">
      <t>セン</t>
    </rPh>
    <rPh sb="15" eb="18">
      <t>エンミマン</t>
    </rPh>
    <rPh sb="18" eb="19">
      <t>キ</t>
    </rPh>
    <rPh sb="20" eb="21">
      <t>ス</t>
    </rPh>
    <phoneticPr fontId="3"/>
  </si>
  <si>
    <t>２．障がい福祉サービス等事業所との連携支援</t>
    <phoneticPr fontId="3"/>
  </si>
  <si>
    <t>※（別紙）積算内訳の③の額の千円未満切り捨て</t>
    <rPh sb="2" eb="4">
      <t>ベッシ</t>
    </rPh>
    <rPh sb="5" eb="7">
      <t>セキサン</t>
    </rPh>
    <rPh sb="7" eb="9">
      <t>ウチワケ</t>
    </rPh>
    <rPh sb="12" eb="13">
      <t>ガク</t>
    </rPh>
    <rPh sb="14" eb="15">
      <t>セン</t>
    </rPh>
    <rPh sb="15" eb="18">
      <t>エンミマン</t>
    </rPh>
    <rPh sb="18" eb="19">
      <t>キ</t>
    </rPh>
    <rPh sb="20" eb="21">
      <t>ス</t>
    </rPh>
    <phoneticPr fontId="3"/>
  </si>
  <si>
    <t>①　実施要綱の（１）の①又は②の障がい福祉サービス等事業所・障害者支援施設等・相談支援事業所の連携先の障がい福祉サービス等事業所・障害者支援施設等・相談支援事業所
②　感染症の拡大防止の観点から必要があり、自主的に休業した障がい福祉サービス等事業所の連携先の障がい福祉サービス等事業所・障害者支援施設等・相談支援事業所</t>
    <rPh sb="19" eb="21">
      <t>フクシ</t>
    </rPh>
    <rPh sb="25" eb="26">
      <t>トウ</t>
    </rPh>
    <rPh sb="30" eb="33">
      <t>ショウガイシャ</t>
    </rPh>
    <rPh sb="33" eb="35">
      <t>シエン</t>
    </rPh>
    <rPh sb="39" eb="41">
      <t>ソウダン</t>
    </rPh>
    <rPh sb="41" eb="43">
      <t>シエン</t>
    </rPh>
    <rPh sb="43" eb="46">
      <t>ジギョウショ</t>
    </rPh>
    <rPh sb="47" eb="49">
      <t>レンケイ</t>
    </rPh>
    <rPh sb="49" eb="50">
      <t>サキ</t>
    </rPh>
    <rPh sb="54" eb="56">
      <t>フクシ</t>
    </rPh>
    <rPh sb="60" eb="61">
      <t>トウ</t>
    </rPh>
    <rPh sb="61" eb="64">
      <t>ジギョウショ</t>
    </rPh>
    <rPh sb="65" eb="68">
      <t>ショウガイシャ</t>
    </rPh>
    <rPh sb="68" eb="70">
      <t>シエン</t>
    </rPh>
    <rPh sb="70" eb="72">
      <t>シセツ</t>
    </rPh>
    <rPh sb="72" eb="73">
      <t>トウ</t>
    </rPh>
    <rPh sb="74" eb="76">
      <t>ソウダン</t>
    </rPh>
    <rPh sb="76" eb="78">
      <t>シエン</t>
    </rPh>
    <rPh sb="78" eb="81">
      <t>ジギョウショ</t>
    </rPh>
    <rPh sb="114" eb="116">
      <t>フクシ</t>
    </rPh>
    <rPh sb="120" eb="121">
      <t>トウ</t>
    </rPh>
    <phoneticPr fontId="3"/>
  </si>
  <si>
    <t>１.障がい福祉サービス等事業所のサービス継続支援</t>
    <rPh sb="2" eb="3">
      <t>ショウ</t>
    </rPh>
    <rPh sb="5" eb="7">
      <t>フクシ</t>
    </rPh>
    <rPh sb="11" eb="12">
      <t>トウ</t>
    </rPh>
    <rPh sb="12" eb="15">
      <t>ジギョウショ</t>
    </rPh>
    <rPh sb="20" eb="22">
      <t>ケイゾク</t>
    </rPh>
    <rPh sb="22" eb="24">
      <t>シエン</t>
    </rPh>
    <phoneticPr fontId="3"/>
  </si>
  <si>
    <t>１．障がい福祉サービス等事業所のサービス継続支援</t>
    <phoneticPr fontId="3"/>
  </si>
  <si>
    <t>合計（③）</t>
    <rPh sb="0" eb="2">
      <t>ゴウケイ</t>
    </rPh>
    <phoneticPr fontId="3"/>
  </si>
  <si>
    <r>
      <t>　　　「当該事業所の職員により、利用者の居宅への訪問によるサービスを行った」場合の</t>
    </r>
    <r>
      <rPr>
        <b/>
        <sz val="10"/>
        <color rgb="FFFF0000"/>
        <rFont val="ＭＳ Ｐ明朝"/>
        <family val="1"/>
        <charset val="128"/>
      </rPr>
      <t>加算分</t>
    </r>
    <r>
      <rPr>
        <b/>
        <sz val="10"/>
        <rFont val="ＭＳ Ｐ明朝"/>
        <family val="1"/>
        <charset val="128"/>
      </rPr>
      <t>）</t>
    </r>
    <phoneticPr fontId="3"/>
  </si>
  <si>
    <r>
      <t>　「当該事業所の職員により、利用者の居宅への訪問によるサービスを行った」場合の</t>
    </r>
    <r>
      <rPr>
        <b/>
        <sz val="9"/>
        <color rgb="FFFF0000"/>
        <rFont val="ＭＳ Ｐ明朝"/>
        <family val="1"/>
        <charset val="128"/>
      </rPr>
      <t>加算分</t>
    </r>
    <r>
      <rPr>
        <b/>
        <sz val="9"/>
        <rFont val="ＭＳ Ｐ明朝"/>
        <family val="1"/>
        <charset val="128"/>
      </rPr>
      <t>を申請する場合は、</t>
    </r>
    <rPh sb="43" eb="45">
      <t>シンセイ</t>
    </rPh>
    <rPh sb="47" eb="49">
      <t>バアイ</t>
    </rPh>
    <phoneticPr fontId="3"/>
  </si>
  <si>
    <r>
      <t>　右欄に、</t>
    </r>
    <r>
      <rPr>
        <b/>
        <sz val="9"/>
        <color rgb="FFFF0000"/>
        <rFont val="ＭＳ Ｐ明朝"/>
        <family val="1"/>
        <charset val="128"/>
      </rPr>
      <t>加算分</t>
    </r>
    <r>
      <rPr>
        <b/>
        <sz val="9"/>
        <rFont val="ＭＳ Ｐ明朝"/>
        <family val="1"/>
        <charset val="128"/>
      </rPr>
      <t>の基準単価及び所要額を入力してください。</t>
    </r>
    <rPh sb="1" eb="2">
      <t>ミギ</t>
    </rPh>
    <rPh sb="2" eb="3">
      <t>ラン</t>
    </rPh>
    <rPh sb="5" eb="8">
      <t>カサンブン</t>
    </rPh>
    <phoneticPr fontId="3"/>
  </si>
  <si>
    <t>別紙１～３の使い方</t>
    <rPh sb="0" eb="2">
      <t>ベッシ</t>
    </rPh>
    <rPh sb="6" eb="7">
      <t>ツカ</t>
    </rPh>
    <rPh sb="8" eb="9">
      <t>カタ</t>
    </rPh>
    <phoneticPr fontId="3"/>
  </si>
  <si>
    <t>本Excelを各事業所に配布し、別紙３（個票）を記入するように依頼　</t>
    <rPh sb="0" eb="1">
      <t>ホン</t>
    </rPh>
    <rPh sb="7" eb="8">
      <t>カク</t>
    </rPh>
    <rPh sb="8" eb="11">
      <t>ジギョウショ</t>
    </rPh>
    <rPh sb="12" eb="14">
      <t>ハイフ</t>
    </rPh>
    <rPh sb="16" eb="18">
      <t>ベッシ</t>
    </rPh>
    <rPh sb="20" eb="22">
      <t>コヒョウ</t>
    </rPh>
    <rPh sb="24" eb="26">
      <t>キニュウ</t>
    </rPh>
    <rPh sb="31" eb="33">
      <t>イライ</t>
    </rPh>
    <phoneticPr fontId="3"/>
  </si>
  <si>
    <t xml:space="preserve">別紙３（個票）の着色セルを入力（水色セル：必要情報の入力・該当する取組内容のチェック、緑色セル：クリックしてプルダウンから選択）し、事業者（法人本部）へ返送
</t>
    <rPh sb="0" eb="2">
      <t>ベッシ</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</si>
  <si>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別紙２（申請額一覧）に全事業所分が正しく反映されているか確認（15事業所以上ある場合には6行目～15行目を行ごとコピーし、16行目に右クリック→「コピーしたセルの挿入」で挿入すること。）</t>
    <rPh sb="0" eb="2">
      <t>ベッシ</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</si>
  <si>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個票及び別紙２の内容が別紙１（総括表）にも正しく反映されていることを確認するとともに、別紙１の記入欄（水色セル）を記載</t>
    <rPh sb="0" eb="2">
      <t>コヒョウ</t>
    </rPh>
    <rPh sb="2" eb="3">
      <t>オヨ</t>
    </rPh>
    <rPh sb="4" eb="6">
      <t>ベッシ</t>
    </rPh>
    <rPh sb="8" eb="10">
      <t>ナイヨウ</t>
    </rPh>
    <rPh sb="11" eb="13">
      <t>ベッシ</t>
    </rPh>
    <rPh sb="15" eb="18">
      <t>ソウカツヒョウ</t>
    </rPh>
    <rPh sb="21" eb="22">
      <t>タダ</t>
    </rPh>
    <rPh sb="24" eb="26">
      <t>ハンエイ</t>
    </rPh>
    <rPh sb="34" eb="36">
      <t>カクニン</t>
    </rPh>
    <rPh sb="43" eb="45">
      <t>ベッシ</t>
    </rPh>
    <rPh sb="47" eb="50">
      <t>キニュウラン</t>
    </rPh>
    <rPh sb="51" eb="53">
      <t>ミズイロ</t>
    </rPh>
    <rPh sb="57" eb="59">
      <t>キサイ</t>
    </rPh>
    <phoneticPr fontId="3"/>
  </si>
  <si>
    <t>完成したExcelファイルを県の担当者に送付</t>
    <rPh sb="0" eb="2">
      <t>カンセイ</t>
    </rPh>
    <rPh sb="14" eb="15">
      <t>ケン</t>
    </rPh>
    <rPh sb="16" eb="19">
      <t>タントウシャ</t>
    </rPh>
    <rPh sb="20" eb="22">
      <t>ソウフ</t>
    </rPh>
    <phoneticPr fontId="3"/>
  </si>
  <si>
    <t>　（１）事業総括表（別紙１）</t>
    <rPh sb="10" eb="12">
      <t>ベッシ</t>
    </rPh>
    <phoneticPr fontId="3"/>
  </si>
  <si>
    <t>　（２）事業所・施設別申請額一覧（別紙２）</t>
    <rPh sb="4" eb="7">
      <t>ジギョウショ</t>
    </rPh>
    <rPh sb="8" eb="10">
      <t>シセツ</t>
    </rPh>
    <rPh sb="10" eb="11">
      <t>ベツ</t>
    </rPh>
    <rPh sb="11" eb="14">
      <t>シンセイガク</t>
    </rPh>
    <rPh sb="14" eb="16">
      <t>イチラン</t>
    </rPh>
    <rPh sb="17" eb="19">
      <t>ベッシ</t>
    </rPh>
    <phoneticPr fontId="3"/>
  </si>
  <si>
    <t>　（３）事業所・施設別個表（別紙３）</t>
    <rPh sb="14" eb="16">
      <t>ベッシ</t>
    </rPh>
    <phoneticPr fontId="3"/>
  </si>
  <si>
    <t>1.障がい福祉サービス等事業所のサービス継続支援</t>
    <phoneticPr fontId="3"/>
  </si>
  <si>
    <t>2.障がい福祉サービス等事業所との連携支援</t>
    <phoneticPr fontId="3"/>
  </si>
  <si>
    <t>１．障がい福祉サービス等事業所のサービス継続支援</t>
    <rPh sb="2" eb="3">
      <t>ショウ</t>
    </rPh>
    <rPh sb="5" eb="7">
      <t>フクシ</t>
    </rPh>
    <rPh sb="11" eb="12">
      <t>トウ</t>
    </rPh>
    <rPh sb="12" eb="15">
      <t>ジギョウショ</t>
    </rPh>
    <rPh sb="20" eb="22">
      <t>ケイゾク</t>
    </rPh>
    <rPh sb="22" eb="24">
      <t>シエン</t>
    </rPh>
    <phoneticPr fontId="3"/>
  </si>
  <si>
    <t>２．障がい福祉サービス等事業所との連携支援</t>
    <rPh sb="2" eb="3">
      <t>ショウ</t>
    </rPh>
    <rPh sb="5" eb="7">
      <t>フクシ</t>
    </rPh>
    <rPh sb="11" eb="12">
      <t>トウ</t>
    </rPh>
    <rPh sb="12" eb="15">
      <t>ジギョウショ</t>
    </rPh>
    <rPh sb="17" eb="19">
      <t>レンケイ</t>
    </rPh>
    <rPh sb="19" eb="21">
      <t>シエン</t>
    </rPh>
    <phoneticPr fontId="3"/>
  </si>
  <si>
    <t>　「基準単価(a)」及び「基準単価(d)」は、「障がい福祉サービス等事業者に対するサービス継続支援事業実施要綱」の別表に記載された基準単価を記入すること。</t>
    <rPh sb="2" eb="4">
      <t>キジュン</t>
    </rPh>
    <rPh sb="4" eb="6">
      <t>タンカ</t>
    </rPh>
    <rPh sb="10" eb="11">
      <t>オヨ</t>
    </rPh>
    <rPh sb="13" eb="15">
      <t>キジュン</t>
    </rPh>
    <rPh sb="15" eb="17">
      <t>タンカ</t>
    </rPh>
    <rPh sb="24" eb="25">
      <t>ショウ</t>
    </rPh>
    <rPh sb="27" eb="29">
      <t>フクシ</t>
    </rPh>
    <rPh sb="33" eb="34">
      <t>トウ</t>
    </rPh>
    <rPh sb="34" eb="37">
      <t>ジギョウシャ</t>
    </rPh>
    <rPh sb="38" eb="39">
      <t>タイ</t>
    </rPh>
    <rPh sb="45" eb="47">
      <t>ケイゾク</t>
    </rPh>
    <rPh sb="47" eb="49">
      <t>シエン</t>
    </rPh>
    <rPh sb="49" eb="51">
      <t>ジギョウ</t>
    </rPh>
    <rPh sb="51" eb="53">
      <t>ジッシ</t>
    </rPh>
    <rPh sb="53" eb="55">
      <t>ヨウコウ</t>
    </rPh>
    <rPh sb="57" eb="59">
      <t>ベッピョウ</t>
    </rPh>
    <phoneticPr fontId="3"/>
  </si>
  <si>
    <t>　「所要額(b)」及び「所要額(e)」は「（別紙３）事業所・施設別個表」に記載した所要額（千円未満切り捨て）を記入すること。</t>
    <rPh sb="2" eb="5">
      <t>ショヨウガク</t>
    </rPh>
    <rPh sb="9" eb="10">
      <t>オヨ</t>
    </rPh>
    <rPh sb="12" eb="15">
      <t>ショヨウガク</t>
    </rPh>
    <rPh sb="22" eb="24">
      <t>ベッシ</t>
    </rPh>
    <rPh sb="37" eb="39">
      <t>キサイ</t>
    </rPh>
    <rPh sb="41" eb="44">
      <t>ショヨウガク</t>
    </rPh>
    <rPh sb="45" eb="46">
      <t>セン</t>
    </rPh>
    <rPh sb="46" eb="49">
      <t>エンミマン</t>
    </rPh>
    <rPh sb="49" eb="50">
      <t>キ</t>
    </rPh>
    <rPh sb="51" eb="52">
      <t>ス</t>
    </rPh>
    <rPh sb="55" eb="57">
      <t>キニュウ</t>
    </rPh>
    <phoneticPr fontId="3"/>
  </si>
  <si>
    <r>
      <t>１．障がい福祉サービス等事業所のサービス継続支援
（実施要綱別表の（１）の①～③に該当した事業所・施設等が訪問によるサービスを行った場合の</t>
    </r>
    <r>
      <rPr>
        <sz val="8"/>
        <color rgb="FFFF0000"/>
        <rFont val="ＭＳ Ｐ明朝"/>
        <family val="1"/>
        <charset val="128"/>
      </rPr>
      <t>加算分</t>
    </r>
    <r>
      <rPr>
        <sz val="8"/>
        <rFont val="ＭＳ Ｐ明朝"/>
        <family val="1"/>
        <charset val="128"/>
      </rPr>
      <t>）</t>
    </r>
    <rPh sb="2" eb="3">
      <t>ショウ</t>
    </rPh>
    <rPh sb="5" eb="7">
      <t>フクシ</t>
    </rPh>
    <rPh sb="11" eb="12">
      <t>トウ</t>
    </rPh>
    <rPh sb="12" eb="15">
      <t>ジギョウショ</t>
    </rPh>
    <rPh sb="20" eb="22">
      <t>ケイゾク</t>
    </rPh>
    <rPh sb="22" eb="24">
      <t>シエン</t>
    </rPh>
    <rPh sb="41" eb="43">
      <t>ガイトウ</t>
    </rPh>
    <rPh sb="45" eb="48">
      <t>ジギョウショ</t>
    </rPh>
    <rPh sb="49" eb="51">
      <t>シセツ</t>
    </rPh>
    <rPh sb="51" eb="52">
      <t>トウ</t>
    </rPh>
    <rPh sb="53" eb="55">
      <t>ホウモン</t>
    </rPh>
    <rPh sb="63" eb="64">
      <t>オコナ</t>
    </rPh>
    <rPh sb="66" eb="68">
      <t>バアイ</t>
    </rPh>
    <rPh sb="69" eb="71">
      <t>カサン</t>
    </rPh>
    <rPh sb="71" eb="72">
      <t>ブン</t>
    </rPh>
    <phoneticPr fontId="3"/>
  </si>
  <si>
    <t>令和　　年　　月　　日</t>
    <rPh sb="0" eb="2">
      <t>レイワ</t>
    </rPh>
    <phoneticPr fontId="3"/>
  </si>
  <si>
    <t>令和２年度島根県障がい福祉サービス等事業者に対する
サービス継続支援事業費補助金の交付申請について</t>
    <rPh sb="0" eb="2">
      <t>レイワ</t>
    </rPh>
    <rPh sb="3" eb="5">
      <t>ネンド</t>
    </rPh>
    <rPh sb="41" eb="43">
      <t>コウフ</t>
    </rPh>
    <rPh sb="43" eb="45">
      <t>シンセイ</t>
    </rPh>
    <phoneticPr fontId="3"/>
  </si>
  <si>
    <t>←自動で計算されます</t>
    <rPh sb="1" eb="3">
      <t>ジドウ</t>
    </rPh>
    <rPh sb="4" eb="6">
      <t>ケイサン</t>
    </rPh>
    <phoneticPr fontId="3"/>
  </si>
  <si>
    <t>番　　　　　号</t>
    <phoneticPr fontId="3"/>
  </si>
  <si>
    <t>←プルダウンから選択してください</t>
    <rPh sb="8" eb="1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</si>
</sst>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quot;,000&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2"/>
      <name val="Arial"/>
      <family val="2"/>
    </font>
    <font>
      <sz val="12"/>
      <name val="ＭＳ 明朝"/>
      <family val="1"/>
      <charset val="128"/>
    </font>
    <font>
      <b/>
      <sz val="9"/>
      <color rgb="FFFF0000"/>
      <name val="ＭＳ Ｐ明朝"/>
      <family val="1"/>
      <charset val="128"/>
    </font>
    <font>
      <b/>
      <sz val="10"/>
      <color rgb="FFFF0000"/>
      <name val="ＭＳ Ｐ明朝"/>
      <family val="1"/>
      <charset val="128"/>
    </font>
    <font>
      <sz val="8"/>
      <color rgb="FFFF0000"/>
      <name val="ＭＳ Ｐ明朝"/>
      <family val="1"/>
      <charset val="128"/>
    </font>
    <font>
      <b/>
      <sz val="9"/>
      <name val="ＭＳ Ｐ明朝"/>
      <family val="1"/>
      <charset val="128"/>
    </font>
    <font>
      <b/>
      <sz val="14"/>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3" fillId="0" borderId="0"/>
  </cellStyleXfs>
  <cellXfs count="60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horizontal="left" vertical="top"/>
    </xf>
    <xf numFmtId="0" fontId="16" fillId="0" borderId="36" xfId="0" applyFont="1" applyBorder="1" applyAlignment="1">
      <alignment horizontal="center"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179" fontId="21" fillId="0" borderId="1"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179" fontId="22" fillId="0" borderId="36" xfId="5" applyNumberFormat="1" applyFont="1" applyBorder="1">
      <alignment vertical="center"/>
    </xf>
    <xf numFmtId="0" fontId="21" fillId="0" borderId="36" xfId="5" applyFont="1" applyBorder="1">
      <alignment vertical="center"/>
    </xf>
    <xf numFmtId="181" fontId="21" fillId="0" borderId="36" xfId="5" applyNumberFormat="1" applyFont="1" applyBorder="1">
      <alignment vertical="center"/>
    </xf>
    <xf numFmtId="181" fontId="21" fillId="0" borderId="12" xfId="5" applyNumberFormat="1" applyFont="1" applyBorder="1">
      <alignment vertical="center"/>
    </xf>
    <xf numFmtId="181" fontId="21" fillId="0" borderId="1"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1"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1" xfId="0" applyFont="1" applyFill="1" applyBorder="1" applyAlignment="1" applyProtection="1">
      <alignment vertical="center"/>
      <protection hidden="1"/>
    </xf>
    <xf numFmtId="0" fontId="15" fillId="0" borderId="4" xfId="0" applyFont="1" applyFill="1" applyBorder="1" applyProtection="1">
      <alignment vertical="center"/>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24" fillId="0" borderId="0" xfId="7" applyFont="1" applyAlignment="1">
      <alignment vertical="center"/>
    </xf>
    <xf numFmtId="0" fontId="12" fillId="0" borderId="0" xfId="0" applyFont="1" applyFill="1" applyBorder="1" applyProtection="1">
      <alignment vertical="center"/>
      <protection hidden="1"/>
    </xf>
    <xf numFmtId="0" fontId="10" fillId="4" borderId="9" xfId="0" applyFont="1" applyFill="1" applyBorder="1" applyAlignment="1" applyProtection="1">
      <alignment vertical="center"/>
      <protection hidden="1"/>
    </xf>
    <xf numFmtId="0" fontId="10" fillId="4" borderId="0" xfId="0" applyFont="1" applyFill="1" applyBorder="1" applyAlignment="1" applyProtection="1">
      <alignment vertical="center" textRotation="255"/>
      <protection hidden="1"/>
    </xf>
    <xf numFmtId="0" fontId="9" fillId="0" borderId="0" xfId="0" applyFont="1" applyFill="1" applyBorder="1" applyProtection="1">
      <alignment vertical="center"/>
      <protection hidden="1"/>
    </xf>
    <xf numFmtId="0" fontId="10" fillId="4" borderId="0" xfId="0" applyFont="1" applyFill="1" applyBorder="1" applyAlignment="1" applyProtection="1">
      <alignment vertical="center"/>
      <protection hidden="1"/>
    </xf>
    <xf numFmtId="176" fontId="10" fillId="0" borderId="0" xfId="0" applyNumberFormat="1"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locked="0" hidden="1"/>
    </xf>
    <xf numFmtId="0" fontId="14" fillId="0" borderId="8" xfId="0" applyFont="1" applyFill="1" applyBorder="1" applyAlignment="1" applyProtection="1">
      <alignment vertical="top"/>
      <protection locked="0" hidden="1"/>
    </xf>
    <xf numFmtId="0" fontId="8" fillId="0" borderId="0" xfId="0" applyFont="1" applyFill="1" applyBorder="1" applyProtection="1">
      <alignment vertical="center"/>
      <protection hidden="1"/>
    </xf>
    <xf numFmtId="0" fontId="14" fillId="0" borderId="4" xfId="0" applyFont="1" applyFill="1" applyBorder="1" applyAlignment="1" applyProtection="1">
      <alignment vertical="center"/>
      <protection hidden="1"/>
    </xf>
    <xf numFmtId="0" fontId="14" fillId="0" borderId="2" xfId="0" applyFont="1" applyFill="1" applyBorder="1" applyAlignment="1" applyProtection="1">
      <alignment horizontal="right" vertical="top"/>
      <protection locked="0" hidden="1"/>
    </xf>
    <xf numFmtId="0" fontId="14" fillId="0" borderId="2" xfId="0" applyFont="1" applyFill="1" applyBorder="1" applyAlignment="1" applyProtection="1">
      <alignment vertical="center" wrapText="1"/>
      <protection hidden="1"/>
    </xf>
    <xf numFmtId="0" fontId="14" fillId="0" borderId="3" xfId="0" applyFont="1" applyFill="1" applyBorder="1" applyAlignment="1" applyProtection="1">
      <alignment horizontal="right" vertical="top"/>
      <protection locked="0" hidden="1"/>
    </xf>
    <xf numFmtId="0" fontId="9" fillId="0" borderId="19" xfId="0" applyFont="1" applyFill="1" applyBorder="1" applyProtection="1">
      <alignment vertical="center"/>
      <protection hidden="1"/>
    </xf>
    <xf numFmtId="176" fontId="6" fillId="0" borderId="2" xfId="0" applyNumberFormat="1"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0" borderId="2" xfId="0" applyFont="1" applyFill="1" applyBorder="1" applyAlignment="1" applyProtection="1">
      <alignment horizontal="center" vertical="center"/>
      <protection hidden="1"/>
    </xf>
    <xf numFmtId="0" fontId="10" fillId="4" borderId="1" xfId="0" applyFont="1" applyFill="1" applyBorder="1" applyAlignment="1" applyProtection="1">
      <alignment vertical="center"/>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28" fillId="0" borderId="9"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0" fontId="28" fillId="0" borderId="19" xfId="0" applyFont="1" applyFill="1" applyBorder="1" applyAlignment="1" applyProtection="1">
      <alignment vertical="center"/>
      <protection hidden="1"/>
    </xf>
    <xf numFmtId="0" fontId="28" fillId="0" borderId="20" xfId="0" applyFont="1" applyFill="1" applyBorder="1" applyAlignment="1" applyProtection="1">
      <alignment vertical="center"/>
      <protection hidden="1"/>
    </xf>
    <xf numFmtId="0" fontId="6" fillId="0" borderId="8" xfId="0" applyFont="1" applyFill="1" applyBorder="1" applyAlignment="1" applyProtection="1">
      <alignment horizontal="center" vertical="center"/>
      <protection hidden="1"/>
    </xf>
    <xf numFmtId="176" fontId="6" fillId="0" borderId="8" xfId="0" applyNumberFormat="1" applyFont="1" applyFill="1" applyBorder="1" applyAlignment="1" applyProtection="1">
      <alignment vertical="center" shrinkToFit="1"/>
      <protection hidden="1"/>
    </xf>
    <xf numFmtId="178" fontId="6" fillId="0" borderId="8" xfId="0" applyNumberFormat="1" applyFont="1" applyFill="1" applyBorder="1" applyAlignment="1" applyProtection="1">
      <alignment horizontal="center" vertical="center" shrinkToFit="1"/>
      <protection hidden="1"/>
    </xf>
    <xf numFmtId="0" fontId="29" fillId="0" borderId="0" xfId="0" applyFont="1" applyAlignment="1">
      <alignment vertical="center"/>
    </xf>
    <xf numFmtId="0" fontId="24" fillId="0" borderId="0" xfId="0" applyFont="1" applyAlignment="1">
      <alignment horizontal="left" vertical="top"/>
    </xf>
    <xf numFmtId="0" fontId="24" fillId="0" borderId="36" xfId="0" applyFont="1" applyBorder="1" applyAlignment="1">
      <alignment horizontal="center" vertical="top"/>
    </xf>
    <xf numFmtId="0" fontId="24" fillId="0" borderId="36" xfId="0" applyFont="1" applyBorder="1" applyAlignment="1">
      <alignment horizontal="left" vertical="top" wrapText="1"/>
    </xf>
    <xf numFmtId="0" fontId="24" fillId="0" borderId="18" xfId="0" applyFont="1" applyBorder="1" applyAlignment="1">
      <alignment horizontal="left" vertical="top" wrapText="1"/>
    </xf>
    <xf numFmtId="0" fontId="24" fillId="0" borderId="18" xfId="0" applyFont="1" applyBorder="1" applyAlignment="1">
      <alignment vertical="top" wrapText="1"/>
    </xf>
    <xf numFmtId="0" fontId="24" fillId="0" borderId="0" xfId="7" applyFont="1" applyAlignment="1">
      <alignment horizontal="right" vertical="center"/>
    </xf>
    <xf numFmtId="0" fontId="24" fillId="0" borderId="0" xfId="7" applyFont="1" applyAlignment="1">
      <alignment vertical="distributed" wrapText="1"/>
    </xf>
    <xf numFmtId="0" fontId="24" fillId="0" borderId="0" xfId="7" applyFont="1" applyAlignment="1">
      <alignment vertical="center" wrapText="1"/>
    </xf>
    <xf numFmtId="176" fontId="24" fillId="0" borderId="0" xfId="7" applyNumberFormat="1" applyFont="1" applyAlignment="1">
      <alignment vertical="center"/>
    </xf>
    <xf numFmtId="0" fontId="0" fillId="0" borderId="0" xfId="0" applyFont="1">
      <alignment vertical="center"/>
    </xf>
    <xf numFmtId="182" fontId="24" fillId="0" borderId="0" xfId="7" quotePrefix="1" applyNumberFormat="1" applyFont="1" applyAlignment="1">
      <alignment horizontal="right" vertical="center"/>
    </xf>
    <xf numFmtId="0" fontId="24" fillId="0" borderId="0" xfId="7" applyFont="1" applyAlignment="1" applyProtection="1">
      <alignment horizontal="right" vertical="center"/>
      <protection locked="0"/>
    </xf>
    <xf numFmtId="0" fontId="24" fillId="0" borderId="0" xfId="7" applyFont="1" applyAlignment="1" applyProtection="1">
      <alignment vertical="distributed" wrapText="1"/>
      <protection locked="0"/>
    </xf>
    <xf numFmtId="0" fontId="24" fillId="0" borderId="0" xfId="7" applyFont="1" applyAlignment="1" applyProtection="1">
      <alignment horizontal="right" vertical="distributed" wrapText="1"/>
      <protection locked="0"/>
    </xf>
    <xf numFmtId="178" fontId="9" fillId="4" borderId="39" xfId="4" applyNumberFormat="1" applyFont="1" applyFill="1" applyBorder="1" applyAlignment="1" applyProtection="1">
      <alignment horizontal="right" vertical="center" shrinkToFit="1"/>
      <protection locked="0" hidden="1"/>
    </xf>
    <xf numFmtId="178" fontId="9" fillId="4" borderId="75" xfId="4" applyNumberFormat="1" applyFont="1" applyFill="1" applyBorder="1" applyAlignment="1" applyProtection="1">
      <alignment horizontal="right" vertical="center" shrinkToFit="1"/>
      <protection locked="0" hidden="1"/>
    </xf>
    <xf numFmtId="178" fontId="9" fillId="4" borderId="39" xfId="4" applyNumberFormat="1" applyFont="1" applyFill="1" applyBorder="1" applyAlignment="1" applyProtection="1">
      <alignment horizontal="left" vertical="center" shrinkToFit="1"/>
      <protection locked="0" hidden="1"/>
    </xf>
    <xf numFmtId="0" fontId="24" fillId="0" borderId="0" xfId="7" applyFont="1" applyAlignment="1">
      <alignment horizontal="center" vertical="center" wrapText="1"/>
    </xf>
    <xf numFmtId="0" fontId="24" fillId="0" borderId="0" xfId="7" applyFont="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pplyProtection="1">
      <alignment horizontal="center" vertical="center"/>
      <protection locked="0"/>
    </xf>
    <xf numFmtId="0" fontId="5" fillId="0" borderId="21"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0" xfId="0" applyFont="1" applyFill="1" applyAlignment="1">
      <alignment horizontal="left" vertical="center" shrinkToFit="1"/>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1" fillId="3" borderId="36" xfId="0" applyFont="1" applyFill="1" applyBorder="1" applyAlignment="1">
      <alignment horizontal="center" vertical="center" wrapText="1" shrinkToFit="1"/>
    </xf>
    <xf numFmtId="0" fontId="11" fillId="3" borderId="18" xfId="0" applyFont="1" applyFill="1" applyBorder="1" applyAlignment="1">
      <alignment horizontal="center" vertical="center" wrapText="1" shrinkToFit="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4" borderId="1" xfId="0" applyNumberFormat="1" applyFont="1" applyFill="1" applyBorder="1" applyAlignment="1" applyProtection="1">
      <alignment horizontal="center" vertical="center" shrinkToFit="1"/>
      <protection hidden="1"/>
    </xf>
    <xf numFmtId="178" fontId="6" fillId="4" borderId="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0" xfId="0" applyFont="1" applyFill="1" applyBorder="1" applyAlignment="1" applyProtection="1">
      <alignmen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8">
    <cellStyle name="パーセント 2" xfId="2"/>
    <cellStyle name="桁区切り" xfId="4" builtinId="6"/>
    <cellStyle name="桁区切り 2" xfId="1"/>
    <cellStyle name="標準" xfId="0" builtinId="0"/>
    <cellStyle name="標準 2" xfId="3"/>
    <cellStyle name="標準 3" xfId="5"/>
    <cellStyle name="標準 3 2" xfId="7"/>
    <cellStyle name="標準 4" xfId="6"/>
  </cellStyles>
  <dxfs count="0"/>
  <tableStyles count="0" defaultTableStyle="TableStyleMedium2" defaultPivotStyle="PivotStyleLight16"/>
  <colors>
    <mruColors>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28575</xdr:colOff>
          <xdr:row>32</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28575</xdr:colOff>
          <xdr:row>33</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28575</xdr:colOff>
          <xdr:row>33</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43</xdr:row>
      <xdr:rowOff>63500</xdr:rowOff>
    </xdr:from>
    <xdr:to>
      <xdr:col>1</xdr:col>
      <xdr:colOff>130302</xdr:colOff>
      <xdr:row>44</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47</xdr:row>
          <xdr:rowOff>0</xdr:rowOff>
        </xdr:from>
        <xdr:to>
          <xdr:col>2</xdr:col>
          <xdr:colOff>28575</xdr:colOff>
          <xdr:row>48</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46</xdr:row>
          <xdr:rowOff>228600</xdr:rowOff>
        </xdr:from>
        <xdr:to>
          <xdr:col>15</xdr:col>
          <xdr:colOff>28575</xdr:colOff>
          <xdr:row>48</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46</xdr:row>
          <xdr:rowOff>228600</xdr:rowOff>
        </xdr:from>
        <xdr:to>
          <xdr:col>27</xdr:col>
          <xdr:colOff>19050</xdr:colOff>
          <xdr:row>48</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47</xdr:row>
          <xdr:rowOff>0</xdr:rowOff>
        </xdr:from>
        <xdr:to>
          <xdr:col>35</xdr:col>
          <xdr:colOff>38100</xdr:colOff>
          <xdr:row>48</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xdr:row>
          <xdr:rowOff>0</xdr:rowOff>
        </xdr:from>
        <xdr:to>
          <xdr:col>2</xdr:col>
          <xdr:colOff>28575</xdr:colOff>
          <xdr:row>51</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9525</xdr:rowOff>
        </xdr:from>
        <xdr:to>
          <xdr:col>2</xdr:col>
          <xdr:colOff>9525</xdr:colOff>
          <xdr:row>32</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9525</xdr:colOff>
          <xdr:row>32</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0</xdr:rowOff>
        </xdr:from>
        <xdr:to>
          <xdr:col>27</xdr:col>
          <xdr:colOff>28575</xdr:colOff>
          <xdr:row>32</xdr:row>
          <xdr:rowOff>19050</xdr:rowOff>
        </xdr:to>
        <xdr:sp macro="" textlink="">
          <xdr:nvSpPr>
            <xdr:cNvPr id="24692" name="Check Box 116" hidden="1">
              <a:extLst>
                <a:ext uri="{63B3BB69-23CF-44E3-9099-C40C66FF867C}">
                  <a14:compatExt spid="_x0000_s2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0</xdr:rowOff>
        </xdr:from>
        <xdr:to>
          <xdr:col>15</xdr:col>
          <xdr:colOff>28575</xdr:colOff>
          <xdr:row>32</xdr:row>
          <xdr:rowOff>19050</xdr:rowOff>
        </xdr:to>
        <xdr:sp macro="" textlink="">
          <xdr:nvSpPr>
            <xdr:cNvPr id="24693" name="Check Box 117" hidden="1">
              <a:extLst>
                <a:ext uri="{63B3BB69-23CF-44E3-9099-C40C66FF867C}">
                  <a14:compatExt spid="_x0000_s2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tabSelected="1" view="pageBreakPreview" zoomScaleNormal="100" zoomScaleSheetLayoutView="100" workbookViewId="0">
      <selection activeCell="E17" sqref="E17"/>
    </sheetView>
  </sheetViews>
  <sheetFormatPr defaultRowHeight="14.25" x14ac:dyDescent="0.15"/>
  <cols>
    <col min="1" max="1" width="2" style="278" customWidth="1"/>
    <col min="2" max="4" width="9.875" style="278" customWidth="1"/>
    <col min="5" max="5" width="16.25" style="278" customWidth="1"/>
    <col min="6" max="6" width="33.75" style="278" customWidth="1"/>
    <col min="7" max="7" width="5.625" style="278" customWidth="1"/>
    <col min="8" max="8" width="2.5" style="278" customWidth="1"/>
    <col min="9" max="256" width="9" style="278"/>
    <col min="257" max="257" width="3.125" style="278" customWidth="1"/>
    <col min="258" max="260" width="9.875" style="278" customWidth="1"/>
    <col min="261" max="261" width="21.125" style="278" customWidth="1"/>
    <col min="262" max="262" width="23.375" style="278" customWidth="1"/>
    <col min="263" max="263" width="3.125" style="278" customWidth="1"/>
    <col min="264" max="512" width="9" style="278"/>
    <col min="513" max="513" width="3.125" style="278" customWidth="1"/>
    <col min="514" max="516" width="9.875" style="278" customWidth="1"/>
    <col min="517" max="517" width="21.125" style="278" customWidth="1"/>
    <col min="518" max="518" width="23.375" style="278" customWidth="1"/>
    <col min="519" max="519" width="3.125" style="278" customWidth="1"/>
    <col min="520" max="768" width="9" style="278"/>
    <col min="769" max="769" width="3.125" style="278" customWidth="1"/>
    <col min="770" max="772" width="9.875" style="278" customWidth="1"/>
    <col min="773" max="773" width="21.125" style="278" customWidth="1"/>
    <col min="774" max="774" width="23.375" style="278" customWidth="1"/>
    <col min="775" max="775" width="3.125" style="278" customWidth="1"/>
    <col min="776" max="1024" width="9" style="278"/>
    <col min="1025" max="1025" width="3.125" style="278" customWidth="1"/>
    <col min="1026" max="1028" width="9.875" style="278" customWidth="1"/>
    <col min="1029" max="1029" width="21.125" style="278" customWidth="1"/>
    <col min="1030" max="1030" width="23.375" style="278" customWidth="1"/>
    <col min="1031" max="1031" width="3.125" style="278" customWidth="1"/>
    <col min="1032" max="1280" width="9" style="278"/>
    <col min="1281" max="1281" width="3.125" style="278" customWidth="1"/>
    <col min="1282" max="1284" width="9.875" style="278" customWidth="1"/>
    <col min="1285" max="1285" width="21.125" style="278" customWidth="1"/>
    <col min="1286" max="1286" width="23.375" style="278" customWidth="1"/>
    <col min="1287" max="1287" width="3.125" style="278" customWidth="1"/>
    <col min="1288" max="1536" width="9" style="278"/>
    <col min="1537" max="1537" width="3.125" style="278" customWidth="1"/>
    <col min="1538" max="1540" width="9.875" style="278" customWidth="1"/>
    <col min="1541" max="1541" width="21.125" style="278" customWidth="1"/>
    <col min="1542" max="1542" width="23.375" style="278" customWidth="1"/>
    <col min="1543" max="1543" width="3.125" style="278" customWidth="1"/>
    <col min="1544" max="1792" width="9" style="278"/>
    <col min="1793" max="1793" width="3.125" style="278" customWidth="1"/>
    <col min="1794" max="1796" width="9.875" style="278" customWidth="1"/>
    <col min="1797" max="1797" width="21.125" style="278" customWidth="1"/>
    <col min="1798" max="1798" width="23.375" style="278" customWidth="1"/>
    <col min="1799" max="1799" width="3.125" style="278" customWidth="1"/>
    <col min="1800" max="2048" width="9" style="278"/>
    <col min="2049" max="2049" width="3.125" style="278" customWidth="1"/>
    <col min="2050" max="2052" width="9.875" style="278" customWidth="1"/>
    <col min="2053" max="2053" width="21.125" style="278" customWidth="1"/>
    <col min="2054" max="2054" width="23.375" style="278" customWidth="1"/>
    <col min="2055" max="2055" width="3.125" style="278" customWidth="1"/>
    <col min="2056" max="2304" width="9" style="278"/>
    <col min="2305" max="2305" width="3.125" style="278" customWidth="1"/>
    <col min="2306" max="2308" width="9.875" style="278" customWidth="1"/>
    <col min="2309" max="2309" width="21.125" style="278" customWidth="1"/>
    <col min="2310" max="2310" width="23.375" style="278" customWidth="1"/>
    <col min="2311" max="2311" width="3.125" style="278" customWidth="1"/>
    <col min="2312" max="2560" width="9" style="278"/>
    <col min="2561" max="2561" width="3.125" style="278" customWidth="1"/>
    <col min="2562" max="2564" width="9.875" style="278" customWidth="1"/>
    <col min="2565" max="2565" width="21.125" style="278" customWidth="1"/>
    <col min="2566" max="2566" width="23.375" style="278" customWidth="1"/>
    <col min="2567" max="2567" width="3.125" style="278" customWidth="1"/>
    <col min="2568" max="2816" width="9" style="278"/>
    <col min="2817" max="2817" width="3.125" style="278" customWidth="1"/>
    <col min="2818" max="2820" width="9.875" style="278" customWidth="1"/>
    <col min="2821" max="2821" width="21.125" style="278" customWidth="1"/>
    <col min="2822" max="2822" width="23.375" style="278" customWidth="1"/>
    <col min="2823" max="2823" width="3.125" style="278" customWidth="1"/>
    <col min="2824" max="3072" width="9" style="278"/>
    <col min="3073" max="3073" width="3.125" style="278" customWidth="1"/>
    <col min="3074" max="3076" width="9.875" style="278" customWidth="1"/>
    <col min="3077" max="3077" width="21.125" style="278" customWidth="1"/>
    <col min="3078" max="3078" width="23.375" style="278" customWidth="1"/>
    <col min="3079" max="3079" width="3.125" style="278" customWidth="1"/>
    <col min="3080" max="3328" width="9" style="278"/>
    <col min="3329" max="3329" width="3.125" style="278" customWidth="1"/>
    <col min="3330" max="3332" width="9.875" style="278" customWidth="1"/>
    <col min="3333" max="3333" width="21.125" style="278" customWidth="1"/>
    <col min="3334" max="3334" width="23.375" style="278" customWidth="1"/>
    <col min="3335" max="3335" width="3.125" style="278" customWidth="1"/>
    <col min="3336" max="3584" width="9" style="278"/>
    <col min="3585" max="3585" width="3.125" style="278" customWidth="1"/>
    <col min="3586" max="3588" width="9.875" style="278" customWidth="1"/>
    <col min="3589" max="3589" width="21.125" style="278" customWidth="1"/>
    <col min="3590" max="3590" width="23.375" style="278" customWidth="1"/>
    <col min="3591" max="3591" width="3.125" style="278" customWidth="1"/>
    <col min="3592" max="3840" width="9" style="278"/>
    <col min="3841" max="3841" width="3.125" style="278" customWidth="1"/>
    <col min="3842" max="3844" width="9.875" style="278" customWidth="1"/>
    <col min="3845" max="3845" width="21.125" style="278" customWidth="1"/>
    <col min="3846" max="3846" width="23.375" style="278" customWidth="1"/>
    <col min="3847" max="3847" width="3.125" style="278" customWidth="1"/>
    <col min="3848" max="4096" width="9" style="278"/>
    <col min="4097" max="4097" width="3.125" style="278" customWidth="1"/>
    <col min="4098" max="4100" width="9.875" style="278" customWidth="1"/>
    <col min="4101" max="4101" width="21.125" style="278" customWidth="1"/>
    <col min="4102" max="4102" width="23.375" style="278" customWidth="1"/>
    <col min="4103" max="4103" width="3.125" style="278" customWidth="1"/>
    <col min="4104" max="4352" width="9" style="278"/>
    <col min="4353" max="4353" width="3.125" style="278" customWidth="1"/>
    <col min="4354" max="4356" width="9.875" style="278" customWidth="1"/>
    <col min="4357" max="4357" width="21.125" style="278" customWidth="1"/>
    <col min="4358" max="4358" width="23.375" style="278" customWidth="1"/>
    <col min="4359" max="4359" width="3.125" style="278" customWidth="1"/>
    <col min="4360" max="4608" width="9" style="278"/>
    <col min="4609" max="4609" width="3.125" style="278" customWidth="1"/>
    <col min="4610" max="4612" width="9.875" style="278" customWidth="1"/>
    <col min="4613" max="4613" width="21.125" style="278" customWidth="1"/>
    <col min="4614" max="4614" width="23.375" style="278" customWidth="1"/>
    <col min="4615" max="4615" width="3.125" style="278" customWidth="1"/>
    <col min="4616" max="4864" width="9" style="278"/>
    <col min="4865" max="4865" width="3.125" style="278" customWidth="1"/>
    <col min="4866" max="4868" width="9.875" style="278" customWidth="1"/>
    <col min="4869" max="4869" width="21.125" style="278" customWidth="1"/>
    <col min="4870" max="4870" width="23.375" style="278" customWidth="1"/>
    <col min="4871" max="4871" width="3.125" style="278" customWidth="1"/>
    <col min="4872" max="5120" width="9" style="278"/>
    <col min="5121" max="5121" width="3.125" style="278" customWidth="1"/>
    <col min="5122" max="5124" width="9.875" style="278" customWidth="1"/>
    <col min="5125" max="5125" width="21.125" style="278" customWidth="1"/>
    <col min="5126" max="5126" width="23.375" style="278" customWidth="1"/>
    <col min="5127" max="5127" width="3.125" style="278" customWidth="1"/>
    <col min="5128" max="5376" width="9" style="278"/>
    <col min="5377" max="5377" width="3.125" style="278" customWidth="1"/>
    <col min="5378" max="5380" width="9.875" style="278" customWidth="1"/>
    <col min="5381" max="5381" width="21.125" style="278" customWidth="1"/>
    <col min="5382" max="5382" width="23.375" style="278" customWidth="1"/>
    <col min="5383" max="5383" width="3.125" style="278" customWidth="1"/>
    <col min="5384" max="5632" width="9" style="278"/>
    <col min="5633" max="5633" width="3.125" style="278" customWidth="1"/>
    <col min="5634" max="5636" width="9.875" style="278" customWidth="1"/>
    <col min="5637" max="5637" width="21.125" style="278" customWidth="1"/>
    <col min="5638" max="5638" width="23.375" style="278" customWidth="1"/>
    <col min="5639" max="5639" width="3.125" style="278" customWidth="1"/>
    <col min="5640" max="5888" width="9" style="278"/>
    <col min="5889" max="5889" width="3.125" style="278" customWidth="1"/>
    <col min="5890" max="5892" width="9.875" style="278" customWidth="1"/>
    <col min="5893" max="5893" width="21.125" style="278" customWidth="1"/>
    <col min="5894" max="5894" width="23.375" style="278" customWidth="1"/>
    <col min="5895" max="5895" width="3.125" style="278" customWidth="1"/>
    <col min="5896" max="6144" width="9" style="278"/>
    <col min="6145" max="6145" width="3.125" style="278" customWidth="1"/>
    <col min="6146" max="6148" width="9.875" style="278" customWidth="1"/>
    <col min="6149" max="6149" width="21.125" style="278" customWidth="1"/>
    <col min="6150" max="6150" width="23.375" style="278" customWidth="1"/>
    <col min="6151" max="6151" width="3.125" style="278" customWidth="1"/>
    <col min="6152" max="6400" width="9" style="278"/>
    <col min="6401" max="6401" width="3.125" style="278" customWidth="1"/>
    <col min="6402" max="6404" width="9.875" style="278" customWidth="1"/>
    <col min="6405" max="6405" width="21.125" style="278" customWidth="1"/>
    <col min="6406" max="6406" width="23.375" style="278" customWidth="1"/>
    <col min="6407" max="6407" width="3.125" style="278" customWidth="1"/>
    <col min="6408" max="6656" width="9" style="278"/>
    <col min="6657" max="6657" width="3.125" style="278" customWidth="1"/>
    <col min="6658" max="6660" width="9.875" style="278" customWidth="1"/>
    <col min="6661" max="6661" width="21.125" style="278" customWidth="1"/>
    <col min="6662" max="6662" width="23.375" style="278" customWidth="1"/>
    <col min="6663" max="6663" width="3.125" style="278" customWidth="1"/>
    <col min="6664" max="6912" width="9" style="278"/>
    <col min="6913" max="6913" width="3.125" style="278" customWidth="1"/>
    <col min="6914" max="6916" width="9.875" style="278" customWidth="1"/>
    <col min="6917" max="6917" width="21.125" style="278" customWidth="1"/>
    <col min="6918" max="6918" width="23.375" style="278" customWidth="1"/>
    <col min="6919" max="6919" width="3.125" style="278" customWidth="1"/>
    <col min="6920" max="7168" width="9" style="278"/>
    <col min="7169" max="7169" width="3.125" style="278" customWidth="1"/>
    <col min="7170" max="7172" width="9.875" style="278" customWidth="1"/>
    <col min="7173" max="7173" width="21.125" style="278" customWidth="1"/>
    <col min="7174" max="7174" width="23.375" style="278" customWidth="1"/>
    <col min="7175" max="7175" width="3.125" style="278" customWidth="1"/>
    <col min="7176" max="7424" width="9" style="278"/>
    <col min="7425" max="7425" width="3.125" style="278" customWidth="1"/>
    <col min="7426" max="7428" width="9.875" style="278" customWidth="1"/>
    <col min="7429" max="7429" width="21.125" style="278" customWidth="1"/>
    <col min="7430" max="7430" width="23.375" style="278" customWidth="1"/>
    <col min="7431" max="7431" width="3.125" style="278" customWidth="1"/>
    <col min="7432" max="7680" width="9" style="278"/>
    <col min="7681" max="7681" width="3.125" style="278" customWidth="1"/>
    <col min="7682" max="7684" width="9.875" style="278" customWidth="1"/>
    <col min="7685" max="7685" width="21.125" style="278" customWidth="1"/>
    <col min="7686" max="7686" width="23.375" style="278" customWidth="1"/>
    <col min="7687" max="7687" width="3.125" style="278" customWidth="1"/>
    <col min="7688" max="7936" width="9" style="278"/>
    <col min="7937" max="7937" width="3.125" style="278" customWidth="1"/>
    <col min="7938" max="7940" width="9.875" style="278" customWidth="1"/>
    <col min="7941" max="7941" width="21.125" style="278" customWidth="1"/>
    <col min="7942" max="7942" width="23.375" style="278" customWidth="1"/>
    <col min="7943" max="7943" width="3.125" style="278" customWidth="1"/>
    <col min="7944" max="8192" width="9" style="278"/>
    <col min="8193" max="8193" width="3.125" style="278" customWidth="1"/>
    <col min="8194" max="8196" width="9.875" style="278" customWidth="1"/>
    <col min="8197" max="8197" width="21.125" style="278" customWidth="1"/>
    <col min="8198" max="8198" width="23.375" style="278" customWidth="1"/>
    <col min="8199" max="8199" width="3.125" style="278" customWidth="1"/>
    <col min="8200" max="8448" width="9" style="278"/>
    <col min="8449" max="8449" width="3.125" style="278" customWidth="1"/>
    <col min="8450" max="8452" width="9.875" style="278" customWidth="1"/>
    <col min="8453" max="8453" width="21.125" style="278" customWidth="1"/>
    <col min="8454" max="8454" width="23.375" style="278" customWidth="1"/>
    <col min="8455" max="8455" width="3.125" style="278" customWidth="1"/>
    <col min="8456" max="8704" width="9" style="278"/>
    <col min="8705" max="8705" width="3.125" style="278" customWidth="1"/>
    <col min="8706" max="8708" width="9.875" style="278" customWidth="1"/>
    <col min="8709" max="8709" width="21.125" style="278" customWidth="1"/>
    <col min="8710" max="8710" width="23.375" style="278" customWidth="1"/>
    <col min="8711" max="8711" width="3.125" style="278" customWidth="1"/>
    <col min="8712" max="8960" width="9" style="278"/>
    <col min="8961" max="8961" width="3.125" style="278" customWidth="1"/>
    <col min="8962" max="8964" width="9.875" style="278" customWidth="1"/>
    <col min="8965" max="8965" width="21.125" style="278" customWidth="1"/>
    <col min="8966" max="8966" width="23.375" style="278" customWidth="1"/>
    <col min="8967" max="8967" width="3.125" style="278" customWidth="1"/>
    <col min="8968" max="9216" width="9" style="278"/>
    <col min="9217" max="9217" width="3.125" style="278" customWidth="1"/>
    <col min="9218" max="9220" width="9.875" style="278" customWidth="1"/>
    <col min="9221" max="9221" width="21.125" style="278" customWidth="1"/>
    <col min="9222" max="9222" width="23.375" style="278" customWidth="1"/>
    <col min="9223" max="9223" width="3.125" style="278" customWidth="1"/>
    <col min="9224" max="9472" width="9" style="278"/>
    <col min="9473" max="9473" width="3.125" style="278" customWidth="1"/>
    <col min="9474" max="9476" width="9.875" style="278" customWidth="1"/>
    <col min="9477" max="9477" width="21.125" style="278" customWidth="1"/>
    <col min="9478" max="9478" width="23.375" style="278" customWidth="1"/>
    <col min="9479" max="9479" width="3.125" style="278" customWidth="1"/>
    <col min="9480" max="9728" width="9" style="278"/>
    <col min="9729" max="9729" width="3.125" style="278" customWidth="1"/>
    <col min="9730" max="9732" width="9.875" style="278" customWidth="1"/>
    <col min="9733" max="9733" width="21.125" style="278" customWidth="1"/>
    <col min="9734" max="9734" width="23.375" style="278" customWidth="1"/>
    <col min="9735" max="9735" width="3.125" style="278" customWidth="1"/>
    <col min="9736" max="9984" width="9" style="278"/>
    <col min="9985" max="9985" width="3.125" style="278" customWidth="1"/>
    <col min="9986" max="9988" width="9.875" style="278" customWidth="1"/>
    <col min="9989" max="9989" width="21.125" style="278" customWidth="1"/>
    <col min="9990" max="9990" width="23.375" style="278" customWidth="1"/>
    <col min="9991" max="9991" width="3.125" style="278" customWidth="1"/>
    <col min="9992" max="10240" width="9" style="278"/>
    <col min="10241" max="10241" width="3.125" style="278" customWidth="1"/>
    <col min="10242" max="10244" width="9.875" style="278" customWidth="1"/>
    <col min="10245" max="10245" width="21.125" style="278" customWidth="1"/>
    <col min="10246" max="10246" width="23.375" style="278" customWidth="1"/>
    <col min="10247" max="10247" width="3.125" style="278" customWidth="1"/>
    <col min="10248" max="10496" width="9" style="278"/>
    <col min="10497" max="10497" width="3.125" style="278" customWidth="1"/>
    <col min="10498" max="10500" width="9.875" style="278" customWidth="1"/>
    <col min="10501" max="10501" width="21.125" style="278" customWidth="1"/>
    <col min="10502" max="10502" width="23.375" style="278" customWidth="1"/>
    <col min="10503" max="10503" width="3.125" style="278" customWidth="1"/>
    <col min="10504" max="10752" width="9" style="278"/>
    <col min="10753" max="10753" width="3.125" style="278" customWidth="1"/>
    <col min="10754" max="10756" width="9.875" style="278" customWidth="1"/>
    <col min="10757" max="10757" width="21.125" style="278" customWidth="1"/>
    <col min="10758" max="10758" width="23.375" style="278" customWidth="1"/>
    <col min="10759" max="10759" width="3.125" style="278" customWidth="1"/>
    <col min="10760" max="11008" width="9" style="278"/>
    <col min="11009" max="11009" width="3.125" style="278" customWidth="1"/>
    <col min="11010" max="11012" width="9.875" style="278" customWidth="1"/>
    <col min="11013" max="11013" width="21.125" style="278" customWidth="1"/>
    <col min="11014" max="11014" width="23.375" style="278" customWidth="1"/>
    <col min="11015" max="11015" width="3.125" style="278" customWidth="1"/>
    <col min="11016" max="11264" width="9" style="278"/>
    <col min="11265" max="11265" width="3.125" style="278" customWidth="1"/>
    <col min="11266" max="11268" width="9.875" style="278" customWidth="1"/>
    <col min="11269" max="11269" width="21.125" style="278" customWidth="1"/>
    <col min="11270" max="11270" width="23.375" style="278" customWidth="1"/>
    <col min="11271" max="11271" width="3.125" style="278" customWidth="1"/>
    <col min="11272" max="11520" width="9" style="278"/>
    <col min="11521" max="11521" width="3.125" style="278" customWidth="1"/>
    <col min="11522" max="11524" width="9.875" style="278" customWidth="1"/>
    <col min="11525" max="11525" width="21.125" style="278" customWidth="1"/>
    <col min="11526" max="11526" width="23.375" style="278" customWidth="1"/>
    <col min="11527" max="11527" width="3.125" style="278" customWidth="1"/>
    <col min="11528" max="11776" width="9" style="278"/>
    <col min="11777" max="11777" width="3.125" style="278" customWidth="1"/>
    <col min="11778" max="11780" width="9.875" style="278" customWidth="1"/>
    <col min="11781" max="11781" width="21.125" style="278" customWidth="1"/>
    <col min="11782" max="11782" width="23.375" style="278" customWidth="1"/>
    <col min="11783" max="11783" width="3.125" style="278" customWidth="1"/>
    <col min="11784" max="12032" width="9" style="278"/>
    <col min="12033" max="12033" width="3.125" style="278" customWidth="1"/>
    <col min="12034" max="12036" width="9.875" style="278" customWidth="1"/>
    <col min="12037" max="12037" width="21.125" style="278" customWidth="1"/>
    <col min="12038" max="12038" width="23.375" style="278" customWidth="1"/>
    <col min="12039" max="12039" width="3.125" style="278" customWidth="1"/>
    <col min="12040" max="12288" width="9" style="278"/>
    <col min="12289" max="12289" width="3.125" style="278" customWidth="1"/>
    <col min="12290" max="12292" width="9.875" style="278" customWidth="1"/>
    <col min="12293" max="12293" width="21.125" style="278" customWidth="1"/>
    <col min="12294" max="12294" width="23.375" style="278" customWidth="1"/>
    <col min="12295" max="12295" width="3.125" style="278" customWidth="1"/>
    <col min="12296" max="12544" width="9" style="278"/>
    <col min="12545" max="12545" width="3.125" style="278" customWidth="1"/>
    <col min="12546" max="12548" width="9.875" style="278" customWidth="1"/>
    <col min="12549" max="12549" width="21.125" style="278" customWidth="1"/>
    <col min="12550" max="12550" width="23.375" style="278" customWidth="1"/>
    <col min="12551" max="12551" width="3.125" style="278" customWidth="1"/>
    <col min="12552" max="12800" width="9" style="278"/>
    <col min="12801" max="12801" width="3.125" style="278" customWidth="1"/>
    <col min="12802" max="12804" width="9.875" style="278" customWidth="1"/>
    <col min="12805" max="12805" width="21.125" style="278" customWidth="1"/>
    <col min="12806" max="12806" width="23.375" style="278" customWidth="1"/>
    <col min="12807" max="12807" width="3.125" style="278" customWidth="1"/>
    <col min="12808" max="13056" width="9" style="278"/>
    <col min="13057" max="13057" width="3.125" style="278" customWidth="1"/>
    <col min="13058" max="13060" width="9.875" style="278" customWidth="1"/>
    <col min="13061" max="13061" width="21.125" style="278" customWidth="1"/>
    <col min="13062" max="13062" width="23.375" style="278" customWidth="1"/>
    <col min="13063" max="13063" width="3.125" style="278" customWidth="1"/>
    <col min="13064" max="13312" width="9" style="278"/>
    <col min="13313" max="13313" width="3.125" style="278" customWidth="1"/>
    <col min="13314" max="13316" width="9.875" style="278" customWidth="1"/>
    <col min="13317" max="13317" width="21.125" style="278" customWidth="1"/>
    <col min="13318" max="13318" width="23.375" style="278" customWidth="1"/>
    <col min="13319" max="13319" width="3.125" style="278" customWidth="1"/>
    <col min="13320" max="13568" width="9" style="278"/>
    <col min="13569" max="13569" width="3.125" style="278" customWidth="1"/>
    <col min="13570" max="13572" width="9.875" style="278" customWidth="1"/>
    <col min="13573" max="13573" width="21.125" style="278" customWidth="1"/>
    <col min="13574" max="13574" width="23.375" style="278" customWidth="1"/>
    <col min="13575" max="13575" width="3.125" style="278" customWidth="1"/>
    <col min="13576" max="13824" width="9" style="278"/>
    <col min="13825" max="13825" width="3.125" style="278" customWidth="1"/>
    <col min="13826" max="13828" width="9.875" style="278" customWidth="1"/>
    <col min="13829" max="13829" width="21.125" style="278" customWidth="1"/>
    <col min="13830" max="13830" width="23.375" style="278" customWidth="1"/>
    <col min="13831" max="13831" width="3.125" style="278" customWidth="1"/>
    <col min="13832" max="14080" width="9" style="278"/>
    <col min="14081" max="14081" width="3.125" style="278" customWidth="1"/>
    <col min="14082" max="14084" width="9.875" style="278" customWidth="1"/>
    <col min="14085" max="14085" width="21.125" style="278" customWidth="1"/>
    <col min="14086" max="14086" width="23.375" style="278" customWidth="1"/>
    <col min="14087" max="14087" width="3.125" style="278" customWidth="1"/>
    <col min="14088" max="14336" width="9" style="278"/>
    <col min="14337" max="14337" width="3.125" style="278" customWidth="1"/>
    <col min="14338" max="14340" width="9.875" style="278" customWidth="1"/>
    <col min="14341" max="14341" width="21.125" style="278" customWidth="1"/>
    <col min="14342" max="14342" width="23.375" style="278" customWidth="1"/>
    <col min="14343" max="14343" width="3.125" style="278" customWidth="1"/>
    <col min="14344" max="14592" width="9" style="278"/>
    <col min="14593" max="14593" width="3.125" style="278" customWidth="1"/>
    <col min="14594" max="14596" width="9.875" style="278" customWidth="1"/>
    <col min="14597" max="14597" width="21.125" style="278" customWidth="1"/>
    <col min="14598" max="14598" width="23.375" style="278" customWidth="1"/>
    <col min="14599" max="14599" width="3.125" style="278" customWidth="1"/>
    <col min="14600" max="14848" width="9" style="278"/>
    <col min="14849" max="14849" width="3.125" style="278" customWidth="1"/>
    <col min="14850" max="14852" width="9.875" style="278" customWidth="1"/>
    <col min="14853" max="14853" width="21.125" style="278" customWidth="1"/>
    <col min="14854" max="14854" width="23.375" style="278" customWidth="1"/>
    <col min="14855" max="14855" width="3.125" style="278" customWidth="1"/>
    <col min="14856" max="15104" width="9" style="278"/>
    <col min="15105" max="15105" width="3.125" style="278" customWidth="1"/>
    <col min="15106" max="15108" width="9.875" style="278" customWidth="1"/>
    <col min="15109" max="15109" width="21.125" style="278" customWidth="1"/>
    <col min="15110" max="15110" width="23.375" style="278" customWidth="1"/>
    <col min="15111" max="15111" width="3.125" style="278" customWidth="1"/>
    <col min="15112" max="15360" width="9" style="278"/>
    <col min="15361" max="15361" width="3.125" style="278" customWidth="1"/>
    <col min="15362" max="15364" width="9.875" style="278" customWidth="1"/>
    <col min="15365" max="15365" width="21.125" style="278" customWidth="1"/>
    <col min="15366" max="15366" width="23.375" style="278" customWidth="1"/>
    <col min="15367" max="15367" width="3.125" style="278" customWidth="1"/>
    <col min="15368" max="15616" width="9" style="278"/>
    <col min="15617" max="15617" width="3.125" style="278" customWidth="1"/>
    <col min="15618" max="15620" width="9.875" style="278" customWidth="1"/>
    <col min="15621" max="15621" width="21.125" style="278" customWidth="1"/>
    <col min="15622" max="15622" width="23.375" style="278" customWidth="1"/>
    <col min="15623" max="15623" width="3.125" style="278" customWidth="1"/>
    <col min="15624" max="15872" width="9" style="278"/>
    <col min="15873" max="15873" width="3.125" style="278" customWidth="1"/>
    <col min="15874" max="15876" width="9.875" style="278" customWidth="1"/>
    <col min="15877" max="15877" width="21.125" style="278" customWidth="1"/>
    <col min="15878" max="15878" width="23.375" style="278" customWidth="1"/>
    <col min="15879" max="15879" width="3.125" style="278" customWidth="1"/>
    <col min="15880" max="16128" width="9" style="278"/>
    <col min="16129" max="16129" width="3.125" style="278" customWidth="1"/>
    <col min="16130" max="16132" width="9.875" style="278" customWidth="1"/>
    <col min="16133" max="16133" width="21.125" style="278" customWidth="1"/>
    <col min="16134" max="16134" width="23.375" style="278" customWidth="1"/>
    <col min="16135" max="16135" width="3.125" style="278" customWidth="1"/>
    <col min="16136" max="16384" width="9" style="278"/>
  </cols>
  <sheetData>
    <row r="1" spans="1:6" ht="22.5" customHeight="1" x14ac:dyDescent="0.15">
      <c r="A1" s="278" t="s">
        <v>235</v>
      </c>
    </row>
    <row r="2" spans="1:6" ht="22.5" customHeight="1" x14ac:dyDescent="0.15">
      <c r="F2" s="327" t="s">
        <v>291</v>
      </c>
    </row>
    <row r="3" spans="1:6" ht="22.5" customHeight="1" x14ac:dyDescent="0.15">
      <c r="F3" s="327" t="s">
        <v>288</v>
      </c>
    </row>
    <row r="4" spans="1:6" ht="22.5" customHeight="1" x14ac:dyDescent="0.15"/>
    <row r="5" spans="1:6" ht="22.5" customHeight="1" x14ac:dyDescent="0.15">
      <c r="B5" s="278" t="s">
        <v>236</v>
      </c>
    </row>
    <row r="6" spans="1:6" ht="22.5" customHeight="1" x14ac:dyDescent="0.15"/>
    <row r="7" spans="1:6" ht="22.5" customHeight="1" x14ac:dyDescent="0.15">
      <c r="E7" s="322" t="s">
        <v>237</v>
      </c>
      <c r="F7" s="328"/>
    </row>
    <row r="8" spans="1:6" ht="22.5" customHeight="1" x14ac:dyDescent="0.15">
      <c r="E8" s="322" t="s">
        <v>238</v>
      </c>
      <c r="F8" s="328"/>
    </row>
    <row r="9" spans="1:6" ht="22.5" customHeight="1" x14ac:dyDescent="0.15">
      <c r="E9" s="322" t="s">
        <v>239</v>
      </c>
      <c r="F9" s="329" t="s">
        <v>240</v>
      </c>
    </row>
    <row r="10" spans="1:6" ht="22.5" customHeight="1" x14ac:dyDescent="0.15"/>
    <row r="11" spans="1:6" ht="39.950000000000003" customHeight="1" x14ac:dyDescent="0.15">
      <c r="B11" s="333" t="s">
        <v>289</v>
      </c>
      <c r="C11" s="333"/>
      <c r="D11" s="333"/>
      <c r="E11" s="333"/>
      <c r="F11" s="333"/>
    </row>
    <row r="12" spans="1:6" ht="22.5" customHeight="1" x14ac:dyDescent="0.15">
      <c r="B12" s="323"/>
      <c r="C12" s="323"/>
      <c r="D12" s="323"/>
      <c r="E12" s="323"/>
      <c r="F12" s="323"/>
    </row>
    <row r="13" spans="1:6" ht="22.5" customHeight="1" x14ac:dyDescent="0.15">
      <c r="B13" s="278" t="s">
        <v>241</v>
      </c>
    </row>
    <row r="14" spans="1:6" ht="22.5" customHeight="1" x14ac:dyDescent="0.15"/>
    <row r="15" spans="1:6" ht="22.5" customHeight="1" x14ac:dyDescent="0.15">
      <c r="B15" s="334" t="s">
        <v>242</v>
      </c>
      <c r="C15" s="334"/>
      <c r="D15" s="334"/>
      <c r="E15" s="334"/>
      <c r="F15" s="334"/>
    </row>
    <row r="16" spans="1:6" ht="22.5" customHeight="1" x14ac:dyDescent="0.15"/>
    <row r="17" spans="2:9" ht="22.5" customHeight="1" x14ac:dyDescent="0.15">
      <c r="B17" s="278" t="s">
        <v>243</v>
      </c>
      <c r="C17" s="324"/>
      <c r="D17" s="321" t="s">
        <v>244</v>
      </c>
      <c r="E17" s="326">
        <f ca="1">'（別紙2）申請額一覧 '!O21</f>
        <v>0</v>
      </c>
      <c r="F17" s="278" t="s">
        <v>245</v>
      </c>
      <c r="I17" s="278" t="s">
        <v>290</v>
      </c>
    </row>
    <row r="18" spans="2:9" ht="22.5" customHeight="1" x14ac:dyDescent="0.15"/>
    <row r="19" spans="2:9" ht="22.5" customHeight="1" x14ac:dyDescent="0.15">
      <c r="B19" s="278" t="s">
        <v>246</v>
      </c>
    </row>
    <row r="20" spans="2:9" ht="22.5" customHeight="1" x14ac:dyDescent="0.15">
      <c r="B20" s="278" t="s">
        <v>278</v>
      </c>
    </row>
    <row r="21" spans="2:9" ht="22.5" customHeight="1" x14ac:dyDescent="0.15">
      <c r="B21" s="278" t="s">
        <v>279</v>
      </c>
    </row>
    <row r="22" spans="2:9" ht="22.5" customHeight="1" x14ac:dyDescent="0.15">
      <c r="B22" s="278" t="s">
        <v>280</v>
      </c>
    </row>
    <row r="23" spans="2:9" ht="22.5" customHeight="1" x14ac:dyDescent="0.15"/>
    <row r="24" spans="2:9" ht="22.5" customHeight="1" x14ac:dyDescent="0.15"/>
    <row r="25" spans="2:9" ht="22.5" customHeight="1" x14ac:dyDescent="0.15"/>
    <row r="26" spans="2:9" ht="22.5" customHeight="1" x14ac:dyDescent="0.15"/>
    <row r="27" spans="2:9" ht="22.5" customHeight="1" x14ac:dyDescent="0.15"/>
    <row r="28" spans="2:9" ht="22.5" customHeight="1" x14ac:dyDescent="0.15"/>
    <row r="29" spans="2:9" ht="22.5" customHeight="1" x14ac:dyDescent="0.15"/>
    <row r="30" spans="2:9" ht="22.5" customHeight="1" x14ac:dyDescent="0.15"/>
    <row r="31" spans="2:9" ht="22.5" customHeight="1" x14ac:dyDescent="0.15"/>
    <row r="32" spans="2:9"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sheetData>
  <sheetProtection formatCells="0" formatColumns="0" formatRows="0" insertColumns="0" insertRows="0" deleteColumns="0" deleteRows="0"/>
  <mergeCells count="2">
    <mergeCell ref="B11:F11"/>
    <mergeCell ref="B15:F15"/>
  </mergeCells>
  <phoneticPr fontId="3"/>
  <printOptions horizontalCentered="1"/>
  <pageMargins left="0.78740157480314965" right="0.78740157480314965" top="0.98425196850393704" bottom="0.78740157480314965" header="0.78740157480314965" footer="0.59055118110236227"/>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D14"/>
  <sheetViews>
    <sheetView view="pageBreakPreview" zoomScaleNormal="100" zoomScaleSheetLayoutView="100" workbookViewId="0">
      <selection activeCell="B2" sqref="B2"/>
    </sheetView>
  </sheetViews>
  <sheetFormatPr defaultRowHeight="13.5" x14ac:dyDescent="0.15"/>
  <cols>
    <col min="1" max="1" width="3.125" style="44" customWidth="1"/>
    <col min="2" max="2" width="7.75" style="44" customWidth="1"/>
    <col min="3" max="4" width="38.75" style="50" customWidth="1"/>
    <col min="5" max="5" width="4.25" style="44" customWidth="1"/>
    <col min="6" max="16384" width="9" style="44"/>
  </cols>
  <sheetData>
    <row r="2" spans="2:4" ht="17.25" x14ac:dyDescent="0.15">
      <c r="B2" s="315" t="s">
        <v>272</v>
      </c>
      <c r="C2" s="316"/>
    </row>
    <row r="3" spans="2:4" ht="14.25" x14ac:dyDescent="0.15">
      <c r="C3" s="316"/>
    </row>
    <row r="4" spans="2:4" ht="14.25" x14ac:dyDescent="0.15">
      <c r="B4" s="51" t="s">
        <v>136</v>
      </c>
      <c r="C4" s="317" t="s">
        <v>137</v>
      </c>
      <c r="D4" s="317" t="s">
        <v>135</v>
      </c>
    </row>
    <row r="5" spans="2:4" ht="42" customHeight="1" x14ac:dyDescent="0.15">
      <c r="B5" s="51">
        <v>1</v>
      </c>
      <c r="C5" s="318"/>
      <c r="D5" s="318"/>
    </row>
    <row r="6" spans="2:4" ht="36" customHeight="1" x14ac:dyDescent="0.15">
      <c r="B6" s="51">
        <v>2</v>
      </c>
      <c r="C6" s="318" t="s">
        <v>273</v>
      </c>
      <c r="D6" s="318"/>
    </row>
    <row r="7" spans="2:4" ht="110.25" customHeight="1" x14ac:dyDescent="0.15">
      <c r="B7" s="51">
        <v>3</v>
      </c>
      <c r="C7" s="318"/>
      <c r="D7" s="318" t="s">
        <v>274</v>
      </c>
    </row>
    <row r="8" spans="2:4" ht="39" customHeight="1" x14ac:dyDescent="0.15">
      <c r="B8" s="51">
        <v>4</v>
      </c>
      <c r="C8" s="318" t="s">
        <v>140</v>
      </c>
      <c r="D8" s="318"/>
    </row>
    <row r="9" spans="2:4" ht="48.75" customHeight="1" x14ac:dyDescent="0.15">
      <c r="B9" s="51">
        <v>5</v>
      </c>
      <c r="C9" s="318" t="s">
        <v>138</v>
      </c>
      <c r="D9" s="318"/>
    </row>
    <row r="10" spans="2:4" ht="34.5" customHeight="1" x14ac:dyDescent="0.15">
      <c r="B10" s="51">
        <v>6</v>
      </c>
      <c r="C10" s="318" t="s">
        <v>139</v>
      </c>
      <c r="D10" s="318"/>
    </row>
    <row r="11" spans="2:4" ht="93" customHeight="1" x14ac:dyDescent="0.15">
      <c r="B11" s="51">
        <v>7</v>
      </c>
      <c r="C11" s="319" t="s">
        <v>275</v>
      </c>
      <c r="D11" s="320"/>
    </row>
    <row r="12" spans="2:4" ht="81.75" customHeight="1" x14ac:dyDescent="0.15">
      <c r="B12" s="51">
        <v>8</v>
      </c>
      <c r="C12" s="318" t="s">
        <v>276</v>
      </c>
      <c r="D12" s="318"/>
    </row>
    <row r="13" spans="2:4" ht="37.5" customHeight="1" x14ac:dyDescent="0.15">
      <c r="B13" s="51">
        <v>9</v>
      </c>
      <c r="C13" s="318" t="s">
        <v>277</v>
      </c>
      <c r="D13" s="318"/>
    </row>
    <row r="14" spans="2:4" ht="54" customHeight="1" x14ac:dyDescent="0.15"/>
  </sheetData>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view="pageBreakPreview" zoomScale="130" zoomScaleNormal="120" zoomScaleSheetLayoutView="130" workbookViewId="0">
      <selection activeCell="AF37" sqref="AF37:AG37"/>
    </sheetView>
  </sheetViews>
  <sheetFormatPr defaultColWidth="2.25" defaultRowHeight="12" x14ac:dyDescent="0.15"/>
  <cols>
    <col min="1" max="1" width="2.625" style="1" customWidth="1"/>
    <col min="2" max="16384" width="2.25" style="1"/>
  </cols>
  <sheetData>
    <row r="1" spans="1:39" ht="13.5" customHeight="1" x14ac:dyDescent="0.15">
      <c r="A1" s="32" t="s">
        <v>249</v>
      </c>
      <c r="B1" s="3"/>
      <c r="C1" s="30"/>
      <c r="D1" s="30"/>
      <c r="AK1" s="294"/>
      <c r="AL1" s="294"/>
      <c r="AM1" s="294"/>
    </row>
    <row r="2" spans="1:39" ht="18" customHeight="1" x14ac:dyDescent="0.15">
      <c r="A2" s="32"/>
      <c r="B2" s="3"/>
      <c r="C2" s="30"/>
      <c r="D2" s="30"/>
    </row>
    <row r="3" spans="1:39" ht="18" customHeight="1" x14ac:dyDescent="0.15">
      <c r="A3" s="365" t="s">
        <v>250</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row>
    <row r="4" spans="1:39" ht="18" customHeight="1" x14ac:dyDescent="0.15">
      <c r="A4" s="365" t="s">
        <v>251</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30"/>
      <c r="D6" s="30"/>
      <c r="AB6" s="42"/>
      <c r="AC6" s="4" t="s">
        <v>133</v>
      </c>
      <c r="AD6" s="388"/>
      <c r="AE6" s="388"/>
      <c r="AF6" s="2" t="s">
        <v>4</v>
      </c>
      <c r="AG6" s="388"/>
      <c r="AH6" s="388"/>
      <c r="AI6" s="2" t="s">
        <v>3</v>
      </c>
      <c r="AJ6" s="388"/>
      <c r="AK6" s="388"/>
      <c r="AL6" s="2" t="s">
        <v>2</v>
      </c>
      <c r="AM6" s="2"/>
    </row>
    <row r="7" spans="1:39" ht="18" customHeight="1" x14ac:dyDescent="0.15">
      <c r="A7" s="428" t="s">
        <v>252</v>
      </c>
      <c r="B7" s="428"/>
      <c r="C7" s="428"/>
      <c r="D7" s="428"/>
      <c r="E7" s="428"/>
      <c r="F7" s="428"/>
      <c r="G7" s="428"/>
      <c r="I7" s="1" t="s">
        <v>1</v>
      </c>
    </row>
    <row r="8" spans="1:39" ht="18" customHeight="1" x14ac:dyDescent="0.15">
      <c r="B8" s="3"/>
      <c r="C8" s="30"/>
      <c r="D8" s="30"/>
    </row>
    <row r="9" spans="1:39" x14ac:dyDescent="0.15">
      <c r="A9" s="1" t="s">
        <v>15</v>
      </c>
      <c r="B9" s="3"/>
      <c r="C9" s="30"/>
      <c r="D9" s="30"/>
    </row>
    <row r="10" spans="1:39" ht="11.25" customHeight="1" x14ac:dyDescent="0.15">
      <c r="B10" s="3"/>
      <c r="C10" s="30"/>
      <c r="D10" s="30"/>
    </row>
    <row r="11" spans="1:39" ht="13.5" customHeight="1" x14ac:dyDescent="0.15">
      <c r="A11" s="362" t="s">
        <v>83</v>
      </c>
      <c r="B11" s="14" t="s">
        <v>5</v>
      </c>
      <c r="C11" s="15"/>
      <c r="D11" s="15"/>
      <c r="E11" s="16"/>
      <c r="F11" s="16"/>
      <c r="G11" s="16"/>
      <c r="H11" s="16"/>
      <c r="I11" s="16"/>
      <c r="J11" s="16"/>
      <c r="K11" s="17"/>
      <c r="L11" s="376"/>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8"/>
    </row>
    <row r="12" spans="1:39" ht="21" customHeight="1" x14ac:dyDescent="0.15">
      <c r="A12" s="363"/>
      <c r="B12" s="13" t="s">
        <v>6</v>
      </c>
      <c r="C12" s="8"/>
      <c r="D12" s="8"/>
      <c r="E12" s="9"/>
      <c r="F12" s="9"/>
      <c r="G12" s="9"/>
      <c r="H12" s="9"/>
      <c r="I12" s="9"/>
      <c r="J12" s="9"/>
      <c r="K12" s="10"/>
      <c r="L12" s="373"/>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5"/>
    </row>
    <row r="13" spans="1:39" x14ac:dyDescent="0.15">
      <c r="A13" s="363"/>
      <c r="B13" s="379" t="s">
        <v>84</v>
      </c>
      <c r="C13" s="380"/>
      <c r="D13" s="380"/>
      <c r="E13" s="380"/>
      <c r="F13" s="380"/>
      <c r="G13" s="380"/>
      <c r="H13" s="380"/>
      <c r="I13" s="380"/>
      <c r="J13" s="380"/>
      <c r="K13" s="381"/>
      <c r="L13" s="11" t="s">
        <v>7</v>
      </c>
      <c r="M13" s="11"/>
      <c r="N13" s="11"/>
      <c r="O13" s="11"/>
      <c r="P13" s="11"/>
      <c r="Q13" s="366"/>
      <c r="R13" s="366"/>
      <c r="S13" s="11" t="s">
        <v>8</v>
      </c>
      <c r="T13" s="366"/>
      <c r="U13" s="366"/>
      <c r="V13" s="366"/>
      <c r="W13" s="11" t="s">
        <v>9</v>
      </c>
      <c r="X13" s="11"/>
      <c r="Y13" s="11"/>
      <c r="Z13" s="11"/>
      <c r="AA13" s="11"/>
      <c r="AB13" s="11"/>
      <c r="AC13" s="11"/>
      <c r="AD13" s="11"/>
      <c r="AE13" s="11"/>
      <c r="AF13" s="11"/>
      <c r="AG13" s="11"/>
      <c r="AH13" s="11"/>
      <c r="AI13" s="11"/>
      <c r="AJ13" s="11"/>
      <c r="AK13" s="11"/>
      <c r="AL13" s="11"/>
      <c r="AM13" s="12"/>
    </row>
    <row r="14" spans="1:39" ht="13.5" customHeight="1" x14ac:dyDescent="0.15">
      <c r="A14" s="363"/>
      <c r="B14" s="382"/>
      <c r="C14" s="383"/>
      <c r="D14" s="383"/>
      <c r="E14" s="383"/>
      <c r="F14" s="383"/>
      <c r="G14" s="383"/>
      <c r="H14" s="383"/>
      <c r="I14" s="383"/>
      <c r="J14" s="383"/>
      <c r="K14" s="384"/>
      <c r="L14" s="367"/>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9"/>
    </row>
    <row r="15" spans="1:39" ht="13.5" customHeight="1" x14ac:dyDescent="0.15">
      <c r="A15" s="363"/>
      <c r="B15" s="385"/>
      <c r="C15" s="386"/>
      <c r="D15" s="386"/>
      <c r="E15" s="386"/>
      <c r="F15" s="386"/>
      <c r="G15" s="386"/>
      <c r="H15" s="386"/>
      <c r="I15" s="386"/>
      <c r="J15" s="386"/>
      <c r="K15" s="387"/>
      <c r="L15" s="370"/>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8" customHeight="1" x14ac:dyDescent="0.15">
      <c r="A16" s="363"/>
      <c r="B16" s="5" t="s">
        <v>10</v>
      </c>
      <c r="C16" s="295"/>
      <c r="D16" s="295"/>
      <c r="E16" s="6"/>
      <c r="F16" s="6"/>
      <c r="G16" s="6"/>
      <c r="H16" s="6"/>
      <c r="I16" s="6"/>
      <c r="J16" s="6"/>
      <c r="K16" s="6"/>
      <c r="L16" s="5" t="s">
        <v>11</v>
      </c>
      <c r="M16" s="6"/>
      <c r="N16" s="6"/>
      <c r="O16" s="6"/>
      <c r="P16" s="6"/>
      <c r="Q16" s="6"/>
      <c r="R16" s="7"/>
      <c r="S16" s="359"/>
      <c r="T16" s="360"/>
      <c r="U16" s="360"/>
      <c r="V16" s="360"/>
      <c r="W16" s="360"/>
      <c r="X16" s="360"/>
      <c r="Y16" s="361"/>
      <c r="Z16" s="5" t="s">
        <v>85</v>
      </c>
      <c r="AA16" s="6"/>
      <c r="AB16" s="6"/>
      <c r="AC16" s="6"/>
      <c r="AD16" s="6"/>
      <c r="AE16" s="6"/>
      <c r="AF16" s="7"/>
      <c r="AG16" s="359"/>
      <c r="AH16" s="360"/>
      <c r="AI16" s="360"/>
      <c r="AJ16" s="360"/>
      <c r="AK16" s="360"/>
      <c r="AL16" s="360"/>
      <c r="AM16" s="361"/>
    </row>
    <row r="17" spans="1:39" ht="18" customHeight="1" x14ac:dyDescent="0.15">
      <c r="A17" s="363"/>
      <c r="B17" s="5" t="s">
        <v>12</v>
      </c>
      <c r="C17" s="295"/>
      <c r="D17" s="295"/>
      <c r="E17" s="6"/>
      <c r="F17" s="6"/>
      <c r="G17" s="6"/>
      <c r="H17" s="6"/>
      <c r="I17" s="6"/>
      <c r="J17" s="6"/>
      <c r="K17" s="6"/>
      <c r="L17" s="5" t="s">
        <v>13</v>
      </c>
      <c r="M17" s="6"/>
      <c r="N17" s="6"/>
      <c r="O17" s="6"/>
      <c r="P17" s="6"/>
      <c r="Q17" s="6"/>
      <c r="R17" s="7"/>
      <c r="S17" s="359"/>
      <c r="T17" s="360"/>
      <c r="U17" s="360"/>
      <c r="V17" s="360"/>
      <c r="W17" s="360"/>
      <c r="X17" s="360"/>
      <c r="Y17" s="361"/>
      <c r="Z17" s="5" t="s">
        <v>14</v>
      </c>
      <c r="AA17" s="6"/>
      <c r="AB17" s="6"/>
      <c r="AC17" s="6"/>
      <c r="AD17" s="6"/>
      <c r="AE17" s="6"/>
      <c r="AF17" s="7"/>
      <c r="AG17" s="359"/>
      <c r="AH17" s="360"/>
      <c r="AI17" s="360"/>
      <c r="AJ17" s="360"/>
      <c r="AK17" s="360"/>
      <c r="AL17" s="360"/>
      <c r="AM17" s="361"/>
    </row>
    <row r="18" spans="1:39" ht="18.75" customHeight="1" x14ac:dyDescent="0.15">
      <c r="A18" s="364"/>
      <c r="B18" s="5" t="s">
        <v>16</v>
      </c>
      <c r="C18" s="295"/>
      <c r="D18" s="295"/>
      <c r="E18" s="6"/>
      <c r="F18" s="6"/>
      <c r="G18" s="6"/>
      <c r="H18" s="6"/>
      <c r="I18" s="6"/>
      <c r="J18" s="6"/>
      <c r="K18" s="6"/>
      <c r="L18" s="5" t="s">
        <v>13</v>
      </c>
      <c r="M18" s="6"/>
      <c r="N18" s="6"/>
      <c r="O18" s="6"/>
      <c r="P18" s="6"/>
      <c r="Q18" s="6"/>
      <c r="R18" s="7"/>
      <c r="S18" s="359"/>
      <c r="T18" s="360"/>
      <c r="U18" s="360"/>
      <c r="V18" s="360"/>
      <c r="W18" s="360"/>
      <c r="X18" s="360"/>
      <c r="Y18" s="361"/>
      <c r="Z18" s="5" t="s">
        <v>14</v>
      </c>
      <c r="AA18" s="6"/>
      <c r="AB18" s="6"/>
      <c r="AC18" s="6"/>
      <c r="AD18" s="6"/>
      <c r="AE18" s="6"/>
      <c r="AF18" s="7"/>
      <c r="AG18" s="359"/>
      <c r="AH18" s="360"/>
      <c r="AI18" s="360"/>
      <c r="AJ18" s="360"/>
      <c r="AK18" s="360"/>
      <c r="AL18" s="360"/>
      <c r="AM18" s="361"/>
    </row>
    <row r="19" spans="1:39" ht="18" customHeight="1" x14ac:dyDescent="0.15">
      <c r="A19" s="5" t="s">
        <v>75</v>
      </c>
      <c r="B19" s="6"/>
      <c r="C19" s="6"/>
      <c r="D19" s="6"/>
      <c r="E19" s="6"/>
      <c r="F19" s="6"/>
      <c r="G19" s="29"/>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1:39" ht="22.5" customHeight="1" x14ac:dyDescent="0.15">
      <c r="A20" s="417" t="s">
        <v>21</v>
      </c>
      <c r="B20" s="418"/>
      <c r="C20" s="418"/>
      <c r="D20" s="418"/>
      <c r="E20" s="418"/>
      <c r="F20" s="418"/>
      <c r="G20" s="418"/>
      <c r="H20" s="418"/>
      <c r="I20" s="418"/>
      <c r="J20" s="418"/>
      <c r="K20" s="418"/>
      <c r="L20" s="418"/>
      <c r="M20" s="418"/>
      <c r="N20" s="418"/>
      <c r="O20" s="418"/>
      <c r="P20" s="418"/>
      <c r="Q20" s="418"/>
      <c r="R20" s="418"/>
      <c r="S20" s="419"/>
      <c r="T20" s="425" t="s">
        <v>281</v>
      </c>
      <c r="U20" s="426"/>
      <c r="V20" s="426"/>
      <c r="W20" s="426"/>
      <c r="X20" s="426"/>
      <c r="Y20" s="426"/>
      <c r="Z20" s="426"/>
      <c r="AA20" s="426"/>
      <c r="AB20" s="426"/>
      <c r="AC20" s="427"/>
      <c r="AD20" s="425" t="s">
        <v>282</v>
      </c>
      <c r="AE20" s="426"/>
      <c r="AF20" s="426"/>
      <c r="AG20" s="426"/>
      <c r="AH20" s="426"/>
      <c r="AI20" s="426"/>
      <c r="AJ20" s="426"/>
      <c r="AK20" s="426"/>
      <c r="AL20" s="426"/>
      <c r="AM20" s="427"/>
    </row>
    <row r="21" spans="1:39" ht="12.75" customHeight="1" x14ac:dyDescent="0.15">
      <c r="A21" s="420"/>
      <c r="B21" s="421"/>
      <c r="C21" s="421"/>
      <c r="D21" s="421"/>
      <c r="E21" s="421"/>
      <c r="F21" s="421"/>
      <c r="G21" s="421"/>
      <c r="H21" s="421"/>
      <c r="I21" s="421"/>
      <c r="J21" s="421"/>
      <c r="K21" s="421"/>
      <c r="L21" s="421"/>
      <c r="M21" s="421"/>
      <c r="N21" s="421"/>
      <c r="O21" s="421"/>
      <c r="P21" s="421"/>
      <c r="Q21" s="421"/>
      <c r="R21" s="421"/>
      <c r="S21" s="422"/>
      <c r="T21" s="393" t="s">
        <v>86</v>
      </c>
      <c r="U21" s="394"/>
      <c r="V21" s="394"/>
      <c r="W21" s="395"/>
      <c r="X21" s="402" t="s">
        <v>17</v>
      </c>
      <c r="Y21" s="402"/>
      <c r="Z21" s="402"/>
      <c r="AA21" s="402"/>
      <c r="AB21" s="402"/>
      <c r="AC21" s="403"/>
      <c r="AD21" s="393" t="s">
        <v>86</v>
      </c>
      <c r="AE21" s="394"/>
      <c r="AF21" s="394"/>
      <c r="AG21" s="395"/>
      <c r="AH21" s="400" t="s">
        <v>17</v>
      </c>
      <c r="AI21" s="400"/>
      <c r="AJ21" s="400"/>
      <c r="AK21" s="400"/>
      <c r="AL21" s="400"/>
      <c r="AM21" s="401"/>
    </row>
    <row r="22" spans="1:39" ht="12.75" customHeight="1" x14ac:dyDescent="0.15">
      <c r="A22" s="362" t="s">
        <v>142</v>
      </c>
      <c r="B22" s="14" t="s">
        <v>143</v>
      </c>
      <c r="C22" s="16"/>
      <c r="D22" s="16"/>
      <c r="E22" s="16"/>
      <c r="F22" s="16"/>
      <c r="G22" s="16"/>
      <c r="H22" s="16"/>
      <c r="I22" s="16"/>
      <c r="J22" s="16"/>
      <c r="K22" s="16"/>
      <c r="L22" s="16"/>
      <c r="M22" s="16"/>
      <c r="N22" s="16"/>
      <c r="O22" s="16"/>
      <c r="P22" s="16"/>
      <c r="Q22" s="16"/>
      <c r="R22" s="16"/>
      <c r="S22" s="17"/>
      <c r="T22" s="353">
        <f ca="1">COUNTIFS('（別紙2）申請額一覧 '!$E$6:$E$20,B22,'（別紙2）申請額一覧 '!$H$6:$H$20,"&gt;0")</f>
        <v>0</v>
      </c>
      <c r="U22" s="354"/>
      <c r="V22" s="355" t="s">
        <v>18</v>
      </c>
      <c r="W22" s="356"/>
      <c r="X22" s="404">
        <f ca="1">SUMIF('（別紙2）申請額一覧 '!$E$6:$E$20,B22,'（別紙2）申請額一覧 '!$H$6:$H$20)+SUMIF('（別紙2）申請額一覧 '!$E$6:$E$20,B22,'（別紙2）申請額一覧 '!$K$6:$K$20)</f>
        <v>0</v>
      </c>
      <c r="Y22" s="405"/>
      <c r="Z22" s="405"/>
      <c r="AA22" s="405"/>
      <c r="AB22" s="35" t="s">
        <v>106</v>
      </c>
      <c r="AC22" s="25"/>
      <c r="AD22" s="353">
        <f ca="1">COUNTIFS('（別紙2）申請額一覧 '!$E$6:$E$20,B22,'（別紙2）申請額一覧 '!$N$6:$N$20,"&gt;0")</f>
        <v>0</v>
      </c>
      <c r="AE22" s="354"/>
      <c r="AF22" s="355" t="s">
        <v>18</v>
      </c>
      <c r="AG22" s="356"/>
      <c r="AH22" s="337">
        <f ca="1">SUMIF('（別紙2）申請額一覧 '!$E$6:$E$20,B22,'（別紙2）申請額一覧 '!$N$6:$N$20)</f>
        <v>0</v>
      </c>
      <c r="AI22" s="338"/>
      <c r="AJ22" s="338"/>
      <c r="AK22" s="338"/>
      <c r="AL22" s="35" t="s">
        <v>106</v>
      </c>
      <c r="AM22" s="25"/>
    </row>
    <row r="23" spans="1:39" ht="12.75" customHeight="1" x14ac:dyDescent="0.15">
      <c r="A23" s="363"/>
      <c r="B23" s="18" t="s">
        <v>144</v>
      </c>
      <c r="C23" s="19"/>
      <c r="D23" s="19"/>
      <c r="E23" s="19"/>
      <c r="F23" s="19"/>
      <c r="G23" s="19"/>
      <c r="H23" s="19"/>
      <c r="I23" s="19"/>
      <c r="J23" s="19"/>
      <c r="K23" s="19"/>
      <c r="L23" s="19"/>
      <c r="M23" s="19"/>
      <c r="N23" s="19"/>
      <c r="O23" s="19"/>
      <c r="P23" s="19"/>
      <c r="Q23" s="19"/>
      <c r="R23" s="19"/>
      <c r="S23" s="20"/>
      <c r="T23" s="389">
        <f ca="1">COUNTIFS('（別紙2）申請額一覧 '!$E$6:$E$20,B23,'（別紙2）申請額一覧 '!$H$6:$H$20,"&gt;0")</f>
        <v>0</v>
      </c>
      <c r="U23" s="390"/>
      <c r="V23" s="396" t="s">
        <v>18</v>
      </c>
      <c r="W23" s="397"/>
      <c r="X23" s="335">
        <f ca="1">SUMIF('（別紙2）申請額一覧 '!$E$6:$E$20,B23,'（別紙2）申請額一覧 '!$H$6:$H$20)+SUMIF('（別紙2）申請額一覧 '!$E$6:$E$20,B23,'（別紙2）申請額一覧 '!$K$6:$K$20)</f>
        <v>0</v>
      </c>
      <c r="Y23" s="336"/>
      <c r="Z23" s="336"/>
      <c r="AA23" s="336"/>
      <c r="AB23" s="36" t="s">
        <v>106</v>
      </c>
      <c r="AC23" s="26"/>
      <c r="AD23" s="389">
        <f ca="1">COUNTIFS('（別紙2）申請額一覧 '!$E$6:$E$20,B23,'（別紙2）申請額一覧 '!$N$6:$N$20,"&gt;0")</f>
        <v>0</v>
      </c>
      <c r="AE23" s="390"/>
      <c r="AF23" s="396" t="s">
        <v>18</v>
      </c>
      <c r="AG23" s="397"/>
      <c r="AH23" s="335">
        <f ca="1">SUMIF('（別紙2）申請額一覧 '!$E$6:$E$20,B23,'（別紙2）申請額一覧 '!$N$6:$N$20)</f>
        <v>0</v>
      </c>
      <c r="AI23" s="336"/>
      <c r="AJ23" s="336"/>
      <c r="AK23" s="336"/>
      <c r="AL23" s="36" t="s">
        <v>106</v>
      </c>
      <c r="AM23" s="26"/>
    </row>
    <row r="24" spans="1:39" ht="12.75" customHeight="1" x14ac:dyDescent="0.15">
      <c r="A24" s="363"/>
      <c r="B24" s="18" t="s">
        <v>145</v>
      </c>
      <c r="C24" s="19"/>
      <c r="D24" s="19"/>
      <c r="E24" s="19"/>
      <c r="F24" s="19"/>
      <c r="G24" s="19"/>
      <c r="H24" s="19"/>
      <c r="I24" s="19"/>
      <c r="J24" s="19"/>
      <c r="K24" s="19"/>
      <c r="L24" s="19"/>
      <c r="M24" s="19"/>
      <c r="N24" s="19"/>
      <c r="O24" s="19"/>
      <c r="P24" s="19"/>
      <c r="Q24" s="19"/>
      <c r="R24" s="19"/>
      <c r="S24" s="20"/>
      <c r="T24" s="389">
        <f ca="1">COUNTIFS('（別紙2）申請額一覧 '!$E$6:$E$20,B24,'（別紙2）申請額一覧 '!$H$6:$H$20,"&gt;0")</f>
        <v>0</v>
      </c>
      <c r="U24" s="390"/>
      <c r="V24" s="396" t="s">
        <v>18</v>
      </c>
      <c r="W24" s="397"/>
      <c r="X24" s="335">
        <f ca="1">SUMIF('（別紙2）申請額一覧 '!$E$6:$E$20,B24,'（別紙2）申請額一覧 '!$H$6:$H$20)+SUMIF('（別紙2）申請額一覧 '!$E$6:$E$20,B24,'（別紙2）申請額一覧 '!$K$6:$K$20)</f>
        <v>0</v>
      </c>
      <c r="Y24" s="336"/>
      <c r="Z24" s="336"/>
      <c r="AA24" s="336"/>
      <c r="AB24" s="36" t="s">
        <v>106</v>
      </c>
      <c r="AC24" s="26"/>
      <c r="AD24" s="389">
        <f ca="1">COUNTIFS('（別紙2）申請額一覧 '!$E$6:$E$20,B24,'（別紙2）申請額一覧 '!$N$6:$N$20,"&gt;0")</f>
        <v>0</v>
      </c>
      <c r="AE24" s="390"/>
      <c r="AF24" s="396" t="s">
        <v>18</v>
      </c>
      <c r="AG24" s="397"/>
      <c r="AH24" s="335">
        <f ca="1">SUMIF('（別紙2）申請額一覧 '!$E$6:$E$20,B24,'（別紙2）申請額一覧 '!$N$6:$N$20)</f>
        <v>0</v>
      </c>
      <c r="AI24" s="336"/>
      <c r="AJ24" s="336"/>
      <c r="AK24" s="336"/>
      <c r="AL24" s="36" t="s">
        <v>106</v>
      </c>
      <c r="AM24" s="26"/>
    </row>
    <row r="25" spans="1:39" ht="12.75" customHeight="1" x14ac:dyDescent="0.15">
      <c r="A25" s="363"/>
      <c r="B25" s="18" t="s">
        <v>146</v>
      </c>
      <c r="C25" s="19"/>
      <c r="D25" s="19"/>
      <c r="E25" s="19"/>
      <c r="F25" s="19"/>
      <c r="G25" s="19"/>
      <c r="H25" s="19"/>
      <c r="I25" s="19"/>
      <c r="J25" s="19"/>
      <c r="K25" s="19"/>
      <c r="L25" s="19"/>
      <c r="M25" s="19"/>
      <c r="N25" s="19"/>
      <c r="O25" s="19"/>
      <c r="P25" s="19"/>
      <c r="Q25" s="19"/>
      <c r="R25" s="19"/>
      <c r="S25" s="19"/>
      <c r="T25" s="389">
        <f ca="1">COUNTIFS('（別紙2）申請額一覧 '!$E$6:$E$20,B25,'（別紙2）申請額一覧 '!$H$6:$H$20,"&gt;0")</f>
        <v>0</v>
      </c>
      <c r="U25" s="390"/>
      <c r="V25" s="396" t="s">
        <v>18</v>
      </c>
      <c r="W25" s="397"/>
      <c r="X25" s="335">
        <f ca="1">SUMIF('（別紙2）申請額一覧 '!$E$6:$E$20,B25,'（別紙2）申請額一覧 '!$H$6:$H$20)+SUMIF('（別紙2）申請額一覧 '!$E$6:$E$20,B25,'（別紙2）申請額一覧 '!$K$6:$K$20)</f>
        <v>0</v>
      </c>
      <c r="Y25" s="336"/>
      <c r="Z25" s="336"/>
      <c r="AA25" s="336"/>
      <c r="AB25" s="38" t="s">
        <v>106</v>
      </c>
      <c r="AC25" s="26"/>
      <c r="AD25" s="389">
        <f ca="1">COUNTIFS('（別紙2）申請額一覧 '!$E$6:$E$20,B25,'（別紙2）申請額一覧 '!$N$6:$N$20,"&gt;0")</f>
        <v>0</v>
      </c>
      <c r="AE25" s="390"/>
      <c r="AF25" s="396" t="s">
        <v>18</v>
      </c>
      <c r="AG25" s="397"/>
      <c r="AH25" s="335">
        <f ca="1">SUMIF('（別紙2）申請額一覧 '!$E$6:$E$20,B25,'（別紙2）申請額一覧 '!$N$6:$N$20)</f>
        <v>0</v>
      </c>
      <c r="AI25" s="336"/>
      <c r="AJ25" s="336"/>
      <c r="AK25" s="336"/>
      <c r="AL25" s="38" t="s">
        <v>106</v>
      </c>
      <c r="AM25" s="26"/>
    </row>
    <row r="26" spans="1:39" ht="12.75" customHeight="1" x14ac:dyDescent="0.15">
      <c r="A26" s="363"/>
      <c r="B26" s="18" t="s">
        <v>147</v>
      </c>
      <c r="C26" s="19"/>
      <c r="D26" s="19"/>
      <c r="E26" s="19"/>
      <c r="F26" s="19"/>
      <c r="G26" s="19"/>
      <c r="H26" s="19"/>
      <c r="I26" s="19"/>
      <c r="J26" s="19"/>
      <c r="K26" s="19"/>
      <c r="L26" s="19"/>
      <c r="M26" s="19"/>
      <c r="N26" s="19"/>
      <c r="O26" s="19"/>
      <c r="P26" s="19"/>
      <c r="Q26" s="19"/>
      <c r="R26" s="19"/>
      <c r="S26" s="19"/>
      <c r="T26" s="389">
        <f ca="1">COUNTIFS('（別紙2）申請額一覧 '!$E$6:$E$20,B26,'（別紙2）申請額一覧 '!$H$6:$H$20,"&gt;0")</f>
        <v>0</v>
      </c>
      <c r="U26" s="390"/>
      <c r="V26" s="396" t="s">
        <v>18</v>
      </c>
      <c r="W26" s="397"/>
      <c r="X26" s="339">
        <f ca="1">SUMIF('（別紙2）申請額一覧 '!$E$6:$E$20,B26,'（別紙2）申請額一覧 '!$H$6:$H$20)+SUMIF('（別紙2）申請額一覧 '!$E$6:$E$20,B26,'（別紙2）申請額一覧 '!$K$6:$K$20)</f>
        <v>0</v>
      </c>
      <c r="Y26" s="340"/>
      <c r="Z26" s="340"/>
      <c r="AA26" s="340"/>
      <c r="AB26" s="38" t="s">
        <v>106</v>
      </c>
      <c r="AC26" s="26"/>
      <c r="AD26" s="389">
        <f ca="1">COUNTIFS('（別紙2）申請額一覧 '!$E$6:$E$20,B26,'（別紙2）申請額一覧 '!$N$6:$N$20,"&gt;0")</f>
        <v>0</v>
      </c>
      <c r="AE26" s="390"/>
      <c r="AF26" s="396" t="s">
        <v>18</v>
      </c>
      <c r="AG26" s="397"/>
      <c r="AH26" s="335">
        <f ca="1">SUMIF('（別紙2）申請額一覧 '!$E$6:$E$20,B26,'（別紙2）申請額一覧 '!$N$6:$N$20)</f>
        <v>0</v>
      </c>
      <c r="AI26" s="336"/>
      <c r="AJ26" s="336"/>
      <c r="AK26" s="336"/>
      <c r="AL26" s="38" t="s">
        <v>106</v>
      </c>
      <c r="AM26" s="26"/>
    </row>
    <row r="27" spans="1:39" ht="12.75" customHeight="1" x14ac:dyDescent="0.15">
      <c r="A27" s="363"/>
      <c r="B27" s="18" t="s">
        <v>148</v>
      </c>
      <c r="C27" s="19"/>
      <c r="D27" s="19"/>
      <c r="E27" s="19"/>
      <c r="F27" s="19"/>
      <c r="G27" s="19"/>
      <c r="H27" s="19"/>
      <c r="I27" s="19"/>
      <c r="J27" s="19"/>
      <c r="K27" s="19"/>
      <c r="L27" s="19"/>
      <c r="M27" s="19"/>
      <c r="N27" s="19"/>
      <c r="O27" s="19"/>
      <c r="P27" s="19"/>
      <c r="Q27" s="19"/>
      <c r="R27" s="19"/>
      <c r="S27" s="19"/>
      <c r="T27" s="389">
        <f ca="1">COUNTIFS('（別紙2）申請額一覧 '!$E$6:$E$20,B27,'（別紙2）申請額一覧 '!$H$6:$H$20,"&gt;0")</f>
        <v>0</v>
      </c>
      <c r="U27" s="390"/>
      <c r="V27" s="396" t="s">
        <v>18</v>
      </c>
      <c r="W27" s="397"/>
      <c r="X27" s="341">
        <f ca="1">SUMIF('（別紙2）申請額一覧 '!$E$6:$E$20,B27,'（別紙2）申請額一覧 '!$H$6:$H$20)+SUMIF('（別紙2）申請額一覧 '!$E$6:$E$20,B27,'（別紙2）申請額一覧 '!$K$6:$K$20)</f>
        <v>0</v>
      </c>
      <c r="Y27" s="342"/>
      <c r="Z27" s="342"/>
      <c r="AA27" s="342"/>
      <c r="AB27" s="36" t="s">
        <v>106</v>
      </c>
      <c r="AC27" s="26"/>
      <c r="AD27" s="389">
        <f ca="1">COUNTIFS('（別紙2）申請額一覧 '!$E$6:$E$20,B27,'（別紙2）申請額一覧 '!$N$6:$N$20,"&gt;0")</f>
        <v>0</v>
      </c>
      <c r="AE27" s="390"/>
      <c r="AF27" s="396" t="s">
        <v>18</v>
      </c>
      <c r="AG27" s="397"/>
      <c r="AH27" s="335">
        <f ca="1">SUMIF('（別紙2）申請額一覧 '!$E$6:$E$20,B27,'（別紙2）申請額一覧 '!$N$6:$N$20)</f>
        <v>0</v>
      </c>
      <c r="AI27" s="336"/>
      <c r="AJ27" s="336"/>
      <c r="AK27" s="336"/>
      <c r="AL27" s="36" t="s">
        <v>106</v>
      </c>
      <c r="AM27" s="26"/>
    </row>
    <row r="28" spans="1:39" ht="12.75" customHeight="1" x14ac:dyDescent="0.15">
      <c r="A28" s="363"/>
      <c r="B28" s="18" t="s">
        <v>149</v>
      </c>
      <c r="C28" s="19"/>
      <c r="D28" s="19"/>
      <c r="E28" s="19"/>
      <c r="F28" s="19"/>
      <c r="G28" s="19"/>
      <c r="H28" s="19"/>
      <c r="I28" s="19"/>
      <c r="J28" s="19"/>
      <c r="K28" s="19"/>
      <c r="L28" s="19"/>
      <c r="M28" s="19"/>
      <c r="N28" s="19"/>
      <c r="O28" s="19"/>
      <c r="P28" s="19"/>
      <c r="Q28" s="19"/>
      <c r="R28" s="19"/>
      <c r="S28" s="19"/>
      <c r="T28" s="389">
        <f ca="1">COUNTIFS('（別紙2）申請額一覧 '!$E$6:$E$20,B28,'（別紙2）申請額一覧 '!$H$6:$H$20,"&gt;0")</f>
        <v>0</v>
      </c>
      <c r="U28" s="390"/>
      <c r="V28" s="396" t="s">
        <v>18</v>
      </c>
      <c r="W28" s="397"/>
      <c r="X28" s="341">
        <f ca="1">SUMIF('（別紙2）申請額一覧 '!$E$6:$E$20,B28,'（別紙2）申請額一覧 '!$H$6:$H$20)+SUMIF('（別紙2）申請額一覧 '!$E$6:$E$20,B28,'（別紙2）申請額一覧 '!$K$6:$K$20)</f>
        <v>0</v>
      </c>
      <c r="Y28" s="342"/>
      <c r="Z28" s="342"/>
      <c r="AA28" s="342"/>
      <c r="AB28" s="36" t="s">
        <v>106</v>
      </c>
      <c r="AC28" s="26"/>
      <c r="AD28" s="389">
        <f ca="1">COUNTIFS('（別紙2）申請額一覧 '!$E$6:$E$20,B28,'（別紙2）申請額一覧 '!$N$6:$N$20,"&gt;0")</f>
        <v>0</v>
      </c>
      <c r="AE28" s="390"/>
      <c r="AF28" s="396" t="s">
        <v>18</v>
      </c>
      <c r="AG28" s="397"/>
      <c r="AH28" s="335">
        <f ca="1">SUMIF('（別紙2）申請額一覧 '!$E$6:$E$20,B28,'（別紙2）申請額一覧 '!$N$6:$N$20)</f>
        <v>0</v>
      </c>
      <c r="AI28" s="336"/>
      <c r="AJ28" s="336"/>
      <c r="AK28" s="336"/>
      <c r="AL28" s="36" t="s">
        <v>106</v>
      </c>
      <c r="AM28" s="26"/>
    </row>
    <row r="29" spans="1:39" ht="12.75" customHeight="1" x14ac:dyDescent="0.15">
      <c r="A29" s="363"/>
      <c r="B29" s="23" t="s">
        <v>150</v>
      </c>
      <c r="C29" s="24"/>
      <c r="D29" s="24"/>
      <c r="E29" s="24"/>
      <c r="F29" s="24"/>
      <c r="G29" s="24"/>
      <c r="H29" s="24"/>
      <c r="I29" s="24"/>
      <c r="J29" s="24"/>
      <c r="K29" s="24"/>
      <c r="L29" s="24"/>
      <c r="M29" s="24"/>
      <c r="N29" s="24"/>
      <c r="O29" s="24"/>
      <c r="P29" s="24"/>
      <c r="Q29" s="24"/>
      <c r="R29" s="24"/>
      <c r="S29" s="58"/>
      <c r="T29" s="357">
        <f ca="1">COUNTIFS('（別紙2）申請額一覧 '!$E$6:$E$20,B29,'（別紙2）申請額一覧 '!$H$6:$H$20,"&gt;0")</f>
        <v>0</v>
      </c>
      <c r="U29" s="358"/>
      <c r="V29" s="349" t="s">
        <v>18</v>
      </c>
      <c r="W29" s="350"/>
      <c r="X29" s="341">
        <f ca="1">SUMIF('（別紙2）申請額一覧 '!$E$6:$E$20,B29,'（別紙2）申請額一覧 '!$H$6:$H$20)+SUMIF('（別紙2）申請額一覧 '!$E$6:$E$20,B29,'（別紙2）申請額一覧 '!$K$6:$K$20)</f>
        <v>0</v>
      </c>
      <c r="Y29" s="342"/>
      <c r="Z29" s="342"/>
      <c r="AA29" s="342"/>
      <c r="AB29" s="37" t="s">
        <v>106</v>
      </c>
      <c r="AC29" s="27"/>
      <c r="AD29" s="357">
        <f ca="1">COUNTIFS('（別紙2）申請額一覧 '!$E$6:$E$20,B29,'（別紙2）申請額一覧 '!$N$6:$N$20,"&gt;0")</f>
        <v>0</v>
      </c>
      <c r="AE29" s="358"/>
      <c r="AF29" s="349" t="s">
        <v>18</v>
      </c>
      <c r="AG29" s="350"/>
      <c r="AH29" s="341">
        <f ca="1">SUMIF('（別紙2）申請額一覧 '!$E$6:$E$20,B29,'（別紙2）申請額一覧 '!$N$6:$N$20)</f>
        <v>0</v>
      </c>
      <c r="AI29" s="342"/>
      <c r="AJ29" s="342"/>
      <c r="AK29" s="342"/>
      <c r="AL29" s="37" t="s">
        <v>106</v>
      </c>
      <c r="AM29" s="27"/>
    </row>
    <row r="30" spans="1:39" ht="12.75" customHeight="1" x14ac:dyDescent="0.15">
      <c r="A30" s="363"/>
      <c r="B30" s="59" t="s">
        <v>151</v>
      </c>
      <c r="C30" s="57"/>
      <c r="D30" s="57"/>
      <c r="E30" s="57"/>
      <c r="F30" s="57"/>
      <c r="G30" s="57"/>
      <c r="H30" s="57"/>
      <c r="I30" s="57"/>
      <c r="J30" s="57"/>
      <c r="K30" s="57"/>
      <c r="L30" s="57"/>
      <c r="M30" s="57"/>
      <c r="N30" s="57"/>
      <c r="O30" s="57"/>
      <c r="P30" s="57"/>
      <c r="Q30" s="57"/>
      <c r="R30" s="57"/>
      <c r="S30" s="57"/>
      <c r="T30" s="406">
        <f ca="1">COUNTIFS('（別紙2）申請額一覧 '!$E$6:$E$20,B30,'（別紙2）申請額一覧 '!$H$6:$H$20,"&gt;0")</f>
        <v>0</v>
      </c>
      <c r="U30" s="407"/>
      <c r="V30" s="408" t="s">
        <v>18</v>
      </c>
      <c r="W30" s="409"/>
      <c r="X30" s="341">
        <f ca="1">SUMIF('（別紙2）申請額一覧 '!$E$6:$E$20,B30,'（別紙2）申請額一覧 '!$H$6:$H$20)+SUMIF('（別紙2）申請額一覧 '!$E$6:$E$20,B30,'（別紙2）申請額一覧 '!$K$6:$K$20)</f>
        <v>0</v>
      </c>
      <c r="Y30" s="342"/>
      <c r="Z30" s="342"/>
      <c r="AA30" s="342"/>
      <c r="AB30" s="36" t="s">
        <v>106</v>
      </c>
      <c r="AC30" s="26"/>
      <c r="AD30" s="389">
        <f ca="1">COUNTIFS('（別紙2）申請額一覧 '!$E$6:$E$20,B30,'（別紙2）申請額一覧 '!$N$6:$N$20,"&gt;0")</f>
        <v>0</v>
      </c>
      <c r="AE30" s="390"/>
      <c r="AF30" s="396" t="s">
        <v>18</v>
      </c>
      <c r="AG30" s="397"/>
      <c r="AH30" s="335">
        <f ca="1">SUMIF('（別紙2）申請額一覧 '!$E$6:$E$20,B30,'（別紙2）申請額一覧 '!$N$6:$N$20)</f>
        <v>0</v>
      </c>
      <c r="AI30" s="336"/>
      <c r="AJ30" s="336"/>
      <c r="AK30" s="336"/>
      <c r="AL30" s="36" t="s">
        <v>106</v>
      </c>
      <c r="AM30" s="26"/>
    </row>
    <row r="31" spans="1:39" ht="12.75" customHeight="1" x14ac:dyDescent="0.15">
      <c r="A31" s="363"/>
      <c r="B31" s="18" t="s">
        <v>152</v>
      </c>
      <c r="C31" s="19"/>
      <c r="D31" s="19"/>
      <c r="E31" s="19"/>
      <c r="F31" s="19"/>
      <c r="G31" s="19"/>
      <c r="H31" s="19"/>
      <c r="I31" s="19"/>
      <c r="J31" s="19"/>
      <c r="K31" s="19"/>
      <c r="L31" s="19"/>
      <c r="M31" s="19"/>
      <c r="N31" s="19"/>
      <c r="O31" s="19"/>
      <c r="P31" s="19"/>
      <c r="Q31" s="19"/>
      <c r="R31" s="19"/>
      <c r="S31" s="19"/>
      <c r="T31" s="389">
        <f ca="1">COUNTIFS('（別紙2）申請額一覧 '!$E$6:$E$20,B31,'（別紙2）申請額一覧 '!$H$6:$H$20,"&gt;0")</f>
        <v>0</v>
      </c>
      <c r="U31" s="390"/>
      <c r="V31" s="396" t="s">
        <v>18</v>
      </c>
      <c r="W31" s="397"/>
      <c r="X31" s="335">
        <f ca="1">SUMIF('（別紙2）申請額一覧 '!$E$6:$E$20,B31,'（別紙2）申請額一覧 '!$H$6:$H$20)+SUMIF('（別紙2）申請額一覧 '!$E$6:$E$20,B31,'（別紙2）申請額一覧 '!$K$6:$K$20)</f>
        <v>0</v>
      </c>
      <c r="Y31" s="336"/>
      <c r="Z31" s="336"/>
      <c r="AA31" s="336"/>
      <c r="AB31" s="36" t="s">
        <v>106</v>
      </c>
      <c r="AC31" s="26"/>
      <c r="AD31" s="389">
        <f ca="1">COUNTIFS('（別紙2）申請額一覧 '!$E$6:$E$20,B31,'（別紙2）申請額一覧 '!$N$6:$N$20,"&gt;0")</f>
        <v>0</v>
      </c>
      <c r="AE31" s="390"/>
      <c r="AF31" s="396" t="s">
        <v>18</v>
      </c>
      <c r="AG31" s="397"/>
      <c r="AH31" s="335">
        <f ca="1">SUMIF('（別紙2）申請額一覧 '!$E$6:$E$20,B31,'（別紙2）申請額一覧 '!$N$6:$N$20)</f>
        <v>0</v>
      </c>
      <c r="AI31" s="336"/>
      <c r="AJ31" s="336"/>
      <c r="AK31" s="336"/>
      <c r="AL31" s="36" t="s">
        <v>106</v>
      </c>
      <c r="AM31" s="26"/>
    </row>
    <row r="32" spans="1:39" ht="12.75" customHeight="1" x14ac:dyDescent="0.15">
      <c r="A32" s="363"/>
      <c r="B32" s="18" t="s">
        <v>153</v>
      </c>
      <c r="C32" s="19"/>
      <c r="D32" s="19"/>
      <c r="E32" s="19"/>
      <c r="F32" s="19"/>
      <c r="G32" s="19"/>
      <c r="H32" s="19"/>
      <c r="I32" s="19"/>
      <c r="J32" s="19"/>
      <c r="K32" s="19"/>
      <c r="L32" s="19"/>
      <c r="M32" s="19"/>
      <c r="N32" s="19"/>
      <c r="O32" s="19"/>
      <c r="P32" s="19"/>
      <c r="Q32" s="19"/>
      <c r="R32" s="19"/>
      <c r="S32" s="19"/>
      <c r="T32" s="389">
        <f ca="1">COUNTIFS('（別紙2）申請額一覧 '!$E$6:$E$20,B32,'（別紙2）申請額一覧 '!$H$6:$H$20,"&gt;0")</f>
        <v>0</v>
      </c>
      <c r="U32" s="390"/>
      <c r="V32" s="396" t="s">
        <v>18</v>
      </c>
      <c r="W32" s="397"/>
      <c r="X32" s="339">
        <f ca="1">SUMIF('（別紙2）申請額一覧 '!$E$6:$E$20,B32,'（別紙2）申請額一覧 '!$H$6:$H$20)+SUMIF('（別紙2）申請額一覧 '!$E$6:$E$20,B32,'（別紙2）申請額一覧 '!$K$6:$K$20)</f>
        <v>0</v>
      </c>
      <c r="Y32" s="340"/>
      <c r="Z32" s="340"/>
      <c r="AA32" s="340"/>
      <c r="AB32" s="36" t="s">
        <v>106</v>
      </c>
      <c r="AC32" s="26"/>
      <c r="AD32" s="389">
        <f ca="1">COUNTIFS('（別紙2）申請額一覧 '!$E$6:$E$20,B32,'（別紙2）申請額一覧 '!$N$6:$N$20,"&gt;0")</f>
        <v>0</v>
      </c>
      <c r="AE32" s="390"/>
      <c r="AF32" s="396" t="s">
        <v>18</v>
      </c>
      <c r="AG32" s="397"/>
      <c r="AH32" s="335">
        <f ca="1">SUMIF('（別紙2）申請額一覧 '!$E$6:$E$20,B32,'（別紙2）申請額一覧 '!$N$6:$N$20)</f>
        <v>0</v>
      </c>
      <c r="AI32" s="336"/>
      <c r="AJ32" s="336"/>
      <c r="AK32" s="336"/>
      <c r="AL32" s="36" t="s">
        <v>106</v>
      </c>
      <c r="AM32" s="26"/>
    </row>
    <row r="33" spans="1:39" ht="12.75" customHeight="1" x14ac:dyDescent="0.15">
      <c r="A33" s="364"/>
      <c r="B33" s="21" t="s">
        <v>154</v>
      </c>
      <c r="C33" s="22"/>
      <c r="D33" s="22"/>
      <c r="E33" s="22"/>
      <c r="F33" s="22"/>
      <c r="G33" s="22"/>
      <c r="H33" s="22"/>
      <c r="I33" s="22"/>
      <c r="J33" s="22"/>
      <c r="K33" s="22"/>
      <c r="L33" s="22"/>
      <c r="M33" s="22"/>
      <c r="N33" s="22"/>
      <c r="O33" s="22"/>
      <c r="P33" s="22"/>
      <c r="Q33" s="22"/>
      <c r="R33" s="22"/>
      <c r="S33" s="22"/>
      <c r="T33" s="410">
        <f ca="1">COUNTIFS('（別紙2）申請額一覧 '!$E$6:$E$20,B33,'（別紙2）申請額一覧 '!$H$6:$H$20,"&gt;0")</f>
        <v>0</v>
      </c>
      <c r="U33" s="411"/>
      <c r="V33" s="412" t="s">
        <v>18</v>
      </c>
      <c r="W33" s="413"/>
      <c r="X33" s="347">
        <f ca="1">SUMIF('（別紙2）申請額一覧 '!$E$6:$E$20,B33,'（別紙2）申請額一覧 '!$H$6:$H$20)+SUMIF('（別紙2）申請額一覧 '!$E$6:$E$20,B33,'（別紙2）申請額一覧 '!$K$6:$K$20)</f>
        <v>0</v>
      </c>
      <c r="Y33" s="348"/>
      <c r="Z33" s="348"/>
      <c r="AA33" s="348"/>
      <c r="AB33" s="37" t="s">
        <v>106</v>
      </c>
      <c r="AC33" s="27"/>
      <c r="AD33" s="357">
        <f ca="1">COUNTIFS('（別紙2）申請額一覧 '!$E$6:$E$20,B33,'（別紙2）申請額一覧 '!$N$6:$N$20,"&gt;0")</f>
        <v>0</v>
      </c>
      <c r="AE33" s="358"/>
      <c r="AF33" s="349" t="s">
        <v>18</v>
      </c>
      <c r="AG33" s="350"/>
      <c r="AH33" s="341">
        <f ca="1">SUMIF('（別紙2）申請額一覧 '!$E$6:$E$20,B33,'（別紙2）申請額一覧 '!$N$6:$N$20)</f>
        <v>0</v>
      </c>
      <c r="AI33" s="342"/>
      <c r="AJ33" s="342"/>
      <c r="AK33" s="342"/>
      <c r="AL33" s="37" t="s">
        <v>106</v>
      </c>
      <c r="AM33" s="27"/>
    </row>
    <row r="34" spans="1:39" ht="21.75" customHeight="1" x14ac:dyDescent="0.15">
      <c r="A34" s="60" t="s">
        <v>172</v>
      </c>
      <c r="B34" s="5" t="s">
        <v>155</v>
      </c>
      <c r="C34" s="6"/>
      <c r="D34" s="6"/>
      <c r="E34" s="6"/>
      <c r="F34" s="6"/>
      <c r="G34" s="6"/>
      <c r="H34" s="6"/>
      <c r="I34" s="6"/>
      <c r="J34" s="6"/>
      <c r="K34" s="6"/>
      <c r="L34" s="6"/>
      <c r="M34" s="6"/>
      <c r="N34" s="6"/>
      <c r="O34" s="6"/>
      <c r="P34" s="6"/>
      <c r="Q34" s="6"/>
      <c r="R34" s="6"/>
      <c r="S34" s="6"/>
      <c r="T34" s="391">
        <f ca="1">COUNTIFS('（別紙2）申請額一覧 '!$E$6:$E$20,B34,'（別紙2）申請額一覧 '!$H$6:$H$20,"&gt;0")</f>
        <v>0</v>
      </c>
      <c r="U34" s="392"/>
      <c r="V34" s="398" t="s">
        <v>18</v>
      </c>
      <c r="W34" s="399"/>
      <c r="X34" s="337">
        <f ca="1">SUMIF('（別紙2）申請額一覧 '!$E$6:$E$20,B34,'（別紙2）申請額一覧 '!$H$6:$H$20)+SUMIF('（別紙2）申請額一覧 '!$E$6:$E$20,B34,'（別紙2）申請額一覧 '!$K$6:$K$20)</f>
        <v>0</v>
      </c>
      <c r="Y34" s="338"/>
      <c r="Z34" s="338"/>
      <c r="AA34" s="338"/>
      <c r="AB34" s="293" t="s">
        <v>106</v>
      </c>
      <c r="AC34" s="34"/>
      <c r="AD34" s="391">
        <f ca="1">COUNTIFS('（別紙2）申請額一覧 '!$E$6:$E$20,B34,'（別紙2）申請額一覧 '!$N$6:$N$20,"&gt;0")</f>
        <v>0</v>
      </c>
      <c r="AE34" s="392"/>
      <c r="AF34" s="398" t="s">
        <v>18</v>
      </c>
      <c r="AG34" s="399"/>
      <c r="AH34" s="351">
        <f ca="1">SUMIF('（別紙2）申請額一覧 '!$E$6:$E$20,B34,'（別紙2）申請額一覧 '!$N$6:$N$20)</f>
        <v>0</v>
      </c>
      <c r="AI34" s="352"/>
      <c r="AJ34" s="352"/>
      <c r="AK34" s="352"/>
      <c r="AL34" s="293" t="s">
        <v>106</v>
      </c>
      <c r="AM34" s="34"/>
    </row>
    <row r="35" spans="1:39" ht="12.75" customHeight="1" x14ac:dyDescent="0.15">
      <c r="A35" s="363" t="s">
        <v>156</v>
      </c>
      <c r="B35" s="57" t="s">
        <v>157</v>
      </c>
      <c r="C35" s="57"/>
      <c r="D35" s="57"/>
      <c r="E35" s="57"/>
      <c r="F35" s="57"/>
      <c r="G35" s="57"/>
      <c r="H35" s="57"/>
      <c r="I35" s="57"/>
      <c r="J35" s="57"/>
      <c r="K35" s="57"/>
      <c r="L35" s="57"/>
      <c r="M35" s="57"/>
      <c r="N35" s="57"/>
      <c r="O35" s="57"/>
      <c r="P35" s="57"/>
      <c r="Q35" s="57"/>
      <c r="R35" s="57"/>
      <c r="S35" s="57"/>
      <c r="T35" s="406">
        <f ca="1">COUNTIFS('（別紙2）申請額一覧 '!$E$6:$E$20,B35,'（別紙2）申請額一覧 '!$H$6:$H$20,"&gt;0")</f>
        <v>0</v>
      </c>
      <c r="U35" s="407"/>
      <c r="V35" s="408" t="s">
        <v>18</v>
      </c>
      <c r="W35" s="409"/>
      <c r="X35" s="404">
        <f ca="1">SUMIF('（別紙2）申請額一覧 '!$E$6:$E$20,B35,'（別紙2）申請額一覧 '!$H$6:$H$20)+SUMIF('（別紙2）申請額一覧 '!$E$6:$E$20,B35,'（別紙2）申請額一覧 '!$K$6:$K$20)</f>
        <v>0</v>
      </c>
      <c r="Y35" s="405"/>
      <c r="Z35" s="405"/>
      <c r="AA35" s="405"/>
      <c r="AB35" s="40" t="s">
        <v>106</v>
      </c>
      <c r="AC35" s="28"/>
      <c r="AD35" s="406">
        <f ca="1">COUNTIFS('（別紙2）申請額一覧 '!$E$6:$E$20,B35,'（別紙2）申請額一覧 '!$N$6:$N$20,"&gt;0")</f>
        <v>0</v>
      </c>
      <c r="AE35" s="407"/>
      <c r="AF35" s="408" t="s">
        <v>18</v>
      </c>
      <c r="AG35" s="409"/>
      <c r="AH35" s="345">
        <f ca="1">SUMIF('（別紙2）申請額一覧 '!$E$6:$E$20,B35,'（別紙2）申請額一覧 '!$N$6:$N$20)</f>
        <v>0</v>
      </c>
      <c r="AI35" s="346"/>
      <c r="AJ35" s="346"/>
      <c r="AK35" s="346"/>
      <c r="AL35" s="40" t="s">
        <v>106</v>
      </c>
      <c r="AM35" s="28"/>
    </row>
    <row r="36" spans="1:39" ht="12.75" customHeight="1" x14ac:dyDescent="0.15">
      <c r="A36" s="363"/>
      <c r="B36" s="19" t="s">
        <v>158</v>
      </c>
      <c r="C36" s="19"/>
      <c r="D36" s="19"/>
      <c r="E36" s="19"/>
      <c r="F36" s="19"/>
      <c r="G36" s="19"/>
      <c r="H36" s="19"/>
      <c r="I36" s="19"/>
      <c r="J36" s="19"/>
      <c r="K36" s="19"/>
      <c r="L36" s="19"/>
      <c r="M36" s="19"/>
      <c r="N36" s="19"/>
      <c r="O36" s="19"/>
      <c r="P36" s="19"/>
      <c r="Q36" s="19"/>
      <c r="R36" s="19"/>
      <c r="S36" s="19"/>
      <c r="T36" s="389">
        <f ca="1">COUNTIFS('（別紙2）申請額一覧 '!$E$6:$E$20,B36,'（別紙2）申請額一覧 '!$H$6:$H$20,"&gt;0")</f>
        <v>0</v>
      </c>
      <c r="U36" s="390"/>
      <c r="V36" s="396" t="s">
        <v>18</v>
      </c>
      <c r="W36" s="397"/>
      <c r="X36" s="341">
        <f ca="1">SUMIF('（別紙2）申請額一覧 '!$E$6:$E$20,B36,'（別紙2）申請額一覧 '!$H$6:$H$20)+SUMIF('（別紙2）申請額一覧 '!$E$6:$E$20,B36,'（別紙2）申請額一覧 '!$K$6:$K$20)</f>
        <v>0</v>
      </c>
      <c r="Y36" s="342"/>
      <c r="Z36" s="342"/>
      <c r="AA36" s="342"/>
      <c r="AB36" s="36" t="s">
        <v>106</v>
      </c>
      <c r="AC36" s="26"/>
      <c r="AD36" s="389">
        <f ca="1">COUNTIFS('（別紙2）申請額一覧 '!$E$6:$E$20,B36,'（別紙2）申請額一覧 '!$N$6:$N$20,"&gt;0")</f>
        <v>0</v>
      </c>
      <c r="AE36" s="390"/>
      <c r="AF36" s="396" t="s">
        <v>18</v>
      </c>
      <c r="AG36" s="397"/>
      <c r="AH36" s="335">
        <f ca="1">SUMIF('（別紙2）申請額一覧 '!$E$6:$E$20,B36,'（別紙2）申請額一覧 '!$N$6:$N$20)</f>
        <v>0</v>
      </c>
      <c r="AI36" s="336"/>
      <c r="AJ36" s="336"/>
      <c r="AK36" s="336"/>
      <c r="AL36" s="36" t="s">
        <v>106</v>
      </c>
      <c r="AM36" s="26"/>
    </row>
    <row r="37" spans="1:39" ht="12.75" customHeight="1" x14ac:dyDescent="0.15">
      <c r="A37" s="363"/>
      <c r="B37" s="19" t="s">
        <v>159</v>
      </c>
      <c r="C37" s="19"/>
      <c r="D37" s="19"/>
      <c r="E37" s="19"/>
      <c r="F37" s="19"/>
      <c r="G37" s="19"/>
      <c r="H37" s="19"/>
      <c r="I37" s="19"/>
      <c r="J37" s="19"/>
      <c r="K37" s="19"/>
      <c r="L37" s="19"/>
      <c r="M37" s="19"/>
      <c r="N37" s="19"/>
      <c r="O37" s="19"/>
      <c r="P37" s="19"/>
      <c r="Q37" s="19"/>
      <c r="R37" s="19"/>
      <c r="S37" s="19"/>
      <c r="T37" s="389">
        <f ca="1">COUNTIFS('（別紙2）申請額一覧 '!$E$6:$E$20,B37,'（別紙2）申請額一覧 '!$H$6:$H$20,"&gt;0")</f>
        <v>0</v>
      </c>
      <c r="U37" s="390"/>
      <c r="V37" s="396" t="s">
        <v>18</v>
      </c>
      <c r="W37" s="397"/>
      <c r="X37" s="341">
        <f ca="1">SUMIF('（別紙2）申請額一覧 '!$E$6:$E$20,B37,'（別紙2）申請額一覧 '!$H$6:$H$20)+SUMIF('（別紙2）申請額一覧 '!$E$6:$E$20,B37,'（別紙2）申請額一覧 '!$K$6:$K$20)</f>
        <v>0</v>
      </c>
      <c r="Y37" s="342"/>
      <c r="Z37" s="342"/>
      <c r="AA37" s="342"/>
      <c r="AB37" s="36" t="s">
        <v>106</v>
      </c>
      <c r="AC37" s="26"/>
      <c r="AD37" s="389">
        <f ca="1">COUNTIFS('（別紙2）申請額一覧 '!$E$6:$E$20,B37,'（別紙2）申請額一覧 '!$N$6:$N$20,"&gt;0")</f>
        <v>0</v>
      </c>
      <c r="AE37" s="390"/>
      <c r="AF37" s="396" t="s">
        <v>18</v>
      </c>
      <c r="AG37" s="397"/>
      <c r="AH37" s="335">
        <f ca="1">SUMIF('（別紙2）申請額一覧 '!$E$6:$E$20,B37,'（別紙2）申請額一覧 '!$N$6:$N$20)</f>
        <v>0</v>
      </c>
      <c r="AI37" s="336"/>
      <c r="AJ37" s="336"/>
      <c r="AK37" s="336"/>
      <c r="AL37" s="36" t="s">
        <v>106</v>
      </c>
      <c r="AM37" s="26"/>
    </row>
    <row r="38" spans="1:39" ht="12.75" customHeight="1" x14ac:dyDescent="0.15">
      <c r="A38" s="363"/>
      <c r="B38" s="19" t="s">
        <v>160</v>
      </c>
      <c r="C38" s="19"/>
      <c r="D38" s="19"/>
      <c r="E38" s="19"/>
      <c r="F38" s="19"/>
      <c r="G38" s="19"/>
      <c r="H38" s="19"/>
      <c r="I38" s="19"/>
      <c r="J38" s="19"/>
      <c r="K38" s="19"/>
      <c r="L38" s="19"/>
      <c r="M38" s="19"/>
      <c r="N38" s="19"/>
      <c r="O38" s="19"/>
      <c r="P38" s="19"/>
      <c r="Q38" s="19"/>
      <c r="R38" s="19"/>
      <c r="S38" s="19"/>
      <c r="T38" s="389">
        <f ca="1">COUNTIFS('（別紙2）申請額一覧 '!$E$6:$E$20,B38,'（別紙2）申請額一覧 '!$H$6:$H$20,"&gt;0")</f>
        <v>0</v>
      </c>
      <c r="U38" s="390"/>
      <c r="V38" s="396" t="s">
        <v>18</v>
      </c>
      <c r="W38" s="397"/>
      <c r="X38" s="341">
        <f ca="1">SUMIF('（別紙2）申請額一覧 '!$E$6:$E$20,B38,'（別紙2）申請額一覧 '!$H$6:$H$20)+SUMIF('（別紙2）申請額一覧 '!$E$6:$E$20,B38,'（別紙2）申請額一覧 '!$K$6:$K$20)</f>
        <v>0</v>
      </c>
      <c r="Y38" s="342"/>
      <c r="Z38" s="342"/>
      <c r="AA38" s="342"/>
      <c r="AB38" s="36" t="s">
        <v>106</v>
      </c>
      <c r="AC38" s="26"/>
      <c r="AD38" s="389">
        <f ca="1">COUNTIFS('（別紙2）申請額一覧 '!$E$6:$E$20,B38,'（別紙2）申請額一覧 '!$N$6:$N$20,"&gt;0")</f>
        <v>0</v>
      </c>
      <c r="AE38" s="390"/>
      <c r="AF38" s="396" t="s">
        <v>18</v>
      </c>
      <c r="AG38" s="397"/>
      <c r="AH38" s="335">
        <f ca="1">SUMIF('（別紙2）申請額一覧 '!$E$6:$E$20,B38,'（別紙2）申請額一覧 '!$N$6:$N$20)</f>
        <v>0</v>
      </c>
      <c r="AI38" s="336"/>
      <c r="AJ38" s="336"/>
      <c r="AK38" s="336"/>
      <c r="AL38" s="36" t="s">
        <v>106</v>
      </c>
      <c r="AM38" s="26"/>
    </row>
    <row r="39" spans="1:39" ht="12.75" customHeight="1" x14ac:dyDescent="0.15">
      <c r="A39" s="363"/>
      <c r="B39" s="19" t="s">
        <v>161</v>
      </c>
      <c r="C39" s="19"/>
      <c r="D39" s="19"/>
      <c r="E39" s="19"/>
      <c r="F39" s="19"/>
      <c r="G39" s="19"/>
      <c r="H39" s="19"/>
      <c r="I39" s="19"/>
      <c r="J39" s="19"/>
      <c r="K39" s="19"/>
      <c r="L39" s="19"/>
      <c r="M39" s="19"/>
      <c r="N39" s="19"/>
      <c r="O39" s="19"/>
      <c r="P39" s="19"/>
      <c r="Q39" s="19"/>
      <c r="R39" s="19"/>
      <c r="S39" s="19"/>
      <c r="T39" s="389">
        <f ca="1">COUNTIFS('（別紙2）申請額一覧 '!$E$6:$E$20,B39,'（別紙2）申請額一覧 '!$H$6:$H$20,"&gt;0")</f>
        <v>0</v>
      </c>
      <c r="U39" s="390"/>
      <c r="V39" s="396" t="s">
        <v>18</v>
      </c>
      <c r="W39" s="397"/>
      <c r="X39" s="335">
        <f ca="1">SUMIF('（別紙2）申請額一覧 '!$E$6:$E$20,B39,'（別紙2）申請額一覧 '!$H$6:$H$20)+SUMIF('（別紙2）申請額一覧 '!$E$6:$E$20,B39,'（別紙2）申請額一覧 '!$K$6:$K$20)</f>
        <v>0</v>
      </c>
      <c r="Y39" s="336"/>
      <c r="Z39" s="336"/>
      <c r="AA39" s="336"/>
      <c r="AB39" s="36" t="s">
        <v>106</v>
      </c>
      <c r="AC39" s="26"/>
      <c r="AD39" s="389">
        <f ca="1">COUNTIFS('（別紙2）申請額一覧 '!$E$6:$E$20,B39,'（別紙2）申請額一覧 '!$N$6:$N$20,"&gt;0")</f>
        <v>0</v>
      </c>
      <c r="AE39" s="390"/>
      <c r="AF39" s="396" t="s">
        <v>18</v>
      </c>
      <c r="AG39" s="397"/>
      <c r="AH39" s="335">
        <f ca="1">SUMIF('（別紙2）申請額一覧 '!$E$6:$E$20,B39,'（別紙2）申請額一覧 '!$N$6:$N$20)</f>
        <v>0</v>
      </c>
      <c r="AI39" s="336"/>
      <c r="AJ39" s="336"/>
      <c r="AK39" s="336"/>
      <c r="AL39" s="36" t="s">
        <v>106</v>
      </c>
      <c r="AM39" s="26"/>
    </row>
    <row r="40" spans="1:39" ht="12.75" customHeight="1" x14ac:dyDescent="0.15">
      <c r="A40" s="364"/>
      <c r="B40" s="19" t="s">
        <v>173</v>
      </c>
      <c r="C40" s="19"/>
      <c r="D40" s="19"/>
      <c r="E40" s="19"/>
      <c r="F40" s="19"/>
      <c r="G40" s="19"/>
      <c r="H40" s="19"/>
      <c r="I40" s="19"/>
      <c r="J40" s="19"/>
      <c r="K40" s="19"/>
      <c r="L40" s="19"/>
      <c r="M40" s="19"/>
      <c r="N40" s="19"/>
      <c r="O40" s="19"/>
      <c r="P40" s="19"/>
      <c r="Q40" s="19"/>
      <c r="R40" s="19"/>
      <c r="S40" s="19"/>
      <c r="T40" s="389">
        <f ca="1">COUNTIFS('（別紙2）申請額一覧 '!$E$6:$E$20,B40,'（別紙2）申請額一覧 '!$H$6:$H$20,"&gt;0")</f>
        <v>0</v>
      </c>
      <c r="U40" s="390"/>
      <c r="V40" s="396" t="s">
        <v>18</v>
      </c>
      <c r="W40" s="397"/>
      <c r="X40" s="345">
        <f ca="1">SUMIF('（別紙2）申請額一覧 '!$E$6:$E$20,B40,'（別紙2）申請額一覧 '!$H$6:$H$20)+SUMIF('（別紙2）申請額一覧 '!$E$6:$E$20,B40,'（別紙2）申請額一覧 '!$K$6:$K$20)</f>
        <v>0</v>
      </c>
      <c r="Y40" s="346"/>
      <c r="Z40" s="346"/>
      <c r="AA40" s="346"/>
      <c r="AB40" s="36" t="s">
        <v>106</v>
      </c>
      <c r="AC40" s="26"/>
      <c r="AD40" s="389">
        <f ca="1">COUNTIFS('（別紙2）申請額一覧 '!$E$6:$E$20,B40,'（別紙2）申請額一覧 '!$N$6:$N$20,"&gt;0")</f>
        <v>0</v>
      </c>
      <c r="AE40" s="390"/>
      <c r="AF40" s="396" t="s">
        <v>18</v>
      </c>
      <c r="AG40" s="397"/>
      <c r="AH40" s="335">
        <f ca="1">SUMIF('（別紙2）申請額一覧 '!$E$6:$E$20,B40,'（別紙2）申請額一覧 '!$N$6:$N$20)</f>
        <v>0</v>
      </c>
      <c r="AI40" s="336"/>
      <c r="AJ40" s="336"/>
      <c r="AK40" s="336"/>
      <c r="AL40" s="36" t="s">
        <v>106</v>
      </c>
      <c r="AM40" s="26"/>
    </row>
    <row r="41" spans="1:39" ht="12.75" customHeight="1" x14ac:dyDescent="0.15">
      <c r="A41" s="429" t="s">
        <v>19</v>
      </c>
      <c r="B41" s="16" t="s">
        <v>162</v>
      </c>
      <c r="C41" s="16"/>
      <c r="D41" s="16"/>
      <c r="E41" s="16"/>
      <c r="F41" s="16"/>
      <c r="G41" s="16"/>
      <c r="H41" s="16"/>
      <c r="I41" s="16"/>
      <c r="J41" s="16"/>
      <c r="K41" s="16"/>
      <c r="L41" s="16"/>
      <c r="M41" s="16"/>
      <c r="N41" s="16"/>
      <c r="O41" s="16"/>
      <c r="P41" s="16"/>
      <c r="Q41" s="16"/>
      <c r="R41" s="16"/>
      <c r="S41" s="16"/>
      <c r="T41" s="353">
        <f ca="1">COUNTIFS('（別紙2）申請額一覧 '!$E$6:$E$20,B41,'（別紙2）申請額一覧 '!$H$6:$H$20,"&gt;0")</f>
        <v>0</v>
      </c>
      <c r="U41" s="354"/>
      <c r="V41" s="355" t="s">
        <v>18</v>
      </c>
      <c r="W41" s="356"/>
      <c r="X41" s="404">
        <f ca="1">SUMIF('（別紙2）申請額一覧 '!$E$6:$E$20,B41,'（別紙2）申請額一覧 '!$H$6:$H$20)+SUMIF('（別紙2）申請額一覧 '!$E$6:$E$20,B41,'（別紙2）申請額一覧 '!$K$6:$K$20)</f>
        <v>0</v>
      </c>
      <c r="Y41" s="405"/>
      <c r="Z41" s="405"/>
      <c r="AA41" s="405"/>
      <c r="AB41" s="39" t="s">
        <v>106</v>
      </c>
      <c r="AC41" s="25"/>
      <c r="AD41" s="353">
        <f ca="1">COUNTIFS('（別紙2）申請額一覧 '!$E$6:$E$20,B41,'（別紙2）申請額一覧 '!$N$6:$N$20,"&gt;0")</f>
        <v>0</v>
      </c>
      <c r="AE41" s="354"/>
      <c r="AF41" s="355" t="s">
        <v>18</v>
      </c>
      <c r="AG41" s="356"/>
      <c r="AH41" s="337">
        <f ca="1">SUMIF('（別紙2）申請額一覧 '!$E$6:$E$20,B41,'（別紙2）申請額一覧 '!$N$6:$N$20)</f>
        <v>0</v>
      </c>
      <c r="AI41" s="338"/>
      <c r="AJ41" s="338"/>
      <c r="AK41" s="338"/>
      <c r="AL41" s="39" t="s">
        <v>106</v>
      </c>
      <c r="AM41" s="25"/>
    </row>
    <row r="42" spans="1:39" ht="12.75" customHeight="1" x14ac:dyDescent="0.15">
      <c r="A42" s="430"/>
      <c r="B42" s="3" t="s">
        <v>163</v>
      </c>
      <c r="C42" s="24"/>
      <c r="D42" s="24"/>
      <c r="E42" s="24"/>
      <c r="F42" s="24"/>
      <c r="G42" s="24"/>
      <c r="H42" s="24"/>
      <c r="I42" s="24"/>
      <c r="J42" s="24"/>
      <c r="K42" s="24"/>
      <c r="L42" s="24"/>
      <c r="M42" s="24"/>
      <c r="N42" s="24"/>
      <c r="O42" s="24"/>
      <c r="P42" s="24"/>
      <c r="Q42" s="24"/>
      <c r="R42" s="24"/>
      <c r="S42" s="24"/>
      <c r="T42" s="357">
        <f ca="1">COUNTIFS('（別紙2）申請額一覧 '!$E$6:$E$20,B42,'（別紙2）申請額一覧 '!$H$6:$H$20,"&gt;0")</f>
        <v>0</v>
      </c>
      <c r="U42" s="358"/>
      <c r="V42" s="349" t="s">
        <v>18</v>
      </c>
      <c r="W42" s="350"/>
      <c r="X42" s="341">
        <f ca="1">SUMIF('（別紙2）申請額一覧 '!$E$6:$E$20,B42,'（別紙2）申請額一覧 '!$H$6:$H$20)+SUMIF('（別紙2）申請額一覧 '!$E$6:$E$20,B42,'（別紙2）申請額一覧 '!$K$6:$K$20)</f>
        <v>0</v>
      </c>
      <c r="Y42" s="342"/>
      <c r="Z42" s="342"/>
      <c r="AA42" s="342"/>
      <c r="AB42" s="37" t="s">
        <v>106</v>
      </c>
      <c r="AC42" s="27"/>
      <c r="AD42" s="357">
        <f ca="1">COUNTIFS('（別紙2）申請額一覧 '!$E$6:$E$20,B42,'（別紙2）申請額一覧 '!$N$6:$N$20,"&gt;0")</f>
        <v>0</v>
      </c>
      <c r="AE42" s="358"/>
      <c r="AF42" s="349" t="s">
        <v>18</v>
      </c>
      <c r="AG42" s="350"/>
      <c r="AH42" s="341">
        <f ca="1">SUMIF('（別紙2）申請額一覧 '!$E$6:$E$20,B42,'（別紙2）申請額一覧 '!$N$6:$N$20)</f>
        <v>0</v>
      </c>
      <c r="AI42" s="342"/>
      <c r="AJ42" s="342"/>
      <c r="AK42" s="342"/>
      <c r="AL42" s="37" t="s">
        <v>106</v>
      </c>
      <c r="AM42" s="27"/>
    </row>
    <row r="43" spans="1:39" ht="12.75" customHeight="1" x14ac:dyDescent="0.15">
      <c r="A43" s="430"/>
      <c r="B43" s="52" t="s">
        <v>164</v>
      </c>
      <c r="C43" s="3"/>
      <c r="D43" s="3"/>
      <c r="E43" s="3"/>
      <c r="F43" s="3"/>
      <c r="G43" s="3"/>
      <c r="H43" s="3"/>
      <c r="I43" s="3"/>
      <c r="J43" s="3"/>
      <c r="K43" s="3"/>
      <c r="L43" s="3"/>
      <c r="M43" s="3"/>
      <c r="N43" s="3"/>
      <c r="O43" s="3"/>
      <c r="P43" s="3"/>
      <c r="Q43" s="3"/>
      <c r="R43" s="3"/>
      <c r="S43" s="3"/>
      <c r="T43" s="382">
        <f ca="1">COUNTIFS('（別紙2）申請額一覧 '!$E$6:$E$20,B43,'（別紙2）申請額一覧 '!$H$6:$H$20,"&gt;0")</f>
        <v>0</v>
      </c>
      <c r="U43" s="383"/>
      <c r="V43" s="423" t="s">
        <v>18</v>
      </c>
      <c r="W43" s="424"/>
      <c r="X43" s="341">
        <f ca="1">SUMIF('（別紙2）申請額一覧 '!$E$6:$E$20,B43,'（別紙2）申請額一覧 '!$H$6:$H$20)+SUMIF('（別紙2）申請額一覧 '!$E$6:$E$20,B43,'（別紙2）申請額一覧 '!$K$6:$K$20)</f>
        <v>0</v>
      </c>
      <c r="Y43" s="342"/>
      <c r="Z43" s="342"/>
      <c r="AA43" s="342"/>
      <c r="AB43" s="53" t="s">
        <v>106</v>
      </c>
      <c r="AC43" s="54"/>
      <c r="AD43" s="382">
        <f ca="1">COUNTIFS('（別紙2）申請額一覧 '!$E$6:$E$20,B43,'（別紙2）申請額一覧 '!$N$6:$N$20,"&gt;0")</f>
        <v>0</v>
      </c>
      <c r="AE43" s="383"/>
      <c r="AF43" s="423" t="s">
        <v>18</v>
      </c>
      <c r="AG43" s="424"/>
      <c r="AH43" s="339">
        <f ca="1">SUMIF('（別紙2）申請額一覧 '!$E$6:$E$20,B43,'（別紙2）申請額一覧 '!$N$6:$N$20)</f>
        <v>0</v>
      </c>
      <c r="AI43" s="340"/>
      <c r="AJ43" s="340"/>
      <c r="AK43" s="340"/>
      <c r="AL43" s="53" t="s">
        <v>106</v>
      </c>
      <c r="AM43" s="54"/>
    </row>
    <row r="44" spans="1:39" ht="12.75" customHeight="1" x14ac:dyDescent="0.15">
      <c r="A44" s="430"/>
      <c r="B44" s="3" t="s">
        <v>165</v>
      </c>
      <c r="C44" s="3"/>
      <c r="D44" s="3"/>
      <c r="E44" s="3"/>
      <c r="F44" s="3"/>
      <c r="G44" s="3"/>
      <c r="H44" s="3"/>
      <c r="I44" s="3"/>
      <c r="J44" s="3"/>
      <c r="K44" s="3"/>
      <c r="L44" s="3"/>
      <c r="M44" s="3"/>
      <c r="N44" s="3"/>
      <c r="O44" s="3"/>
      <c r="P44" s="3"/>
      <c r="Q44" s="3"/>
      <c r="R44" s="3"/>
      <c r="S44" s="3"/>
      <c r="T44" s="382">
        <f ca="1">COUNTIFS('（別紙2）申請額一覧 '!$E$6:$E$20,B44,'（別紙2）申請額一覧 '!$H$6:$H$20,"&gt;0")</f>
        <v>0</v>
      </c>
      <c r="U44" s="383"/>
      <c r="V44" s="423" t="s">
        <v>18</v>
      </c>
      <c r="W44" s="424"/>
      <c r="X44" s="335">
        <f ca="1">SUMIF('（別紙2）申請額一覧 '!$E$6:$E$20,B44,'（別紙2）申請額一覧 '!$H$6:$H$20)+SUMIF('（別紙2）申請額一覧 '!$E$6:$E$20,B44,'（別紙2）申請額一覧 '!$K$6:$K$20)</f>
        <v>0</v>
      </c>
      <c r="Y44" s="336"/>
      <c r="Z44" s="336"/>
      <c r="AA44" s="336"/>
      <c r="AB44" s="53" t="s">
        <v>106</v>
      </c>
      <c r="AC44" s="54"/>
      <c r="AD44" s="382">
        <f ca="1">COUNTIFS('（別紙2）申請額一覧 '!$E$6:$E$20,B44,'（別紙2）申請額一覧 '!$N$6:$N$20,"&gt;0")</f>
        <v>0</v>
      </c>
      <c r="AE44" s="383"/>
      <c r="AF44" s="423" t="s">
        <v>18</v>
      </c>
      <c r="AG44" s="424"/>
      <c r="AH44" s="339">
        <f ca="1">SUMIF('（別紙2）申請額一覧 '!$E$6:$E$20,B44,'（別紙2）申請額一覧 '!$N$6:$N$20)</f>
        <v>0</v>
      </c>
      <c r="AI44" s="340"/>
      <c r="AJ44" s="340"/>
      <c r="AK44" s="340"/>
      <c r="AL44" s="53" t="s">
        <v>106</v>
      </c>
      <c r="AM44" s="54"/>
    </row>
    <row r="45" spans="1:39" ht="12.75" customHeight="1" x14ac:dyDescent="0.15">
      <c r="A45" s="430"/>
      <c r="B45" s="59" t="s">
        <v>166</v>
      </c>
      <c r="C45" s="57"/>
      <c r="D45" s="57"/>
      <c r="E45" s="57"/>
      <c r="F45" s="57"/>
      <c r="G45" s="57"/>
      <c r="H45" s="57"/>
      <c r="I45" s="57"/>
      <c r="J45" s="57"/>
      <c r="K45" s="57"/>
      <c r="L45" s="57"/>
      <c r="M45" s="57"/>
      <c r="N45" s="57"/>
      <c r="O45" s="57"/>
      <c r="P45" s="57"/>
      <c r="Q45" s="57"/>
      <c r="R45" s="57"/>
      <c r="S45" s="57"/>
      <c r="T45" s="406">
        <f ca="1">COUNTIFS('（別紙2）申請額一覧 '!$E$6:$E$20,B45,'（別紙2）申請額一覧 '!$H$6:$H$20,"&gt;0")</f>
        <v>0</v>
      </c>
      <c r="U45" s="407"/>
      <c r="V45" s="408" t="s">
        <v>18</v>
      </c>
      <c r="W45" s="409"/>
      <c r="X45" s="345">
        <f ca="1">SUMIF('（別紙2）申請額一覧 '!$E$6:$E$20,B45,'（別紙2）申請額一覧 '!$H$6:$H$20)+SUMIF('（別紙2）申請額一覧 '!$E$6:$E$20,B45,'（別紙2）申請額一覧 '!$K$6:$K$20)</f>
        <v>0</v>
      </c>
      <c r="Y45" s="346"/>
      <c r="Z45" s="346"/>
      <c r="AA45" s="346"/>
      <c r="AB45" s="40" t="s">
        <v>106</v>
      </c>
      <c r="AC45" s="28"/>
      <c r="AD45" s="406">
        <f ca="1">COUNTIFS('（別紙2）申請額一覧 '!$E$6:$E$20,B45,'（別紙2）申請額一覧 '!$N$6:$N$20,"&gt;0")</f>
        <v>0</v>
      </c>
      <c r="AE45" s="407"/>
      <c r="AF45" s="408" t="s">
        <v>18</v>
      </c>
      <c r="AG45" s="409"/>
      <c r="AH45" s="345">
        <f ca="1">SUMIF('（別紙2）申請額一覧 '!$E$6:$E$20,B45,'（別紙2）申請額一覧 '!$N$6:$N$20)</f>
        <v>0</v>
      </c>
      <c r="AI45" s="346"/>
      <c r="AJ45" s="346"/>
      <c r="AK45" s="346"/>
      <c r="AL45" s="40" t="s">
        <v>106</v>
      </c>
      <c r="AM45" s="28"/>
    </row>
    <row r="46" spans="1:39" ht="12.75" customHeight="1" x14ac:dyDescent="0.15">
      <c r="A46" s="430"/>
      <c r="B46" s="23" t="s">
        <v>167</v>
      </c>
      <c r="C46" s="24"/>
      <c r="D46" s="24"/>
      <c r="E46" s="24"/>
      <c r="F46" s="24"/>
      <c r="G46" s="24"/>
      <c r="H46" s="24"/>
      <c r="I46" s="24"/>
      <c r="J46" s="24"/>
      <c r="K46" s="24"/>
      <c r="L46" s="24"/>
      <c r="M46" s="24"/>
      <c r="N46" s="24"/>
      <c r="O46" s="24"/>
      <c r="P46" s="24"/>
      <c r="Q46" s="24"/>
      <c r="R46" s="24"/>
      <c r="S46" s="24"/>
      <c r="T46" s="357">
        <f ca="1">COUNTIFS('（別紙2）申請額一覧 '!$E$6:$E$20,B46,'（別紙2）申請額一覧 '!$H$6:$H$20,"&gt;0")</f>
        <v>0</v>
      </c>
      <c r="U46" s="358"/>
      <c r="V46" s="349" t="s">
        <v>18</v>
      </c>
      <c r="W46" s="350"/>
      <c r="X46" s="345">
        <f ca="1">SUMIF('（別紙2）申請額一覧 '!$E$6:$E$20,B46,'（別紙2）申請額一覧 '!$H$6:$H$20)+SUMIF('（別紙2）申請額一覧 '!$E$6:$E$20,B46,'（別紙2）申請額一覧 '!$K$6:$K$20)</f>
        <v>0</v>
      </c>
      <c r="Y46" s="346"/>
      <c r="Z46" s="346"/>
      <c r="AA46" s="346"/>
      <c r="AB46" s="37" t="s">
        <v>106</v>
      </c>
      <c r="AC46" s="27"/>
      <c r="AD46" s="357">
        <f ca="1">COUNTIFS('（別紙2）申請額一覧 '!$E$6:$E$20,B46,'（別紙2）申請額一覧 '!$N$6:$N$20,"&gt;0")</f>
        <v>0</v>
      </c>
      <c r="AE46" s="358"/>
      <c r="AF46" s="349" t="s">
        <v>18</v>
      </c>
      <c r="AG46" s="350"/>
      <c r="AH46" s="341">
        <f ca="1">SUMIF('（別紙2）申請額一覧 '!$E$6:$E$20,B46,'（別紙2）申請額一覧 '!$N$6:$N$20)</f>
        <v>0</v>
      </c>
      <c r="AI46" s="342"/>
      <c r="AJ46" s="342"/>
      <c r="AK46" s="342"/>
      <c r="AL46" s="37" t="s">
        <v>106</v>
      </c>
      <c r="AM46" s="27"/>
    </row>
    <row r="47" spans="1:39" ht="12.75" customHeight="1" x14ac:dyDescent="0.15">
      <c r="A47" s="362" t="s">
        <v>174</v>
      </c>
      <c r="B47" s="14" t="s">
        <v>168</v>
      </c>
      <c r="C47" s="16"/>
      <c r="D47" s="16"/>
      <c r="E47" s="16"/>
      <c r="F47" s="16"/>
      <c r="G47" s="16"/>
      <c r="H47" s="16"/>
      <c r="I47" s="16"/>
      <c r="J47" s="16"/>
      <c r="K47" s="16"/>
      <c r="L47" s="16"/>
      <c r="M47" s="16"/>
      <c r="N47" s="16"/>
      <c r="O47" s="16"/>
      <c r="P47" s="16"/>
      <c r="Q47" s="16"/>
      <c r="R47" s="16"/>
      <c r="S47" s="16"/>
      <c r="T47" s="353">
        <f ca="1">COUNTIFS('（別紙2）申請額一覧 '!$E$6:$E$20,B47,'（別紙2）申請額一覧 '!$H$6:$H$20,"&gt;0")</f>
        <v>0</v>
      </c>
      <c r="U47" s="354"/>
      <c r="V47" s="355" t="s">
        <v>18</v>
      </c>
      <c r="W47" s="356"/>
      <c r="X47" s="404">
        <f ca="1">SUMIF('（別紙2）申請額一覧 '!$E$6:$E$20,B47,'（別紙2）申請額一覧 '!$H$6:$H$20)+SUMIF('（別紙2）申請額一覧 '!$E$6:$E$20,B47,'（別紙2）申請額一覧 '!$K$6:$K$20)</f>
        <v>0</v>
      </c>
      <c r="Y47" s="405"/>
      <c r="Z47" s="405"/>
      <c r="AA47" s="405"/>
      <c r="AB47" s="39" t="s">
        <v>106</v>
      </c>
      <c r="AC47" s="25"/>
      <c r="AD47" s="353">
        <f ca="1">COUNTIFS('（別紙2）申請額一覧 '!$E$6:$E$20,B47,'（別紙2）申請額一覧 '!$N$6:$N$20,"&gt;0")</f>
        <v>0</v>
      </c>
      <c r="AE47" s="354"/>
      <c r="AF47" s="355" t="s">
        <v>18</v>
      </c>
      <c r="AG47" s="356"/>
      <c r="AH47" s="337">
        <f ca="1">SUMIF('（別紙2）申請額一覧 '!$E$6:$E$20,B47,'（別紙2）申請額一覧 '!$N$6:$N$20)</f>
        <v>0</v>
      </c>
      <c r="AI47" s="338"/>
      <c r="AJ47" s="338"/>
      <c r="AK47" s="338"/>
      <c r="AL47" s="39" t="s">
        <v>106</v>
      </c>
      <c r="AM47" s="25"/>
    </row>
    <row r="48" spans="1:39" ht="12.75" customHeight="1" x14ac:dyDescent="0.15">
      <c r="A48" s="363"/>
      <c r="B48" s="18" t="s">
        <v>169</v>
      </c>
      <c r="C48" s="19"/>
      <c r="D48" s="19"/>
      <c r="E48" s="19"/>
      <c r="F48" s="19"/>
      <c r="G48" s="19"/>
      <c r="H48" s="19"/>
      <c r="I48" s="19"/>
      <c r="J48" s="19"/>
      <c r="K48" s="19"/>
      <c r="L48" s="19"/>
      <c r="M48" s="19"/>
      <c r="N48" s="19"/>
      <c r="O48" s="19"/>
      <c r="P48" s="19"/>
      <c r="Q48" s="19"/>
      <c r="R48" s="19"/>
      <c r="S48" s="19"/>
      <c r="T48" s="389">
        <f ca="1">COUNTIFS('（別紙2）申請額一覧 '!$E$6:$E$20,B48,'（別紙2）申請額一覧 '!$H$6:$H$20,"&gt;0")</f>
        <v>0</v>
      </c>
      <c r="U48" s="390"/>
      <c r="V48" s="396" t="s">
        <v>18</v>
      </c>
      <c r="W48" s="397"/>
      <c r="X48" s="341">
        <f ca="1">SUMIF('（別紙2）申請額一覧 '!$E$6:$E$20,B48,'（別紙2）申請額一覧 '!$H$6:$H$20)+SUMIF('（別紙2）申請額一覧 '!$E$6:$E$20,B48,'（別紙2）申請額一覧 '!$K$6:$K$20)</f>
        <v>0</v>
      </c>
      <c r="Y48" s="342"/>
      <c r="Z48" s="342"/>
      <c r="AA48" s="342"/>
      <c r="AB48" s="36" t="s">
        <v>106</v>
      </c>
      <c r="AC48" s="26"/>
      <c r="AD48" s="389">
        <f ca="1">COUNTIFS('（別紙2）申請額一覧 '!$E$6:$E$20,B48,'（別紙2）申請額一覧 '!$N$6:$N$20,"&gt;0")</f>
        <v>0</v>
      </c>
      <c r="AE48" s="390"/>
      <c r="AF48" s="396" t="s">
        <v>18</v>
      </c>
      <c r="AG48" s="397"/>
      <c r="AH48" s="335">
        <f ca="1">SUMIF('（別紙2）申請額一覧 '!$E$6:$E$20,B48,'（別紙2）申請額一覧 '!$N$6:$N$20)</f>
        <v>0</v>
      </c>
      <c r="AI48" s="336"/>
      <c r="AJ48" s="336"/>
      <c r="AK48" s="336"/>
      <c r="AL48" s="36" t="s">
        <v>106</v>
      </c>
      <c r="AM48" s="26"/>
    </row>
    <row r="49" spans="1:39" ht="12.75" customHeight="1" x14ac:dyDescent="0.15">
      <c r="A49" s="363"/>
      <c r="B49" s="18" t="s">
        <v>170</v>
      </c>
      <c r="C49" s="19"/>
      <c r="D49" s="19"/>
      <c r="E49" s="19"/>
      <c r="F49" s="19"/>
      <c r="G49" s="19"/>
      <c r="H49" s="19"/>
      <c r="I49" s="19"/>
      <c r="J49" s="19"/>
      <c r="K49" s="19"/>
      <c r="L49" s="19"/>
      <c r="M49" s="19"/>
      <c r="N49" s="19"/>
      <c r="O49" s="19"/>
      <c r="P49" s="19"/>
      <c r="Q49" s="19"/>
      <c r="R49" s="19"/>
      <c r="S49" s="19"/>
      <c r="T49" s="389">
        <f ca="1">COUNTIFS('（別紙2）申請額一覧 '!$E$6:$E$20,B49,'（別紙2）申請額一覧 '!$H$6:$H$20,"&gt;0")</f>
        <v>0</v>
      </c>
      <c r="U49" s="390"/>
      <c r="V49" s="396" t="s">
        <v>18</v>
      </c>
      <c r="W49" s="397"/>
      <c r="X49" s="341">
        <f ca="1">SUMIF('（別紙2）申請額一覧 '!$E$6:$E$20,B49,'（別紙2）申請額一覧 '!$H$6:$H$20)+SUMIF('（別紙2）申請額一覧 '!$E$6:$E$20,B49,'（別紙2）申請額一覧 '!$K$6:$K$20)</f>
        <v>0</v>
      </c>
      <c r="Y49" s="342"/>
      <c r="Z49" s="342"/>
      <c r="AA49" s="342"/>
      <c r="AB49" s="36" t="s">
        <v>106</v>
      </c>
      <c r="AC49" s="26"/>
      <c r="AD49" s="389">
        <f ca="1">COUNTIFS('（別紙2）申請額一覧 '!$E$6:$E$20,B49,'（別紙2）申請額一覧 '!$N$6:$N$20,"&gt;0")</f>
        <v>0</v>
      </c>
      <c r="AE49" s="390"/>
      <c r="AF49" s="396" t="s">
        <v>18</v>
      </c>
      <c r="AG49" s="397"/>
      <c r="AH49" s="335">
        <f ca="1">SUMIF('（別紙2）申請額一覧 '!$E$6:$E$20,B49,'（別紙2）申請額一覧 '!$N$6:$N$20)</f>
        <v>0</v>
      </c>
      <c r="AI49" s="336"/>
      <c r="AJ49" s="336"/>
      <c r="AK49" s="336"/>
      <c r="AL49" s="36" t="s">
        <v>106</v>
      </c>
      <c r="AM49" s="26"/>
    </row>
    <row r="50" spans="1:39" ht="12.75" customHeight="1" x14ac:dyDescent="0.15">
      <c r="A50" s="364"/>
      <c r="B50" s="21" t="s">
        <v>171</v>
      </c>
      <c r="C50" s="22"/>
      <c r="D50" s="22"/>
      <c r="E50" s="22"/>
      <c r="F50" s="22"/>
      <c r="G50" s="22"/>
      <c r="H50" s="22"/>
      <c r="I50" s="22"/>
      <c r="J50" s="22"/>
      <c r="K50" s="22"/>
      <c r="L50" s="22"/>
      <c r="M50" s="22"/>
      <c r="N50" s="22"/>
      <c r="O50" s="22"/>
      <c r="P50" s="22"/>
      <c r="Q50" s="22"/>
      <c r="R50" s="22"/>
      <c r="S50" s="22"/>
      <c r="T50" s="410">
        <f ca="1">COUNTIFS('（別紙2）申請額一覧 '!$E$6:$E$20,B50,'（別紙2）申請額一覧 '!$H$6:$H$20,"&gt;0")</f>
        <v>0</v>
      </c>
      <c r="U50" s="411"/>
      <c r="V50" s="412" t="s">
        <v>18</v>
      </c>
      <c r="W50" s="413"/>
      <c r="X50" s="347">
        <f ca="1">SUMIF('（別紙2）申請額一覧 '!$E$6:$E$20,B50,'（別紙2）申請額一覧 '!$H$6:$H$20)+SUMIF('（別紙2）申請額一覧 '!$E$6:$E$20,B50,'（別紙2）申請額一覧 '!$K$6:$K$20)</f>
        <v>0</v>
      </c>
      <c r="Y50" s="348"/>
      <c r="Z50" s="348"/>
      <c r="AA50" s="348"/>
      <c r="AB50" s="55" t="s">
        <v>106</v>
      </c>
      <c r="AC50" s="56"/>
      <c r="AD50" s="410">
        <f ca="1">COUNTIFS('（別紙2）申請額一覧 '!$E$6:$E$20,B50,'（別紙2）申請額一覧 '!$N$6:$N$20,"&gt;0")</f>
        <v>0</v>
      </c>
      <c r="AE50" s="411"/>
      <c r="AF50" s="412" t="s">
        <v>18</v>
      </c>
      <c r="AG50" s="413"/>
      <c r="AH50" s="347">
        <f ca="1">SUMIF('（別紙2）申請額一覧 '!$E$6:$E$20,B50,'（別紙2）申請額一覧 '!$N$6:$N$20)</f>
        <v>0</v>
      </c>
      <c r="AI50" s="348"/>
      <c r="AJ50" s="348"/>
      <c r="AK50" s="348"/>
      <c r="AL50" s="55" t="s">
        <v>106</v>
      </c>
      <c r="AM50" s="56"/>
    </row>
    <row r="51" spans="1:39" ht="15.75" customHeight="1" x14ac:dyDescent="0.15">
      <c r="A51" s="414" t="s">
        <v>20</v>
      </c>
      <c r="B51" s="415"/>
      <c r="C51" s="415"/>
      <c r="D51" s="415"/>
      <c r="E51" s="415"/>
      <c r="F51" s="415"/>
      <c r="G51" s="415"/>
      <c r="H51" s="415"/>
      <c r="I51" s="415"/>
      <c r="J51" s="415"/>
      <c r="K51" s="415"/>
      <c r="L51" s="415"/>
      <c r="M51" s="415"/>
      <c r="N51" s="415"/>
      <c r="O51" s="415"/>
      <c r="P51" s="415"/>
      <c r="Q51" s="415"/>
      <c r="R51" s="415"/>
      <c r="S51" s="416"/>
      <c r="T51" s="391">
        <f ca="1">SUM(T22:U50)</f>
        <v>0</v>
      </c>
      <c r="U51" s="392"/>
      <c r="V51" s="398" t="s">
        <v>18</v>
      </c>
      <c r="W51" s="399"/>
      <c r="X51" s="337">
        <f ca="1">SUM(X22:AA50)</f>
        <v>0</v>
      </c>
      <c r="Y51" s="338"/>
      <c r="Z51" s="338"/>
      <c r="AA51" s="338"/>
      <c r="AB51" s="293" t="s">
        <v>106</v>
      </c>
      <c r="AC51" s="34"/>
      <c r="AD51" s="391">
        <f ca="1">SUM(AD22:AE50)</f>
        <v>0</v>
      </c>
      <c r="AE51" s="392"/>
      <c r="AF51" s="398" t="s">
        <v>18</v>
      </c>
      <c r="AG51" s="399"/>
      <c r="AH51" s="351">
        <f ca="1">SUM(AH22:AK50)</f>
        <v>0</v>
      </c>
      <c r="AI51" s="352"/>
      <c r="AJ51" s="352"/>
      <c r="AK51" s="352"/>
      <c r="AL51" s="293" t="s">
        <v>106</v>
      </c>
      <c r="AM51" s="34"/>
    </row>
    <row r="52" spans="1:39" ht="15.75" customHeight="1" x14ac:dyDescent="0.15">
      <c r="A52" s="414" t="s">
        <v>181</v>
      </c>
      <c r="B52" s="415"/>
      <c r="C52" s="415"/>
      <c r="D52" s="415"/>
      <c r="E52" s="415"/>
      <c r="F52" s="415"/>
      <c r="G52" s="415"/>
      <c r="H52" s="415"/>
      <c r="I52" s="415"/>
      <c r="J52" s="415"/>
      <c r="K52" s="415"/>
      <c r="L52" s="415"/>
      <c r="M52" s="415"/>
      <c r="N52" s="415"/>
      <c r="O52" s="415"/>
      <c r="P52" s="415"/>
      <c r="Q52" s="415"/>
      <c r="R52" s="415"/>
      <c r="S52" s="416"/>
      <c r="T52" s="343">
        <f ca="1">X51+AH51</f>
        <v>0</v>
      </c>
      <c r="U52" s="344"/>
      <c r="V52" s="344"/>
      <c r="W52" s="344"/>
      <c r="X52" s="344"/>
      <c r="Y52" s="344"/>
      <c r="Z52" s="344"/>
      <c r="AA52" s="344"/>
      <c r="AB52" s="344"/>
      <c r="AC52" s="344"/>
      <c r="AD52" s="344"/>
      <c r="AE52" s="344"/>
      <c r="AF52" s="344"/>
      <c r="AG52" s="344"/>
      <c r="AH52" s="344"/>
      <c r="AI52" s="344"/>
      <c r="AJ52" s="344"/>
      <c r="AK52" s="344"/>
      <c r="AL52" s="293" t="s">
        <v>106</v>
      </c>
      <c r="AM52" s="34"/>
    </row>
  </sheetData>
  <sheetProtection sheet="1" objects="1" scenarios="1" formatCells="0" formatColumns="0" formatRows="0" insertColumns="0" insertRows="0"/>
  <mergeCells count="214">
    <mergeCell ref="A3:AM3"/>
    <mergeCell ref="A7:G7"/>
    <mergeCell ref="A41:A46"/>
    <mergeCell ref="A22:A33"/>
    <mergeCell ref="A35:A40"/>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44:AA44"/>
    <mergeCell ref="T40:U40"/>
    <mergeCell ref="AD46:AE46"/>
    <mergeCell ref="AF46:AG46"/>
    <mergeCell ref="AF44:AG44"/>
    <mergeCell ref="T41:U41"/>
    <mergeCell ref="V41:W41"/>
    <mergeCell ref="AD41:AE41"/>
    <mergeCell ref="AF40:AG40"/>
    <mergeCell ref="V27:W27"/>
    <mergeCell ref="AD27:AE27"/>
    <mergeCell ref="T45:U45"/>
    <mergeCell ref="V45:W45"/>
    <mergeCell ref="AD45:AE45"/>
    <mergeCell ref="AF45:AG45"/>
    <mergeCell ref="X45:AA45"/>
    <mergeCell ref="V40:W40"/>
    <mergeCell ref="AD40:AE40"/>
    <mergeCell ref="AF41:AG41"/>
    <mergeCell ref="T42:U42"/>
    <mergeCell ref="X42:AA42"/>
    <mergeCell ref="AD42:AE42"/>
    <mergeCell ref="AF42:AG42"/>
    <mergeCell ref="T43:U43"/>
    <mergeCell ref="V43:W43"/>
    <mergeCell ref="X43:AA43"/>
    <mergeCell ref="AD43:AE43"/>
    <mergeCell ref="AF43:AG43"/>
    <mergeCell ref="A51:S51"/>
    <mergeCell ref="A20:S21"/>
    <mergeCell ref="T49:U49"/>
    <mergeCell ref="V49:W49"/>
    <mergeCell ref="AD49:AE49"/>
    <mergeCell ref="X46:AA46"/>
    <mergeCell ref="X47:AA47"/>
    <mergeCell ref="T44:U44"/>
    <mergeCell ref="V44:W44"/>
    <mergeCell ref="AD44:AE44"/>
    <mergeCell ref="X41:AA41"/>
    <mergeCell ref="X37:AA37"/>
    <mergeCell ref="X38:AA38"/>
    <mergeCell ref="X39:AA39"/>
    <mergeCell ref="T32:U32"/>
    <mergeCell ref="V32:W32"/>
    <mergeCell ref="X32:AA32"/>
    <mergeCell ref="AD32:AE32"/>
    <mergeCell ref="AD29:AE29"/>
    <mergeCell ref="T36:U36"/>
    <mergeCell ref="V36:W36"/>
    <mergeCell ref="AD36:AE36"/>
    <mergeCell ref="T20:AC20"/>
    <mergeCell ref="AD20:AM20"/>
    <mergeCell ref="V33:W33"/>
    <mergeCell ref="X33:AA33"/>
    <mergeCell ref="AD33:AE33"/>
    <mergeCell ref="AF33:AG33"/>
    <mergeCell ref="V28:W28"/>
    <mergeCell ref="AD28:AE28"/>
    <mergeCell ref="AF28:AG28"/>
    <mergeCell ref="A52:S52"/>
    <mergeCell ref="T51:U51"/>
    <mergeCell ref="V51:W51"/>
    <mergeCell ref="AD51:AE51"/>
    <mergeCell ref="AF51:AG51"/>
    <mergeCell ref="T50:U50"/>
    <mergeCell ref="V50:W50"/>
    <mergeCell ref="AD50:AE50"/>
    <mergeCell ref="AF50:AG50"/>
    <mergeCell ref="A47:A50"/>
    <mergeCell ref="AF49:AG49"/>
    <mergeCell ref="T48:U48"/>
    <mergeCell ref="V48:W48"/>
    <mergeCell ref="AD48:AE48"/>
    <mergeCell ref="AF48:AG48"/>
    <mergeCell ref="T47:U47"/>
    <mergeCell ref="V47:W47"/>
    <mergeCell ref="T25:U25"/>
    <mergeCell ref="AH25:AK25"/>
    <mergeCell ref="V24:W24"/>
    <mergeCell ref="AD24:AE24"/>
    <mergeCell ref="AF24:AG24"/>
    <mergeCell ref="T23:U23"/>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AF29:AG29"/>
    <mergeCell ref="T33:U33"/>
    <mergeCell ref="AH21:AM21"/>
    <mergeCell ref="X21:AC21"/>
    <mergeCell ref="T21:W21"/>
    <mergeCell ref="X22:AA22"/>
    <mergeCell ref="X23:AA23"/>
    <mergeCell ref="X24:AA24"/>
    <mergeCell ref="AH22:AK22"/>
    <mergeCell ref="AH23:AK23"/>
    <mergeCell ref="AH24:AK24"/>
    <mergeCell ref="AD23:AE23"/>
    <mergeCell ref="AF22:AG22"/>
    <mergeCell ref="AD22:AE22"/>
    <mergeCell ref="T22:U22"/>
    <mergeCell ref="V22:W22"/>
    <mergeCell ref="AF23:AG23"/>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S18:Y18"/>
    <mergeCell ref="AG18:AM18"/>
    <mergeCell ref="A11:A18"/>
    <mergeCell ref="S16:Y16"/>
    <mergeCell ref="AG16:AM16"/>
    <mergeCell ref="S17:Y17"/>
    <mergeCell ref="AG17:AM17"/>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V42:W42"/>
    <mergeCell ref="X40:AA40"/>
    <mergeCell ref="X51:AA51"/>
    <mergeCell ref="AH51:AK51"/>
    <mergeCell ref="AD47:AE47"/>
    <mergeCell ref="AF47:AG47"/>
    <mergeCell ref="T46:U46"/>
    <mergeCell ref="V46:W4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9"/>
  <sheetViews>
    <sheetView view="pageBreakPreview" zoomScale="85" zoomScaleNormal="140" zoomScaleSheetLayoutView="85" workbookViewId="0">
      <selection activeCell="N8" sqref="N8"/>
    </sheetView>
  </sheetViews>
  <sheetFormatPr defaultColWidth="2.25" defaultRowHeight="13.5" x14ac:dyDescent="0.15"/>
  <cols>
    <col min="1" max="1" width="2.25" style="33"/>
    <col min="2" max="2" width="3.125" style="33" customWidth="1"/>
    <col min="3" max="3" width="12.875" style="33" customWidth="1"/>
    <col min="4" max="4" width="16.875" style="33" customWidth="1"/>
    <col min="5" max="5" width="18.875" style="33" customWidth="1"/>
    <col min="6" max="14" width="11.25" style="33" customWidth="1"/>
    <col min="15" max="15" width="12.625" style="33" customWidth="1"/>
    <col min="16" max="16" width="18.75" style="33" customWidth="1"/>
    <col min="17" max="16384" width="2.25" style="33"/>
  </cols>
  <sheetData>
    <row r="1" spans="1:16" x14ac:dyDescent="0.15">
      <c r="A1" s="33" t="s">
        <v>248</v>
      </c>
    </row>
    <row r="3" spans="1:16" ht="18" customHeight="1" thickBot="1" x14ac:dyDescent="0.2">
      <c r="B3" s="31"/>
      <c r="P3" s="41" t="s">
        <v>132</v>
      </c>
    </row>
    <row r="4" spans="1:16" ht="50.1" customHeight="1" thickBot="1" x14ac:dyDescent="0.2">
      <c r="B4" s="435" t="s">
        <v>121</v>
      </c>
      <c r="C4" s="436" t="s">
        <v>141</v>
      </c>
      <c r="D4" s="437" t="s">
        <v>101</v>
      </c>
      <c r="E4" s="438" t="s">
        <v>107</v>
      </c>
      <c r="F4" s="439" t="s">
        <v>283</v>
      </c>
      <c r="G4" s="439"/>
      <c r="H4" s="440"/>
      <c r="I4" s="443" t="s">
        <v>287</v>
      </c>
      <c r="J4" s="443"/>
      <c r="K4" s="444"/>
      <c r="L4" s="441" t="s">
        <v>284</v>
      </c>
      <c r="M4" s="441"/>
      <c r="N4" s="442"/>
      <c r="O4" s="433" t="s">
        <v>127</v>
      </c>
      <c r="P4" s="434" t="s">
        <v>129</v>
      </c>
    </row>
    <row r="5" spans="1:16" ht="27.75" customHeight="1" x14ac:dyDescent="0.15">
      <c r="B5" s="435"/>
      <c r="C5" s="436"/>
      <c r="D5" s="437"/>
      <c r="E5" s="438"/>
      <c r="F5" s="297" t="s">
        <v>103</v>
      </c>
      <c r="G5" s="297" t="s">
        <v>104</v>
      </c>
      <c r="H5" s="45" t="s">
        <v>105</v>
      </c>
      <c r="I5" s="297" t="s">
        <v>103</v>
      </c>
      <c r="J5" s="297" t="s">
        <v>104</v>
      </c>
      <c r="K5" s="45" t="s">
        <v>105</v>
      </c>
      <c r="L5" s="43" t="s">
        <v>123</v>
      </c>
      <c r="M5" s="297" t="s">
        <v>124</v>
      </c>
      <c r="N5" s="296" t="s">
        <v>125</v>
      </c>
      <c r="O5" s="434"/>
      <c r="P5" s="434"/>
    </row>
    <row r="6" spans="1:16" ht="22.5" customHeight="1" x14ac:dyDescent="0.15">
      <c r="B6" s="260">
        <v>1</v>
      </c>
      <c r="C6" s="261">
        <f ca="1">IFERROR(INDIRECT("個票"&amp;$B6&amp;"！$AG$4"),"")</f>
        <v>0</v>
      </c>
      <c r="D6" s="261">
        <f ca="1">IFERROR(INDIRECT("個票"&amp;$B6&amp;"！$L$4"),"")</f>
        <v>0</v>
      </c>
      <c r="E6" s="260">
        <f ca="1">IFERROR(INDIRECT("個票"&amp;$B6&amp;"！$L$5"),"")</f>
        <v>0</v>
      </c>
      <c r="F6" s="262">
        <f ca="1">IF(G6&lt;&gt;0,IFERROR(INDIRECT("個票"&amp;$B6&amp;"！$AA$13"),""),0)</f>
        <v>0</v>
      </c>
      <c r="G6" s="262">
        <f ca="1">IFERROR(INDIRECT("個票"&amp;$B6&amp;"！$AI$13"),"")</f>
        <v>0</v>
      </c>
      <c r="H6" s="263">
        <f ca="1">MIN(F6:G6)</f>
        <v>0</v>
      </c>
      <c r="I6" s="262">
        <f ca="1">IF(J6&lt;&gt;0,IFERROR(INDIRECT("個票"&amp;$B6&amp;"！$AA$37"),""),0)</f>
        <v>0</v>
      </c>
      <c r="J6" s="262">
        <f ca="1">IFERROR(INDIRECT("個票"&amp;$B6&amp;"！$AI$37"),"")</f>
        <v>0</v>
      </c>
      <c r="K6" s="263">
        <f ca="1">MIN(I6:J6)</f>
        <v>0</v>
      </c>
      <c r="L6" s="264">
        <f ca="1">IF(M6&lt;&gt;0,IFERROR(INDIRECT("個票"&amp;$B6&amp;"！$AA$42"),""),0)</f>
        <v>0</v>
      </c>
      <c r="M6" s="262">
        <f ca="1">IFERROR(INDIRECT("個票"&amp;$B6&amp;"！$AI$42"),"")</f>
        <v>0</v>
      </c>
      <c r="N6" s="265">
        <f ca="1">MIN(L6:M6)</f>
        <v>0</v>
      </c>
      <c r="O6" s="265">
        <f ca="1">SUM(H6,K6,N6)</f>
        <v>0</v>
      </c>
      <c r="P6" s="330"/>
    </row>
    <row r="7" spans="1:16" ht="22.5" customHeight="1" x14ac:dyDescent="0.15">
      <c r="B7" s="260">
        <v>2</v>
      </c>
      <c r="C7" s="261" t="str">
        <f t="shared" ref="C7:C20" ca="1" si="0">IFERROR(INDIRECT("個票"&amp;$B7&amp;"！$AG$4"),"")</f>
        <v/>
      </c>
      <c r="D7" s="261" t="str">
        <f t="shared" ref="D7:D20" ca="1" si="1">IFERROR(INDIRECT("個票"&amp;$B7&amp;"！$L$4"),"")</f>
        <v/>
      </c>
      <c r="E7" s="260" t="str">
        <f t="shared" ref="E7:E20" ca="1" si="2">IFERROR(INDIRECT("個票"&amp;$B7&amp;"！$L$5"),"")</f>
        <v/>
      </c>
      <c r="F7" s="262" t="str">
        <f t="shared" ref="F7:F20" ca="1" si="3">IF(G7&lt;&gt;0,IFERROR(INDIRECT("個票"&amp;$B7&amp;"！$AA$13"),""),0)</f>
        <v/>
      </c>
      <c r="G7" s="262" t="str">
        <f t="shared" ref="G7:G20" ca="1" si="4">IFERROR(INDIRECT("個票"&amp;$B7&amp;"！$AI$13"),"")</f>
        <v/>
      </c>
      <c r="H7" s="263">
        <f ca="1">MIN(F7:G7)</f>
        <v>0</v>
      </c>
      <c r="I7" s="262" t="str">
        <f t="shared" ref="I7:I20" ca="1" si="5">IF(J7&lt;&gt;0,IFERROR(INDIRECT("個票"&amp;$B7&amp;"！$AA$37"),""),0)</f>
        <v/>
      </c>
      <c r="J7" s="262" t="str">
        <f t="shared" ref="J7:J20" ca="1" si="6">IFERROR(INDIRECT("個票"&amp;$B7&amp;"！$AI$37"),"")</f>
        <v/>
      </c>
      <c r="K7" s="263">
        <f t="shared" ref="K7:K20" ca="1" si="7">MIN(I7:J7)</f>
        <v>0</v>
      </c>
      <c r="L7" s="264" t="str">
        <f t="shared" ref="L7:L20" ca="1" si="8">IF(M7&lt;&gt;0,IFERROR(INDIRECT("個票"&amp;$B7&amp;"！$AA$42"),""),0)</f>
        <v/>
      </c>
      <c r="M7" s="262" t="str">
        <f t="shared" ref="M7:M20" ca="1" si="9">IFERROR(INDIRECT("個票"&amp;$B7&amp;"！$AI$42"),"")</f>
        <v/>
      </c>
      <c r="N7" s="265">
        <f t="shared" ref="N7:N20" ca="1" si="10">MIN(L7:M7)</f>
        <v>0</v>
      </c>
      <c r="O7" s="265">
        <f t="shared" ref="O7:O10" ca="1" si="11">SUM(H7,K7,N7)</f>
        <v>0</v>
      </c>
      <c r="P7" s="330"/>
    </row>
    <row r="8" spans="1:16" ht="22.5" customHeight="1" x14ac:dyDescent="0.15">
      <c r="B8" s="260">
        <v>3</v>
      </c>
      <c r="C8" s="261" t="str">
        <f t="shared" ca="1" si="0"/>
        <v/>
      </c>
      <c r="D8" s="261" t="str">
        <f t="shared" ca="1" si="1"/>
        <v/>
      </c>
      <c r="E8" s="260" t="str">
        <f t="shared" ca="1" si="2"/>
        <v/>
      </c>
      <c r="F8" s="262" t="str">
        <f t="shared" ca="1" si="3"/>
        <v/>
      </c>
      <c r="G8" s="262" t="str">
        <f t="shared" ca="1" si="4"/>
        <v/>
      </c>
      <c r="H8" s="263">
        <f t="shared" ref="H8:H20" ca="1" si="12">MIN(F8:G8)</f>
        <v>0</v>
      </c>
      <c r="I8" s="262" t="str">
        <f t="shared" ca="1" si="5"/>
        <v/>
      </c>
      <c r="J8" s="262" t="str">
        <f t="shared" ca="1" si="6"/>
        <v/>
      </c>
      <c r="K8" s="263">
        <f t="shared" ca="1" si="7"/>
        <v>0</v>
      </c>
      <c r="L8" s="264" t="str">
        <f t="shared" ca="1" si="8"/>
        <v/>
      </c>
      <c r="M8" s="262" t="str">
        <f t="shared" ca="1" si="9"/>
        <v/>
      </c>
      <c r="N8" s="265">
        <f t="shared" ca="1" si="10"/>
        <v>0</v>
      </c>
      <c r="O8" s="265">
        <f ca="1">SUM(H8,K8,N8)</f>
        <v>0</v>
      </c>
      <c r="P8" s="330"/>
    </row>
    <row r="9" spans="1:16" ht="22.5" customHeight="1" x14ac:dyDescent="0.15">
      <c r="B9" s="260">
        <v>4</v>
      </c>
      <c r="C9" s="261" t="str">
        <f t="shared" ca="1" si="0"/>
        <v/>
      </c>
      <c r="D9" s="261" t="str">
        <f t="shared" ca="1" si="1"/>
        <v/>
      </c>
      <c r="E9" s="260" t="str">
        <f t="shared" ca="1" si="2"/>
        <v/>
      </c>
      <c r="F9" s="262" t="str">
        <f t="shared" ca="1" si="3"/>
        <v/>
      </c>
      <c r="G9" s="262" t="str">
        <f t="shared" ca="1" si="4"/>
        <v/>
      </c>
      <c r="H9" s="263">
        <f t="shared" ca="1" si="12"/>
        <v>0</v>
      </c>
      <c r="I9" s="262" t="str">
        <f t="shared" ca="1" si="5"/>
        <v/>
      </c>
      <c r="J9" s="262" t="str">
        <f t="shared" ca="1" si="6"/>
        <v/>
      </c>
      <c r="K9" s="263">
        <f t="shared" ca="1" si="7"/>
        <v>0</v>
      </c>
      <c r="L9" s="264" t="str">
        <f t="shared" ca="1" si="8"/>
        <v/>
      </c>
      <c r="M9" s="262" t="str">
        <f t="shared" ca="1" si="9"/>
        <v/>
      </c>
      <c r="N9" s="265">
        <f t="shared" ca="1" si="10"/>
        <v>0</v>
      </c>
      <c r="O9" s="265">
        <f t="shared" ca="1" si="11"/>
        <v>0</v>
      </c>
      <c r="P9" s="332"/>
    </row>
    <row r="10" spans="1:16" ht="22.5" customHeight="1" x14ac:dyDescent="0.15">
      <c r="B10" s="260">
        <v>5</v>
      </c>
      <c r="C10" s="261" t="str">
        <f t="shared" ca="1" si="0"/>
        <v/>
      </c>
      <c r="D10" s="261" t="str">
        <f t="shared" ca="1" si="1"/>
        <v/>
      </c>
      <c r="E10" s="260" t="str">
        <f t="shared" ca="1" si="2"/>
        <v/>
      </c>
      <c r="F10" s="262" t="str">
        <f t="shared" ca="1" si="3"/>
        <v/>
      </c>
      <c r="G10" s="262" t="str">
        <f t="shared" ca="1" si="4"/>
        <v/>
      </c>
      <c r="H10" s="263">
        <f t="shared" ca="1" si="12"/>
        <v>0</v>
      </c>
      <c r="I10" s="262" t="str">
        <f t="shared" ca="1" si="5"/>
        <v/>
      </c>
      <c r="J10" s="262" t="str">
        <f t="shared" ca="1" si="6"/>
        <v/>
      </c>
      <c r="K10" s="263">
        <f t="shared" ca="1" si="7"/>
        <v>0</v>
      </c>
      <c r="L10" s="264" t="str">
        <f t="shared" ca="1" si="8"/>
        <v/>
      </c>
      <c r="M10" s="262" t="str">
        <f t="shared" ca="1" si="9"/>
        <v/>
      </c>
      <c r="N10" s="265">
        <f t="shared" ca="1" si="10"/>
        <v>0</v>
      </c>
      <c r="O10" s="265">
        <f t="shared" ca="1" si="11"/>
        <v>0</v>
      </c>
      <c r="P10" s="332"/>
    </row>
    <row r="11" spans="1:16" ht="22.5" customHeight="1" x14ac:dyDescent="0.15">
      <c r="B11" s="260">
        <v>6</v>
      </c>
      <c r="C11" s="261" t="str">
        <f t="shared" ca="1" si="0"/>
        <v/>
      </c>
      <c r="D11" s="261" t="str">
        <f t="shared" ca="1" si="1"/>
        <v/>
      </c>
      <c r="E11" s="260" t="str">
        <f t="shared" ca="1" si="2"/>
        <v/>
      </c>
      <c r="F11" s="262" t="str">
        <f t="shared" ca="1" si="3"/>
        <v/>
      </c>
      <c r="G11" s="262" t="str">
        <f t="shared" ca="1" si="4"/>
        <v/>
      </c>
      <c r="H11" s="263">
        <f t="shared" ca="1" si="12"/>
        <v>0</v>
      </c>
      <c r="I11" s="262" t="str">
        <f t="shared" ca="1" si="5"/>
        <v/>
      </c>
      <c r="J11" s="262" t="str">
        <f t="shared" ca="1" si="6"/>
        <v/>
      </c>
      <c r="K11" s="263">
        <f t="shared" ca="1" si="7"/>
        <v>0</v>
      </c>
      <c r="L11" s="264" t="str">
        <f t="shared" ca="1" si="8"/>
        <v/>
      </c>
      <c r="M11" s="262" t="str">
        <f t="shared" ca="1" si="9"/>
        <v/>
      </c>
      <c r="N11" s="265">
        <f t="shared" ca="1" si="10"/>
        <v>0</v>
      </c>
      <c r="O11" s="265">
        <f ca="1">SUM(H11,K11,N11)</f>
        <v>0</v>
      </c>
      <c r="P11" s="330"/>
    </row>
    <row r="12" spans="1:16" ht="22.5" customHeight="1" x14ac:dyDescent="0.15">
      <c r="B12" s="260">
        <v>7</v>
      </c>
      <c r="C12" s="261" t="str">
        <f t="shared" ca="1" si="0"/>
        <v/>
      </c>
      <c r="D12" s="261" t="str">
        <f t="shared" ca="1" si="1"/>
        <v/>
      </c>
      <c r="E12" s="260" t="str">
        <f t="shared" ca="1" si="2"/>
        <v/>
      </c>
      <c r="F12" s="262" t="str">
        <f t="shared" ca="1" si="3"/>
        <v/>
      </c>
      <c r="G12" s="262" t="str">
        <f t="shared" ca="1" si="4"/>
        <v/>
      </c>
      <c r="H12" s="263">
        <f ca="1">MIN(F12:G12)</f>
        <v>0</v>
      </c>
      <c r="I12" s="262" t="str">
        <f t="shared" ca="1" si="5"/>
        <v/>
      </c>
      <c r="J12" s="262" t="str">
        <f t="shared" ca="1" si="6"/>
        <v/>
      </c>
      <c r="K12" s="263">
        <f t="shared" ca="1" si="7"/>
        <v>0</v>
      </c>
      <c r="L12" s="264" t="str">
        <f t="shared" ca="1" si="8"/>
        <v/>
      </c>
      <c r="M12" s="262" t="str">
        <f t="shared" ca="1" si="9"/>
        <v/>
      </c>
      <c r="N12" s="265">
        <f t="shared" ca="1" si="10"/>
        <v>0</v>
      </c>
      <c r="O12" s="265">
        <f t="shared" ref="O12:O18" ca="1" si="13">SUM(H12,K12,N12)</f>
        <v>0</v>
      </c>
      <c r="P12" s="330"/>
    </row>
    <row r="13" spans="1:16" ht="22.5" customHeight="1" x14ac:dyDescent="0.15">
      <c r="B13" s="260">
        <v>8</v>
      </c>
      <c r="C13" s="261" t="str">
        <f t="shared" ca="1" si="0"/>
        <v/>
      </c>
      <c r="D13" s="261" t="str">
        <f t="shared" ca="1" si="1"/>
        <v/>
      </c>
      <c r="E13" s="260" t="str">
        <f t="shared" ca="1" si="2"/>
        <v/>
      </c>
      <c r="F13" s="262" t="str">
        <f t="shared" ca="1" si="3"/>
        <v/>
      </c>
      <c r="G13" s="262" t="str">
        <f t="shared" ca="1" si="4"/>
        <v/>
      </c>
      <c r="H13" s="263">
        <f t="shared" ca="1" si="12"/>
        <v>0</v>
      </c>
      <c r="I13" s="262" t="str">
        <f t="shared" ca="1" si="5"/>
        <v/>
      </c>
      <c r="J13" s="262" t="str">
        <f t="shared" ca="1" si="6"/>
        <v/>
      </c>
      <c r="K13" s="263">
        <f t="shared" ca="1" si="7"/>
        <v>0</v>
      </c>
      <c r="L13" s="264" t="str">
        <f t="shared" ca="1" si="8"/>
        <v/>
      </c>
      <c r="M13" s="262" t="str">
        <f t="shared" ca="1" si="9"/>
        <v/>
      </c>
      <c r="N13" s="265">
        <f t="shared" ca="1" si="10"/>
        <v>0</v>
      </c>
      <c r="O13" s="265">
        <f ca="1">SUM(H13,K13,N13)</f>
        <v>0</v>
      </c>
      <c r="P13" s="330"/>
    </row>
    <row r="14" spans="1:16" ht="22.5" customHeight="1" x14ac:dyDescent="0.15">
      <c r="B14" s="260">
        <v>9</v>
      </c>
      <c r="C14" s="261" t="str">
        <f t="shared" ca="1" si="0"/>
        <v/>
      </c>
      <c r="D14" s="261" t="str">
        <f t="shared" ca="1" si="1"/>
        <v/>
      </c>
      <c r="E14" s="260" t="str">
        <f t="shared" ca="1" si="2"/>
        <v/>
      </c>
      <c r="F14" s="262" t="str">
        <f t="shared" ca="1" si="3"/>
        <v/>
      </c>
      <c r="G14" s="262" t="str">
        <f t="shared" ca="1" si="4"/>
        <v/>
      </c>
      <c r="H14" s="263">
        <f t="shared" ca="1" si="12"/>
        <v>0</v>
      </c>
      <c r="I14" s="262" t="str">
        <f t="shared" ca="1" si="5"/>
        <v/>
      </c>
      <c r="J14" s="262" t="str">
        <f t="shared" ca="1" si="6"/>
        <v/>
      </c>
      <c r="K14" s="263">
        <f t="shared" ca="1" si="7"/>
        <v>0</v>
      </c>
      <c r="L14" s="264" t="str">
        <f t="shared" ca="1" si="8"/>
        <v/>
      </c>
      <c r="M14" s="262" t="str">
        <f t="shared" ca="1" si="9"/>
        <v/>
      </c>
      <c r="N14" s="265">
        <f t="shared" ca="1" si="10"/>
        <v>0</v>
      </c>
      <c r="O14" s="265">
        <f t="shared" ca="1" si="13"/>
        <v>0</v>
      </c>
      <c r="P14" s="330"/>
    </row>
    <row r="15" spans="1:16" ht="22.5" customHeight="1" x14ac:dyDescent="0.15">
      <c r="B15" s="260">
        <v>10</v>
      </c>
      <c r="C15" s="261" t="str">
        <f t="shared" ca="1" si="0"/>
        <v/>
      </c>
      <c r="D15" s="261" t="str">
        <f t="shared" ca="1" si="1"/>
        <v/>
      </c>
      <c r="E15" s="260" t="str">
        <f t="shared" ca="1" si="2"/>
        <v/>
      </c>
      <c r="F15" s="262" t="str">
        <f t="shared" ca="1" si="3"/>
        <v/>
      </c>
      <c r="G15" s="262" t="str">
        <f t="shared" ca="1" si="4"/>
        <v/>
      </c>
      <c r="H15" s="263">
        <f t="shared" ca="1" si="12"/>
        <v>0</v>
      </c>
      <c r="I15" s="262" t="str">
        <f t="shared" ca="1" si="5"/>
        <v/>
      </c>
      <c r="J15" s="262" t="str">
        <f t="shared" ca="1" si="6"/>
        <v/>
      </c>
      <c r="K15" s="263">
        <f t="shared" ca="1" si="7"/>
        <v>0</v>
      </c>
      <c r="L15" s="264" t="str">
        <f t="shared" ca="1" si="8"/>
        <v/>
      </c>
      <c r="M15" s="262" t="str">
        <f t="shared" ca="1" si="9"/>
        <v/>
      </c>
      <c r="N15" s="265">
        <f t="shared" ca="1" si="10"/>
        <v>0</v>
      </c>
      <c r="O15" s="265">
        <f ca="1">SUM(H15,K15,N15)</f>
        <v>0</v>
      </c>
      <c r="P15" s="330"/>
    </row>
    <row r="16" spans="1:16" ht="22.5" customHeight="1" x14ac:dyDescent="0.15">
      <c r="B16" s="260">
        <v>11</v>
      </c>
      <c r="C16" s="261" t="str">
        <f t="shared" ca="1" si="0"/>
        <v/>
      </c>
      <c r="D16" s="261" t="str">
        <f t="shared" ca="1" si="1"/>
        <v/>
      </c>
      <c r="E16" s="260" t="str">
        <f t="shared" ca="1" si="2"/>
        <v/>
      </c>
      <c r="F16" s="262" t="str">
        <f t="shared" ca="1" si="3"/>
        <v/>
      </c>
      <c r="G16" s="262" t="str">
        <f t="shared" ca="1" si="4"/>
        <v/>
      </c>
      <c r="H16" s="263">
        <f t="shared" ca="1" si="12"/>
        <v>0</v>
      </c>
      <c r="I16" s="262" t="str">
        <f t="shared" ca="1" si="5"/>
        <v/>
      </c>
      <c r="J16" s="262" t="str">
        <f t="shared" ca="1" si="6"/>
        <v/>
      </c>
      <c r="K16" s="263">
        <f t="shared" ca="1" si="7"/>
        <v>0</v>
      </c>
      <c r="L16" s="264" t="str">
        <f t="shared" ca="1" si="8"/>
        <v/>
      </c>
      <c r="M16" s="262" t="str">
        <f t="shared" ca="1" si="9"/>
        <v/>
      </c>
      <c r="N16" s="265">
        <f t="shared" ca="1" si="10"/>
        <v>0</v>
      </c>
      <c r="O16" s="265">
        <f t="shared" ca="1" si="13"/>
        <v>0</v>
      </c>
      <c r="P16" s="330"/>
    </row>
    <row r="17" spans="1:16" ht="22.5" customHeight="1" x14ac:dyDescent="0.15">
      <c r="B17" s="260">
        <v>12</v>
      </c>
      <c r="C17" s="261" t="str">
        <f t="shared" ca="1" si="0"/>
        <v/>
      </c>
      <c r="D17" s="261" t="str">
        <f t="shared" ca="1" si="1"/>
        <v/>
      </c>
      <c r="E17" s="260" t="str">
        <f t="shared" ca="1" si="2"/>
        <v/>
      </c>
      <c r="F17" s="262" t="str">
        <f t="shared" ca="1" si="3"/>
        <v/>
      </c>
      <c r="G17" s="262" t="str">
        <f t="shared" ca="1" si="4"/>
        <v/>
      </c>
      <c r="H17" s="263">
        <f t="shared" ca="1" si="12"/>
        <v>0</v>
      </c>
      <c r="I17" s="262" t="str">
        <f t="shared" ca="1" si="5"/>
        <v/>
      </c>
      <c r="J17" s="262" t="str">
        <f t="shared" ca="1" si="6"/>
        <v/>
      </c>
      <c r="K17" s="263">
        <f t="shared" ca="1" si="7"/>
        <v>0</v>
      </c>
      <c r="L17" s="264" t="str">
        <f t="shared" ca="1" si="8"/>
        <v/>
      </c>
      <c r="M17" s="262" t="str">
        <f t="shared" ca="1" si="9"/>
        <v/>
      </c>
      <c r="N17" s="265">
        <f t="shared" ca="1" si="10"/>
        <v>0</v>
      </c>
      <c r="O17" s="265">
        <f ca="1">SUM(H17,K17,N17)</f>
        <v>0</v>
      </c>
      <c r="P17" s="330"/>
    </row>
    <row r="18" spans="1:16" ht="22.5" customHeight="1" x14ac:dyDescent="0.15">
      <c r="B18" s="260">
        <v>13</v>
      </c>
      <c r="C18" s="261" t="str">
        <f t="shared" ca="1" si="0"/>
        <v/>
      </c>
      <c r="D18" s="261" t="str">
        <f t="shared" ca="1" si="1"/>
        <v/>
      </c>
      <c r="E18" s="260" t="str">
        <f t="shared" ca="1" si="2"/>
        <v/>
      </c>
      <c r="F18" s="262" t="str">
        <f t="shared" ca="1" si="3"/>
        <v/>
      </c>
      <c r="G18" s="262" t="str">
        <f t="shared" ca="1" si="4"/>
        <v/>
      </c>
      <c r="H18" s="263">
        <f t="shared" ca="1" si="12"/>
        <v>0</v>
      </c>
      <c r="I18" s="262" t="str">
        <f t="shared" ca="1" si="5"/>
        <v/>
      </c>
      <c r="J18" s="262" t="str">
        <f t="shared" ca="1" si="6"/>
        <v/>
      </c>
      <c r="K18" s="263">
        <f t="shared" ca="1" si="7"/>
        <v>0</v>
      </c>
      <c r="L18" s="264" t="str">
        <f t="shared" ca="1" si="8"/>
        <v/>
      </c>
      <c r="M18" s="262" t="str">
        <f t="shared" ca="1" si="9"/>
        <v/>
      </c>
      <c r="N18" s="265">
        <f t="shared" ca="1" si="10"/>
        <v>0</v>
      </c>
      <c r="O18" s="265">
        <f t="shared" ca="1" si="13"/>
        <v>0</v>
      </c>
      <c r="P18" s="330"/>
    </row>
    <row r="19" spans="1:16" ht="22.5" customHeight="1" x14ac:dyDescent="0.15">
      <c r="B19" s="260">
        <v>14</v>
      </c>
      <c r="C19" s="261" t="str">
        <f t="shared" ca="1" si="0"/>
        <v/>
      </c>
      <c r="D19" s="261" t="str">
        <f t="shared" ca="1" si="1"/>
        <v/>
      </c>
      <c r="E19" s="260" t="str">
        <f t="shared" ca="1" si="2"/>
        <v/>
      </c>
      <c r="F19" s="262" t="str">
        <f t="shared" ca="1" si="3"/>
        <v/>
      </c>
      <c r="G19" s="262" t="str">
        <f t="shared" ca="1" si="4"/>
        <v/>
      </c>
      <c r="H19" s="263">
        <f t="shared" ca="1" si="12"/>
        <v>0</v>
      </c>
      <c r="I19" s="262" t="str">
        <f t="shared" ca="1" si="5"/>
        <v/>
      </c>
      <c r="J19" s="262" t="str">
        <f t="shared" ca="1" si="6"/>
        <v/>
      </c>
      <c r="K19" s="263">
        <f t="shared" ca="1" si="7"/>
        <v>0</v>
      </c>
      <c r="L19" s="264" t="str">
        <f t="shared" ca="1" si="8"/>
        <v/>
      </c>
      <c r="M19" s="262" t="str">
        <f t="shared" ca="1" si="9"/>
        <v/>
      </c>
      <c r="N19" s="265">
        <f t="shared" ca="1" si="10"/>
        <v>0</v>
      </c>
      <c r="O19" s="265">
        <f ca="1">SUM(H19,K19,N19)</f>
        <v>0</v>
      </c>
      <c r="P19" s="330"/>
    </row>
    <row r="20" spans="1:16" ht="22.5" customHeight="1" thickBot="1" x14ac:dyDescent="0.2">
      <c r="B20" s="266">
        <v>15</v>
      </c>
      <c r="C20" s="267" t="str">
        <f t="shared" ca="1" si="0"/>
        <v/>
      </c>
      <c r="D20" s="267" t="str">
        <f t="shared" ca="1" si="1"/>
        <v/>
      </c>
      <c r="E20" s="266" t="str">
        <f t="shared" ca="1" si="2"/>
        <v/>
      </c>
      <c r="F20" s="268" t="str">
        <f t="shared" ca="1" si="3"/>
        <v/>
      </c>
      <c r="G20" s="268" t="str">
        <f t="shared" ca="1" si="4"/>
        <v/>
      </c>
      <c r="H20" s="269">
        <f t="shared" ca="1" si="12"/>
        <v>0</v>
      </c>
      <c r="I20" s="268" t="str">
        <f t="shared" ca="1" si="5"/>
        <v/>
      </c>
      <c r="J20" s="268" t="str">
        <f t="shared" ca="1" si="6"/>
        <v/>
      </c>
      <c r="K20" s="269">
        <f t="shared" ca="1" si="7"/>
        <v>0</v>
      </c>
      <c r="L20" s="270" t="str">
        <f t="shared" ca="1" si="8"/>
        <v/>
      </c>
      <c r="M20" s="268" t="str">
        <f t="shared" ca="1" si="9"/>
        <v/>
      </c>
      <c r="N20" s="271">
        <f t="shared" ca="1" si="10"/>
        <v>0</v>
      </c>
      <c r="O20" s="271">
        <f ca="1">SUM(H20,K20,N20)</f>
        <v>0</v>
      </c>
      <c r="P20" s="331"/>
    </row>
    <row r="21" spans="1:16" ht="22.5" customHeight="1" thickTop="1" thickBot="1" x14ac:dyDescent="0.2">
      <c r="B21" s="431" t="s">
        <v>126</v>
      </c>
      <c r="C21" s="432"/>
      <c r="D21" s="432"/>
      <c r="E21" s="432"/>
      <c r="F21" s="272"/>
      <c r="G21" s="272"/>
      <c r="H21" s="273">
        <f ca="1">SUM(H6:H20)</f>
        <v>0</v>
      </c>
      <c r="I21" s="272"/>
      <c r="J21" s="272"/>
      <c r="K21" s="273">
        <f ca="1">SUM(K6:K20)</f>
        <v>0</v>
      </c>
      <c r="L21" s="274"/>
      <c r="M21" s="272"/>
      <c r="N21" s="275">
        <f ca="1">SUM(N6:N20)</f>
        <v>0</v>
      </c>
      <c r="O21" s="275">
        <f ca="1">SUM(H21,K21,N21)</f>
        <v>0</v>
      </c>
      <c r="P21" s="276"/>
    </row>
    <row r="22" spans="1:16" ht="19.5" customHeight="1" x14ac:dyDescent="0.15"/>
    <row r="23" spans="1:16" s="325" customFormat="1" ht="18" customHeight="1" x14ac:dyDescent="0.15">
      <c r="A23" s="33" t="s">
        <v>122</v>
      </c>
      <c r="B23" s="33"/>
      <c r="C23" s="33"/>
      <c r="D23" s="33"/>
    </row>
    <row r="24" spans="1:16" s="325" customFormat="1" ht="16.5" customHeight="1" x14ac:dyDescent="0.15">
      <c r="A24" s="33"/>
      <c r="B24" s="46">
        <v>1</v>
      </c>
      <c r="C24" s="47" t="s">
        <v>130</v>
      </c>
      <c r="D24" s="33"/>
    </row>
    <row r="25" spans="1:16" s="325" customFormat="1" ht="16.5" customHeight="1" x14ac:dyDescent="0.15">
      <c r="A25" s="33"/>
      <c r="B25" s="46">
        <v>2</v>
      </c>
      <c r="C25" s="47" t="s">
        <v>285</v>
      </c>
      <c r="D25" s="33"/>
    </row>
    <row r="26" spans="1:16" s="325" customFormat="1" ht="16.5" customHeight="1" x14ac:dyDescent="0.15">
      <c r="A26" s="33"/>
      <c r="B26" s="46">
        <v>3</v>
      </c>
      <c r="C26" s="47" t="s">
        <v>286</v>
      </c>
      <c r="D26" s="33"/>
    </row>
    <row r="27" spans="1:16" s="325" customFormat="1" ht="16.5" customHeight="1" x14ac:dyDescent="0.15">
      <c r="A27" s="33"/>
      <c r="B27" s="48">
        <v>4</v>
      </c>
      <c r="C27" s="49" t="s">
        <v>128</v>
      </c>
      <c r="D27" s="33"/>
    </row>
    <row r="28" spans="1:16" s="325" customFormat="1" ht="16.5" customHeight="1" x14ac:dyDescent="0.15">
      <c r="A28" s="33"/>
      <c r="B28" s="48"/>
      <c r="C28" s="49"/>
      <c r="D28" s="33"/>
    </row>
    <row r="29" spans="1:16" s="325" customFormat="1" ht="22.5" customHeight="1" x14ac:dyDescent="0.15"/>
    <row r="30" spans="1:16" s="325" customFormat="1" ht="22.5" customHeight="1" x14ac:dyDescent="0.15"/>
    <row r="31" spans="1:16" s="325" customFormat="1" ht="22.5" customHeight="1" x14ac:dyDescent="0.15"/>
    <row r="32" spans="1:16" s="325" customFormat="1" ht="22.5" customHeight="1" x14ac:dyDescent="0.15"/>
    <row r="33" s="325" customFormat="1" ht="22.5" customHeight="1" x14ac:dyDescent="0.15"/>
    <row r="34" s="325" customFormat="1" ht="22.5" customHeight="1" x14ac:dyDescent="0.15"/>
    <row r="35" s="325" customFormat="1" ht="22.5" customHeight="1" x14ac:dyDescent="0.15"/>
    <row r="36" s="325" customFormat="1" ht="22.5" customHeight="1" x14ac:dyDescent="0.15"/>
    <row r="37" s="325" customFormat="1" ht="22.5" customHeight="1" x14ac:dyDescent="0.15"/>
    <row r="38" s="325" customFormat="1" ht="22.5" customHeight="1" x14ac:dyDescent="0.15"/>
    <row r="39" s="325" customFormat="1" ht="22.5" customHeight="1" x14ac:dyDescent="0.15"/>
  </sheetData>
  <sheetProtection sheet="1" formatCells="0" formatColumns="0" formatRows="0" insertColumns="0" insertRow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7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O180"/>
  <sheetViews>
    <sheetView view="pageBreakPreview" zoomScale="115" zoomScaleNormal="120" zoomScaleSheetLayoutView="115" workbookViewId="0">
      <selection activeCell="Q42" sqref="Q42"/>
    </sheetView>
  </sheetViews>
  <sheetFormatPr defaultColWidth="2.25" defaultRowHeight="13.5" x14ac:dyDescent="0.15"/>
  <cols>
    <col min="1" max="39" width="2.375" style="97" customWidth="1"/>
    <col min="40" max="40" width="2.25" style="97"/>
    <col min="41" max="41" width="2.25" style="97" customWidth="1"/>
    <col min="42" max="16384" width="2.25" style="97"/>
  </cols>
  <sheetData>
    <row r="1" spans="1:41" x14ac:dyDescent="0.15">
      <c r="A1" s="96" t="s">
        <v>247</v>
      </c>
    </row>
    <row r="3" spans="1:41" s="102" customFormat="1" ht="12" customHeight="1" x14ac:dyDescent="0.15">
      <c r="A3" s="514" t="s">
        <v>27</v>
      </c>
      <c r="B3" s="98" t="s">
        <v>0</v>
      </c>
      <c r="C3" s="99"/>
      <c r="D3" s="99"/>
      <c r="E3" s="100"/>
      <c r="F3" s="100"/>
      <c r="G3" s="100"/>
      <c r="H3" s="100"/>
      <c r="I3" s="100"/>
      <c r="J3" s="100"/>
      <c r="K3" s="101"/>
      <c r="L3" s="580"/>
      <c r="M3" s="581"/>
      <c r="N3" s="581"/>
      <c r="O3" s="581"/>
      <c r="P3" s="581"/>
      <c r="Q3" s="581"/>
      <c r="R3" s="581"/>
      <c r="S3" s="581"/>
      <c r="T3" s="581"/>
      <c r="U3" s="581"/>
      <c r="V3" s="581"/>
      <c r="W3" s="581"/>
      <c r="X3" s="581"/>
      <c r="Y3" s="581"/>
      <c r="Z3" s="581"/>
      <c r="AA3" s="581"/>
      <c r="AB3" s="581"/>
      <c r="AC3" s="581"/>
      <c r="AD3" s="581"/>
      <c r="AE3" s="581"/>
      <c r="AF3" s="582"/>
      <c r="AG3" s="528" t="s">
        <v>175</v>
      </c>
      <c r="AH3" s="529"/>
      <c r="AI3" s="529"/>
      <c r="AJ3" s="529"/>
      <c r="AK3" s="529"/>
      <c r="AL3" s="529"/>
      <c r="AM3" s="530"/>
    </row>
    <row r="4" spans="1:41" s="102" customFormat="1" ht="20.25" customHeight="1" x14ac:dyDescent="0.15">
      <c r="A4" s="515"/>
      <c r="B4" s="103" t="s">
        <v>22</v>
      </c>
      <c r="C4" s="104"/>
      <c r="D4" s="104"/>
      <c r="E4" s="105"/>
      <c r="F4" s="105"/>
      <c r="G4" s="105"/>
      <c r="H4" s="105"/>
      <c r="I4" s="105"/>
      <c r="J4" s="105"/>
      <c r="K4" s="106"/>
      <c r="L4" s="577"/>
      <c r="M4" s="578"/>
      <c r="N4" s="578"/>
      <c r="O4" s="578"/>
      <c r="P4" s="578"/>
      <c r="Q4" s="578"/>
      <c r="R4" s="578"/>
      <c r="S4" s="578"/>
      <c r="T4" s="578"/>
      <c r="U4" s="578"/>
      <c r="V4" s="578"/>
      <c r="W4" s="578"/>
      <c r="X4" s="578"/>
      <c r="Y4" s="578"/>
      <c r="Z4" s="578"/>
      <c r="AA4" s="578"/>
      <c r="AB4" s="578"/>
      <c r="AC4" s="578"/>
      <c r="AD4" s="578"/>
      <c r="AE4" s="578"/>
      <c r="AF4" s="579"/>
      <c r="AG4" s="531"/>
      <c r="AH4" s="532"/>
      <c r="AI4" s="532"/>
      <c r="AJ4" s="532"/>
      <c r="AK4" s="532"/>
      <c r="AL4" s="532"/>
      <c r="AM4" s="533"/>
    </row>
    <row r="5" spans="1:41" s="102" customFormat="1" ht="20.25" customHeight="1" x14ac:dyDescent="0.15">
      <c r="A5" s="515"/>
      <c r="B5" s="107" t="s">
        <v>87</v>
      </c>
      <c r="C5" s="108"/>
      <c r="D5" s="108"/>
      <c r="E5" s="109"/>
      <c r="F5" s="109"/>
      <c r="G5" s="109"/>
      <c r="H5" s="109"/>
      <c r="I5" s="109"/>
      <c r="J5" s="109"/>
      <c r="K5" s="110"/>
      <c r="L5" s="583"/>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5"/>
      <c r="AO5" s="102" t="s">
        <v>292</v>
      </c>
    </row>
    <row r="6" spans="1:41" s="102" customFormat="1" ht="13.5" customHeight="1" x14ac:dyDescent="0.15">
      <c r="A6" s="515"/>
      <c r="B6" s="542" t="s">
        <v>88</v>
      </c>
      <c r="C6" s="543"/>
      <c r="D6" s="543"/>
      <c r="E6" s="543"/>
      <c r="F6" s="543"/>
      <c r="G6" s="543"/>
      <c r="H6" s="543"/>
      <c r="I6" s="543"/>
      <c r="J6" s="543"/>
      <c r="K6" s="544"/>
      <c r="L6" s="111" t="s">
        <v>7</v>
      </c>
      <c r="M6" s="111"/>
      <c r="N6" s="111"/>
      <c r="O6" s="111"/>
      <c r="P6" s="111"/>
      <c r="Q6" s="523"/>
      <c r="R6" s="523"/>
      <c r="S6" s="111" t="s">
        <v>8</v>
      </c>
      <c r="T6" s="523"/>
      <c r="U6" s="523"/>
      <c r="V6" s="523"/>
      <c r="W6" s="111" t="s">
        <v>9</v>
      </c>
      <c r="X6" s="111"/>
      <c r="Y6" s="111"/>
      <c r="Z6" s="111"/>
      <c r="AA6" s="111"/>
      <c r="AB6" s="111"/>
      <c r="AC6" s="112"/>
      <c r="AD6" s="111"/>
      <c r="AE6" s="111"/>
      <c r="AF6" s="111"/>
      <c r="AG6" s="111"/>
      <c r="AH6" s="111"/>
      <c r="AI6" s="111"/>
      <c r="AJ6" s="111"/>
      <c r="AK6" s="111"/>
      <c r="AL6" s="111"/>
      <c r="AM6" s="113"/>
    </row>
    <row r="7" spans="1:41" s="102" customFormat="1" ht="20.25" customHeight="1" x14ac:dyDescent="0.15">
      <c r="A7" s="515"/>
      <c r="B7" s="545"/>
      <c r="C7" s="546"/>
      <c r="D7" s="546"/>
      <c r="E7" s="546"/>
      <c r="F7" s="546"/>
      <c r="G7" s="546"/>
      <c r="H7" s="546"/>
      <c r="I7" s="546"/>
      <c r="J7" s="546"/>
      <c r="K7" s="547"/>
      <c r="L7" s="577"/>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9"/>
    </row>
    <row r="8" spans="1:41" s="102" customFormat="1" ht="20.25" customHeight="1" x14ac:dyDescent="0.15">
      <c r="A8" s="515"/>
      <c r="B8" s="114" t="s">
        <v>10</v>
      </c>
      <c r="C8" s="115"/>
      <c r="D8" s="115"/>
      <c r="E8" s="116"/>
      <c r="F8" s="116"/>
      <c r="G8" s="116"/>
      <c r="H8" s="116"/>
      <c r="I8" s="116"/>
      <c r="J8" s="116"/>
      <c r="K8" s="116"/>
      <c r="L8" s="114" t="s">
        <v>11</v>
      </c>
      <c r="M8" s="116"/>
      <c r="N8" s="116"/>
      <c r="O8" s="116"/>
      <c r="P8" s="116"/>
      <c r="Q8" s="116"/>
      <c r="R8" s="117"/>
      <c r="S8" s="562"/>
      <c r="T8" s="563"/>
      <c r="U8" s="563"/>
      <c r="V8" s="563"/>
      <c r="W8" s="563"/>
      <c r="X8" s="563"/>
      <c r="Y8" s="564"/>
      <c r="Z8" s="114" t="s">
        <v>85</v>
      </c>
      <c r="AA8" s="116"/>
      <c r="AB8" s="116"/>
      <c r="AC8" s="116"/>
      <c r="AD8" s="116"/>
      <c r="AE8" s="116"/>
      <c r="AF8" s="117"/>
      <c r="AG8" s="562"/>
      <c r="AH8" s="563"/>
      <c r="AI8" s="563"/>
      <c r="AJ8" s="563"/>
      <c r="AK8" s="563"/>
      <c r="AL8" s="563"/>
      <c r="AM8" s="564"/>
    </row>
    <row r="9" spans="1:41" s="102" customFormat="1" ht="20.25" customHeight="1" x14ac:dyDescent="0.15">
      <c r="A9" s="516"/>
      <c r="B9" s="114" t="s">
        <v>23</v>
      </c>
      <c r="C9" s="115"/>
      <c r="D9" s="115"/>
      <c r="E9" s="116"/>
      <c r="F9" s="116"/>
      <c r="G9" s="116"/>
      <c r="H9" s="116"/>
      <c r="I9" s="116"/>
      <c r="J9" s="116"/>
      <c r="K9" s="116"/>
      <c r="L9" s="562"/>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4"/>
    </row>
    <row r="10" spans="1:41" s="102" customFormat="1" ht="18" customHeight="1" x14ac:dyDescent="0.15">
      <c r="A10" s="517" t="s">
        <v>28</v>
      </c>
      <c r="B10" s="518"/>
      <c r="C10" s="518"/>
      <c r="D10" s="518"/>
      <c r="E10" s="518"/>
      <c r="F10" s="518"/>
      <c r="G10" s="518"/>
      <c r="H10" s="519"/>
      <c r="I10" s="118"/>
      <c r="J10" s="119" t="s">
        <v>256</v>
      </c>
      <c r="K10" s="111"/>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1"/>
    </row>
    <row r="11" spans="1:41" s="102" customFormat="1" ht="18" customHeight="1" x14ac:dyDescent="0.15">
      <c r="A11" s="520"/>
      <c r="B11" s="521"/>
      <c r="C11" s="521"/>
      <c r="D11" s="521"/>
      <c r="E11" s="521"/>
      <c r="F11" s="521"/>
      <c r="G11" s="521"/>
      <c r="H11" s="522"/>
      <c r="I11" s="122"/>
      <c r="J11" s="123" t="s">
        <v>257</v>
      </c>
      <c r="K11" s="105"/>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24"/>
    </row>
    <row r="12" spans="1:41" s="102" customFormat="1" ht="5.25" customHeight="1" x14ac:dyDescent="0.15">
      <c r="A12" s="301"/>
      <c r="B12" s="301"/>
      <c r="C12" s="301"/>
      <c r="D12" s="301"/>
      <c r="E12" s="301"/>
      <c r="F12" s="301"/>
      <c r="G12" s="301"/>
      <c r="H12" s="301"/>
      <c r="I12" s="119"/>
      <c r="J12" s="125"/>
      <c r="K12" s="111"/>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row>
    <row r="13" spans="1:41" s="102" customFormat="1" ht="20.25" customHeight="1" x14ac:dyDescent="0.15">
      <c r="A13" s="126" t="s">
        <v>258</v>
      </c>
      <c r="B13" s="127"/>
      <c r="C13" s="303"/>
      <c r="D13" s="303"/>
      <c r="E13" s="303"/>
      <c r="F13" s="303"/>
      <c r="G13" s="303"/>
      <c r="H13" s="303"/>
      <c r="I13" s="128"/>
      <c r="J13" s="123"/>
      <c r="K13" s="105"/>
      <c r="L13" s="104"/>
      <c r="M13" s="104"/>
      <c r="N13" s="104"/>
      <c r="O13" s="104"/>
      <c r="P13" s="104"/>
      <c r="Q13" s="104"/>
      <c r="R13" s="104"/>
      <c r="S13" s="104"/>
      <c r="T13" s="104"/>
      <c r="U13" s="104"/>
      <c r="V13" s="104"/>
      <c r="W13" s="565" t="s">
        <v>102</v>
      </c>
      <c r="X13" s="534"/>
      <c r="Y13" s="534"/>
      <c r="Z13" s="535"/>
      <c r="AA13" s="509" t="str">
        <f>IF($L$5="","",VLOOKUP($L$5,基準単価!$D$7:$F$35,2,0))</f>
        <v/>
      </c>
      <c r="AB13" s="510"/>
      <c r="AC13" s="510"/>
      <c r="AD13" s="534" t="s">
        <v>76</v>
      </c>
      <c r="AE13" s="535"/>
      <c r="AF13" s="565" t="s">
        <v>56</v>
      </c>
      <c r="AG13" s="534"/>
      <c r="AH13" s="535"/>
      <c r="AI13" s="536"/>
      <c r="AJ13" s="537"/>
      <c r="AK13" s="537"/>
      <c r="AL13" s="534" t="s">
        <v>76</v>
      </c>
      <c r="AM13" s="535"/>
    </row>
    <row r="14" spans="1:41" s="102" customFormat="1" ht="20.25" customHeight="1" x14ac:dyDescent="0.15">
      <c r="A14" s="129" t="s">
        <v>29</v>
      </c>
      <c r="B14" s="298"/>
      <c r="C14" s="130"/>
      <c r="D14" s="130"/>
      <c r="E14" s="130"/>
      <c r="F14" s="130"/>
      <c r="G14" s="130"/>
      <c r="H14" s="525"/>
      <c r="I14" s="526"/>
      <c r="J14" s="527"/>
      <c r="K14" s="586" t="s">
        <v>109</v>
      </c>
      <c r="L14" s="587"/>
      <c r="M14" s="587"/>
      <c r="N14" s="587"/>
      <c r="O14" s="587"/>
      <c r="P14" s="587"/>
      <c r="Q14" s="587"/>
      <c r="R14" s="587"/>
      <c r="S14" s="587"/>
      <c r="T14" s="587"/>
      <c r="U14" s="587"/>
      <c r="V14" s="587"/>
      <c r="W14" s="587"/>
      <c r="X14" s="587"/>
      <c r="Y14" s="587"/>
      <c r="Z14" s="587"/>
      <c r="AA14" s="290"/>
      <c r="AB14" s="290"/>
      <c r="AC14" s="290"/>
      <c r="AD14" s="290"/>
      <c r="AE14" s="290"/>
      <c r="AF14" s="133"/>
      <c r="AG14" s="132"/>
      <c r="AH14" s="132"/>
      <c r="AI14" s="133"/>
      <c r="AJ14" s="133"/>
      <c r="AK14" s="115"/>
      <c r="AL14" s="130"/>
      <c r="AM14" s="291" t="s">
        <v>259</v>
      </c>
    </row>
    <row r="15" spans="1:41" s="102" customFormat="1" ht="14.25" customHeight="1" x14ac:dyDescent="0.15">
      <c r="A15" s="134"/>
      <c r="B15" s="135"/>
      <c r="C15" s="540" t="s">
        <v>260</v>
      </c>
      <c r="D15" s="540"/>
      <c r="E15" s="540"/>
      <c r="F15" s="540"/>
      <c r="G15" s="540"/>
      <c r="H15" s="540"/>
      <c r="I15" s="540"/>
      <c r="J15" s="540"/>
      <c r="K15" s="540"/>
      <c r="L15" s="540"/>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1"/>
    </row>
    <row r="16" spans="1:41" s="102" customFormat="1" ht="14.25" customHeight="1" x14ac:dyDescent="0.15">
      <c r="A16" s="136"/>
      <c r="B16" s="137"/>
      <c r="C16" s="540"/>
      <c r="D16" s="540"/>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1"/>
    </row>
    <row r="17" spans="1:39" s="102" customFormat="1" ht="14.25" customHeight="1" x14ac:dyDescent="0.15">
      <c r="A17" s="136"/>
      <c r="B17" s="137"/>
      <c r="C17" s="540"/>
      <c r="D17" s="540"/>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0"/>
      <c r="AM17" s="541"/>
    </row>
    <row r="18" spans="1:39" s="102" customFormat="1" ht="14.25" customHeight="1" x14ac:dyDescent="0.15">
      <c r="A18" s="136"/>
      <c r="B18" s="137"/>
      <c r="C18" s="540"/>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0"/>
      <c r="AL18" s="540"/>
      <c r="AM18" s="541"/>
    </row>
    <row r="19" spans="1:39" s="102" customFormat="1" ht="14.25" customHeight="1" x14ac:dyDescent="0.15">
      <c r="A19" s="138"/>
      <c r="B19" s="139"/>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8"/>
    </row>
    <row r="20" spans="1:39" s="102" customFormat="1" ht="19.5" customHeight="1" x14ac:dyDescent="0.15">
      <c r="A20" s="140" t="s">
        <v>42</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2"/>
    </row>
    <row r="21" spans="1:39" s="102" customFormat="1" ht="18.75" customHeight="1" x14ac:dyDescent="0.15">
      <c r="A21" s="300" t="s">
        <v>261</v>
      </c>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5"/>
    </row>
    <row r="22" spans="1:39" s="102" customFormat="1" ht="18.75" customHeight="1" x14ac:dyDescent="0.15">
      <c r="A22" s="146"/>
      <c r="B22" s="147"/>
      <c r="C22" s="148" t="s">
        <v>30</v>
      </c>
      <c r="D22" s="144"/>
      <c r="E22" s="144"/>
      <c r="F22" s="144"/>
      <c r="G22" s="144"/>
      <c r="H22" s="144"/>
      <c r="I22" s="144"/>
      <c r="J22" s="144"/>
      <c r="K22" s="144"/>
      <c r="L22" s="143"/>
      <c r="M22" s="143"/>
      <c r="N22" s="144" t="s">
        <v>36</v>
      </c>
      <c r="O22" s="149"/>
      <c r="P22" s="150" t="s">
        <v>25</v>
      </c>
      <c r="Q22" s="151"/>
      <c r="R22" s="151"/>
      <c r="S22" s="152"/>
      <c r="T22" s="143"/>
      <c r="U22" s="143"/>
      <c r="V22" s="143"/>
      <c r="W22" s="151"/>
      <c r="X22" s="125"/>
      <c r="Y22" s="125"/>
      <c r="Z22" s="153"/>
      <c r="AA22" s="150" t="s">
        <v>24</v>
      </c>
      <c r="AB22" s="125"/>
      <c r="AC22" s="154"/>
      <c r="AD22" s="154"/>
      <c r="AE22" s="154"/>
      <c r="AF22" s="154"/>
      <c r="AG22" s="125"/>
      <c r="AH22" s="153"/>
      <c r="AI22" s="150" t="s">
        <v>35</v>
      </c>
      <c r="AJ22" s="144"/>
      <c r="AK22" s="144"/>
      <c r="AL22" s="144"/>
      <c r="AM22" s="145"/>
    </row>
    <row r="23" spans="1:39" s="102" customFormat="1" ht="18.75" customHeight="1" x14ac:dyDescent="0.15">
      <c r="A23" s="146"/>
      <c r="B23" s="155"/>
      <c r="C23" s="156" t="s">
        <v>31</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57"/>
    </row>
    <row r="24" spans="1:39" s="102" customFormat="1" ht="18.75" customHeight="1" x14ac:dyDescent="0.15">
      <c r="A24" s="146"/>
      <c r="B24" s="155"/>
      <c r="C24" s="156" t="s">
        <v>32</v>
      </c>
      <c r="D24" s="137"/>
      <c r="E24" s="137"/>
      <c r="F24" s="137"/>
      <c r="G24" s="137"/>
      <c r="H24" s="137"/>
      <c r="I24" s="137"/>
      <c r="J24" s="137"/>
      <c r="K24" s="137"/>
      <c r="L24" s="137"/>
      <c r="M24" s="137"/>
      <c r="N24" s="137" t="s">
        <v>37</v>
      </c>
      <c r="O24" s="158"/>
      <c r="P24" s="159" t="s">
        <v>33</v>
      </c>
      <c r="Q24" s="160"/>
      <c r="R24" s="160"/>
      <c r="S24" s="161"/>
      <c r="T24" s="135"/>
      <c r="U24" s="135"/>
      <c r="V24" s="135"/>
      <c r="W24" s="160"/>
      <c r="X24" s="162"/>
      <c r="Y24" s="162"/>
      <c r="Z24" s="162"/>
      <c r="AA24" s="163"/>
      <c r="AB24" s="159" t="s">
        <v>34</v>
      </c>
      <c r="AC24" s="164"/>
      <c r="AD24" s="164"/>
      <c r="AE24" s="164"/>
      <c r="AF24" s="164"/>
      <c r="AG24" s="162"/>
      <c r="AH24" s="162"/>
      <c r="AI24" s="163"/>
      <c r="AJ24" s="159" t="s">
        <v>35</v>
      </c>
      <c r="AK24" s="137"/>
      <c r="AL24" s="137"/>
      <c r="AM24" s="157"/>
    </row>
    <row r="25" spans="1:39" s="102" customFormat="1" ht="18.75" customHeight="1" x14ac:dyDescent="0.15">
      <c r="A25" s="146"/>
      <c r="B25" s="155"/>
      <c r="C25" s="156" t="s">
        <v>38</v>
      </c>
      <c r="D25" s="137"/>
      <c r="E25" s="137"/>
      <c r="F25" s="137"/>
      <c r="G25" s="137"/>
      <c r="H25" s="137"/>
      <c r="I25" s="137"/>
      <c r="J25" s="137"/>
      <c r="K25" s="135"/>
      <c r="L25" s="137"/>
      <c r="M25" s="135"/>
      <c r="N25" s="165" t="s">
        <v>39</v>
      </c>
      <c r="O25" s="137"/>
      <c r="P25" s="137"/>
      <c r="Q25" s="137"/>
      <c r="R25" s="137"/>
      <c r="S25" s="137"/>
      <c r="T25" s="566"/>
      <c r="U25" s="566"/>
      <c r="V25" s="566"/>
      <c r="W25" s="566"/>
      <c r="X25" s="566"/>
      <c r="Y25" s="566"/>
      <c r="Z25" s="566"/>
      <c r="AA25" s="566"/>
      <c r="AB25" s="566"/>
      <c r="AC25" s="566"/>
      <c r="AD25" s="566"/>
      <c r="AE25" s="566"/>
      <c r="AF25" s="566"/>
      <c r="AG25" s="566"/>
      <c r="AH25" s="566"/>
      <c r="AI25" s="566"/>
      <c r="AJ25" s="566"/>
      <c r="AK25" s="566"/>
      <c r="AL25" s="566"/>
      <c r="AM25" s="157" t="s">
        <v>41</v>
      </c>
    </row>
    <row r="26" spans="1:39" s="102" customFormat="1" ht="18.75" customHeight="1" x14ac:dyDescent="0.15">
      <c r="A26" s="166"/>
      <c r="B26" s="167"/>
      <c r="C26" s="168" t="s">
        <v>40</v>
      </c>
      <c r="D26" s="139"/>
      <c r="E26" s="139"/>
      <c r="F26" s="139"/>
      <c r="G26" s="139"/>
      <c r="H26" s="139"/>
      <c r="I26" s="139"/>
      <c r="J26" s="139"/>
      <c r="K26" s="16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70"/>
    </row>
    <row r="27" spans="1:39" s="102" customFormat="1" ht="18.75" customHeight="1" x14ac:dyDescent="0.15">
      <c r="A27" s="300" t="s">
        <v>77</v>
      </c>
      <c r="B27" s="154"/>
      <c r="C27" s="301"/>
      <c r="D27" s="301"/>
      <c r="E27" s="171"/>
      <c r="F27" s="301"/>
      <c r="G27" s="301"/>
      <c r="H27" s="301"/>
      <c r="I27" s="301"/>
      <c r="J27" s="151"/>
      <c r="K27" s="151"/>
      <c r="L27" s="151"/>
      <c r="M27" s="151"/>
      <c r="N27" s="151"/>
      <c r="O27" s="119"/>
      <c r="P27" s="143"/>
      <c r="Q27" s="143"/>
      <c r="R27" s="143"/>
      <c r="S27" s="172"/>
      <c r="T27" s="173"/>
      <c r="U27" s="172"/>
      <c r="V27" s="172"/>
      <c r="W27" s="172"/>
      <c r="X27" s="172"/>
      <c r="Y27" s="130"/>
      <c r="Z27" s="130"/>
      <c r="AA27" s="130"/>
      <c r="AB27" s="130"/>
      <c r="AC27" s="172"/>
      <c r="AD27" s="172"/>
      <c r="AE27" s="172"/>
      <c r="AF27" s="172"/>
      <c r="AG27" s="172"/>
      <c r="AH27" s="172"/>
      <c r="AI27" s="174"/>
      <c r="AJ27" s="174"/>
      <c r="AK27" s="174"/>
      <c r="AL27" s="174"/>
      <c r="AM27" s="175"/>
    </row>
    <row r="28" spans="1:39" s="102" customFormat="1" ht="18.75" customHeight="1" x14ac:dyDescent="0.15">
      <c r="A28" s="176"/>
      <c r="B28" s="177"/>
      <c r="C28" s="211" t="s">
        <v>182</v>
      </c>
      <c r="D28" s="298"/>
      <c r="E28" s="178"/>
      <c r="F28" s="298"/>
      <c r="G28" s="298"/>
      <c r="H28" s="298"/>
      <c r="I28" s="298"/>
      <c r="J28" s="172"/>
      <c r="K28" s="172"/>
      <c r="L28" s="172"/>
      <c r="M28" s="172"/>
      <c r="N28" s="172"/>
      <c r="O28" s="179"/>
      <c r="P28" s="190" t="s">
        <v>183</v>
      </c>
      <c r="Q28" s="133"/>
      <c r="R28" s="133"/>
      <c r="S28" s="180"/>
      <c r="T28" s="123"/>
      <c r="U28" s="123"/>
      <c r="V28" s="123"/>
      <c r="W28" s="123"/>
      <c r="X28" s="123"/>
      <c r="Y28" s="181"/>
      <c r="Z28" s="181"/>
      <c r="AA28" s="181"/>
      <c r="AB28" s="181"/>
      <c r="AC28" s="123"/>
      <c r="AD28" s="123"/>
      <c r="AE28" s="123"/>
      <c r="AF28" s="123"/>
      <c r="AG28" s="123"/>
      <c r="AH28" s="180"/>
      <c r="AI28" s="182"/>
      <c r="AJ28" s="182"/>
      <c r="AK28" s="182"/>
      <c r="AL28" s="182"/>
      <c r="AM28" s="183"/>
    </row>
    <row r="29" spans="1:39" s="102" customFormat="1" ht="18.75" customHeight="1" x14ac:dyDescent="0.15">
      <c r="A29" s="184" t="s">
        <v>253</v>
      </c>
      <c r="B29" s="164"/>
      <c r="C29" s="185"/>
      <c r="D29" s="185"/>
      <c r="E29" s="165"/>
      <c r="F29" s="185"/>
      <c r="G29" s="185"/>
      <c r="H29" s="185"/>
      <c r="I29" s="185"/>
      <c r="J29" s="160"/>
      <c r="K29" s="160"/>
      <c r="L29" s="160"/>
      <c r="M29" s="160"/>
      <c r="N29" s="160"/>
      <c r="O29" s="186"/>
      <c r="P29" s="135"/>
      <c r="Q29" s="135"/>
      <c r="R29" s="135"/>
      <c r="S29" s="180"/>
      <c r="T29" s="123"/>
      <c r="U29" s="123"/>
      <c r="V29" s="123"/>
      <c r="W29" s="123"/>
      <c r="X29" s="123"/>
      <c r="Y29" s="303"/>
      <c r="Z29" s="303"/>
      <c r="AA29" s="303"/>
      <c r="AB29" s="303"/>
      <c r="AC29" s="123"/>
      <c r="AD29" s="123"/>
      <c r="AE29" s="123"/>
      <c r="AF29" s="123"/>
      <c r="AG29" s="123"/>
      <c r="AH29" s="180"/>
      <c r="AI29" s="182"/>
      <c r="AJ29" s="182"/>
      <c r="AK29" s="182"/>
      <c r="AL29" s="182"/>
      <c r="AM29" s="187"/>
    </row>
    <row r="30" spans="1:39" s="102" customFormat="1" ht="18.75" customHeight="1" x14ac:dyDescent="0.15">
      <c r="A30" s="176"/>
      <c r="B30" s="299"/>
      <c r="C30" s="188" t="s">
        <v>43</v>
      </c>
      <c r="D30" s="130"/>
      <c r="E30" s="189"/>
      <c r="F30" s="130"/>
      <c r="G30" s="130"/>
      <c r="H30" s="130"/>
      <c r="I30" s="130"/>
      <c r="J30" s="172"/>
      <c r="K30" s="172"/>
      <c r="L30" s="172"/>
      <c r="M30" s="172"/>
      <c r="N30" s="172"/>
      <c r="O30" s="179"/>
      <c r="P30" s="190" t="s">
        <v>44</v>
      </c>
      <c r="Q30" s="133"/>
      <c r="R30" s="133"/>
      <c r="S30" s="173"/>
      <c r="T30" s="173"/>
      <c r="U30" s="173"/>
      <c r="V30" s="173"/>
      <c r="W30" s="173"/>
      <c r="X30" s="173"/>
      <c r="Y30" s="130"/>
      <c r="Z30" s="130"/>
      <c r="AA30" s="130"/>
      <c r="AB30" s="130"/>
      <c r="AC30" s="173"/>
      <c r="AD30" s="173"/>
      <c r="AE30" s="173"/>
      <c r="AF30" s="173"/>
      <c r="AG30" s="173"/>
      <c r="AH30" s="172"/>
      <c r="AI30" s="174"/>
      <c r="AJ30" s="174"/>
      <c r="AK30" s="174"/>
      <c r="AL30" s="174"/>
      <c r="AM30" s="175"/>
    </row>
    <row r="31" spans="1:39" s="102" customFormat="1" ht="18.75" customHeight="1" x14ac:dyDescent="0.15">
      <c r="A31" s="196" t="s">
        <v>184</v>
      </c>
      <c r="B31" s="303"/>
      <c r="C31" s="168"/>
      <c r="D31" s="303"/>
      <c r="E31" s="169"/>
      <c r="F31" s="303"/>
      <c r="G31" s="303"/>
      <c r="H31" s="303"/>
      <c r="I31" s="303"/>
      <c r="J31" s="180"/>
      <c r="K31" s="180"/>
      <c r="L31" s="180"/>
      <c r="M31" s="180"/>
      <c r="N31" s="180"/>
      <c r="O31" s="195"/>
      <c r="P31" s="199"/>
      <c r="Q31" s="127"/>
      <c r="R31" s="127"/>
      <c r="S31" s="123"/>
      <c r="T31" s="123"/>
      <c r="U31" s="123"/>
      <c r="V31" s="123"/>
      <c r="W31" s="173"/>
      <c r="X31" s="173"/>
      <c r="Y31" s="130"/>
      <c r="Z31" s="130"/>
      <c r="AA31" s="130"/>
      <c r="AB31" s="130"/>
      <c r="AC31" s="173"/>
      <c r="AD31" s="173"/>
      <c r="AE31" s="173"/>
      <c r="AF31" s="173"/>
      <c r="AG31" s="173"/>
      <c r="AH31" s="172"/>
      <c r="AI31" s="174"/>
      <c r="AJ31" s="174"/>
      <c r="AK31" s="174"/>
      <c r="AL31" s="174"/>
      <c r="AM31" s="175"/>
    </row>
    <row r="32" spans="1:39" s="102" customFormat="1" ht="18.75" customHeight="1" x14ac:dyDescent="0.15">
      <c r="A32" s="196"/>
      <c r="B32" s="155"/>
      <c r="C32" s="156" t="s">
        <v>45</v>
      </c>
      <c r="D32" s="137"/>
      <c r="E32" s="137"/>
      <c r="F32" s="137"/>
      <c r="G32" s="137"/>
      <c r="H32" s="137"/>
      <c r="I32" s="137"/>
      <c r="J32" s="137"/>
      <c r="K32" s="137"/>
      <c r="L32" s="137"/>
      <c r="M32" s="137"/>
      <c r="N32" s="137" t="s">
        <v>37</v>
      </c>
      <c r="O32" s="163"/>
      <c r="P32" s="159" t="s">
        <v>33</v>
      </c>
      <c r="Q32" s="160"/>
      <c r="R32" s="160"/>
      <c r="S32" s="161"/>
      <c r="T32" s="135"/>
      <c r="U32" s="135"/>
      <c r="V32" s="135"/>
      <c r="W32" s="160"/>
      <c r="X32" s="162"/>
      <c r="Y32" s="162"/>
      <c r="Z32" s="162"/>
      <c r="AA32" s="163"/>
      <c r="AB32" s="159" t="s">
        <v>34</v>
      </c>
      <c r="AC32" s="164"/>
      <c r="AD32" s="164"/>
      <c r="AE32" s="164"/>
      <c r="AF32" s="164"/>
      <c r="AG32" s="162"/>
      <c r="AH32" s="162"/>
      <c r="AI32" s="163"/>
      <c r="AJ32" s="159" t="s">
        <v>35</v>
      </c>
      <c r="AK32" s="137"/>
      <c r="AL32" s="137"/>
      <c r="AM32" s="157"/>
    </row>
    <row r="33" spans="1:39" ht="18.75" customHeight="1" x14ac:dyDescent="0.15">
      <c r="A33" s="292"/>
      <c r="B33" s="280"/>
      <c r="C33" s="156" t="s">
        <v>176</v>
      </c>
      <c r="D33" s="185"/>
      <c r="E33" s="165"/>
      <c r="F33" s="185"/>
      <c r="G33" s="185"/>
      <c r="H33" s="185"/>
      <c r="I33" s="185"/>
      <c r="J33" s="160"/>
      <c r="K33" s="160"/>
      <c r="L33" s="160"/>
      <c r="M33" s="160"/>
      <c r="N33" s="160"/>
      <c r="O33" s="281"/>
      <c r="P33" s="279" t="s">
        <v>46</v>
      </c>
      <c r="Q33" s="282"/>
      <c r="R33" s="282"/>
      <c r="S33" s="160"/>
      <c r="T33" s="162"/>
      <c r="U33" s="160"/>
      <c r="V33" s="160"/>
      <c r="W33" s="160"/>
      <c r="X33" s="160"/>
      <c r="Y33" s="185"/>
      <c r="Z33" s="185"/>
      <c r="AA33" s="185"/>
      <c r="AB33" s="283"/>
      <c r="AC33" s="156" t="s">
        <v>47</v>
      </c>
      <c r="AD33" s="160"/>
      <c r="AE33" s="160"/>
      <c r="AF33" s="160"/>
      <c r="AG33" s="160"/>
      <c r="AH33" s="160"/>
      <c r="AI33" s="284"/>
      <c r="AJ33" s="284"/>
      <c r="AK33" s="284"/>
      <c r="AL33" s="284"/>
      <c r="AM33" s="285"/>
    </row>
    <row r="34" spans="1:39" ht="5.25" customHeight="1" x14ac:dyDescent="0.15">
      <c r="A34" s="292"/>
      <c r="B34" s="196"/>
      <c r="C34" s="156"/>
      <c r="D34" s="185"/>
      <c r="E34" s="165"/>
      <c r="F34" s="185"/>
      <c r="G34" s="185"/>
      <c r="H34" s="185"/>
      <c r="I34" s="185"/>
      <c r="J34" s="160"/>
      <c r="K34" s="160"/>
      <c r="L34" s="160"/>
      <c r="M34" s="160"/>
      <c r="N34" s="160"/>
      <c r="O34" s="186"/>
      <c r="P34" s="279"/>
      <c r="Q34" s="282"/>
      <c r="R34" s="282"/>
      <c r="S34" s="160"/>
      <c r="T34" s="162"/>
      <c r="U34" s="160"/>
      <c r="V34" s="160"/>
      <c r="W34" s="160"/>
      <c r="X34" s="160"/>
      <c r="Y34" s="185"/>
      <c r="Z34" s="185"/>
      <c r="AA34" s="185"/>
      <c r="AB34" s="185"/>
      <c r="AC34" s="156"/>
      <c r="AD34" s="160"/>
      <c r="AE34" s="160"/>
      <c r="AF34" s="160"/>
      <c r="AG34" s="160"/>
      <c r="AH34" s="160"/>
      <c r="AI34" s="284"/>
      <c r="AJ34" s="284"/>
      <c r="AK34" s="284"/>
      <c r="AL34" s="284"/>
      <c r="AM34" s="285"/>
    </row>
    <row r="35" spans="1:39" s="282" customFormat="1" ht="18.75" customHeight="1" x14ac:dyDescent="0.15">
      <c r="A35" s="292"/>
      <c r="B35" s="308" t="s">
        <v>254</v>
      </c>
      <c r="C35" s="309"/>
      <c r="D35" s="185"/>
      <c r="E35" s="165"/>
      <c r="F35" s="185"/>
      <c r="G35" s="185"/>
      <c r="H35" s="185"/>
      <c r="I35" s="185"/>
      <c r="J35" s="160"/>
      <c r="K35" s="160"/>
      <c r="L35" s="160"/>
      <c r="M35" s="160"/>
      <c r="N35" s="160"/>
      <c r="O35" s="186"/>
      <c r="P35" s="279"/>
      <c r="S35" s="160"/>
      <c r="T35" s="162"/>
      <c r="U35" s="160"/>
      <c r="V35" s="160"/>
      <c r="W35" s="160"/>
      <c r="X35" s="160"/>
      <c r="Y35" s="185"/>
      <c r="Z35" s="185"/>
      <c r="AA35" s="185"/>
      <c r="AB35" s="185"/>
      <c r="AC35" s="156"/>
      <c r="AD35" s="160"/>
      <c r="AE35" s="160"/>
      <c r="AF35" s="160"/>
      <c r="AG35" s="160"/>
      <c r="AH35" s="160"/>
      <c r="AI35" s="284"/>
      <c r="AJ35" s="284"/>
      <c r="AK35" s="284"/>
      <c r="AL35" s="284"/>
      <c r="AM35" s="285"/>
    </row>
    <row r="36" spans="1:39" s="282" customFormat="1" ht="18.75" customHeight="1" x14ac:dyDescent="0.15">
      <c r="A36" s="292"/>
      <c r="B36" s="308" t="s">
        <v>270</v>
      </c>
      <c r="C36" s="309"/>
      <c r="D36" s="185"/>
      <c r="E36" s="165"/>
      <c r="F36" s="185"/>
      <c r="G36" s="185"/>
      <c r="H36" s="185"/>
      <c r="I36" s="185"/>
      <c r="J36" s="160"/>
      <c r="K36" s="160"/>
      <c r="L36" s="160"/>
      <c r="M36" s="160"/>
      <c r="N36" s="160"/>
      <c r="O36" s="186"/>
      <c r="P36" s="279"/>
      <c r="S36" s="160"/>
      <c r="T36" s="162"/>
      <c r="U36" s="160"/>
      <c r="V36" s="160"/>
      <c r="W36" s="160"/>
      <c r="X36" s="160"/>
      <c r="Y36" s="185"/>
      <c r="Z36" s="185"/>
      <c r="AA36" s="185"/>
      <c r="AB36" s="185"/>
      <c r="AC36" s="156"/>
      <c r="AD36" s="160"/>
      <c r="AE36" s="160"/>
      <c r="AF36" s="160"/>
      <c r="AG36" s="160"/>
      <c r="AH36" s="160"/>
      <c r="AI36" s="284"/>
      <c r="AJ36" s="284"/>
      <c r="AK36" s="284"/>
      <c r="AL36" s="284"/>
      <c r="AM36" s="187"/>
    </row>
    <row r="37" spans="1:39" s="282" customFormat="1" ht="18.75" customHeight="1" x14ac:dyDescent="0.15">
      <c r="A37" s="310"/>
      <c r="B37" s="308" t="s">
        <v>271</v>
      </c>
      <c r="C37" s="309"/>
      <c r="D37" s="185"/>
      <c r="E37" s="165"/>
      <c r="F37" s="185"/>
      <c r="G37" s="185"/>
      <c r="H37" s="185"/>
      <c r="I37" s="185"/>
      <c r="J37" s="160"/>
      <c r="K37" s="160"/>
      <c r="L37" s="160"/>
      <c r="M37" s="160"/>
      <c r="N37" s="160"/>
      <c r="O37" s="186"/>
      <c r="P37" s="279"/>
      <c r="S37" s="160"/>
      <c r="T37" s="162"/>
      <c r="U37" s="160"/>
      <c r="V37" s="160"/>
      <c r="W37" s="565" t="s">
        <v>102</v>
      </c>
      <c r="X37" s="534"/>
      <c r="Y37" s="534"/>
      <c r="Z37" s="535"/>
      <c r="AA37" s="509" t="str">
        <f>IF($L$5="","",VLOOKUP($L$5,基準単価!$D$7:$G$35,3,0))</f>
        <v/>
      </c>
      <c r="AB37" s="510"/>
      <c r="AC37" s="510"/>
      <c r="AD37" s="534" t="s">
        <v>76</v>
      </c>
      <c r="AE37" s="535"/>
      <c r="AF37" s="565" t="s">
        <v>56</v>
      </c>
      <c r="AG37" s="534"/>
      <c r="AH37" s="535"/>
      <c r="AI37" s="536"/>
      <c r="AJ37" s="537"/>
      <c r="AK37" s="537"/>
      <c r="AL37" s="534" t="s">
        <v>76</v>
      </c>
      <c r="AM37" s="535"/>
    </row>
    <row r="38" spans="1:39" s="282" customFormat="1" ht="11.25" customHeight="1" x14ac:dyDescent="0.15">
      <c r="A38" s="311"/>
      <c r="B38" s="302"/>
      <c r="C38" s="168"/>
      <c r="D38" s="303"/>
      <c r="E38" s="169"/>
      <c r="F38" s="303"/>
      <c r="G38" s="303"/>
      <c r="H38" s="303"/>
      <c r="I38" s="303"/>
      <c r="J38" s="180"/>
      <c r="K38" s="180"/>
      <c r="L38" s="180"/>
      <c r="M38" s="180"/>
      <c r="N38" s="180"/>
      <c r="O38" s="195"/>
      <c r="P38" s="199"/>
      <c r="Q38" s="200"/>
      <c r="R38" s="200"/>
      <c r="S38" s="180"/>
      <c r="T38" s="123"/>
      <c r="U38" s="180"/>
      <c r="V38" s="180"/>
      <c r="W38" s="312"/>
      <c r="X38" s="312"/>
      <c r="Y38" s="312"/>
      <c r="Z38" s="312"/>
      <c r="AA38" s="313"/>
      <c r="AB38" s="313"/>
      <c r="AC38" s="313"/>
      <c r="AD38" s="312"/>
      <c r="AE38" s="312"/>
      <c r="AF38" s="286"/>
      <c r="AG38" s="312"/>
      <c r="AH38" s="312"/>
      <c r="AI38" s="314"/>
      <c r="AJ38" s="314"/>
      <c r="AK38" s="314"/>
      <c r="AL38" s="312"/>
      <c r="AM38" s="291" t="s">
        <v>262</v>
      </c>
    </row>
    <row r="39" spans="1:39" s="102" customFormat="1" ht="18" customHeight="1" x14ac:dyDescent="0.15">
      <c r="A39" s="196" t="s">
        <v>78</v>
      </c>
      <c r="B39" s="181"/>
      <c r="C39" s="303"/>
      <c r="D39" s="303"/>
      <c r="E39" s="169"/>
      <c r="F39" s="303"/>
      <c r="G39" s="303"/>
      <c r="H39" s="303"/>
      <c r="I39" s="303"/>
      <c r="J39" s="180"/>
      <c r="K39" s="180"/>
      <c r="L39" s="180"/>
      <c r="M39" s="180"/>
      <c r="N39" s="180"/>
      <c r="O39" s="195"/>
      <c r="P39" s="127"/>
      <c r="Q39" s="127"/>
      <c r="R39" s="127"/>
      <c r="S39" s="180"/>
      <c r="T39" s="123"/>
      <c r="U39" s="123"/>
      <c r="V39" s="123"/>
      <c r="W39" s="123"/>
      <c r="X39" s="123"/>
      <c r="Y39" s="123"/>
      <c r="Z39" s="123"/>
      <c r="AA39" s="123"/>
      <c r="AB39" s="123"/>
      <c r="AC39" s="123"/>
      <c r="AD39" s="123"/>
      <c r="AE39" s="123"/>
      <c r="AF39" s="123"/>
      <c r="AG39" s="123"/>
      <c r="AH39" s="180"/>
      <c r="AI39" s="182"/>
      <c r="AJ39" s="182"/>
      <c r="AK39" s="182"/>
      <c r="AL39" s="182"/>
      <c r="AM39" s="187"/>
    </row>
    <row r="40" spans="1:39" ht="30" customHeight="1" x14ac:dyDescent="0.15">
      <c r="A40" s="197"/>
      <c r="B40" s="511"/>
      <c r="C40" s="512"/>
      <c r="D40" s="512"/>
      <c r="E40" s="512"/>
      <c r="F40" s="512"/>
      <c r="G40" s="512"/>
      <c r="H40" s="512"/>
      <c r="I40" s="512"/>
      <c r="J40" s="512"/>
      <c r="K40" s="512"/>
      <c r="L40" s="512"/>
      <c r="M40" s="512"/>
      <c r="N40" s="512"/>
      <c r="O40" s="512"/>
      <c r="P40" s="512"/>
      <c r="Q40" s="512"/>
      <c r="R40" s="512"/>
      <c r="S40" s="512"/>
      <c r="T40" s="512"/>
      <c r="U40" s="512"/>
      <c r="V40" s="512"/>
      <c r="W40" s="512"/>
      <c r="X40" s="512"/>
      <c r="Y40" s="512"/>
      <c r="Z40" s="512"/>
      <c r="AA40" s="512"/>
      <c r="AB40" s="512"/>
      <c r="AC40" s="512"/>
      <c r="AD40" s="512"/>
      <c r="AE40" s="512"/>
      <c r="AF40" s="512"/>
      <c r="AG40" s="512"/>
      <c r="AH40" s="512"/>
      <c r="AI40" s="512"/>
      <c r="AJ40" s="512"/>
      <c r="AK40" s="512"/>
      <c r="AL40" s="512"/>
      <c r="AM40" s="513"/>
    </row>
    <row r="41" spans="1:39" ht="11.25" customHeight="1" x14ac:dyDescent="0.15">
      <c r="A41" s="202"/>
      <c r="B41" s="301"/>
      <c r="C41" s="148"/>
      <c r="D41" s="301"/>
      <c r="E41" s="171"/>
      <c r="F41" s="301"/>
      <c r="G41" s="301"/>
      <c r="H41" s="301"/>
      <c r="I41" s="301"/>
      <c r="J41" s="151"/>
      <c r="K41" s="151"/>
      <c r="L41" s="151"/>
      <c r="M41" s="151"/>
      <c r="N41" s="151"/>
      <c r="O41" s="192"/>
      <c r="P41" s="193"/>
      <c r="Q41" s="202"/>
      <c r="R41" s="202"/>
      <c r="S41" s="151"/>
      <c r="T41" s="125"/>
      <c r="U41" s="151"/>
      <c r="V41" s="151"/>
      <c r="W41" s="151"/>
      <c r="X41" s="151"/>
      <c r="Y41" s="301"/>
      <c r="Z41" s="301"/>
      <c r="AA41" s="301"/>
      <c r="AB41" s="301"/>
      <c r="AC41" s="148"/>
      <c r="AD41" s="151"/>
      <c r="AE41" s="151"/>
      <c r="AF41" s="151"/>
      <c r="AG41" s="151"/>
      <c r="AH41" s="151"/>
      <c r="AI41" s="203"/>
      <c r="AJ41" s="203"/>
      <c r="AK41" s="203"/>
      <c r="AL41" s="203"/>
      <c r="AM41" s="151"/>
    </row>
    <row r="42" spans="1:39" ht="18.75" customHeight="1" x14ac:dyDescent="0.15">
      <c r="A42" s="204" t="s">
        <v>263</v>
      </c>
      <c r="B42" s="303"/>
      <c r="C42" s="168"/>
      <c r="D42" s="303"/>
      <c r="E42" s="169"/>
      <c r="F42" s="303"/>
      <c r="G42" s="303"/>
      <c r="H42" s="303"/>
      <c r="I42" s="303"/>
      <c r="J42" s="180"/>
      <c r="K42" s="180"/>
      <c r="L42" s="180"/>
      <c r="M42" s="180"/>
      <c r="N42" s="180"/>
      <c r="O42" s="195"/>
      <c r="P42" s="199"/>
      <c r="Q42" s="200"/>
      <c r="R42" s="200"/>
      <c r="S42" s="180"/>
      <c r="T42" s="123"/>
      <c r="U42" s="180"/>
      <c r="V42" s="180"/>
      <c r="W42" s="565" t="s">
        <v>102</v>
      </c>
      <c r="X42" s="534"/>
      <c r="Y42" s="534"/>
      <c r="Z42" s="535"/>
      <c r="AA42" s="509" t="str">
        <f>IF($L$5="","",VLOOKUP($L$5,基準単価!$D$7:$H$35,5,0))</f>
        <v/>
      </c>
      <c r="AB42" s="510"/>
      <c r="AC42" s="510"/>
      <c r="AD42" s="534" t="s">
        <v>76</v>
      </c>
      <c r="AE42" s="535"/>
      <c r="AF42" s="565" t="s">
        <v>56</v>
      </c>
      <c r="AG42" s="534"/>
      <c r="AH42" s="535"/>
      <c r="AI42" s="536"/>
      <c r="AJ42" s="537"/>
      <c r="AK42" s="537"/>
      <c r="AL42" s="534" t="s">
        <v>76</v>
      </c>
      <c r="AM42" s="535"/>
    </row>
    <row r="43" spans="1:39" ht="18.75" customHeight="1" x14ac:dyDescent="0.15">
      <c r="A43" s="129" t="s">
        <v>29</v>
      </c>
      <c r="B43" s="298"/>
      <c r="C43" s="130"/>
      <c r="D43" s="130"/>
      <c r="E43" s="130"/>
      <c r="F43" s="130"/>
      <c r="G43" s="130"/>
      <c r="H43" s="525"/>
      <c r="I43" s="526"/>
      <c r="J43" s="527"/>
      <c r="K43" s="586" t="s">
        <v>109</v>
      </c>
      <c r="L43" s="587"/>
      <c r="M43" s="587"/>
      <c r="N43" s="587"/>
      <c r="O43" s="587"/>
      <c r="P43" s="587"/>
      <c r="Q43" s="587"/>
      <c r="R43" s="587"/>
      <c r="S43" s="587"/>
      <c r="T43" s="587"/>
      <c r="U43" s="587"/>
      <c r="V43" s="587"/>
      <c r="W43" s="587"/>
      <c r="X43" s="587"/>
      <c r="Y43" s="587"/>
      <c r="Z43" s="587"/>
      <c r="AA43" s="587"/>
      <c r="AB43" s="587"/>
      <c r="AC43" s="290"/>
      <c r="AD43" s="290"/>
      <c r="AE43" s="290"/>
      <c r="AF43" s="131"/>
      <c r="AG43" s="132"/>
      <c r="AH43" s="132"/>
      <c r="AI43" s="133"/>
      <c r="AJ43" s="133"/>
      <c r="AK43" s="115"/>
      <c r="AL43" s="130"/>
      <c r="AM43" s="289" t="s">
        <v>264</v>
      </c>
    </row>
    <row r="44" spans="1:39" ht="27.75" customHeight="1" x14ac:dyDescent="0.15">
      <c r="A44" s="134"/>
      <c r="B44" s="135"/>
      <c r="C44" s="538" t="s">
        <v>265</v>
      </c>
      <c r="D44" s="538"/>
      <c r="E44" s="538"/>
      <c r="F44" s="538"/>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9"/>
    </row>
    <row r="45" spans="1:39" ht="27.75" customHeight="1" x14ac:dyDescent="0.15">
      <c r="A45" s="136"/>
      <c r="B45" s="137"/>
      <c r="C45" s="540"/>
      <c r="D45" s="540"/>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40"/>
      <c r="AI45" s="540"/>
      <c r="AJ45" s="540"/>
      <c r="AK45" s="540"/>
      <c r="AL45" s="540"/>
      <c r="AM45" s="541"/>
    </row>
    <row r="46" spans="1:39" s="102" customFormat="1" ht="19.5" customHeight="1" x14ac:dyDescent="0.15">
      <c r="A46" s="140" t="s">
        <v>42</v>
      </c>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2"/>
    </row>
    <row r="47" spans="1:39" s="102" customFormat="1" ht="18.75" customHeight="1" x14ac:dyDescent="0.15">
      <c r="A47" s="300" t="s">
        <v>50</v>
      </c>
      <c r="B47" s="205"/>
      <c r="C47" s="205"/>
      <c r="D47" s="205"/>
      <c r="E47" s="205"/>
      <c r="F47" s="205"/>
      <c r="G47" s="205"/>
      <c r="H47" s="205"/>
      <c r="I47" s="205"/>
      <c r="J47" s="205"/>
      <c r="K47" s="205"/>
      <c r="L47" s="205"/>
      <c r="M47" s="205"/>
      <c r="N47" s="205"/>
      <c r="O47" s="205"/>
      <c r="P47" s="205"/>
      <c r="Q47" s="205"/>
      <c r="R47" s="205"/>
      <c r="S47" s="206"/>
      <c r="T47" s="206"/>
      <c r="U47" s="206"/>
      <c r="V47" s="206"/>
      <c r="W47" s="206"/>
      <c r="X47" s="206"/>
      <c r="Y47" s="206"/>
      <c r="Z47" s="206"/>
      <c r="AA47" s="206"/>
      <c r="AB47" s="206"/>
      <c r="AC47" s="206"/>
      <c r="AD47" s="206"/>
      <c r="AE47" s="206"/>
      <c r="AF47" s="206"/>
      <c r="AG47" s="206"/>
      <c r="AH47" s="206"/>
      <c r="AI47" s="206"/>
      <c r="AJ47" s="206"/>
      <c r="AK47" s="206"/>
      <c r="AL47" s="206"/>
      <c r="AM47" s="207"/>
    </row>
    <row r="48" spans="1:39" s="102" customFormat="1" ht="18.75" customHeight="1" x14ac:dyDescent="0.15">
      <c r="A48" s="194"/>
      <c r="B48" s="147"/>
      <c r="C48" s="148" t="s">
        <v>48</v>
      </c>
      <c r="D48" s="144"/>
      <c r="E48" s="144"/>
      <c r="F48" s="144"/>
      <c r="G48" s="144"/>
      <c r="H48" s="144"/>
      <c r="I48" s="144"/>
      <c r="J48" s="144"/>
      <c r="K48" s="144"/>
      <c r="L48" s="144"/>
      <c r="M48" s="144"/>
      <c r="N48" s="144" t="s">
        <v>37</v>
      </c>
      <c r="O48" s="149"/>
      <c r="P48" s="150" t="s">
        <v>33</v>
      </c>
      <c r="Q48" s="151"/>
      <c r="R48" s="151"/>
      <c r="S48" s="152"/>
      <c r="T48" s="143"/>
      <c r="U48" s="143"/>
      <c r="V48" s="143"/>
      <c r="W48" s="151"/>
      <c r="X48" s="125"/>
      <c r="Y48" s="125"/>
      <c r="Z48" s="125"/>
      <c r="AA48" s="208"/>
      <c r="AB48" s="150" t="s">
        <v>34</v>
      </c>
      <c r="AC48" s="154"/>
      <c r="AD48" s="154"/>
      <c r="AE48" s="154"/>
      <c r="AF48" s="154"/>
      <c r="AG48" s="125"/>
      <c r="AH48" s="125"/>
      <c r="AI48" s="208"/>
      <c r="AJ48" s="150" t="s">
        <v>35</v>
      </c>
      <c r="AK48" s="144"/>
      <c r="AL48" s="144"/>
      <c r="AM48" s="145"/>
    </row>
    <row r="49" spans="1:39" ht="18.75" customHeight="1" x14ac:dyDescent="0.15">
      <c r="A49" s="191"/>
      <c r="B49" s="198"/>
      <c r="C49" s="168" t="s">
        <v>49</v>
      </c>
      <c r="D49" s="303"/>
      <c r="E49" s="169"/>
      <c r="F49" s="303"/>
      <c r="G49" s="303"/>
      <c r="H49" s="303"/>
      <c r="I49" s="303"/>
      <c r="J49" s="180"/>
      <c r="K49" s="180"/>
      <c r="L49" s="180"/>
      <c r="M49" s="180"/>
      <c r="N49" s="180"/>
      <c r="O49" s="168"/>
      <c r="P49" s="127"/>
      <c r="Q49" s="127"/>
      <c r="R49" s="127"/>
      <c r="S49" s="180"/>
      <c r="T49" s="123"/>
      <c r="U49" s="180"/>
      <c r="V49" s="180"/>
      <c r="W49" s="180"/>
      <c r="X49" s="180"/>
      <c r="Y49" s="180"/>
      <c r="Z49" s="180"/>
      <c r="AA49" s="180"/>
      <c r="AB49" s="180"/>
      <c r="AC49" s="180"/>
      <c r="AD49" s="180"/>
      <c r="AE49" s="180"/>
      <c r="AF49" s="180"/>
      <c r="AG49" s="180"/>
      <c r="AH49" s="180"/>
      <c r="AI49" s="180"/>
      <c r="AJ49" s="180"/>
      <c r="AK49" s="180"/>
      <c r="AL49" s="180"/>
      <c r="AM49" s="187"/>
    </row>
    <row r="50" spans="1:39" ht="18.75" customHeight="1" x14ac:dyDescent="0.15">
      <c r="A50" s="300" t="s">
        <v>51</v>
      </c>
      <c r="B50" s="154"/>
      <c r="C50" s="301"/>
      <c r="D50" s="301"/>
      <c r="E50" s="171"/>
      <c r="F50" s="301"/>
      <c r="G50" s="301"/>
      <c r="H50" s="301"/>
      <c r="I50" s="301"/>
      <c r="J50" s="151"/>
      <c r="K50" s="151"/>
      <c r="L50" s="151"/>
      <c r="M50" s="151"/>
      <c r="N50" s="151"/>
      <c r="O50" s="119"/>
      <c r="P50" s="143"/>
      <c r="Q50" s="143"/>
      <c r="R50" s="143"/>
      <c r="S50" s="151"/>
      <c r="T50" s="125"/>
      <c r="U50" s="151"/>
      <c r="V50" s="151"/>
      <c r="W50" s="151"/>
      <c r="X50" s="151"/>
      <c r="Y50" s="301"/>
      <c r="Z50" s="301"/>
      <c r="AA50" s="301"/>
      <c r="AB50" s="301"/>
      <c r="AC50" s="151"/>
      <c r="AD50" s="151"/>
      <c r="AE50" s="151"/>
      <c r="AF50" s="151"/>
      <c r="AG50" s="151"/>
      <c r="AH50" s="151"/>
      <c r="AI50" s="203"/>
      <c r="AJ50" s="203"/>
      <c r="AK50" s="203"/>
      <c r="AL50" s="203"/>
      <c r="AM50" s="209"/>
    </row>
    <row r="51" spans="1:39" ht="18.75" customHeight="1" x14ac:dyDescent="0.15">
      <c r="A51" s="210"/>
      <c r="B51" s="177"/>
      <c r="C51" s="211" t="s">
        <v>52</v>
      </c>
      <c r="D51" s="298"/>
      <c r="E51" s="178"/>
      <c r="F51" s="298"/>
      <c r="G51" s="298"/>
      <c r="H51" s="298"/>
      <c r="I51" s="298"/>
      <c r="J51" s="172"/>
      <c r="K51" s="172"/>
      <c r="L51" s="172"/>
      <c r="M51" s="188" t="s">
        <v>26</v>
      </c>
      <c r="N51" s="172"/>
      <c r="O51" s="201"/>
      <c r="P51" s="133"/>
      <c r="Q51" s="133"/>
      <c r="R51" s="133"/>
      <c r="S51" s="524"/>
      <c r="T51" s="524"/>
      <c r="U51" s="524"/>
      <c r="V51" s="524"/>
      <c r="W51" s="524"/>
      <c r="X51" s="524"/>
      <c r="Y51" s="524"/>
      <c r="Z51" s="524"/>
      <c r="AA51" s="524"/>
      <c r="AB51" s="524"/>
      <c r="AC51" s="524"/>
      <c r="AD51" s="524"/>
      <c r="AE51" s="524"/>
      <c r="AF51" s="524"/>
      <c r="AG51" s="524"/>
      <c r="AH51" s="524"/>
      <c r="AI51" s="524"/>
      <c r="AJ51" s="524"/>
      <c r="AK51" s="524"/>
      <c r="AL51" s="524"/>
      <c r="AM51" s="212" t="s">
        <v>9</v>
      </c>
    </row>
    <row r="52" spans="1:39" s="102" customFormat="1" ht="18" customHeight="1" x14ac:dyDescent="0.15">
      <c r="A52" s="300" t="s">
        <v>79</v>
      </c>
      <c r="B52" s="298"/>
      <c r="C52" s="130"/>
      <c r="D52" s="130"/>
      <c r="E52" s="189"/>
      <c r="F52" s="130"/>
      <c r="G52" s="130"/>
      <c r="H52" s="130"/>
      <c r="I52" s="130"/>
      <c r="J52" s="172"/>
      <c r="K52" s="172"/>
      <c r="L52" s="172"/>
      <c r="M52" s="172"/>
      <c r="N52" s="172"/>
      <c r="O52" s="201"/>
      <c r="P52" s="133"/>
      <c r="Q52" s="133"/>
      <c r="R52" s="133"/>
      <c r="S52" s="172"/>
      <c r="T52" s="173"/>
      <c r="U52" s="173"/>
      <c r="V52" s="173"/>
      <c r="W52" s="173"/>
      <c r="X52" s="173"/>
      <c r="Y52" s="173"/>
      <c r="Z52" s="173"/>
      <c r="AA52" s="173"/>
      <c r="AB52" s="173"/>
      <c r="AC52" s="173"/>
      <c r="AD52" s="173"/>
      <c r="AE52" s="173"/>
      <c r="AF52" s="173"/>
      <c r="AG52" s="173"/>
      <c r="AH52" s="172"/>
      <c r="AI52" s="174"/>
      <c r="AJ52" s="174"/>
      <c r="AK52" s="174"/>
      <c r="AL52" s="174"/>
      <c r="AM52" s="175"/>
    </row>
    <row r="53" spans="1:39" ht="30" customHeight="1" x14ac:dyDescent="0.15">
      <c r="A53" s="197"/>
      <c r="B53" s="511"/>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3"/>
    </row>
    <row r="54" spans="1:39" ht="6" customHeight="1" x14ac:dyDescent="0.15">
      <c r="A54" s="213"/>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row>
    <row r="55" spans="1:39" ht="18" customHeight="1" x14ac:dyDescent="0.15">
      <c r="A55" s="214" t="s">
        <v>53</v>
      </c>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row>
    <row r="56" spans="1:39" ht="18" customHeight="1" x14ac:dyDescent="0.15">
      <c r="A56" s="215" t="s">
        <v>266</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row>
    <row r="57" spans="1:39" ht="18" customHeight="1" x14ac:dyDescent="0.15">
      <c r="A57" s="487" t="s">
        <v>114</v>
      </c>
      <c r="B57" s="488"/>
      <c r="C57" s="488"/>
      <c r="D57" s="489"/>
      <c r="E57" s="490" t="s">
        <v>54</v>
      </c>
      <c r="F57" s="491"/>
      <c r="G57" s="491"/>
      <c r="H57" s="491"/>
      <c r="I57" s="492"/>
      <c r="J57" s="490" t="s">
        <v>59</v>
      </c>
      <c r="K57" s="491"/>
      <c r="L57" s="491"/>
      <c r="M57" s="491"/>
      <c r="N57" s="491"/>
      <c r="O57" s="493" t="s">
        <v>55</v>
      </c>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c r="AM57" s="493"/>
    </row>
    <row r="58" spans="1:39" ht="9.75" customHeight="1" x14ac:dyDescent="0.15">
      <c r="A58" s="454" t="s">
        <v>58</v>
      </c>
      <c r="B58" s="455"/>
      <c r="C58" s="455"/>
      <c r="D58" s="456"/>
      <c r="E58" s="463"/>
      <c r="F58" s="464"/>
      <c r="G58" s="464"/>
      <c r="H58" s="464"/>
      <c r="I58" s="465"/>
      <c r="J58" s="466"/>
      <c r="K58" s="467"/>
      <c r="L58" s="467"/>
      <c r="M58" s="467"/>
      <c r="N58" s="467"/>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8"/>
    </row>
    <row r="59" spans="1:39" ht="9.75" customHeight="1" x14ac:dyDescent="0.15">
      <c r="A59" s="457"/>
      <c r="B59" s="458"/>
      <c r="C59" s="458"/>
      <c r="D59" s="459"/>
      <c r="E59" s="469"/>
      <c r="F59" s="470"/>
      <c r="G59" s="470"/>
      <c r="H59" s="470"/>
      <c r="I59" s="471"/>
      <c r="J59" s="472"/>
      <c r="K59" s="473"/>
      <c r="L59" s="473"/>
      <c r="M59" s="473"/>
      <c r="N59" s="473"/>
      <c r="O59" s="474"/>
      <c r="P59" s="474"/>
      <c r="Q59" s="474"/>
      <c r="R59" s="474"/>
      <c r="S59" s="474"/>
      <c r="T59" s="474"/>
      <c r="U59" s="474"/>
      <c r="V59" s="474"/>
      <c r="W59" s="474"/>
      <c r="X59" s="474"/>
      <c r="Y59" s="474"/>
      <c r="Z59" s="474"/>
      <c r="AA59" s="474"/>
      <c r="AB59" s="474"/>
      <c r="AC59" s="474"/>
      <c r="AD59" s="474"/>
      <c r="AE59" s="474"/>
      <c r="AF59" s="474"/>
      <c r="AG59" s="474"/>
      <c r="AH59" s="474"/>
      <c r="AI59" s="474"/>
      <c r="AJ59" s="474"/>
      <c r="AK59" s="474"/>
      <c r="AL59" s="474"/>
      <c r="AM59" s="474"/>
    </row>
    <row r="60" spans="1:39" ht="9.75" customHeight="1" x14ac:dyDescent="0.15">
      <c r="A60" s="457"/>
      <c r="B60" s="458"/>
      <c r="C60" s="458"/>
      <c r="D60" s="459"/>
      <c r="E60" s="469"/>
      <c r="F60" s="470"/>
      <c r="G60" s="470"/>
      <c r="H60" s="470"/>
      <c r="I60" s="471"/>
      <c r="J60" s="472"/>
      <c r="K60" s="473"/>
      <c r="L60" s="473"/>
      <c r="M60" s="473"/>
      <c r="N60" s="473"/>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c r="AM60" s="474"/>
    </row>
    <row r="61" spans="1:39" ht="9.75" customHeight="1" x14ac:dyDescent="0.15">
      <c r="A61" s="457"/>
      <c r="B61" s="458"/>
      <c r="C61" s="458"/>
      <c r="D61" s="459"/>
      <c r="E61" s="494"/>
      <c r="F61" s="495"/>
      <c r="G61" s="495"/>
      <c r="H61" s="495"/>
      <c r="I61" s="496"/>
      <c r="J61" s="497"/>
      <c r="K61" s="498"/>
      <c r="L61" s="498"/>
      <c r="M61" s="498"/>
      <c r="N61" s="498"/>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row>
    <row r="62" spans="1:39" ht="9.75" customHeight="1" x14ac:dyDescent="0.15">
      <c r="A62" s="454" t="s">
        <v>110</v>
      </c>
      <c r="B62" s="455"/>
      <c r="C62" s="455"/>
      <c r="D62" s="456"/>
      <c r="E62" s="463"/>
      <c r="F62" s="464"/>
      <c r="G62" s="464"/>
      <c r="H62" s="464"/>
      <c r="I62" s="465"/>
      <c r="J62" s="466"/>
      <c r="K62" s="467"/>
      <c r="L62" s="467"/>
      <c r="M62" s="467"/>
      <c r="N62" s="467"/>
      <c r="O62" s="468"/>
      <c r="P62" s="468"/>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8"/>
    </row>
    <row r="63" spans="1:39" ht="9.75" customHeight="1" x14ac:dyDescent="0.15">
      <c r="A63" s="457"/>
      <c r="B63" s="458"/>
      <c r="C63" s="458"/>
      <c r="D63" s="459"/>
      <c r="E63" s="469"/>
      <c r="F63" s="470"/>
      <c r="G63" s="470"/>
      <c r="H63" s="470"/>
      <c r="I63" s="471"/>
      <c r="J63" s="472"/>
      <c r="K63" s="473"/>
      <c r="L63" s="473"/>
      <c r="M63" s="473"/>
      <c r="N63" s="473"/>
      <c r="O63" s="474"/>
      <c r="P63" s="474"/>
      <c r="Q63" s="474"/>
      <c r="R63" s="474"/>
      <c r="S63" s="474"/>
      <c r="T63" s="474"/>
      <c r="U63" s="474"/>
      <c r="V63" s="474"/>
      <c r="W63" s="474"/>
      <c r="X63" s="474"/>
      <c r="Y63" s="474"/>
      <c r="Z63" s="474"/>
      <c r="AA63" s="474"/>
      <c r="AB63" s="474"/>
      <c r="AC63" s="474"/>
      <c r="AD63" s="474"/>
      <c r="AE63" s="474"/>
      <c r="AF63" s="474"/>
      <c r="AG63" s="474"/>
      <c r="AH63" s="474"/>
      <c r="AI63" s="474"/>
      <c r="AJ63" s="474"/>
      <c r="AK63" s="474"/>
      <c r="AL63" s="474"/>
      <c r="AM63" s="474"/>
    </row>
    <row r="64" spans="1:39" ht="9.75" customHeight="1" x14ac:dyDescent="0.15">
      <c r="A64" s="457"/>
      <c r="B64" s="458"/>
      <c r="C64" s="458"/>
      <c r="D64" s="459"/>
      <c r="E64" s="469"/>
      <c r="F64" s="470"/>
      <c r="G64" s="470"/>
      <c r="H64" s="470"/>
      <c r="I64" s="471"/>
      <c r="J64" s="472"/>
      <c r="K64" s="473"/>
      <c r="L64" s="473"/>
      <c r="M64" s="473"/>
      <c r="N64" s="473"/>
      <c r="O64" s="474"/>
      <c r="P64" s="474"/>
      <c r="Q64" s="474"/>
      <c r="R64" s="474"/>
      <c r="S64" s="474"/>
      <c r="T64" s="474"/>
      <c r="U64" s="474"/>
      <c r="V64" s="474"/>
      <c r="W64" s="474"/>
      <c r="X64" s="474"/>
      <c r="Y64" s="474"/>
      <c r="Z64" s="474"/>
      <c r="AA64" s="474"/>
      <c r="AB64" s="474"/>
      <c r="AC64" s="474"/>
      <c r="AD64" s="474"/>
      <c r="AE64" s="474"/>
      <c r="AF64" s="474"/>
      <c r="AG64" s="474"/>
      <c r="AH64" s="474"/>
      <c r="AI64" s="474"/>
      <c r="AJ64" s="474"/>
      <c r="AK64" s="474"/>
      <c r="AL64" s="474"/>
      <c r="AM64" s="474"/>
    </row>
    <row r="65" spans="1:39" ht="9.75" customHeight="1" x14ac:dyDescent="0.15">
      <c r="A65" s="445"/>
      <c r="B65" s="446"/>
      <c r="C65" s="446"/>
      <c r="D65" s="447"/>
      <c r="E65" s="481"/>
      <c r="F65" s="482"/>
      <c r="G65" s="482"/>
      <c r="H65" s="482"/>
      <c r="I65" s="483"/>
      <c r="J65" s="484"/>
      <c r="K65" s="485"/>
      <c r="L65" s="485"/>
      <c r="M65" s="485"/>
      <c r="N65" s="485"/>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row>
    <row r="66" spans="1:39" ht="9.75" customHeight="1" x14ac:dyDescent="0.15">
      <c r="A66" s="457" t="s">
        <v>111</v>
      </c>
      <c r="B66" s="458"/>
      <c r="C66" s="458"/>
      <c r="D66" s="459"/>
      <c r="E66" s="571"/>
      <c r="F66" s="572"/>
      <c r="G66" s="572"/>
      <c r="H66" s="572"/>
      <c r="I66" s="573"/>
      <c r="J66" s="574"/>
      <c r="K66" s="575"/>
      <c r="L66" s="575"/>
      <c r="M66" s="575"/>
      <c r="N66" s="575"/>
      <c r="O66" s="576"/>
      <c r="P66" s="576"/>
      <c r="Q66" s="576"/>
      <c r="R66" s="576"/>
      <c r="S66" s="576"/>
      <c r="T66" s="576"/>
      <c r="U66" s="576"/>
      <c r="V66" s="576"/>
      <c r="W66" s="576"/>
      <c r="X66" s="576"/>
      <c r="Y66" s="576"/>
      <c r="Z66" s="576"/>
      <c r="AA66" s="576"/>
      <c r="AB66" s="576"/>
      <c r="AC66" s="576"/>
      <c r="AD66" s="576"/>
      <c r="AE66" s="576"/>
      <c r="AF66" s="576"/>
      <c r="AG66" s="576"/>
      <c r="AH66" s="576"/>
      <c r="AI66" s="576"/>
      <c r="AJ66" s="576"/>
      <c r="AK66" s="576"/>
      <c r="AL66" s="576"/>
      <c r="AM66" s="576"/>
    </row>
    <row r="67" spans="1:39" ht="9.75" customHeight="1" x14ac:dyDescent="0.15">
      <c r="A67" s="457"/>
      <c r="B67" s="458"/>
      <c r="C67" s="458"/>
      <c r="D67" s="459"/>
      <c r="E67" s="469"/>
      <c r="F67" s="470"/>
      <c r="G67" s="470"/>
      <c r="H67" s="470"/>
      <c r="I67" s="471"/>
      <c r="J67" s="472"/>
      <c r="K67" s="473"/>
      <c r="L67" s="473"/>
      <c r="M67" s="473"/>
      <c r="N67" s="473"/>
      <c r="O67" s="474"/>
      <c r="P67" s="474"/>
      <c r="Q67" s="474"/>
      <c r="R67" s="474"/>
      <c r="S67" s="474"/>
      <c r="T67" s="474"/>
      <c r="U67" s="474"/>
      <c r="V67" s="474"/>
      <c r="W67" s="474"/>
      <c r="X67" s="474"/>
      <c r="Y67" s="474"/>
      <c r="Z67" s="474"/>
      <c r="AA67" s="474"/>
      <c r="AB67" s="474"/>
      <c r="AC67" s="474"/>
      <c r="AD67" s="474"/>
      <c r="AE67" s="474"/>
      <c r="AF67" s="474"/>
      <c r="AG67" s="474"/>
      <c r="AH67" s="474"/>
      <c r="AI67" s="474"/>
      <c r="AJ67" s="474"/>
      <c r="AK67" s="474"/>
      <c r="AL67" s="474"/>
      <c r="AM67" s="474"/>
    </row>
    <row r="68" spans="1:39" ht="9.75" customHeight="1" x14ac:dyDescent="0.15">
      <c r="A68" s="457"/>
      <c r="B68" s="458"/>
      <c r="C68" s="458"/>
      <c r="D68" s="459"/>
      <c r="E68" s="469"/>
      <c r="F68" s="470"/>
      <c r="G68" s="470"/>
      <c r="H68" s="470"/>
      <c r="I68" s="471"/>
      <c r="J68" s="472"/>
      <c r="K68" s="473"/>
      <c r="L68" s="473"/>
      <c r="M68" s="473"/>
      <c r="N68" s="473"/>
      <c r="O68" s="474"/>
      <c r="P68" s="474"/>
      <c r="Q68" s="474"/>
      <c r="R68" s="474"/>
      <c r="S68" s="474"/>
      <c r="T68" s="474"/>
      <c r="U68" s="474"/>
      <c r="V68" s="474"/>
      <c r="W68" s="474"/>
      <c r="X68" s="474"/>
      <c r="Y68" s="474"/>
      <c r="Z68" s="474"/>
      <c r="AA68" s="474"/>
      <c r="AB68" s="474"/>
      <c r="AC68" s="474"/>
      <c r="AD68" s="474"/>
      <c r="AE68" s="474"/>
      <c r="AF68" s="474"/>
      <c r="AG68" s="474"/>
      <c r="AH68" s="474"/>
      <c r="AI68" s="474"/>
      <c r="AJ68" s="474"/>
      <c r="AK68" s="474"/>
      <c r="AL68" s="474"/>
      <c r="AM68" s="474"/>
    </row>
    <row r="69" spans="1:39" ht="9.75" customHeight="1" x14ac:dyDescent="0.15">
      <c r="A69" s="457"/>
      <c r="B69" s="458"/>
      <c r="C69" s="458"/>
      <c r="D69" s="459"/>
      <c r="E69" s="494"/>
      <c r="F69" s="495"/>
      <c r="G69" s="495"/>
      <c r="H69" s="495"/>
      <c r="I69" s="496"/>
      <c r="J69" s="497"/>
      <c r="K69" s="498"/>
      <c r="L69" s="498"/>
      <c r="M69" s="498"/>
      <c r="N69" s="498"/>
      <c r="O69" s="499"/>
      <c r="P69" s="499"/>
      <c r="Q69" s="499"/>
      <c r="R69" s="499"/>
      <c r="S69" s="499"/>
      <c r="T69" s="499"/>
      <c r="U69" s="499"/>
      <c r="V69" s="499"/>
      <c r="W69" s="499"/>
      <c r="X69" s="499"/>
      <c r="Y69" s="499"/>
      <c r="Z69" s="499"/>
      <c r="AA69" s="499"/>
      <c r="AB69" s="499"/>
      <c r="AC69" s="499"/>
      <c r="AD69" s="499"/>
      <c r="AE69" s="499"/>
      <c r="AF69" s="499"/>
      <c r="AG69" s="499"/>
      <c r="AH69" s="499"/>
      <c r="AI69" s="499"/>
      <c r="AJ69" s="499"/>
      <c r="AK69" s="499"/>
      <c r="AL69" s="499"/>
      <c r="AM69" s="499"/>
    </row>
    <row r="70" spans="1:39" ht="9.75" customHeight="1" x14ac:dyDescent="0.15">
      <c r="A70" s="454" t="s">
        <v>112</v>
      </c>
      <c r="B70" s="455"/>
      <c r="C70" s="455"/>
      <c r="D70" s="456"/>
      <c r="E70" s="463"/>
      <c r="F70" s="464"/>
      <c r="G70" s="464"/>
      <c r="H70" s="464"/>
      <c r="I70" s="465"/>
      <c r="J70" s="466"/>
      <c r="K70" s="467"/>
      <c r="L70" s="467"/>
      <c r="M70" s="467"/>
      <c r="N70" s="467"/>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468"/>
      <c r="AM70" s="468"/>
    </row>
    <row r="71" spans="1:39" ht="9.75" customHeight="1" x14ac:dyDescent="0.15">
      <c r="A71" s="457"/>
      <c r="B71" s="458"/>
      <c r="C71" s="458"/>
      <c r="D71" s="459"/>
      <c r="E71" s="469"/>
      <c r="F71" s="470"/>
      <c r="G71" s="470"/>
      <c r="H71" s="470"/>
      <c r="I71" s="471"/>
      <c r="J71" s="472"/>
      <c r="K71" s="473"/>
      <c r="L71" s="473"/>
      <c r="M71" s="473"/>
      <c r="N71" s="473"/>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c r="AL71" s="474"/>
      <c r="AM71" s="474"/>
    </row>
    <row r="72" spans="1:39" ht="9.75" customHeight="1" x14ac:dyDescent="0.15">
      <c r="A72" s="457"/>
      <c r="B72" s="458"/>
      <c r="C72" s="458"/>
      <c r="D72" s="459"/>
      <c r="E72" s="469"/>
      <c r="F72" s="470"/>
      <c r="G72" s="470"/>
      <c r="H72" s="470"/>
      <c r="I72" s="471"/>
      <c r="J72" s="472"/>
      <c r="K72" s="473"/>
      <c r="L72" s="473"/>
      <c r="M72" s="473"/>
      <c r="N72" s="473"/>
      <c r="O72" s="474"/>
      <c r="P72" s="474"/>
      <c r="Q72" s="474"/>
      <c r="R72" s="474"/>
      <c r="S72" s="474"/>
      <c r="T72" s="474"/>
      <c r="U72" s="474"/>
      <c r="V72" s="474"/>
      <c r="W72" s="474"/>
      <c r="X72" s="474"/>
      <c r="Y72" s="474"/>
      <c r="Z72" s="474"/>
      <c r="AA72" s="474"/>
      <c r="AB72" s="474"/>
      <c r="AC72" s="474"/>
      <c r="AD72" s="474"/>
      <c r="AE72" s="474"/>
      <c r="AF72" s="474"/>
      <c r="AG72" s="474"/>
      <c r="AH72" s="474"/>
      <c r="AI72" s="474"/>
      <c r="AJ72" s="474"/>
      <c r="AK72" s="474"/>
      <c r="AL72" s="474"/>
      <c r="AM72" s="474"/>
    </row>
    <row r="73" spans="1:39" ht="9.75" customHeight="1" x14ac:dyDescent="0.15">
      <c r="A73" s="445"/>
      <c r="B73" s="446"/>
      <c r="C73" s="446"/>
      <c r="D73" s="447"/>
      <c r="E73" s="481"/>
      <c r="F73" s="482"/>
      <c r="G73" s="482"/>
      <c r="H73" s="482"/>
      <c r="I73" s="483"/>
      <c r="J73" s="484"/>
      <c r="K73" s="485"/>
      <c r="L73" s="485"/>
      <c r="M73" s="485"/>
      <c r="N73" s="485"/>
      <c r="O73" s="486"/>
      <c r="P73" s="486"/>
      <c r="Q73" s="486"/>
      <c r="R73" s="486"/>
      <c r="S73" s="486"/>
      <c r="T73" s="486"/>
      <c r="U73" s="486"/>
      <c r="V73" s="486"/>
      <c r="W73" s="486"/>
      <c r="X73" s="486"/>
      <c r="Y73" s="486"/>
      <c r="Z73" s="486"/>
      <c r="AA73" s="486"/>
      <c r="AB73" s="486"/>
      <c r="AC73" s="486"/>
      <c r="AD73" s="486"/>
      <c r="AE73" s="486"/>
      <c r="AF73" s="486"/>
      <c r="AG73" s="486"/>
      <c r="AH73" s="486"/>
      <c r="AI73" s="486"/>
      <c r="AJ73" s="486"/>
      <c r="AK73" s="486"/>
      <c r="AL73" s="486"/>
      <c r="AM73" s="486"/>
    </row>
    <row r="74" spans="1:39" ht="9.75" customHeight="1" x14ac:dyDescent="0.15">
      <c r="A74" s="454" t="s">
        <v>113</v>
      </c>
      <c r="B74" s="455"/>
      <c r="C74" s="455"/>
      <c r="D74" s="456"/>
      <c r="E74" s="463"/>
      <c r="F74" s="464"/>
      <c r="G74" s="464"/>
      <c r="H74" s="464"/>
      <c r="I74" s="465"/>
      <c r="J74" s="466"/>
      <c r="K74" s="467"/>
      <c r="L74" s="467"/>
      <c r="M74" s="467"/>
      <c r="N74" s="467"/>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row>
    <row r="75" spans="1:39" ht="9.75" customHeight="1" x14ac:dyDescent="0.15">
      <c r="A75" s="457"/>
      <c r="B75" s="458"/>
      <c r="C75" s="458"/>
      <c r="D75" s="459"/>
      <c r="E75" s="469"/>
      <c r="F75" s="470"/>
      <c r="G75" s="470"/>
      <c r="H75" s="470"/>
      <c r="I75" s="471"/>
      <c r="J75" s="472"/>
      <c r="K75" s="473"/>
      <c r="L75" s="473"/>
      <c r="M75" s="473"/>
      <c r="N75" s="473"/>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74"/>
      <c r="AM75" s="474"/>
    </row>
    <row r="76" spans="1:39" ht="9.75" customHeight="1" x14ac:dyDescent="0.15">
      <c r="A76" s="457"/>
      <c r="B76" s="458"/>
      <c r="C76" s="458"/>
      <c r="D76" s="459"/>
      <c r="E76" s="469"/>
      <c r="F76" s="470"/>
      <c r="G76" s="470"/>
      <c r="H76" s="470"/>
      <c r="I76" s="471"/>
      <c r="J76" s="472"/>
      <c r="K76" s="473"/>
      <c r="L76" s="473"/>
      <c r="M76" s="473"/>
      <c r="N76" s="473"/>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row>
    <row r="77" spans="1:39" ht="9.75" customHeight="1" thickBot="1" x14ac:dyDescent="0.2">
      <c r="A77" s="460"/>
      <c r="B77" s="461"/>
      <c r="C77" s="461"/>
      <c r="D77" s="462"/>
      <c r="E77" s="475"/>
      <c r="F77" s="476"/>
      <c r="G77" s="476"/>
      <c r="H77" s="476"/>
      <c r="I77" s="477"/>
      <c r="J77" s="478"/>
      <c r="K77" s="479"/>
      <c r="L77" s="479"/>
      <c r="M77" s="479"/>
      <c r="N77" s="479"/>
      <c r="O77" s="480"/>
      <c r="P77" s="480"/>
      <c r="Q77" s="480"/>
      <c r="R77" s="480"/>
      <c r="S77" s="480"/>
      <c r="T77" s="480"/>
      <c r="U77" s="480"/>
      <c r="V77" s="480"/>
      <c r="W77" s="480"/>
      <c r="X77" s="480"/>
      <c r="Y77" s="480"/>
      <c r="Z77" s="480"/>
      <c r="AA77" s="480"/>
      <c r="AB77" s="480"/>
      <c r="AC77" s="480"/>
      <c r="AD77" s="480"/>
      <c r="AE77" s="480"/>
      <c r="AF77" s="480"/>
      <c r="AG77" s="480"/>
      <c r="AH77" s="480"/>
      <c r="AI77" s="480"/>
      <c r="AJ77" s="480"/>
      <c r="AK77" s="480"/>
      <c r="AL77" s="480"/>
      <c r="AM77" s="480"/>
    </row>
    <row r="78" spans="1:39" ht="22.5" customHeight="1" thickTop="1" x14ac:dyDescent="0.15">
      <c r="A78" s="445" t="s">
        <v>131</v>
      </c>
      <c r="B78" s="446"/>
      <c r="C78" s="446"/>
      <c r="D78" s="447"/>
      <c r="E78" s="448"/>
      <c r="F78" s="449"/>
      <c r="G78" s="449"/>
      <c r="H78" s="449"/>
      <c r="I78" s="450"/>
      <c r="J78" s="569">
        <f>SUM(J58:N77)</f>
        <v>0</v>
      </c>
      <c r="K78" s="570"/>
      <c r="L78" s="570"/>
      <c r="M78" s="570"/>
      <c r="N78" s="570"/>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row>
    <row r="79" spans="1:39" ht="2.25" customHeight="1" x14ac:dyDescent="0.15">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row>
    <row r="80" spans="1:39" ht="18" customHeight="1" x14ac:dyDescent="0.15">
      <c r="A80" s="287" t="s">
        <v>267</v>
      </c>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row>
    <row r="81" spans="1:39" ht="18" customHeight="1" x14ac:dyDescent="0.15">
      <c r="A81" s="287" t="s">
        <v>255</v>
      </c>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row>
    <row r="82" spans="1:39" ht="18" customHeight="1" x14ac:dyDescent="0.15">
      <c r="A82" s="287" t="s">
        <v>269</v>
      </c>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row>
    <row r="83" spans="1:39" ht="18" customHeight="1" x14ac:dyDescent="0.15">
      <c r="A83" s="487" t="s">
        <v>28</v>
      </c>
      <c r="B83" s="488"/>
      <c r="C83" s="488"/>
      <c r="D83" s="489"/>
      <c r="E83" s="490" t="s">
        <v>54</v>
      </c>
      <c r="F83" s="491"/>
      <c r="G83" s="491"/>
      <c r="H83" s="491"/>
      <c r="I83" s="492"/>
      <c r="J83" s="490" t="s">
        <v>59</v>
      </c>
      <c r="K83" s="491"/>
      <c r="L83" s="491"/>
      <c r="M83" s="491"/>
      <c r="N83" s="491"/>
      <c r="O83" s="493" t="s">
        <v>55</v>
      </c>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row>
    <row r="84" spans="1:39" ht="9.75" customHeight="1" x14ac:dyDescent="0.15">
      <c r="A84" s="454" t="s">
        <v>58</v>
      </c>
      <c r="B84" s="455"/>
      <c r="C84" s="455"/>
      <c r="D84" s="456"/>
      <c r="E84" s="463"/>
      <c r="F84" s="464"/>
      <c r="G84" s="464"/>
      <c r="H84" s="464"/>
      <c r="I84" s="465"/>
      <c r="J84" s="466"/>
      <c r="K84" s="467"/>
      <c r="L84" s="467"/>
      <c r="M84" s="467"/>
      <c r="N84" s="467"/>
      <c r="O84" s="468"/>
      <c r="P84" s="468"/>
      <c r="Q84" s="468"/>
      <c r="R84" s="468"/>
      <c r="S84" s="468"/>
      <c r="T84" s="468"/>
      <c r="U84" s="468"/>
      <c r="V84" s="468"/>
      <c r="W84" s="468"/>
      <c r="X84" s="468"/>
      <c r="Y84" s="468"/>
      <c r="Z84" s="468"/>
      <c r="AA84" s="468"/>
      <c r="AB84" s="468"/>
      <c r="AC84" s="468"/>
      <c r="AD84" s="468"/>
      <c r="AE84" s="468"/>
      <c r="AF84" s="468"/>
      <c r="AG84" s="468"/>
      <c r="AH84" s="468"/>
      <c r="AI84" s="468"/>
      <c r="AJ84" s="468"/>
      <c r="AK84" s="468"/>
      <c r="AL84" s="468"/>
      <c r="AM84" s="468"/>
    </row>
    <row r="85" spans="1:39" ht="9.75" customHeight="1" x14ac:dyDescent="0.15">
      <c r="A85" s="457"/>
      <c r="B85" s="458"/>
      <c r="C85" s="458"/>
      <c r="D85" s="459"/>
      <c r="E85" s="469"/>
      <c r="F85" s="470"/>
      <c r="G85" s="470"/>
      <c r="H85" s="470"/>
      <c r="I85" s="471"/>
      <c r="J85" s="472"/>
      <c r="K85" s="473"/>
      <c r="L85" s="473"/>
      <c r="M85" s="473"/>
      <c r="N85" s="473"/>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74"/>
      <c r="AM85" s="474"/>
    </row>
    <row r="86" spans="1:39" ht="9.75" customHeight="1" x14ac:dyDescent="0.15">
      <c r="A86" s="457"/>
      <c r="B86" s="458"/>
      <c r="C86" s="458"/>
      <c r="D86" s="459"/>
      <c r="E86" s="469"/>
      <c r="F86" s="470"/>
      <c r="G86" s="470"/>
      <c r="H86" s="470"/>
      <c r="I86" s="471"/>
      <c r="J86" s="472"/>
      <c r="K86" s="473"/>
      <c r="L86" s="473"/>
      <c r="M86" s="473"/>
      <c r="N86" s="473"/>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474"/>
      <c r="AM86" s="474"/>
    </row>
    <row r="87" spans="1:39" ht="9.75" customHeight="1" x14ac:dyDescent="0.15">
      <c r="A87" s="457"/>
      <c r="B87" s="458"/>
      <c r="C87" s="458"/>
      <c r="D87" s="459"/>
      <c r="E87" s="494"/>
      <c r="F87" s="495"/>
      <c r="G87" s="495"/>
      <c r="H87" s="495"/>
      <c r="I87" s="496"/>
      <c r="J87" s="497"/>
      <c r="K87" s="498"/>
      <c r="L87" s="498"/>
      <c r="M87" s="498"/>
      <c r="N87" s="498"/>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row>
    <row r="88" spans="1:39" ht="9.75" customHeight="1" x14ac:dyDescent="0.15">
      <c r="A88" s="454" t="s">
        <v>110</v>
      </c>
      <c r="B88" s="455"/>
      <c r="C88" s="455"/>
      <c r="D88" s="456"/>
      <c r="E88" s="463"/>
      <c r="F88" s="464"/>
      <c r="G88" s="464"/>
      <c r="H88" s="464"/>
      <c r="I88" s="465"/>
      <c r="J88" s="466"/>
      <c r="K88" s="467"/>
      <c r="L88" s="467"/>
      <c r="M88" s="467"/>
      <c r="N88" s="467"/>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row>
    <row r="89" spans="1:39" ht="9.75" customHeight="1" x14ac:dyDescent="0.15">
      <c r="A89" s="457"/>
      <c r="B89" s="458"/>
      <c r="C89" s="458"/>
      <c r="D89" s="459"/>
      <c r="E89" s="469"/>
      <c r="F89" s="470"/>
      <c r="G89" s="470"/>
      <c r="H89" s="470"/>
      <c r="I89" s="471"/>
      <c r="J89" s="472"/>
      <c r="K89" s="473"/>
      <c r="L89" s="473"/>
      <c r="M89" s="473"/>
      <c r="N89" s="473"/>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74"/>
      <c r="AM89" s="474"/>
    </row>
    <row r="90" spans="1:39" ht="9.75" customHeight="1" x14ac:dyDescent="0.15">
      <c r="A90" s="457"/>
      <c r="B90" s="458"/>
      <c r="C90" s="458"/>
      <c r="D90" s="459"/>
      <c r="E90" s="469"/>
      <c r="F90" s="470"/>
      <c r="G90" s="470"/>
      <c r="H90" s="470"/>
      <c r="I90" s="471"/>
      <c r="J90" s="472"/>
      <c r="K90" s="473"/>
      <c r="L90" s="473"/>
      <c r="M90" s="473"/>
      <c r="N90" s="473"/>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474"/>
      <c r="AM90" s="474"/>
    </row>
    <row r="91" spans="1:39" ht="9.75" customHeight="1" x14ac:dyDescent="0.15">
      <c r="A91" s="445"/>
      <c r="B91" s="446"/>
      <c r="C91" s="446"/>
      <c r="D91" s="447"/>
      <c r="E91" s="481"/>
      <c r="F91" s="482"/>
      <c r="G91" s="482"/>
      <c r="H91" s="482"/>
      <c r="I91" s="483"/>
      <c r="J91" s="484"/>
      <c r="K91" s="485"/>
      <c r="L91" s="485"/>
      <c r="M91" s="485"/>
      <c r="N91" s="485"/>
      <c r="O91" s="486"/>
      <c r="P91" s="486"/>
      <c r="Q91" s="486"/>
      <c r="R91" s="486"/>
      <c r="S91" s="486"/>
      <c r="T91" s="486"/>
      <c r="U91" s="486"/>
      <c r="V91" s="486"/>
      <c r="W91" s="486"/>
      <c r="X91" s="486"/>
      <c r="Y91" s="486"/>
      <c r="Z91" s="486"/>
      <c r="AA91" s="486"/>
      <c r="AB91" s="486"/>
      <c r="AC91" s="486"/>
      <c r="AD91" s="486"/>
      <c r="AE91" s="486"/>
      <c r="AF91" s="486"/>
      <c r="AG91" s="486"/>
      <c r="AH91" s="486"/>
      <c r="AI91" s="486"/>
      <c r="AJ91" s="486"/>
      <c r="AK91" s="486"/>
      <c r="AL91" s="486"/>
      <c r="AM91" s="486"/>
    </row>
    <row r="92" spans="1:39" ht="9.75" customHeight="1" x14ac:dyDescent="0.15">
      <c r="A92" s="454" t="s">
        <v>111</v>
      </c>
      <c r="B92" s="455"/>
      <c r="C92" s="455"/>
      <c r="D92" s="456"/>
      <c r="E92" s="463"/>
      <c r="F92" s="464"/>
      <c r="G92" s="464"/>
      <c r="H92" s="464"/>
      <c r="I92" s="465"/>
      <c r="J92" s="466"/>
      <c r="K92" s="467"/>
      <c r="L92" s="467"/>
      <c r="M92" s="467"/>
      <c r="N92" s="467"/>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row>
    <row r="93" spans="1:39" ht="9.75" customHeight="1" x14ac:dyDescent="0.15">
      <c r="A93" s="457"/>
      <c r="B93" s="458"/>
      <c r="C93" s="458"/>
      <c r="D93" s="459"/>
      <c r="E93" s="469"/>
      <c r="F93" s="470"/>
      <c r="G93" s="470"/>
      <c r="H93" s="470"/>
      <c r="I93" s="471"/>
      <c r="J93" s="472"/>
      <c r="K93" s="473"/>
      <c r="L93" s="473"/>
      <c r="M93" s="473"/>
      <c r="N93" s="473"/>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74"/>
      <c r="AM93" s="474"/>
    </row>
    <row r="94" spans="1:39" ht="9.75" customHeight="1" x14ac:dyDescent="0.15">
      <c r="A94" s="457"/>
      <c r="B94" s="458"/>
      <c r="C94" s="458"/>
      <c r="D94" s="459"/>
      <c r="E94" s="469"/>
      <c r="F94" s="470"/>
      <c r="G94" s="470"/>
      <c r="H94" s="470"/>
      <c r="I94" s="471"/>
      <c r="J94" s="472"/>
      <c r="K94" s="473"/>
      <c r="L94" s="473"/>
      <c r="M94" s="473"/>
      <c r="N94" s="473"/>
      <c r="O94" s="474"/>
      <c r="P94" s="474"/>
      <c r="Q94" s="474"/>
      <c r="R94" s="474"/>
      <c r="S94" s="474"/>
      <c r="T94" s="474"/>
      <c r="U94" s="474"/>
      <c r="V94" s="474"/>
      <c r="W94" s="474"/>
      <c r="X94" s="474"/>
      <c r="Y94" s="474"/>
      <c r="Z94" s="474"/>
      <c r="AA94" s="474"/>
      <c r="AB94" s="474"/>
      <c r="AC94" s="474"/>
      <c r="AD94" s="474"/>
      <c r="AE94" s="474"/>
      <c r="AF94" s="474"/>
      <c r="AG94" s="474"/>
      <c r="AH94" s="474"/>
      <c r="AI94" s="474"/>
      <c r="AJ94" s="474"/>
      <c r="AK94" s="474"/>
      <c r="AL94" s="474"/>
      <c r="AM94" s="474"/>
    </row>
    <row r="95" spans="1:39" ht="9.75" customHeight="1" thickBot="1" x14ac:dyDescent="0.2">
      <c r="A95" s="460"/>
      <c r="B95" s="461"/>
      <c r="C95" s="461"/>
      <c r="D95" s="462"/>
      <c r="E95" s="475"/>
      <c r="F95" s="476"/>
      <c r="G95" s="476"/>
      <c r="H95" s="476"/>
      <c r="I95" s="477"/>
      <c r="J95" s="478"/>
      <c r="K95" s="479"/>
      <c r="L95" s="479"/>
      <c r="M95" s="479"/>
      <c r="N95" s="479"/>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80"/>
      <c r="AM95" s="480"/>
    </row>
    <row r="96" spans="1:39" ht="22.5" customHeight="1" thickTop="1" x14ac:dyDescent="0.15">
      <c r="A96" s="445" t="s">
        <v>100</v>
      </c>
      <c r="B96" s="446"/>
      <c r="C96" s="446"/>
      <c r="D96" s="447"/>
      <c r="E96" s="448"/>
      <c r="F96" s="449"/>
      <c r="G96" s="449"/>
      <c r="H96" s="449"/>
      <c r="I96" s="450"/>
      <c r="J96" s="451">
        <f>SUM(J84:N95)</f>
        <v>0</v>
      </c>
      <c r="K96" s="452"/>
      <c r="L96" s="452"/>
      <c r="M96" s="452"/>
      <c r="N96" s="452"/>
      <c r="O96" s="453"/>
      <c r="P96" s="453"/>
      <c r="Q96" s="453"/>
      <c r="R96" s="453"/>
      <c r="S96" s="453"/>
      <c r="T96" s="453"/>
      <c r="U96" s="453"/>
      <c r="V96" s="453"/>
      <c r="W96" s="453"/>
      <c r="X96" s="453"/>
      <c r="Y96" s="453"/>
      <c r="Z96" s="453"/>
      <c r="AA96" s="453"/>
      <c r="AB96" s="453"/>
      <c r="AC96" s="453"/>
      <c r="AD96" s="453"/>
      <c r="AE96" s="453"/>
      <c r="AF96" s="453"/>
      <c r="AG96" s="453"/>
      <c r="AH96" s="453"/>
      <c r="AI96" s="453"/>
      <c r="AJ96" s="453"/>
      <c r="AK96" s="453"/>
      <c r="AL96" s="453"/>
      <c r="AM96" s="453"/>
    </row>
    <row r="97" spans="1:39" ht="2.25" customHeight="1" x14ac:dyDescent="0.15">
      <c r="A97" s="213"/>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row>
    <row r="98" spans="1:39" ht="18" customHeight="1" x14ac:dyDescent="0.15">
      <c r="A98" s="204" t="s">
        <v>263</v>
      </c>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row>
    <row r="99" spans="1:39" ht="18" customHeight="1" x14ac:dyDescent="0.15">
      <c r="A99" s="487" t="s">
        <v>57</v>
      </c>
      <c r="B99" s="488"/>
      <c r="C99" s="488"/>
      <c r="D99" s="489"/>
      <c r="E99" s="490" t="s">
        <v>54</v>
      </c>
      <c r="F99" s="491"/>
      <c r="G99" s="491"/>
      <c r="H99" s="491"/>
      <c r="I99" s="492"/>
      <c r="J99" s="490" t="s">
        <v>59</v>
      </c>
      <c r="K99" s="491"/>
      <c r="L99" s="491"/>
      <c r="M99" s="491"/>
      <c r="N99" s="491"/>
      <c r="O99" s="493" t="s">
        <v>55</v>
      </c>
      <c r="P99" s="493"/>
      <c r="Q99" s="493"/>
      <c r="R99" s="493"/>
      <c r="S99" s="493"/>
      <c r="T99" s="493"/>
      <c r="U99" s="493"/>
      <c r="V99" s="493"/>
      <c r="W99" s="493"/>
      <c r="X99" s="493"/>
      <c r="Y99" s="493"/>
      <c r="Z99" s="493"/>
      <c r="AA99" s="493"/>
      <c r="AB99" s="493"/>
      <c r="AC99" s="493"/>
      <c r="AD99" s="493"/>
      <c r="AE99" s="493"/>
      <c r="AF99" s="493"/>
      <c r="AG99" s="493"/>
      <c r="AH99" s="493"/>
      <c r="AI99" s="493"/>
      <c r="AJ99" s="493"/>
      <c r="AK99" s="493"/>
      <c r="AL99" s="493"/>
      <c r="AM99" s="493"/>
    </row>
    <row r="100" spans="1:39" ht="9.75" customHeight="1" x14ac:dyDescent="0.15">
      <c r="A100" s="454" t="s">
        <v>58</v>
      </c>
      <c r="B100" s="455"/>
      <c r="C100" s="455"/>
      <c r="D100" s="456"/>
      <c r="E100" s="463"/>
      <c r="F100" s="464"/>
      <c r="G100" s="464"/>
      <c r="H100" s="464"/>
      <c r="I100" s="465"/>
      <c r="J100" s="466"/>
      <c r="K100" s="467"/>
      <c r="L100" s="467"/>
      <c r="M100" s="467"/>
      <c r="N100" s="467"/>
      <c r="O100" s="468"/>
      <c r="P100" s="468"/>
      <c r="Q100" s="468"/>
      <c r="R100" s="468"/>
      <c r="S100" s="468"/>
      <c r="T100" s="468"/>
      <c r="U100" s="468"/>
      <c r="V100" s="468"/>
      <c r="W100" s="468"/>
      <c r="X100" s="468"/>
      <c r="Y100" s="468"/>
      <c r="Z100" s="468"/>
      <c r="AA100" s="468"/>
      <c r="AB100" s="468"/>
      <c r="AC100" s="468"/>
      <c r="AD100" s="468"/>
      <c r="AE100" s="468"/>
      <c r="AF100" s="468"/>
      <c r="AG100" s="468"/>
      <c r="AH100" s="468"/>
      <c r="AI100" s="468"/>
      <c r="AJ100" s="468"/>
      <c r="AK100" s="468"/>
      <c r="AL100" s="468"/>
      <c r="AM100" s="468"/>
    </row>
    <row r="101" spans="1:39" ht="9.75" customHeight="1" x14ac:dyDescent="0.15">
      <c r="A101" s="457"/>
      <c r="B101" s="458"/>
      <c r="C101" s="458"/>
      <c r="D101" s="459"/>
      <c r="E101" s="469"/>
      <c r="F101" s="470"/>
      <c r="G101" s="470"/>
      <c r="H101" s="470"/>
      <c r="I101" s="471"/>
      <c r="J101" s="472"/>
      <c r="K101" s="473"/>
      <c r="L101" s="473"/>
      <c r="M101" s="473"/>
      <c r="N101" s="473"/>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74"/>
      <c r="AM101" s="474"/>
    </row>
    <row r="102" spans="1:39" ht="9.75" customHeight="1" x14ac:dyDescent="0.15">
      <c r="A102" s="457"/>
      <c r="B102" s="458"/>
      <c r="C102" s="458"/>
      <c r="D102" s="459"/>
      <c r="E102" s="469"/>
      <c r="F102" s="470"/>
      <c r="G102" s="470"/>
      <c r="H102" s="470"/>
      <c r="I102" s="471"/>
      <c r="J102" s="472"/>
      <c r="K102" s="473"/>
      <c r="L102" s="473"/>
      <c r="M102" s="473"/>
      <c r="N102" s="473"/>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474"/>
      <c r="AM102" s="474"/>
    </row>
    <row r="103" spans="1:39" ht="9.75" customHeight="1" x14ac:dyDescent="0.15">
      <c r="A103" s="457"/>
      <c r="B103" s="458"/>
      <c r="C103" s="458"/>
      <c r="D103" s="459"/>
      <c r="E103" s="494"/>
      <c r="F103" s="495"/>
      <c r="G103" s="495"/>
      <c r="H103" s="495"/>
      <c r="I103" s="496"/>
      <c r="J103" s="497"/>
      <c r="K103" s="498"/>
      <c r="L103" s="498"/>
      <c r="M103" s="498"/>
      <c r="N103" s="498"/>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c r="AL103" s="499"/>
      <c r="AM103" s="499"/>
    </row>
    <row r="104" spans="1:39" ht="9.75" customHeight="1" x14ac:dyDescent="0.15">
      <c r="A104" s="454" t="s">
        <v>110</v>
      </c>
      <c r="B104" s="455"/>
      <c r="C104" s="455"/>
      <c r="D104" s="456"/>
      <c r="E104" s="463"/>
      <c r="F104" s="464"/>
      <c r="G104" s="464"/>
      <c r="H104" s="464"/>
      <c r="I104" s="465"/>
      <c r="J104" s="466"/>
      <c r="K104" s="467"/>
      <c r="L104" s="467"/>
      <c r="M104" s="467"/>
      <c r="N104" s="467"/>
      <c r="O104" s="468"/>
      <c r="P104" s="468"/>
      <c r="Q104" s="468"/>
      <c r="R104" s="468"/>
      <c r="S104" s="468"/>
      <c r="T104" s="468"/>
      <c r="U104" s="468"/>
      <c r="V104" s="468"/>
      <c r="W104" s="468"/>
      <c r="X104" s="468"/>
      <c r="Y104" s="468"/>
      <c r="Z104" s="468"/>
      <c r="AA104" s="468"/>
      <c r="AB104" s="468"/>
      <c r="AC104" s="468"/>
      <c r="AD104" s="468"/>
      <c r="AE104" s="468"/>
      <c r="AF104" s="468"/>
      <c r="AG104" s="468"/>
      <c r="AH104" s="468"/>
      <c r="AI104" s="468"/>
      <c r="AJ104" s="468"/>
      <c r="AK104" s="468"/>
      <c r="AL104" s="468"/>
      <c r="AM104" s="468"/>
    </row>
    <row r="105" spans="1:39" ht="9.75" customHeight="1" x14ac:dyDescent="0.15">
      <c r="A105" s="457"/>
      <c r="B105" s="458"/>
      <c r="C105" s="458"/>
      <c r="D105" s="459"/>
      <c r="E105" s="469"/>
      <c r="F105" s="470"/>
      <c r="G105" s="470"/>
      <c r="H105" s="470"/>
      <c r="I105" s="471"/>
      <c r="J105" s="472"/>
      <c r="K105" s="473"/>
      <c r="L105" s="473"/>
      <c r="M105" s="473"/>
      <c r="N105" s="473"/>
      <c r="O105" s="474"/>
      <c r="P105" s="474"/>
      <c r="Q105" s="474"/>
      <c r="R105" s="474"/>
      <c r="S105" s="474"/>
      <c r="T105" s="474"/>
      <c r="U105" s="474"/>
      <c r="V105" s="474"/>
      <c r="W105" s="474"/>
      <c r="X105" s="474"/>
      <c r="Y105" s="474"/>
      <c r="Z105" s="474"/>
      <c r="AA105" s="474"/>
      <c r="AB105" s="474"/>
      <c r="AC105" s="474"/>
      <c r="AD105" s="474"/>
      <c r="AE105" s="474"/>
      <c r="AF105" s="474"/>
      <c r="AG105" s="474"/>
      <c r="AH105" s="474"/>
      <c r="AI105" s="474"/>
      <c r="AJ105" s="474"/>
      <c r="AK105" s="474"/>
      <c r="AL105" s="474"/>
      <c r="AM105" s="474"/>
    </row>
    <row r="106" spans="1:39" ht="9.75" customHeight="1" x14ac:dyDescent="0.15">
      <c r="A106" s="457"/>
      <c r="B106" s="458"/>
      <c r="C106" s="458"/>
      <c r="D106" s="459"/>
      <c r="E106" s="469"/>
      <c r="F106" s="470"/>
      <c r="G106" s="470"/>
      <c r="H106" s="470"/>
      <c r="I106" s="471"/>
      <c r="J106" s="472"/>
      <c r="K106" s="473"/>
      <c r="L106" s="473"/>
      <c r="M106" s="473"/>
      <c r="N106" s="473"/>
      <c r="O106" s="474"/>
      <c r="P106" s="474"/>
      <c r="Q106" s="474"/>
      <c r="R106" s="474"/>
      <c r="S106" s="474"/>
      <c r="T106" s="474"/>
      <c r="U106" s="474"/>
      <c r="V106" s="474"/>
      <c r="W106" s="474"/>
      <c r="X106" s="474"/>
      <c r="Y106" s="474"/>
      <c r="Z106" s="474"/>
      <c r="AA106" s="474"/>
      <c r="AB106" s="474"/>
      <c r="AC106" s="474"/>
      <c r="AD106" s="474"/>
      <c r="AE106" s="474"/>
      <c r="AF106" s="474"/>
      <c r="AG106" s="474"/>
      <c r="AH106" s="474"/>
      <c r="AI106" s="474"/>
      <c r="AJ106" s="474"/>
      <c r="AK106" s="474"/>
      <c r="AL106" s="474"/>
      <c r="AM106" s="474"/>
    </row>
    <row r="107" spans="1:39" ht="9.75" customHeight="1" x14ac:dyDescent="0.15">
      <c r="A107" s="445"/>
      <c r="B107" s="446"/>
      <c r="C107" s="446"/>
      <c r="D107" s="447"/>
      <c r="E107" s="481"/>
      <c r="F107" s="482"/>
      <c r="G107" s="482"/>
      <c r="H107" s="482"/>
      <c r="I107" s="483"/>
      <c r="J107" s="484"/>
      <c r="K107" s="485"/>
      <c r="L107" s="485"/>
      <c r="M107" s="485"/>
      <c r="N107" s="485"/>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row>
    <row r="108" spans="1:39" ht="9.75" customHeight="1" x14ac:dyDescent="0.15">
      <c r="A108" s="454" t="s">
        <v>111</v>
      </c>
      <c r="B108" s="455"/>
      <c r="C108" s="455"/>
      <c r="D108" s="456"/>
      <c r="E108" s="463"/>
      <c r="F108" s="464"/>
      <c r="G108" s="464"/>
      <c r="H108" s="464"/>
      <c r="I108" s="465"/>
      <c r="J108" s="466"/>
      <c r="K108" s="467"/>
      <c r="L108" s="467"/>
      <c r="M108" s="467"/>
      <c r="N108" s="467"/>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468"/>
      <c r="AK108" s="468"/>
      <c r="AL108" s="468"/>
      <c r="AM108" s="468"/>
    </row>
    <row r="109" spans="1:39" ht="9.75" customHeight="1" x14ac:dyDescent="0.15">
      <c r="A109" s="457"/>
      <c r="B109" s="458"/>
      <c r="C109" s="458"/>
      <c r="D109" s="459"/>
      <c r="E109" s="469"/>
      <c r="F109" s="470"/>
      <c r="G109" s="470"/>
      <c r="H109" s="470"/>
      <c r="I109" s="471"/>
      <c r="J109" s="472"/>
      <c r="K109" s="473"/>
      <c r="L109" s="473"/>
      <c r="M109" s="473"/>
      <c r="N109" s="473"/>
      <c r="O109" s="474"/>
      <c r="P109" s="474"/>
      <c r="Q109" s="474"/>
      <c r="R109" s="474"/>
      <c r="S109" s="474"/>
      <c r="T109" s="474"/>
      <c r="U109" s="474"/>
      <c r="V109" s="474"/>
      <c r="W109" s="474"/>
      <c r="X109" s="474"/>
      <c r="Y109" s="474"/>
      <c r="Z109" s="474"/>
      <c r="AA109" s="474"/>
      <c r="AB109" s="474"/>
      <c r="AC109" s="474"/>
      <c r="AD109" s="474"/>
      <c r="AE109" s="474"/>
      <c r="AF109" s="474"/>
      <c r="AG109" s="474"/>
      <c r="AH109" s="474"/>
      <c r="AI109" s="474"/>
      <c r="AJ109" s="474"/>
      <c r="AK109" s="474"/>
      <c r="AL109" s="474"/>
      <c r="AM109" s="474"/>
    </row>
    <row r="110" spans="1:39" ht="9.75" customHeight="1" x14ac:dyDescent="0.15">
      <c r="A110" s="457"/>
      <c r="B110" s="458"/>
      <c r="C110" s="458"/>
      <c r="D110" s="459"/>
      <c r="E110" s="469"/>
      <c r="F110" s="470"/>
      <c r="G110" s="470"/>
      <c r="H110" s="470"/>
      <c r="I110" s="471"/>
      <c r="J110" s="472"/>
      <c r="K110" s="473"/>
      <c r="L110" s="473"/>
      <c r="M110" s="473"/>
      <c r="N110" s="473"/>
      <c r="O110" s="474"/>
      <c r="P110" s="474"/>
      <c r="Q110" s="474"/>
      <c r="R110" s="474"/>
      <c r="S110" s="474"/>
      <c r="T110" s="474"/>
      <c r="U110" s="474"/>
      <c r="V110" s="474"/>
      <c r="W110" s="474"/>
      <c r="X110" s="474"/>
      <c r="Y110" s="474"/>
      <c r="Z110" s="474"/>
      <c r="AA110" s="474"/>
      <c r="AB110" s="474"/>
      <c r="AC110" s="474"/>
      <c r="AD110" s="474"/>
      <c r="AE110" s="474"/>
      <c r="AF110" s="474"/>
      <c r="AG110" s="474"/>
      <c r="AH110" s="474"/>
      <c r="AI110" s="474"/>
      <c r="AJ110" s="474"/>
      <c r="AK110" s="474"/>
      <c r="AL110" s="474"/>
      <c r="AM110" s="474"/>
    </row>
    <row r="111" spans="1:39" ht="9.75" customHeight="1" thickBot="1" x14ac:dyDescent="0.2">
      <c r="A111" s="460"/>
      <c r="B111" s="461"/>
      <c r="C111" s="461"/>
      <c r="D111" s="462"/>
      <c r="E111" s="475"/>
      <c r="F111" s="476"/>
      <c r="G111" s="476"/>
      <c r="H111" s="476"/>
      <c r="I111" s="477"/>
      <c r="J111" s="478"/>
      <c r="K111" s="479"/>
      <c r="L111" s="479"/>
      <c r="M111" s="479"/>
      <c r="N111" s="479"/>
      <c r="O111" s="480"/>
      <c r="P111" s="480"/>
      <c r="Q111" s="480"/>
      <c r="R111" s="480"/>
      <c r="S111" s="480"/>
      <c r="T111" s="480"/>
      <c r="U111" s="480"/>
      <c r="V111" s="480"/>
      <c r="W111" s="480"/>
      <c r="X111" s="480"/>
      <c r="Y111" s="480"/>
      <c r="Z111" s="480"/>
      <c r="AA111" s="480"/>
      <c r="AB111" s="480"/>
      <c r="AC111" s="480"/>
      <c r="AD111" s="480"/>
      <c r="AE111" s="480"/>
      <c r="AF111" s="480"/>
      <c r="AG111" s="480"/>
      <c r="AH111" s="480"/>
      <c r="AI111" s="480"/>
      <c r="AJ111" s="480"/>
      <c r="AK111" s="480"/>
      <c r="AL111" s="480"/>
      <c r="AM111" s="480"/>
    </row>
    <row r="112" spans="1:39" ht="22.5" customHeight="1" thickTop="1" x14ac:dyDescent="0.15">
      <c r="A112" s="445" t="s">
        <v>268</v>
      </c>
      <c r="B112" s="446"/>
      <c r="C112" s="446"/>
      <c r="D112" s="447"/>
      <c r="E112" s="448"/>
      <c r="F112" s="449"/>
      <c r="G112" s="449"/>
      <c r="H112" s="449"/>
      <c r="I112" s="450"/>
      <c r="J112" s="451">
        <f>SUM(J100:N111)</f>
        <v>0</v>
      </c>
      <c r="K112" s="452"/>
      <c r="L112" s="452"/>
      <c r="M112" s="452"/>
      <c r="N112" s="452"/>
      <c r="O112" s="453"/>
      <c r="P112" s="453"/>
      <c r="Q112" s="453"/>
      <c r="R112" s="453"/>
      <c r="S112" s="453"/>
      <c r="T112" s="453"/>
      <c r="U112" s="453"/>
      <c r="V112" s="453"/>
      <c r="W112" s="453"/>
      <c r="X112" s="453"/>
      <c r="Y112" s="453"/>
      <c r="Z112" s="453"/>
      <c r="AA112" s="453"/>
      <c r="AB112" s="453"/>
      <c r="AC112" s="453"/>
      <c r="AD112" s="453"/>
      <c r="AE112" s="453"/>
      <c r="AF112" s="453"/>
      <c r="AG112" s="453"/>
      <c r="AH112" s="453"/>
      <c r="AI112" s="453"/>
      <c r="AJ112" s="453"/>
      <c r="AK112" s="453"/>
      <c r="AL112" s="453"/>
      <c r="AM112" s="453"/>
    </row>
    <row r="113" spans="1:39" ht="10.5" customHeight="1" thickBot="1" x14ac:dyDescent="0.2">
      <c r="A113" s="216"/>
      <c r="B113" s="216"/>
      <c r="C113" s="216"/>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7"/>
      <c r="AL113" s="217"/>
      <c r="AM113" s="217"/>
    </row>
    <row r="114" spans="1:39" ht="6" customHeight="1" x14ac:dyDescent="0.15">
      <c r="A114" s="213"/>
      <c r="B114" s="213"/>
      <c r="C114" s="213"/>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13"/>
      <c r="AF114" s="213"/>
      <c r="AG114" s="213"/>
      <c r="AH114" s="213"/>
      <c r="AI114" s="213"/>
      <c r="AJ114" s="213"/>
    </row>
    <row r="115" spans="1:39" s="221" customFormat="1" ht="10.5" x14ac:dyDescent="0.15">
      <c r="A115" s="218" t="s">
        <v>60</v>
      </c>
      <c r="B115" s="219"/>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220"/>
      <c r="AL115" s="220"/>
      <c r="AM115" s="220"/>
    </row>
    <row r="116" spans="1:39" s="221" customFormat="1" ht="5.25" customHeight="1" x14ac:dyDescent="0.15">
      <c r="A116" s="218"/>
      <c r="B116" s="219"/>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19"/>
      <c r="AK116" s="220"/>
      <c r="AL116" s="220"/>
      <c r="AM116" s="220"/>
    </row>
    <row r="117" spans="1:39" s="221" customFormat="1" ht="10.5" x14ac:dyDescent="0.15">
      <c r="A117" s="218"/>
      <c r="B117" s="165" t="s">
        <v>74</v>
      </c>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20"/>
      <c r="AL117" s="220"/>
      <c r="AM117" s="220"/>
    </row>
    <row r="118" spans="1:39" s="221" customFormat="1" ht="10.5" x14ac:dyDescent="0.15">
      <c r="A118" s="218"/>
      <c r="B118" s="165" t="s">
        <v>80</v>
      </c>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20"/>
      <c r="AL118" s="220"/>
      <c r="AM118" s="220"/>
    </row>
    <row r="119" spans="1:39" s="221" customFormat="1" ht="5.25" customHeight="1" x14ac:dyDescent="0.15">
      <c r="A119" s="218"/>
      <c r="B119" s="219"/>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20"/>
      <c r="AL119" s="220"/>
      <c r="AM119" s="220"/>
    </row>
    <row r="120" spans="1:39" x14ac:dyDescent="0.15">
      <c r="A120" s="222" t="s">
        <v>267</v>
      </c>
      <c r="B120" s="223"/>
      <c r="C120" s="213"/>
      <c r="D120" s="213"/>
      <c r="E120" s="213"/>
      <c r="F120" s="213"/>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3"/>
    </row>
    <row r="121" spans="1:39" x14ac:dyDescent="0.15">
      <c r="A121" s="288" t="s">
        <v>261</v>
      </c>
      <c r="B121" s="225"/>
      <c r="C121" s="225"/>
      <c r="D121" s="225"/>
      <c r="E121" s="225"/>
      <c r="F121" s="225"/>
      <c r="G121" s="225"/>
      <c r="H121" s="225"/>
      <c r="I121" s="225"/>
      <c r="J121" s="225"/>
      <c r="K121" s="225"/>
      <c r="L121" s="225"/>
      <c r="M121" s="225"/>
      <c r="N121" s="225"/>
      <c r="O121" s="225"/>
      <c r="P121" s="225"/>
      <c r="Q121" s="225"/>
      <c r="R121" s="225"/>
      <c r="S121" s="225"/>
      <c r="T121" s="560" t="s">
        <v>81</v>
      </c>
      <c r="U121" s="560"/>
      <c r="V121" s="560"/>
      <c r="W121" s="560"/>
      <c r="X121" s="560"/>
      <c r="Y121" s="560"/>
      <c r="Z121" s="560"/>
      <c r="AA121" s="560"/>
      <c r="AB121" s="560"/>
      <c r="AC121" s="560"/>
      <c r="AD121" s="560"/>
      <c r="AE121" s="560"/>
      <c r="AF121" s="560"/>
      <c r="AG121" s="560"/>
      <c r="AH121" s="560"/>
      <c r="AI121" s="560"/>
      <c r="AJ121" s="560"/>
      <c r="AK121" s="560"/>
      <c r="AL121" s="560"/>
      <c r="AM121" s="561"/>
    </row>
    <row r="122" spans="1:39" ht="12" customHeight="1" x14ac:dyDescent="0.15">
      <c r="A122" s="226"/>
      <c r="B122" s="227" t="s">
        <v>61</v>
      </c>
      <c r="C122" s="228"/>
      <c r="D122" s="228"/>
      <c r="E122" s="228"/>
      <c r="F122" s="228"/>
      <c r="G122" s="228"/>
      <c r="H122" s="228"/>
      <c r="I122" s="228"/>
      <c r="J122" s="228"/>
      <c r="K122" s="228"/>
      <c r="L122" s="228"/>
      <c r="M122" s="228"/>
      <c r="N122" s="228"/>
      <c r="O122" s="228"/>
      <c r="P122" s="228"/>
      <c r="Q122" s="228"/>
      <c r="R122" s="228"/>
      <c r="S122" s="229"/>
      <c r="T122" s="551" t="s">
        <v>89</v>
      </c>
      <c r="U122" s="552"/>
      <c r="V122" s="552"/>
      <c r="W122" s="552"/>
      <c r="X122" s="552"/>
      <c r="Y122" s="552"/>
      <c r="Z122" s="552"/>
      <c r="AA122" s="552"/>
      <c r="AB122" s="552"/>
      <c r="AC122" s="552"/>
      <c r="AD122" s="552"/>
      <c r="AE122" s="552"/>
      <c r="AF122" s="552"/>
      <c r="AG122" s="552"/>
      <c r="AH122" s="552"/>
      <c r="AI122" s="552"/>
      <c r="AJ122" s="552"/>
      <c r="AK122" s="552"/>
      <c r="AL122" s="552"/>
      <c r="AM122" s="553"/>
    </row>
    <row r="123" spans="1:39" ht="12" customHeight="1" x14ac:dyDescent="0.15">
      <c r="A123" s="226"/>
      <c r="B123" s="230" t="s">
        <v>62</v>
      </c>
      <c r="C123" s="231"/>
      <c r="D123" s="231"/>
      <c r="E123" s="231"/>
      <c r="F123" s="231"/>
      <c r="G123" s="231"/>
      <c r="H123" s="231"/>
      <c r="I123" s="231"/>
      <c r="J123" s="231"/>
      <c r="K123" s="231"/>
      <c r="L123" s="231"/>
      <c r="M123" s="231"/>
      <c r="N123" s="231"/>
      <c r="O123" s="231"/>
      <c r="P123" s="231"/>
      <c r="Q123" s="231"/>
      <c r="R123" s="231"/>
      <c r="S123" s="232"/>
      <c r="T123" s="500" t="s">
        <v>69</v>
      </c>
      <c r="U123" s="501"/>
      <c r="V123" s="501"/>
      <c r="W123" s="501"/>
      <c r="X123" s="501"/>
      <c r="Y123" s="501"/>
      <c r="Z123" s="501"/>
      <c r="AA123" s="501"/>
      <c r="AB123" s="501"/>
      <c r="AC123" s="501"/>
      <c r="AD123" s="501"/>
      <c r="AE123" s="501"/>
      <c r="AF123" s="501"/>
      <c r="AG123" s="501"/>
      <c r="AH123" s="501"/>
      <c r="AI123" s="501"/>
      <c r="AJ123" s="501"/>
      <c r="AK123" s="501"/>
      <c r="AL123" s="501"/>
      <c r="AM123" s="502"/>
    </row>
    <row r="124" spans="1:39" ht="39" customHeight="1" x14ac:dyDescent="0.15">
      <c r="A124" s="226"/>
      <c r="B124" s="230" t="s">
        <v>116</v>
      </c>
      <c r="C124" s="231"/>
      <c r="D124" s="231"/>
      <c r="E124" s="231"/>
      <c r="F124" s="231"/>
      <c r="G124" s="231"/>
      <c r="H124" s="231"/>
      <c r="I124" s="231"/>
      <c r="J124" s="231"/>
      <c r="K124" s="231"/>
      <c r="L124" s="231"/>
      <c r="M124" s="231"/>
      <c r="N124" s="231"/>
      <c r="O124" s="231"/>
      <c r="P124" s="231"/>
      <c r="Q124" s="231"/>
      <c r="R124" s="231"/>
      <c r="S124" s="232"/>
      <c r="T124" s="503" t="s">
        <v>94</v>
      </c>
      <c r="U124" s="504"/>
      <c r="V124" s="504"/>
      <c r="W124" s="504"/>
      <c r="X124" s="504"/>
      <c r="Y124" s="504"/>
      <c r="Z124" s="504"/>
      <c r="AA124" s="504"/>
      <c r="AB124" s="504"/>
      <c r="AC124" s="504"/>
      <c r="AD124" s="504"/>
      <c r="AE124" s="504"/>
      <c r="AF124" s="504"/>
      <c r="AG124" s="504"/>
      <c r="AH124" s="504"/>
      <c r="AI124" s="504"/>
      <c r="AJ124" s="504"/>
      <c r="AK124" s="504"/>
      <c r="AL124" s="504"/>
      <c r="AM124" s="505"/>
    </row>
    <row r="125" spans="1:39" ht="12" customHeight="1" x14ac:dyDescent="0.15">
      <c r="A125" s="226"/>
      <c r="B125" s="230" t="s">
        <v>63</v>
      </c>
      <c r="C125" s="231"/>
      <c r="D125" s="231"/>
      <c r="E125" s="231"/>
      <c r="F125" s="231"/>
      <c r="G125" s="231"/>
      <c r="H125" s="231"/>
      <c r="I125" s="231"/>
      <c r="J125" s="231"/>
      <c r="K125" s="231"/>
      <c r="L125" s="231"/>
      <c r="M125" s="231"/>
      <c r="N125" s="231"/>
      <c r="O125" s="231"/>
      <c r="P125" s="231"/>
      <c r="Q125" s="231"/>
      <c r="R125" s="231"/>
      <c r="S125" s="232"/>
      <c r="T125" s="500" t="s">
        <v>134</v>
      </c>
      <c r="U125" s="501"/>
      <c r="V125" s="501"/>
      <c r="W125" s="501"/>
      <c r="X125" s="501"/>
      <c r="Y125" s="501"/>
      <c r="Z125" s="501"/>
      <c r="AA125" s="501"/>
      <c r="AB125" s="501"/>
      <c r="AC125" s="501"/>
      <c r="AD125" s="501"/>
      <c r="AE125" s="501"/>
      <c r="AF125" s="501"/>
      <c r="AG125" s="501"/>
      <c r="AH125" s="501"/>
      <c r="AI125" s="501"/>
      <c r="AJ125" s="501"/>
      <c r="AK125" s="501"/>
      <c r="AL125" s="501"/>
      <c r="AM125" s="502"/>
    </row>
    <row r="126" spans="1:39" ht="12" customHeight="1" x14ac:dyDescent="0.15">
      <c r="A126" s="233"/>
      <c r="B126" s="234" t="s">
        <v>64</v>
      </c>
      <c r="C126" s="235"/>
      <c r="D126" s="235"/>
      <c r="E126" s="235"/>
      <c r="F126" s="235"/>
      <c r="G126" s="235"/>
      <c r="H126" s="235"/>
      <c r="I126" s="235"/>
      <c r="J126" s="235"/>
      <c r="K126" s="235"/>
      <c r="L126" s="235"/>
      <c r="M126" s="235"/>
      <c r="N126" s="235"/>
      <c r="O126" s="235"/>
      <c r="P126" s="235"/>
      <c r="Q126" s="235"/>
      <c r="R126" s="235"/>
      <c r="S126" s="236"/>
      <c r="T126" s="506" t="s">
        <v>70</v>
      </c>
      <c r="U126" s="507"/>
      <c r="V126" s="507"/>
      <c r="W126" s="507"/>
      <c r="X126" s="507"/>
      <c r="Y126" s="507"/>
      <c r="Z126" s="507"/>
      <c r="AA126" s="507"/>
      <c r="AB126" s="507"/>
      <c r="AC126" s="507"/>
      <c r="AD126" s="507"/>
      <c r="AE126" s="507"/>
      <c r="AF126" s="507"/>
      <c r="AG126" s="507"/>
      <c r="AH126" s="507"/>
      <c r="AI126" s="507"/>
      <c r="AJ126" s="507"/>
      <c r="AK126" s="507"/>
      <c r="AL126" s="507"/>
      <c r="AM126" s="508"/>
    </row>
    <row r="127" spans="1:39" ht="12" customHeight="1" x14ac:dyDescent="0.15">
      <c r="A127" s="224" t="s">
        <v>115</v>
      </c>
      <c r="B127" s="225"/>
      <c r="C127" s="225"/>
      <c r="D127" s="225"/>
      <c r="E127" s="225"/>
      <c r="F127" s="225"/>
      <c r="G127" s="225"/>
      <c r="H127" s="225"/>
      <c r="I127" s="225"/>
      <c r="J127" s="225"/>
      <c r="K127" s="225"/>
      <c r="L127" s="225"/>
      <c r="M127" s="225"/>
      <c r="N127" s="225"/>
      <c r="O127" s="225"/>
      <c r="P127" s="225"/>
      <c r="Q127" s="225"/>
      <c r="R127" s="225"/>
      <c r="S127" s="225"/>
      <c r="T127" s="237"/>
      <c r="U127" s="237"/>
      <c r="V127" s="237"/>
      <c r="W127" s="237"/>
      <c r="X127" s="237"/>
      <c r="Y127" s="237"/>
      <c r="Z127" s="237"/>
      <c r="AA127" s="237"/>
      <c r="AB127" s="237"/>
      <c r="AC127" s="237"/>
      <c r="AD127" s="237"/>
      <c r="AE127" s="237"/>
      <c r="AF127" s="237"/>
      <c r="AG127" s="237"/>
      <c r="AH127" s="237"/>
      <c r="AI127" s="237"/>
      <c r="AJ127" s="237"/>
      <c r="AK127" s="237"/>
      <c r="AL127" s="237"/>
      <c r="AM127" s="238"/>
    </row>
    <row r="128" spans="1:39" ht="12" customHeight="1" x14ac:dyDescent="0.15">
      <c r="A128" s="226"/>
      <c r="B128" s="227" t="s">
        <v>117</v>
      </c>
      <c r="C128" s="228"/>
      <c r="D128" s="228"/>
      <c r="E128" s="228"/>
      <c r="F128" s="228"/>
      <c r="G128" s="228"/>
      <c r="H128" s="228"/>
      <c r="I128" s="228"/>
      <c r="J128" s="228"/>
      <c r="K128" s="228"/>
      <c r="L128" s="228"/>
      <c r="M128" s="228"/>
      <c r="N128" s="228"/>
      <c r="O128" s="228"/>
      <c r="P128" s="228"/>
      <c r="Q128" s="228"/>
      <c r="R128" s="228"/>
      <c r="S128" s="229"/>
      <c r="T128" s="551" t="s">
        <v>71</v>
      </c>
      <c r="U128" s="552"/>
      <c r="V128" s="552"/>
      <c r="W128" s="552"/>
      <c r="X128" s="552"/>
      <c r="Y128" s="552"/>
      <c r="Z128" s="552"/>
      <c r="AA128" s="552"/>
      <c r="AB128" s="552"/>
      <c r="AC128" s="552"/>
      <c r="AD128" s="552"/>
      <c r="AE128" s="552"/>
      <c r="AF128" s="552"/>
      <c r="AG128" s="552"/>
      <c r="AH128" s="552"/>
      <c r="AI128" s="552"/>
      <c r="AJ128" s="552"/>
      <c r="AK128" s="552"/>
      <c r="AL128" s="552"/>
      <c r="AM128" s="553"/>
    </row>
    <row r="129" spans="1:39" ht="12" customHeight="1" x14ac:dyDescent="0.15">
      <c r="A129" s="233"/>
      <c r="B129" s="239" t="s">
        <v>233</v>
      </c>
      <c r="C129" s="235"/>
      <c r="D129" s="235"/>
      <c r="E129" s="235"/>
      <c r="F129" s="235"/>
      <c r="G129" s="235"/>
      <c r="H129" s="235"/>
      <c r="I129" s="235"/>
      <c r="J129" s="235"/>
      <c r="K129" s="235"/>
      <c r="L129" s="235"/>
      <c r="M129" s="235"/>
      <c r="N129" s="235"/>
      <c r="O129" s="235"/>
      <c r="P129" s="235"/>
      <c r="Q129" s="235"/>
      <c r="R129" s="235"/>
      <c r="S129" s="236"/>
      <c r="T129" s="506" t="s">
        <v>120</v>
      </c>
      <c r="U129" s="507"/>
      <c r="V129" s="507"/>
      <c r="W129" s="507"/>
      <c r="X129" s="507"/>
      <c r="Y129" s="507"/>
      <c r="Z129" s="507"/>
      <c r="AA129" s="507"/>
      <c r="AB129" s="507"/>
      <c r="AC129" s="507"/>
      <c r="AD129" s="507"/>
      <c r="AE129" s="507"/>
      <c r="AF129" s="507"/>
      <c r="AG129" s="507"/>
      <c r="AH129" s="507"/>
      <c r="AI129" s="507"/>
      <c r="AJ129" s="507"/>
      <c r="AK129" s="507"/>
      <c r="AL129" s="507"/>
      <c r="AM129" s="508"/>
    </row>
    <row r="130" spans="1:39" ht="12" customHeight="1" x14ac:dyDescent="0.15">
      <c r="A130" s="224" t="s">
        <v>234</v>
      </c>
      <c r="B130" s="225"/>
      <c r="C130" s="225"/>
      <c r="D130" s="225"/>
      <c r="E130" s="225"/>
      <c r="F130" s="225"/>
      <c r="G130" s="225"/>
      <c r="H130" s="225"/>
      <c r="I130" s="225"/>
      <c r="J130" s="225"/>
      <c r="K130" s="225"/>
      <c r="L130" s="225"/>
      <c r="M130" s="225"/>
      <c r="N130" s="225"/>
      <c r="O130" s="225"/>
      <c r="P130" s="225"/>
      <c r="Q130" s="225"/>
      <c r="R130" s="225"/>
      <c r="S130" s="225"/>
      <c r="T130" s="240"/>
      <c r="U130" s="240"/>
      <c r="V130" s="240"/>
      <c r="W130" s="240"/>
      <c r="X130" s="240"/>
      <c r="Y130" s="240"/>
      <c r="Z130" s="240"/>
      <c r="AA130" s="240"/>
      <c r="AB130" s="240"/>
      <c r="AC130" s="240"/>
      <c r="AD130" s="240"/>
      <c r="AE130" s="240"/>
      <c r="AF130" s="240"/>
      <c r="AG130" s="240"/>
      <c r="AH130" s="240"/>
      <c r="AI130" s="240"/>
      <c r="AJ130" s="240"/>
      <c r="AK130" s="237"/>
      <c r="AL130" s="237"/>
      <c r="AM130" s="238"/>
    </row>
    <row r="131" spans="1:39" ht="12" customHeight="1" x14ac:dyDescent="0.15">
      <c r="A131" s="241"/>
      <c r="B131" s="227" t="s">
        <v>65</v>
      </c>
      <c r="C131" s="228"/>
      <c r="D131" s="228"/>
      <c r="E131" s="228"/>
      <c r="F131" s="228"/>
      <c r="G131" s="228"/>
      <c r="H131" s="228"/>
      <c r="I131" s="228"/>
      <c r="J131" s="228"/>
      <c r="K131" s="228"/>
      <c r="L131" s="228"/>
      <c r="M131" s="228"/>
      <c r="N131" s="228"/>
      <c r="O131" s="228"/>
      <c r="P131" s="228"/>
      <c r="Q131" s="228"/>
      <c r="R131" s="228"/>
      <c r="S131" s="229"/>
      <c r="T131" s="552" t="s">
        <v>108</v>
      </c>
      <c r="U131" s="552"/>
      <c r="V131" s="552"/>
      <c r="W131" s="552"/>
      <c r="X131" s="552"/>
      <c r="Y131" s="552"/>
      <c r="Z131" s="552"/>
      <c r="AA131" s="552"/>
      <c r="AB131" s="552"/>
      <c r="AC131" s="552"/>
      <c r="AD131" s="552"/>
      <c r="AE131" s="552"/>
      <c r="AF131" s="552"/>
      <c r="AG131" s="552"/>
      <c r="AH131" s="552"/>
      <c r="AI131" s="552"/>
      <c r="AJ131" s="552"/>
      <c r="AK131" s="552"/>
      <c r="AL131" s="552"/>
      <c r="AM131" s="553"/>
    </row>
    <row r="132" spans="1:39" ht="12" customHeight="1" x14ac:dyDescent="0.15">
      <c r="A132" s="241"/>
      <c r="B132" s="233" t="s">
        <v>90</v>
      </c>
      <c r="C132" s="242"/>
      <c r="D132" s="242"/>
      <c r="E132" s="242"/>
      <c r="F132" s="242"/>
      <c r="G132" s="242"/>
      <c r="H132" s="242"/>
      <c r="I132" s="242"/>
      <c r="J132" s="242"/>
      <c r="K132" s="242"/>
      <c r="L132" s="242"/>
      <c r="M132" s="242"/>
      <c r="N132" s="242"/>
      <c r="O132" s="242"/>
      <c r="P132" s="242"/>
      <c r="Q132" s="242"/>
      <c r="R132" s="242"/>
      <c r="S132" s="243"/>
      <c r="T132" s="507" t="s">
        <v>91</v>
      </c>
      <c r="U132" s="507"/>
      <c r="V132" s="507"/>
      <c r="W132" s="507"/>
      <c r="X132" s="507"/>
      <c r="Y132" s="507"/>
      <c r="Z132" s="507"/>
      <c r="AA132" s="507"/>
      <c r="AB132" s="507"/>
      <c r="AC132" s="507"/>
      <c r="AD132" s="507"/>
      <c r="AE132" s="507"/>
      <c r="AF132" s="507"/>
      <c r="AG132" s="507"/>
      <c r="AH132" s="507"/>
      <c r="AI132" s="507"/>
      <c r="AJ132" s="507"/>
      <c r="AK132" s="507"/>
      <c r="AL132" s="507"/>
      <c r="AM132" s="508"/>
    </row>
    <row r="133" spans="1:39" ht="12" customHeight="1" x14ac:dyDescent="0.15">
      <c r="A133" s="224" t="s">
        <v>68</v>
      </c>
      <c r="B133" s="225"/>
      <c r="C133" s="225"/>
      <c r="D133" s="225"/>
      <c r="E133" s="225"/>
      <c r="F133" s="225"/>
      <c r="G133" s="225"/>
      <c r="H133" s="225"/>
      <c r="I133" s="225"/>
      <c r="J133" s="225"/>
      <c r="K133" s="225"/>
      <c r="L133" s="225"/>
      <c r="M133" s="225"/>
      <c r="N133" s="225"/>
      <c r="O133" s="225"/>
      <c r="P133" s="225"/>
      <c r="Q133" s="225"/>
      <c r="R133" s="225"/>
      <c r="S133" s="225"/>
      <c r="T133" s="240"/>
      <c r="U133" s="240"/>
      <c r="V133" s="240"/>
      <c r="W133" s="240"/>
      <c r="X133" s="240"/>
      <c r="Y133" s="240"/>
      <c r="Z133" s="240"/>
      <c r="AA133" s="240"/>
      <c r="AB133" s="240"/>
      <c r="AC133" s="240"/>
      <c r="AD133" s="240"/>
      <c r="AE133" s="240"/>
      <c r="AF133" s="240"/>
      <c r="AG133" s="240"/>
      <c r="AH133" s="240"/>
      <c r="AI133" s="240"/>
      <c r="AJ133" s="240"/>
      <c r="AK133" s="237"/>
      <c r="AL133" s="237"/>
      <c r="AM133" s="238"/>
    </row>
    <row r="134" spans="1:39" ht="12" customHeight="1" x14ac:dyDescent="0.15">
      <c r="A134" s="241"/>
      <c r="B134" s="227" t="s">
        <v>118</v>
      </c>
      <c r="C134" s="228"/>
      <c r="D134" s="228"/>
      <c r="E134" s="228"/>
      <c r="F134" s="228"/>
      <c r="G134" s="228"/>
      <c r="H134" s="228"/>
      <c r="I134" s="228"/>
      <c r="J134" s="228"/>
      <c r="K134" s="228"/>
      <c r="L134" s="228"/>
      <c r="M134" s="228"/>
      <c r="N134" s="228"/>
      <c r="O134" s="228"/>
      <c r="P134" s="228"/>
      <c r="Q134" s="228"/>
      <c r="R134" s="228"/>
      <c r="S134" s="229"/>
      <c r="T134" s="551" t="s">
        <v>72</v>
      </c>
      <c r="U134" s="552"/>
      <c r="V134" s="552"/>
      <c r="W134" s="552"/>
      <c r="X134" s="552"/>
      <c r="Y134" s="552"/>
      <c r="Z134" s="552"/>
      <c r="AA134" s="552"/>
      <c r="AB134" s="552"/>
      <c r="AC134" s="552"/>
      <c r="AD134" s="552"/>
      <c r="AE134" s="552"/>
      <c r="AF134" s="552"/>
      <c r="AG134" s="552"/>
      <c r="AH134" s="552"/>
      <c r="AI134" s="552"/>
      <c r="AJ134" s="552"/>
      <c r="AK134" s="552"/>
      <c r="AL134" s="552"/>
      <c r="AM134" s="553"/>
    </row>
    <row r="135" spans="1:39" ht="12" customHeight="1" x14ac:dyDescent="0.15">
      <c r="A135" s="241"/>
      <c r="B135" s="230" t="s">
        <v>177</v>
      </c>
      <c r="C135" s="231"/>
      <c r="D135" s="231"/>
      <c r="E135" s="231"/>
      <c r="F135" s="231"/>
      <c r="G135" s="231"/>
      <c r="H135" s="231"/>
      <c r="I135" s="231"/>
      <c r="J135" s="231"/>
      <c r="K135" s="231"/>
      <c r="L135" s="231"/>
      <c r="M135" s="231"/>
      <c r="N135" s="231"/>
      <c r="O135" s="231"/>
      <c r="P135" s="231"/>
      <c r="Q135" s="231"/>
      <c r="R135" s="231"/>
      <c r="S135" s="232"/>
      <c r="T135" s="500" t="s">
        <v>178</v>
      </c>
      <c r="U135" s="501"/>
      <c r="V135" s="501"/>
      <c r="W135" s="501"/>
      <c r="X135" s="501"/>
      <c r="Y135" s="501"/>
      <c r="Z135" s="501"/>
      <c r="AA135" s="501"/>
      <c r="AB135" s="501"/>
      <c r="AC135" s="501"/>
      <c r="AD135" s="501"/>
      <c r="AE135" s="501"/>
      <c r="AF135" s="501"/>
      <c r="AG135" s="501"/>
      <c r="AH135" s="501"/>
      <c r="AI135" s="501"/>
      <c r="AJ135" s="501"/>
      <c r="AK135" s="501"/>
      <c r="AL135" s="501"/>
      <c r="AM135" s="502"/>
    </row>
    <row r="136" spans="1:39" ht="12" customHeight="1" x14ac:dyDescent="0.15">
      <c r="A136" s="241"/>
      <c r="B136" s="277" t="s">
        <v>179</v>
      </c>
      <c r="C136" s="231"/>
      <c r="D136" s="231"/>
      <c r="E136" s="231"/>
      <c r="F136" s="231"/>
      <c r="G136" s="231"/>
      <c r="H136" s="231"/>
      <c r="I136" s="231"/>
      <c r="J136" s="231"/>
      <c r="K136" s="231"/>
      <c r="L136" s="231"/>
      <c r="M136" s="231"/>
      <c r="N136" s="231"/>
      <c r="O136" s="231"/>
      <c r="P136" s="231"/>
      <c r="Q136" s="231"/>
      <c r="R136" s="231"/>
      <c r="S136" s="232"/>
      <c r="T136" s="557" t="s">
        <v>180</v>
      </c>
      <c r="U136" s="558"/>
      <c r="V136" s="558"/>
      <c r="W136" s="558"/>
      <c r="X136" s="558"/>
      <c r="Y136" s="558"/>
      <c r="Z136" s="558"/>
      <c r="AA136" s="558"/>
      <c r="AB136" s="558"/>
      <c r="AC136" s="558"/>
      <c r="AD136" s="558"/>
      <c r="AE136" s="558"/>
      <c r="AF136" s="558"/>
      <c r="AG136" s="558"/>
      <c r="AH136" s="558"/>
      <c r="AI136" s="558"/>
      <c r="AJ136" s="558"/>
      <c r="AK136" s="558"/>
      <c r="AL136" s="558"/>
      <c r="AM136" s="559"/>
    </row>
    <row r="137" spans="1:39" ht="12" customHeight="1" x14ac:dyDescent="0.15">
      <c r="A137" s="244"/>
      <c r="B137" s="245" t="s">
        <v>93</v>
      </c>
      <c r="C137" s="231"/>
      <c r="D137" s="231"/>
      <c r="E137" s="231"/>
      <c r="F137" s="231"/>
      <c r="G137" s="231"/>
      <c r="H137" s="231"/>
      <c r="I137" s="231"/>
      <c r="J137" s="231"/>
      <c r="K137" s="231"/>
      <c r="L137" s="231"/>
      <c r="M137" s="231"/>
      <c r="N137" s="231"/>
      <c r="O137" s="231"/>
      <c r="P137" s="231"/>
      <c r="Q137" s="231"/>
      <c r="R137" s="231"/>
      <c r="S137" s="232"/>
      <c r="T137" s="500" t="s">
        <v>95</v>
      </c>
      <c r="U137" s="501"/>
      <c r="V137" s="501"/>
      <c r="W137" s="501"/>
      <c r="X137" s="501"/>
      <c r="Y137" s="501"/>
      <c r="Z137" s="501"/>
      <c r="AA137" s="501"/>
      <c r="AB137" s="501"/>
      <c r="AC137" s="501"/>
      <c r="AD137" s="501"/>
      <c r="AE137" s="501"/>
      <c r="AF137" s="501"/>
      <c r="AG137" s="501"/>
      <c r="AH137" s="501"/>
      <c r="AI137" s="501"/>
      <c r="AJ137" s="501"/>
      <c r="AK137" s="501"/>
      <c r="AL137" s="501"/>
      <c r="AM137" s="502"/>
    </row>
    <row r="138" spans="1:39" ht="12" customHeight="1" x14ac:dyDescent="0.15">
      <c r="A138" s="246"/>
      <c r="B138" s="247" t="s">
        <v>92</v>
      </c>
      <c r="C138" s="235"/>
      <c r="D138" s="235"/>
      <c r="E138" s="235"/>
      <c r="F138" s="235"/>
      <c r="G138" s="235"/>
      <c r="H138" s="235"/>
      <c r="I138" s="235"/>
      <c r="J138" s="235"/>
      <c r="K138" s="235"/>
      <c r="L138" s="235"/>
      <c r="M138" s="235"/>
      <c r="N138" s="235"/>
      <c r="O138" s="235"/>
      <c r="P138" s="235"/>
      <c r="Q138" s="235"/>
      <c r="R138" s="235"/>
      <c r="S138" s="236"/>
      <c r="T138" s="506" t="s">
        <v>73</v>
      </c>
      <c r="U138" s="507"/>
      <c r="V138" s="507"/>
      <c r="W138" s="507"/>
      <c r="X138" s="507"/>
      <c r="Y138" s="507"/>
      <c r="Z138" s="507"/>
      <c r="AA138" s="507"/>
      <c r="AB138" s="507"/>
      <c r="AC138" s="507"/>
      <c r="AD138" s="507"/>
      <c r="AE138" s="507"/>
      <c r="AF138" s="507"/>
      <c r="AG138" s="507"/>
      <c r="AH138" s="507"/>
      <c r="AI138" s="507"/>
      <c r="AJ138" s="507"/>
      <c r="AK138" s="507"/>
      <c r="AL138" s="507"/>
      <c r="AM138" s="508"/>
    </row>
    <row r="139" spans="1:39" ht="6" customHeight="1" x14ac:dyDescent="0.15">
      <c r="A139" s="248"/>
      <c r="B139" s="248"/>
      <c r="C139" s="249"/>
      <c r="D139" s="249"/>
      <c r="E139" s="249"/>
      <c r="F139" s="249"/>
      <c r="G139" s="249"/>
      <c r="H139" s="249"/>
      <c r="I139" s="249"/>
      <c r="J139" s="249"/>
      <c r="K139" s="249"/>
      <c r="L139" s="249"/>
      <c r="M139" s="249"/>
      <c r="N139" s="249"/>
      <c r="O139" s="249"/>
      <c r="P139" s="249"/>
      <c r="Q139" s="249"/>
      <c r="R139" s="249"/>
      <c r="S139" s="249"/>
      <c r="T139" s="250"/>
      <c r="U139" s="250"/>
      <c r="V139" s="250"/>
      <c r="W139" s="250"/>
      <c r="X139" s="250"/>
      <c r="Y139" s="250"/>
      <c r="Z139" s="250"/>
      <c r="AA139" s="250"/>
      <c r="AB139" s="250"/>
      <c r="AC139" s="250"/>
      <c r="AD139" s="250"/>
      <c r="AE139" s="250"/>
      <c r="AF139" s="250"/>
      <c r="AG139" s="250"/>
      <c r="AH139" s="250"/>
      <c r="AI139" s="250"/>
      <c r="AJ139" s="250"/>
      <c r="AK139" s="250"/>
      <c r="AL139" s="250"/>
      <c r="AM139" s="250"/>
    </row>
    <row r="140" spans="1:39" ht="12" customHeight="1" x14ac:dyDescent="0.15">
      <c r="A140" s="222" t="s">
        <v>263</v>
      </c>
      <c r="B140" s="251"/>
      <c r="C140" s="251"/>
      <c r="D140" s="251"/>
      <c r="E140" s="251"/>
      <c r="F140" s="251"/>
      <c r="G140" s="251"/>
      <c r="H140" s="251"/>
      <c r="I140" s="251"/>
      <c r="J140" s="251"/>
      <c r="K140" s="251"/>
      <c r="L140" s="251"/>
      <c r="M140" s="251"/>
      <c r="N140" s="251"/>
      <c r="O140" s="251"/>
      <c r="P140" s="251"/>
      <c r="Q140" s="251"/>
      <c r="R140" s="251"/>
      <c r="S140" s="251"/>
      <c r="T140" s="554"/>
      <c r="U140" s="554"/>
      <c r="V140" s="554"/>
      <c r="W140" s="554"/>
      <c r="X140" s="554"/>
      <c r="Y140" s="554"/>
      <c r="Z140" s="554"/>
      <c r="AA140" s="554"/>
      <c r="AB140" s="554"/>
      <c r="AC140" s="554"/>
      <c r="AD140" s="554"/>
      <c r="AE140" s="554"/>
      <c r="AF140" s="554"/>
      <c r="AG140" s="554"/>
      <c r="AH140" s="554"/>
      <c r="AI140" s="554"/>
      <c r="AJ140" s="554"/>
      <c r="AK140" s="554"/>
      <c r="AL140" s="554"/>
      <c r="AM140" s="554"/>
    </row>
    <row r="141" spans="1:39" ht="12" customHeight="1" x14ac:dyDescent="0.15">
      <c r="A141" s="224" t="s">
        <v>67</v>
      </c>
      <c r="B141" s="252"/>
      <c r="C141" s="225"/>
      <c r="D141" s="225"/>
      <c r="E141" s="225"/>
      <c r="F141" s="225"/>
      <c r="G141" s="225"/>
      <c r="H141" s="225"/>
      <c r="I141" s="225"/>
      <c r="J141" s="225"/>
      <c r="K141" s="225"/>
      <c r="L141" s="225"/>
      <c r="M141" s="225"/>
      <c r="N141" s="225"/>
      <c r="O141" s="225"/>
      <c r="P141" s="225"/>
      <c r="Q141" s="225"/>
      <c r="R141" s="225"/>
      <c r="S141" s="306"/>
      <c r="T141" s="555" t="s">
        <v>82</v>
      </c>
      <c r="U141" s="555"/>
      <c r="V141" s="555"/>
      <c r="W141" s="555"/>
      <c r="X141" s="555"/>
      <c r="Y141" s="555"/>
      <c r="Z141" s="555"/>
      <c r="AA141" s="555"/>
      <c r="AB141" s="555"/>
      <c r="AC141" s="555"/>
      <c r="AD141" s="555"/>
      <c r="AE141" s="555"/>
      <c r="AF141" s="555"/>
      <c r="AG141" s="555"/>
      <c r="AH141" s="555"/>
      <c r="AI141" s="555"/>
      <c r="AJ141" s="555"/>
      <c r="AK141" s="555"/>
      <c r="AL141" s="555"/>
      <c r="AM141" s="556"/>
    </row>
    <row r="142" spans="1:39" ht="12" customHeight="1" x14ac:dyDescent="0.15">
      <c r="A142" s="241"/>
      <c r="B142" s="253" t="s">
        <v>119</v>
      </c>
      <c r="C142" s="306"/>
      <c r="D142" s="306"/>
      <c r="E142" s="306"/>
      <c r="F142" s="306"/>
      <c r="G142" s="306"/>
      <c r="H142" s="306"/>
      <c r="I142" s="306"/>
      <c r="J142" s="306"/>
      <c r="K142" s="306"/>
      <c r="L142" s="306"/>
      <c r="M142" s="306"/>
      <c r="N142" s="306"/>
      <c r="O142" s="306"/>
      <c r="P142" s="306"/>
      <c r="Q142" s="306"/>
      <c r="R142" s="306"/>
      <c r="S142" s="307"/>
      <c r="T142" s="548" t="s">
        <v>98</v>
      </c>
      <c r="U142" s="549"/>
      <c r="V142" s="549"/>
      <c r="W142" s="549"/>
      <c r="X142" s="549"/>
      <c r="Y142" s="549"/>
      <c r="Z142" s="549"/>
      <c r="AA142" s="549"/>
      <c r="AB142" s="549"/>
      <c r="AC142" s="549"/>
      <c r="AD142" s="549"/>
      <c r="AE142" s="549"/>
      <c r="AF142" s="549"/>
      <c r="AG142" s="549"/>
      <c r="AH142" s="549"/>
      <c r="AI142" s="549"/>
      <c r="AJ142" s="549"/>
      <c r="AK142" s="549"/>
      <c r="AL142" s="549"/>
      <c r="AM142" s="550"/>
    </row>
    <row r="143" spans="1:39" ht="12" customHeight="1" x14ac:dyDescent="0.15">
      <c r="A143" s="241"/>
      <c r="B143" s="253" t="s">
        <v>96</v>
      </c>
      <c r="C143" s="306"/>
      <c r="D143" s="306"/>
      <c r="E143" s="306"/>
      <c r="F143" s="306"/>
      <c r="G143" s="306"/>
      <c r="H143" s="306"/>
      <c r="I143" s="306"/>
      <c r="J143" s="306"/>
      <c r="K143" s="306"/>
      <c r="L143" s="306"/>
      <c r="M143" s="306"/>
      <c r="N143" s="306"/>
      <c r="O143" s="306"/>
      <c r="P143" s="306"/>
      <c r="Q143" s="306"/>
      <c r="R143" s="306"/>
      <c r="S143" s="307"/>
      <c r="T143" s="548" t="s">
        <v>99</v>
      </c>
      <c r="U143" s="549"/>
      <c r="V143" s="549"/>
      <c r="W143" s="549"/>
      <c r="X143" s="549"/>
      <c r="Y143" s="549"/>
      <c r="Z143" s="549"/>
      <c r="AA143" s="549"/>
      <c r="AB143" s="549"/>
      <c r="AC143" s="549"/>
      <c r="AD143" s="549"/>
      <c r="AE143" s="549"/>
      <c r="AF143" s="549"/>
      <c r="AG143" s="549"/>
      <c r="AH143" s="549"/>
      <c r="AI143" s="549"/>
      <c r="AJ143" s="549"/>
      <c r="AK143" s="549"/>
      <c r="AL143" s="549"/>
      <c r="AM143" s="550"/>
    </row>
    <row r="144" spans="1:39" ht="12" customHeight="1" x14ac:dyDescent="0.15">
      <c r="A144" s="254" t="s">
        <v>66</v>
      </c>
      <c r="B144" s="252"/>
      <c r="C144" s="225"/>
      <c r="D144" s="225"/>
      <c r="E144" s="225"/>
      <c r="F144" s="225"/>
      <c r="G144" s="225"/>
      <c r="H144" s="225"/>
      <c r="I144" s="225"/>
      <c r="J144" s="225"/>
      <c r="K144" s="225"/>
      <c r="L144" s="225"/>
      <c r="M144" s="225"/>
      <c r="N144" s="225"/>
      <c r="O144" s="225"/>
      <c r="P144" s="225"/>
      <c r="Q144" s="225"/>
      <c r="R144" s="225"/>
      <c r="S144" s="306"/>
      <c r="T144" s="304"/>
      <c r="U144" s="304"/>
      <c r="V144" s="304"/>
      <c r="W144" s="304"/>
      <c r="X144" s="304"/>
      <c r="Y144" s="304"/>
      <c r="Z144" s="304"/>
      <c r="AA144" s="304"/>
      <c r="AB144" s="304"/>
      <c r="AC144" s="304"/>
      <c r="AD144" s="304"/>
      <c r="AE144" s="304"/>
      <c r="AF144" s="304"/>
      <c r="AG144" s="304"/>
      <c r="AH144" s="304"/>
      <c r="AI144" s="304"/>
      <c r="AJ144" s="304"/>
      <c r="AK144" s="304"/>
      <c r="AL144" s="304"/>
      <c r="AM144" s="305"/>
    </row>
    <row r="145" spans="1:39" ht="12" customHeight="1" x14ac:dyDescent="0.15">
      <c r="A145" s="255"/>
      <c r="B145" s="253" t="s">
        <v>97</v>
      </c>
      <c r="C145" s="306"/>
      <c r="D145" s="306"/>
      <c r="E145" s="306"/>
      <c r="F145" s="306"/>
      <c r="G145" s="306"/>
      <c r="H145" s="306"/>
      <c r="I145" s="306"/>
      <c r="J145" s="306"/>
      <c r="K145" s="306"/>
      <c r="L145" s="306"/>
      <c r="M145" s="306"/>
      <c r="N145" s="306"/>
      <c r="O145" s="306"/>
      <c r="P145" s="306"/>
      <c r="Q145" s="306"/>
      <c r="R145" s="306"/>
      <c r="S145" s="307"/>
      <c r="T145" s="548" t="s">
        <v>98</v>
      </c>
      <c r="U145" s="549"/>
      <c r="V145" s="549"/>
      <c r="W145" s="549"/>
      <c r="X145" s="549"/>
      <c r="Y145" s="549"/>
      <c r="Z145" s="549"/>
      <c r="AA145" s="549"/>
      <c r="AB145" s="549"/>
      <c r="AC145" s="549"/>
      <c r="AD145" s="549"/>
      <c r="AE145" s="549"/>
      <c r="AF145" s="549"/>
      <c r="AG145" s="549"/>
      <c r="AH145" s="549"/>
      <c r="AI145" s="549"/>
      <c r="AJ145" s="549"/>
      <c r="AK145" s="549"/>
      <c r="AL145" s="549"/>
      <c r="AM145" s="550"/>
    </row>
    <row r="146" spans="1:39" ht="18" customHeight="1" x14ac:dyDescent="0.15">
      <c r="A146" s="256"/>
      <c r="B146" s="257"/>
      <c r="C146" s="256"/>
      <c r="D146" s="256"/>
      <c r="E146" s="256"/>
      <c r="F146" s="256"/>
      <c r="G146" s="256"/>
      <c r="H146" s="256"/>
      <c r="I146" s="256"/>
      <c r="J146" s="256"/>
      <c r="K146" s="256"/>
      <c r="L146" s="256"/>
      <c r="M146" s="256"/>
      <c r="N146" s="256"/>
      <c r="O146" s="256"/>
      <c r="P146" s="256"/>
      <c r="Q146" s="256"/>
      <c r="R146" s="256"/>
      <c r="S146" s="256"/>
      <c r="T146" s="256"/>
      <c r="U146" s="256"/>
      <c r="V146" s="256"/>
      <c r="W146" s="256"/>
      <c r="X146" s="256"/>
      <c r="Y146" s="256"/>
      <c r="Z146" s="256"/>
      <c r="AA146" s="256"/>
      <c r="AB146" s="256"/>
      <c r="AC146" s="256"/>
      <c r="AD146" s="256"/>
      <c r="AE146" s="256"/>
      <c r="AF146" s="256"/>
      <c r="AG146" s="256"/>
      <c r="AH146" s="256"/>
      <c r="AI146" s="256"/>
      <c r="AJ146" s="256"/>
    </row>
    <row r="147" spans="1:39" s="258" customFormat="1" x14ac:dyDescent="0.15">
      <c r="A147" s="257"/>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row>
    <row r="148" spans="1:39" s="258" customFormat="1" x14ac:dyDescent="0.15">
      <c r="A148" s="257"/>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row>
    <row r="149" spans="1:39" x14ac:dyDescent="0.15">
      <c r="A149" s="256"/>
      <c r="B149" s="256"/>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6"/>
      <c r="AB149" s="256"/>
      <c r="AC149" s="256"/>
      <c r="AD149" s="256"/>
      <c r="AE149" s="256"/>
      <c r="AF149" s="256"/>
      <c r="AG149" s="256"/>
      <c r="AH149" s="256"/>
      <c r="AI149" s="256"/>
      <c r="AJ149" s="256"/>
    </row>
    <row r="150" spans="1:39" x14ac:dyDescent="0.15">
      <c r="A150" s="256"/>
      <c r="B150" s="256"/>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c r="AA150" s="256"/>
      <c r="AB150" s="256"/>
      <c r="AC150" s="256"/>
      <c r="AD150" s="256"/>
      <c r="AE150" s="256"/>
      <c r="AF150" s="256"/>
      <c r="AG150" s="256"/>
      <c r="AH150" s="256"/>
      <c r="AI150" s="256"/>
      <c r="AJ150" s="256"/>
    </row>
    <row r="151" spans="1:39" x14ac:dyDescent="0.15">
      <c r="A151" s="256"/>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256"/>
      <c r="AB151" s="256"/>
      <c r="AC151" s="256"/>
      <c r="AD151" s="256"/>
      <c r="AE151" s="256"/>
      <c r="AF151" s="256"/>
      <c r="AG151" s="256"/>
      <c r="AH151" s="256"/>
      <c r="AI151" s="256"/>
      <c r="AJ151" s="256"/>
    </row>
    <row r="152" spans="1:39" x14ac:dyDescent="0.15">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c r="AB152" s="256"/>
      <c r="AC152" s="256"/>
      <c r="AD152" s="256"/>
      <c r="AE152" s="256"/>
      <c r="AF152" s="256"/>
      <c r="AG152" s="256"/>
      <c r="AH152" s="256"/>
      <c r="AI152" s="256"/>
      <c r="AJ152" s="256"/>
    </row>
    <row r="153" spans="1:39" x14ac:dyDescent="0.15">
      <c r="A153" s="256"/>
      <c r="B153" s="256"/>
      <c r="C153" s="256"/>
      <c r="D153" s="256"/>
      <c r="E153" s="256"/>
      <c r="F153" s="256"/>
      <c r="G153" s="256"/>
      <c r="H153" s="256"/>
      <c r="I153" s="256"/>
      <c r="J153" s="256"/>
      <c r="K153" s="256"/>
      <c r="L153" s="256"/>
      <c r="M153" s="256"/>
      <c r="N153" s="256"/>
      <c r="O153" s="256"/>
      <c r="P153" s="256"/>
      <c r="Q153" s="256"/>
      <c r="R153" s="256"/>
      <c r="S153" s="256"/>
      <c r="T153" s="256"/>
      <c r="U153" s="256"/>
      <c r="V153" s="256"/>
      <c r="W153" s="256"/>
      <c r="X153" s="256"/>
      <c r="Y153" s="256"/>
      <c r="Z153" s="256"/>
      <c r="AA153" s="256"/>
      <c r="AB153" s="256"/>
      <c r="AC153" s="256"/>
      <c r="AD153" s="256"/>
      <c r="AE153" s="256"/>
      <c r="AF153" s="256"/>
      <c r="AG153" s="256"/>
      <c r="AH153" s="256"/>
      <c r="AI153" s="256"/>
      <c r="AJ153" s="256"/>
    </row>
    <row r="154" spans="1:39" x14ac:dyDescent="0.15">
      <c r="A154" s="256"/>
      <c r="B154" s="256"/>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c r="AA154" s="256"/>
      <c r="AB154" s="256"/>
      <c r="AC154" s="256"/>
      <c r="AD154" s="256"/>
      <c r="AE154" s="256"/>
      <c r="AF154" s="256"/>
      <c r="AG154" s="256"/>
      <c r="AH154" s="256"/>
      <c r="AI154" s="256"/>
      <c r="AJ154" s="256"/>
    </row>
    <row r="155" spans="1:39" x14ac:dyDescent="0.15">
      <c r="A155" s="256"/>
      <c r="B155" s="256"/>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6"/>
      <c r="AD155" s="256"/>
      <c r="AE155" s="256"/>
      <c r="AF155" s="256"/>
      <c r="AG155" s="256"/>
      <c r="AH155" s="256"/>
      <c r="AI155" s="256"/>
      <c r="AJ155" s="256"/>
    </row>
    <row r="156" spans="1:39" x14ac:dyDescent="0.15">
      <c r="A156" s="256"/>
      <c r="B156" s="256"/>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c r="AA156" s="256"/>
      <c r="AB156" s="256"/>
      <c r="AC156" s="256"/>
      <c r="AD156" s="256"/>
      <c r="AE156" s="256"/>
      <c r="AF156" s="256"/>
      <c r="AG156" s="256"/>
      <c r="AH156" s="256"/>
      <c r="AI156" s="256"/>
      <c r="AJ156" s="256"/>
    </row>
    <row r="157" spans="1:39" x14ac:dyDescent="0.15">
      <c r="A157" s="256"/>
      <c r="B157" s="256"/>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row>
    <row r="158" spans="1:39" x14ac:dyDescent="0.15">
      <c r="A158" s="256"/>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c r="AA158" s="256"/>
      <c r="AB158" s="256"/>
      <c r="AC158" s="256"/>
      <c r="AD158" s="256"/>
      <c r="AE158" s="256"/>
      <c r="AF158" s="256"/>
      <c r="AG158" s="256"/>
      <c r="AH158" s="256"/>
      <c r="AI158" s="256"/>
      <c r="AJ158" s="256"/>
    </row>
    <row r="159" spans="1:39" x14ac:dyDescent="0.15">
      <c r="A159" s="256"/>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6"/>
      <c r="AB159" s="256"/>
      <c r="AC159" s="256"/>
      <c r="AD159" s="256"/>
      <c r="AE159" s="256"/>
      <c r="AF159" s="256"/>
      <c r="AG159" s="256"/>
      <c r="AH159" s="256"/>
      <c r="AI159" s="256"/>
      <c r="AJ159" s="256"/>
    </row>
    <row r="160" spans="1:39" x14ac:dyDescent="0.15">
      <c r="A160" s="256"/>
      <c r="B160" s="256"/>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c r="AA160" s="256"/>
      <c r="AB160" s="256"/>
      <c r="AC160" s="256"/>
      <c r="AD160" s="256"/>
      <c r="AE160" s="256"/>
      <c r="AF160" s="256"/>
      <c r="AG160" s="256"/>
      <c r="AH160" s="256"/>
      <c r="AI160" s="256"/>
      <c r="AJ160" s="256"/>
    </row>
    <row r="161" spans="1:36" x14ac:dyDescent="0.15">
      <c r="A161" s="256"/>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c r="AA161" s="256"/>
      <c r="AB161" s="256"/>
      <c r="AC161" s="256"/>
      <c r="AD161" s="256"/>
      <c r="AE161" s="256"/>
      <c r="AF161" s="256"/>
      <c r="AG161" s="256"/>
      <c r="AH161" s="256"/>
      <c r="AI161" s="256"/>
      <c r="AJ161" s="256"/>
    </row>
    <row r="162" spans="1:36" x14ac:dyDescent="0.15">
      <c r="A162" s="256"/>
      <c r="B162" s="256"/>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56"/>
      <c r="AB162" s="256"/>
      <c r="AC162" s="256"/>
      <c r="AD162" s="256"/>
      <c r="AE162" s="256"/>
      <c r="AF162" s="256"/>
      <c r="AG162" s="256"/>
      <c r="AH162" s="256"/>
      <c r="AI162" s="256"/>
      <c r="AJ162" s="256"/>
    </row>
    <row r="163" spans="1:36" x14ac:dyDescent="0.15">
      <c r="A163" s="256"/>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6"/>
      <c r="AB163" s="256"/>
      <c r="AC163" s="256"/>
      <c r="AD163" s="256"/>
      <c r="AE163" s="256"/>
      <c r="AF163" s="256"/>
      <c r="AG163" s="256"/>
      <c r="AH163" s="256"/>
      <c r="AI163" s="256"/>
      <c r="AJ163" s="256"/>
    </row>
    <row r="164" spans="1:36" x14ac:dyDescent="0.15">
      <c r="A164" s="256"/>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c r="AF164" s="256"/>
      <c r="AG164" s="256"/>
      <c r="AH164" s="256"/>
      <c r="AI164" s="256"/>
      <c r="AJ164" s="256"/>
    </row>
    <row r="165" spans="1:36" x14ac:dyDescent="0.15">
      <c r="A165" s="256"/>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row>
    <row r="166" spans="1:36" x14ac:dyDescent="0.15">
      <c r="A166" s="256"/>
      <c r="B166" s="256"/>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c r="AA166" s="256"/>
      <c r="AB166" s="256"/>
      <c r="AC166" s="256"/>
      <c r="AD166" s="256"/>
      <c r="AE166" s="256"/>
      <c r="AF166" s="256"/>
      <c r="AG166" s="256"/>
      <c r="AH166" s="256"/>
      <c r="AI166" s="256"/>
      <c r="AJ166" s="256"/>
    </row>
    <row r="167" spans="1:36" x14ac:dyDescent="0.15">
      <c r="A167" s="256"/>
      <c r="B167" s="256"/>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c r="AA167" s="256"/>
      <c r="AB167" s="256"/>
      <c r="AC167" s="256"/>
      <c r="AD167" s="256"/>
      <c r="AE167" s="256"/>
      <c r="AF167" s="256"/>
      <c r="AG167" s="256"/>
      <c r="AH167" s="256"/>
      <c r="AI167" s="256"/>
      <c r="AJ167" s="256"/>
    </row>
    <row r="168" spans="1:36" x14ac:dyDescent="0.15">
      <c r="A168" s="256"/>
      <c r="B168" s="256"/>
      <c r="C168" s="256"/>
      <c r="D168" s="256"/>
      <c r="E168" s="256"/>
      <c r="F168" s="256"/>
      <c r="G168" s="256"/>
      <c r="H168" s="256"/>
      <c r="I168" s="256"/>
      <c r="J168" s="256"/>
      <c r="K168" s="256"/>
      <c r="L168" s="256"/>
      <c r="M168" s="256"/>
      <c r="N168" s="256"/>
      <c r="O168" s="256"/>
      <c r="P168" s="256"/>
      <c r="Q168" s="256"/>
      <c r="R168" s="256"/>
      <c r="S168" s="256"/>
      <c r="T168" s="256"/>
      <c r="U168" s="256"/>
      <c r="V168" s="256"/>
      <c r="W168" s="256"/>
      <c r="X168" s="256"/>
      <c r="Y168" s="256"/>
      <c r="Z168" s="256"/>
      <c r="AA168" s="256"/>
      <c r="AB168" s="256"/>
      <c r="AC168" s="256"/>
      <c r="AD168" s="256"/>
      <c r="AE168" s="256"/>
      <c r="AF168" s="256"/>
      <c r="AG168" s="256"/>
      <c r="AH168" s="256"/>
      <c r="AI168" s="256"/>
      <c r="AJ168" s="256"/>
    </row>
    <row r="169" spans="1:36" x14ac:dyDescent="0.15">
      <c r="A169" s="256"/>
      <c r="B169" s="256"/>
      <c r="C169" s="256"/>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256"/>
      <c r="Z169" s="256"/>
      <c r="AA169" s="256"/>
      <c r="AB169" s="256"/>
      <c r="AC169" s="256"/>
      <c r="AD169" s="256"/>
      <c r="AE169" s="256"/>
      <c r="AF169" s="256"/>
      <c r="AG169" s="256"/>
      <c r="AH169" s="256"/>
      <c r="AI169" s="256"/>
      <c r="AJ169" s="256"/>
    </row>
    <row r="170" spans="1:36" x14ac:dyDescent="0.15">
      <c r="A170" s="256"/>
      <c r="B170" s="256"/>
      <c r="C170" s="256"/>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256"/>
      <c r="Z170" s="256"/>
      <c r="AA170" s="256"/>
      <c r="AB170" s="256"/>
      <c r="AC170" s="256"/>
      <c r="AD170" s="256"/>
      <c r="AE170" s="256"/>
      <c r="AF170" s="256"/>
      <c r="AG170" s="256"/>
      <c r="AH170" s="256"/>
      <c r="AI170" s="256"/>
      <c r="AJ170" s="256"/>
    </row>
    <row r="171" spans="1:36" x14ac:dyDescent="0.15">
      <c r="A171" s="256"/>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row>
    <row r="172" spans="1:36" x14ac:dyDescent="0.15">
      <c r="A172" s="256"/>
      <c r="B172" s="256"/>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c r="AA172" s="256"/>
      <c r="AB172" s="256"/>
      <c r="AC172" s="256"/>
      <c r="AD172" s="256"/>
      <c r="AE172" s="256"/>
      <c r="AF172" s="256"/>
      <c r="AG172" s="256"/>
      <c r="AH172" s="256"/>
      <c r="AI172" s="256"/>
      <c r="AJ172" s="256"/>
    </row>
    <row r="173" spans="1:36" x14ac:dyDescent="0.15">
      <c r="A173" s="256"/>
      <c r="B173" s="256"/>
      <c r="C173" s="256"/>
      <c r="D173" s="256"/>
      <c r="E173" s="256"/>
      <c r="F173" s="256"/>
      <c r="G173" s="256"/>
      <c r="H173" s="256"/>
      <c r="I173" s="256"/>
      <c r="J173" s="256"/>
      <c r="K173" s="256"/>
      <c r="L173" s="256"/>
      <c r="M173" s="256"/>
      <c r="N173" s="256"/>
      <c r="O173" s="256"/>
      <c r="P173" s="256"/>
      <c r="Q173" s="256"/>
      <c r="R173" s="256"/>
      <c r="S173" s="256"/>
      <c r="T173" s="256"/>
      <c r="U173" s="256"/>
      <c r="V173" s="256"/>
      <c r="W173" s="256"/>
      <c r="X173" s="256"/>
      <c r="Y173" s="256"/>
      <c r="Z173" s="256"/>
      <c r="AA173" s="256"/>
      <c r="AB173" s="256"/>
      <c r="AC173" s="256"/>
      <c r="AD173" s="256"/>
      <c r="AE173" s="256"/>
      <c r="AF173" s="256"/>
      <c r="AG173" s="256"/>
      <c r="AH173" s="256"/>
      <c r="AI173" s="256"/>
      <c r="AJ173" s="256"/>
    </row>
    <row r="174" spans="1:36" x14ac:dyDescent="0.15">
      <c r="A174" s="256"/>
      <c r="B174" s="256"/>
      <c r="C174" s="256"/>
      <c r="D174" s="256"/>
      <c r="E174" s="256"/>
      <c r="F174" s="256"/>
      <c r="G174" s="256"/>
      <c r="H174" s="256"/>
      <c r="I174" s="256"/>
      <c r="J174" s="256"/>
      <c r="K174" s="256"/>
      <c r="L174" s="256"/>
      <c r="M174" s="256"/>
      <c r="N174" s="256"/>
      <c r="O174" s="256"/>
      <c r="P174" s="256"/>
      <c r="Q174" s="256"/>
      <c r="R174" s="256"/>
      <c r="S174" s="256"/>
      <c r="T174" s="256"/>
      <c r="U174" s="256"/>
      <c r="V174" s="256"/>
      <c r="W174" s="256"/>
      <c r="X174" s="256"/>
      <c r="Y174" s="256"/>
      <c r="Z174" s="256"/>
      <c r="AA174" s="256"/>
      <c r="AB174" s="256"/>
      <c r="AC174" s="256"/>
      <c r="AD174" s="256"/>
      <c r="AE174" s="256"/>
      <c r="AF174" s="256"/>
      <c r="AG174" s="256"/>
      <c r="AH174" s="256"/>
      <c r="AI174" s="256"/>
      <c r="AJ174" s="256"/>
    </row>
    <row r="175" spans="1:36" x14ac:dyDescent="0.15">
      <c r="A175" s="256"/>
      <c r="B175" s="256"/>
      <c r="C175" s="256"/>
      <c r="D175" s="256"/>
      <c r="E175" s="256"/>
      <c r="F175" s="256"/>
      <c r="G175" s="256"/>
      <c r="H175" s="256"/>
      <c r="I175" s="256"/>
      <c r="J175" s="256"/>
      <c r="K175" s="256"/>
      <c r="L175" s="256"/>
      <c r="M175" s="256"/>
      <c r="N175" s="256"/>
      <c r="O175" s="256"/>
      <c r="P175" s="256"/>
      <c r="Q175" s="256"/>
      <c r="R175" s="256"/>
      <c r="S175" s="256"/>
      <c r="T175" s="256"/>
      <c r="U175" s="256"/>
      <c r="V175" s="256"/>
      <c r="W175" s="256"/>
      <c r="X175" s="256"/>
      <c r="Y175" s="256"/>
      <c r="Z175" s="256"/>
      <c r="AA175" s="256"/>
      <c r="AB175" s="256"/>
      <c r="AC175" s="256"/>
      <c r="AD175" s="256"/>
      <c r="AE175" s="256"/>
      <c r="AF175" s="256"/>
      <c r="AG175" s="256"/>
      <c r="AH175" s="256"/>
      <c r="AI175" s="256"/>
      <c r="AJ175" s="256"/>
    </row>
    <row r="176" spans="1:36" x14ac:dyDescent="0.15">
      <c r="A176" s="256"/>
      <c r="B176" s="256"/>
      <c r="C176" s="256"/>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256"/>
      <c r="Z176" s="256"/>
      <c r="AA176" s="256"/>
      <c r="AB176" s="256"/>
      <c r="AC176" s="256"/>
      <c r="AD176" s="256"/>
      <c r="AE176" s="256"/>
      <c r="AF176" s="256"/>
      <c r="AG176" s="256"/>
      <c r="AH176" s="256"/>
      <c r="AI176" s="256"/>
      <c r="AJ176" s="256"/>
    </row>
    <row r="177" spans="1:36" x14ac:dyDescent="0.15">
      <c r="A177" s="256"/>
      <c r="B177" s="256"/>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6"/>
      <c r="AI177" s="256"/>
      <c r="AJ177" s="256"/>
    </row>
    <row r="178" spans="1:36" x14ac:dyDescent="0.15">
      <c r="A178" s="259"/>
      <c r="B178" s="256"/>
      <c r="C178" s="259"/>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row>
    <row r="179" spans="1:36" x14ac:dyDescent="0.15">
      <c r="A179" s="259"/>
      <c r="B179" s="259"/>
      <c r="C179" s="259"/>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row>
    <row r="180" spans="1:36" x14ac:dyDescent="0.15">
      <c r="B180" s="259"/>
    </row>
  </sheetData>
  <sheetProtection formatCells="0" formatColumns="0" formatRows="0" insertColumns="0" insertRows="0" autoFilter="0"/>
  <mergeCells count="229">
    <mergeCell ref="AD37:AE37"/>
    <mergeCell ref="AF37:AH37"/>
    <mergeCell ref="AI37:AK37"/>
    <mergeCell ref="AL37:AM37"/>
    <mergeCell ref="K43:AB43"/>
    <mergeCell ref="K14:Z14"/>
    <mergeCell ref="E105:I105"/>
    <mergeCell ref="J105:N105"/>
    <mergeCell ref="O105:AM105"/>
    <mergeCell ref="E106:I106"/>
    <mergeCell ref="O102:AM102"/>
    <mergeCell ref="E103:I103"/>
    <mergeCell ref="J103:N103"/>
    <mergeCell ref="O103:AM103"/>
    <mergeCell ref="L5:AM5"/>
    <mergeCell ref="J75:N75"/>
    <mergeCell ref="O75:AM75"/>
    <mergeCell ref="E76:I76"/>
    <mergeCell ref="J76:N76"/>
    <mergeCell ref="O76:AM76"/>
    <mergeCell ref="E77:I77"/>
    <mergeCell ref="J77:N77"/>
    <mergeCell ref="O77:AM77"/>
    <mergeCell ref="S8:Y8"/>
    <mergeCell ref="AG8:AM8"/>
    <mergeCell ref="L7:AM7"/>
    <mergeCell ref="O60:AM60"/>
    <mergeCell ref="E61:I61"/>
    <mergeCell ref="J61:N61"/>
    <mergeCell ref="O61:AM61"/>
    <mergeCell ref="T6:V6"/>
    <mergeCell ref="W37:Z37"/>
    <mergeCell ref="AA37:AC37"/>
    <mergeCell ref="L4:AF4"/>
    <mergeCell ref="L3:AF3"/>
    <mergeCell ref="A108:D111"/>
    <mergeCell ref="E108:I108"/>
    <mergeCell ref="J108:N108"/>
    <mergeCell ref="O108:AM108"/>
    <mergeCell ref="E109:I109"/>
    <mergeCell ref="J109:N109"/>
    <mergeCell ref="O109:AM109"/>
    <mergeCell ref="E110:I110"/>
    <mergeCell ref="J110:N110"/>
    <mergeCell ref="O110:AM110"/>
    <mergeCell ref="E111:I111"/>
    <mergeCell ref="J111:N111"/>
    <mergeCell ref="O111:AM111"/>
    <mergeCell ref="A104:D107"/>
    <mergeCell ref="E104:I104"/>
    <mergeCell ref="J104:N104"/>
    <mergeCell ref="O104:AM104"/>
    <mergeCell ref="A74:D77"/>
    <mergeCell ref="E74:I74"/>
    <mergeCell ref="J74:N74"/>
    <mergeCell ref="O74:AM74"/>
    <mergeCell ref="E75:I75"/>
    <mergeCell ref="A70:D73"/>
    <mergeCell ref="E70:I70"/>
    <mergeCell ref="J70:N70"/>
    <mergeCell ref="O70:AM70"/>
    <mergeCell ref="E71:I71"/>
    <mergeCell ref="J71:N71"/>
    <mergeCell ref="O71:AM71"/>
    <mergeCell ref="E72:I72"/>
    <mergeCell ref="J72:N72"/>
    <mergeCell ref="O72:AM72"/>
    <mergeCell ref="E73:I73"/>
    <mergeCell ref="J73:N73"/>
    <mergeCell ref="O73:AM73"/>
    <mergeCell ref="A66:D69"/>
    <mergeCell ref="E66:I66"/>
    <mergeCell ref="J66:N66"/>
    <mergeCell ref="O66:AM66"/>
    <mergeCell ref="E67:I67"/>
    <mergeCell ref="J67:N67"/>
    <mergeCell ref="O67:AM67"/>
    <mergeCell ref="E68:I68"/>
    <mergeCell ref="J68:N68"/>
    <mergeCell ref="O68:AM68"/>
    <mergeCell ref="E69:I69"/>
    <mergeCell ref="J69:N69"/>
    <mergeCell ref="O69:AM69"/>
    <mergeCell ref="A62:D65"/>
    <mergeCell ref="E62:I62"/>
    <mergeCell ref="J62:N62"/>
    <mergeCell ref="O62:AM62"/>
    <mergeCell ref="E63:I63"/>
    <mergeCell ref="J63:N63"/>
    <mergeCell ref="O63:AM63"/>
    <mergeCell ref="E64:I64"/>
    <mergeCell ref="J64:N64"/>
    <mergeCell ref="O64:AM64"/>
    <mergeCell ref="E65:I65"/>
    <mergeCell ref="J65:N65"/>
    <mergeCell ref="O65:AM65"/>
    <mergeCell ref="A58:D61"/>
    <mergeCell ref="O78:AM78"/>
    <mergeCell ref="AA13:AC13"/>
    <mergeCell ref="AD13:AE13"/>
    <mergeCell ref="L9:AM9"/>
    <mergeCell ref="E59:I59"/>
    <mergeCell ref="J59:N59"/>
    <mergeCell ref="O59:AM59"/>
    <mergeCell ref="AL42:AM42"/>
    <mergeCell ref="W42:Z42"/>
    <mergeCell ref="W13:Z13"/>
    <mergeCell ref="AF13:AH13"/>
    <mergeCell ref="AF42:AH42"/>
    <mergeCell ref="T25:AL25"/>
    <mergeCell ref="J60:N60"/>
    <mergeCell ref="C15:AM19"/>
    <mergeCell ref="H43:J43"/>
    <mergeCell ref="B53:AM53"/>
    <mergeCell ref="AI42:AK42"/>
    <mergeCell ref="AD42:AE42"/>
    <mergeCell ref="E60:I60"/>
    <mergeCell ref="A78:D78"/>
    <mergeCell ref="E78:I78"/>
    <mergeCell ref="J78:N78"/>
    <mergeCell ref="A112:D112"/>
    <mergeCell ref="E112:I112"/>
    <mergeCell ref="J112:N112"/>
    <mergeCell ref="O112:AM112"/>
    <mergeCell ref="T122:AM122"/>
    <mergeCell ref="T121:AM121"/>
    <mergeCell ref="A99:D99"/>
    <mergeCell ref="E99:I99"/>
    <mergeCell ref="J99:N99"/>
    <mergeCell ref="O99:AM99"/>
    <mergeCell ref="J106:N106"/>
    <mergeCell ref="O106:AM106"/>
    <mergeCell ref="E107:I107"/>
    <mergeCell ref="J107:N107"/>
    <mergeCell ref="O107:AM107"/>
    <mergeCell ref="A100:D103"/>
    <mergeCell ref="E100:I100"/>
    <mergeCell ref="J100:N100"/>
    <mergeCell ref="O100:AM100"/>
    <mergeCell ref="E101:I101"/>
    <mergeCell ref="J101:N101"/>
    <mergeCell ref="O101:AM101"/>
    <mergeCell ref="E102:I102"/>
    <mergeCell ref="J102:N102"/>
    <mergeCell ref="T143:AM143"/>
    <mergeCell ref="T145:AM145"/>
    <mergeCell ref="T128:AM128"/>
    <mergeCell ref="T129:AM129"/>
    <mergeCell ref="T131:AM131"/>
    <mergeCell ref="T134:AM134"/>
    <mergeCell ref="T135:AM135"/>
    <mergeCell ref="T132:AM132"/>
    <mergeCell ref="T138:AM138"/>
    <mergeCell ref="T140:AM140"/>
    <mergeCell ref="T141:AM141"/>
    <mergeCell ref="T137:AM137"/>
    <mergeCell ref="T142:AM142"/>
    <mergeCell ref="T136:AM136"/>
    <mergeCell ref="T123:AM123"/>
    <mergeCell ref="T124:AM124"/>
    <mergeCell ref="T125:AM125"/>
    <mergeCell ref="T126:AM126"/>
    <mergeCell ref="AA42:AC42"/>
    <mergeCell ref="B40:AM40"/>
    <mergeCell ref="A3:A9"/>
    <mergeCell ref="A10:H11"/>
    <mergeCell ref="Q6:R6"/>
    <mergeCell ref="O57:AM57"/>
    <mergeCell ref="S51:AL51"/>
    <mergeCell ref="A57:D57"/>
    <mergeCell ref="E57:I57"/>
    <mergeCell ref="E58:I58"/>
    <mergeCell ref="J57:N57"/>
    <mergeCell ref="J58:N58"/>
    <mergeCell ref="O58:AM58"/>
    <mergeCell ref="H14:J14"/>
    <mergeCell ref="AG3:AM3"/>
    <mergeCell ref="AG4:AM4"/>
    <mergeCell ref="AL13:AM13"/>
    <mergeCell ref="AI13:AK13"/>
    <mergeCell ref="C44:AM45"/>
    <mergeCell ref="B6:K7"/>
    <mergeCell ref="A83:D83"/>
    <mergeCell ref="E83:I83"/>
    <mergeCell ref="J83:N83"/>
    <mergeCell ref="O83:AM83"/>
    <mergeCell ref="A84:D87"/>
    <mergeCell ref="E84:I84"/>
    <mergeCell ref="J84:N84"/>
    <mergeCell ref="O84:AM84"/>
    <mergeCell ref="E85:I85"/>
    <mergeCell ref="J85:N85"/>
    <mergeCell ref="O85:AM85"/>
    <mergeCell ref="E86:I86"/>
    <mergeCell ref="J86:N86"/>
    <mergeCell ref="O86:AM86"/>
    <mergeCell ref="E87:I87"/>
    <mergeCell ref="J87:N87"/>
    <mergeCell ref="O87:AM87"/>
    <mergeCell ref="A88:D91"/>
    <mergeCell ref="E88:I88"/>
    <mergeCell ref="J88:N88"/>
    <mergeCell ref="O88:AM88"/>
    <mergeCell ref="E89:I89"/>
    <mergeCell ref="J89:N89"/>
    <mergeCell ref="O89:AM89"/>
    <mergeCell ref="E90:I90"/>
    <mergeCell ref="J90:N90"/>
    <mergeCell ref="O90:AM90"/>
    <mergeCell ref="E91:I91"/>
    <mergeCell ref="J91:N91"/>
    <mergeCell ref="O91:AM91"/>
    <mergeCell ref="A96:D96"/>
    <mergeCell ref="E96:I96"/>
    <mergeCell ref="J96:N96"/>
    <mergeCell ref="O96:AM96"/>
    <mergeCell ref="A92:D95"/>
    <mergeCell ref="E92:I92"/>
    <mergeCell ref="J92:N92"/>
    <mergeCell ref="O92:AM92"/>
    <mergeCell ref="E93:I93"/>
    <mergeCell ref="J93:N93"/>
    <mergeCell ref="O93:AM93"/>
    <mergeCell ref="E94:I94"/>
    <mergeCell ref="J94:N94"/>
    <mergeCell ref="O94:AM94"/>
    <mergeCell ref="E95:I95"/>
    <mergeCell ref="J95:N95"/>
    <mergeCell ref="O95:AM95"/>
  </mergeCells>
  <phoneticPr fontId="3"/>
  <dataValidations count="3">
    <dataValidation imeMode="halfAlpha" allowBlank="1" showInputMessage="1" showErrorMessage="1" sqref="W22:AB22 O22:R22 AG22:AI22 W24:AB24 O24:R24 AG24:AJ24 AM27 S27:X31 AC27:AH31 AM29:AM31 S41:V42 W41:X41 W32:AB32 AG32:AJ32 W33:X36 J33:N39 AD41:AH41 J41:N42 AM49:AM50 AM41 AC50:AH50 T50:X50 S49:V49 M49:M50 J49:L51 N49:N51 S50:S51 S47 AI47 W48:AB48 O48:R48 AG48:AJ48 AD33:AH36 S52:W52 AG39:AH39 S39:W39 AM52 J52:N52 AG52:AH52 O32:R32 S33:V38 AM33:AM36 AM39 J27:N31"/>
    <dataValidation type="list" allowBlank="1" showInputMessage="1" showErrorMessage="1" sqref="H14:J14">
      <formula1>"①,②,③,④"</formula1>
    </dataValidation>
    <dataValidation type="list" allowBlank="1" showInputMessage="1" showErrorMessage="1" sqref="H43:J43">
      <formula1>"①,②"</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4"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61" r:id="rId21" name="Check Box 85">
              <controlPr defaultSize="0" autoFill="0" autoLine="0" autoPict="0">
                <anchor moveWithCells="1">
                  <from>
                    <xdr:col>33</xdr:col>
                    <xdr:colOff>152400</xdr:colOff>
                    <xdr:row>31</xdr:row>
                    <xdr:rowOff>0</xdr:rowOff>
                  </from>
                  <to>
                    <xdr:col>35</xdr:col>
                    <xdr:colOff>28575</xdr:colOff>
                    <xdr:row>32</xdr:row>
                    <xdr:rowOff>19050</xdr:rowOff>
                  </to>
                </anchor>
              </controlPr>
            </control>
          </mc:Choice>
        </mc:AlternateContent>
        <mc:AlternateContent xmlns:mc="http://schemas.openxmlformats.org/markup-compatibility/2006">
          <mc:Choice Requires="x14">
            <control shapeId="24663" r:id="rId22" name="Check Box 87">
              <controlPr defaultSize="0" autoFill="0" autoLine="0" autoPict="0">
                <anchor moveWithCells="1">
                  <from>
                    <xdr:col>13</xdr:col>
                    <xdr:colOff>152400</xdr:colOff>
                    <xdr:row>32</xdr:row>
                    <xdr:rowOff>0</xdr:rowOff>
                  </from>
                  <to>
                    <xdr:col>15</xdr:col>
                    <xdr:colOff>28575</xdr:colOff>
                    <xdr:row>33</xdr:row>
                    <xdr:rowOff>28575</xdr:rowOff>
                  </to>
                </anchor>
              </controlPr>
            </control>
          </mc:Choice>
        </mc:AlternateContent>
        <mc:AlternateContent xmlns:mc="http://schemas.openxmlformats.org/markup-compatibility/2006">
          <mc:Choice Requires="x14">
            <control shapeId="24665" r:id="rId23" name="Check Box 89">
              <controlPr defaultSize="0" autoFill="0" autoLine="0" autoPict="0">
                <anchor moveWithCells="1">
                  <from>
                    <xdr:col>26</xdr:col>
                    <xdr:colOff>152400</xdr:colOff>
                    <xdr:row>32</xdr:row>
                    <xdr:rowOff>0</xdr:rowOff>
                  </from>
                  <to>
                    <xdr:col>28</xdr:col>
                    <xdr:colOff>28575</xdr:colOff>
                    <xdr:row>33</xdr:row>
                    <xdr:rowOff>28575</xdr:rowOff>
                  </to>
                </anchor>
              </controlPr>
            </control>
          </mc:Choice>
        </mc:AlternateContent>
        <mc:AlternateContent xmlns:mc="http://schemas.openxmlformats.org/markup-compatibility/2006">
          <mc:Choice Requires="x14">
            <control shapeId="24672" r:id="rId24" name="Check Box 96">
              <controlPr defaultSize="0" autoFill="0" autoLine="0" autoPict="0">
                <anchor moveWithCells="1">
                  <from>
                    <xdr:col>0</xdr:col>
                    <xdr:colOff>152400</xdr:colOff>
                    <xdr:row>47</xdr:row>
                    <xdr:rowOff>0</xdr:rowOff>
                  </from>
                  <to>
                    <xdr:col>2</xdr:col>
                    <xdr:colOff>28575</xdr:colOff>
                    <xdr:row>48</xdr:row>
                    <xdr:rowOff>9525</xdr:rowOff>
                  </to>
                </anchor>
              </controlPr>
            </control>
          </mc:Choice>
        </mc:AlternateContent>
        <mc:AlternateContent xmlns:mc="http://schemas.openxmlformats.org/markup-compatibility/2006">
          <mc:Choice Requires="x14">
            <control shapeId="24673" r:id="rId25" name="Check Box 97">
              <controlPr defaultSize="0" autoFill="0" autoLine="0" autoPict="0">
                <anchor moveWithCells="1">
                  <from>
                    <xdr:col>13</xdr:col>
                    <xdr:colOff>152400</xdr:colOff>
                    <xdr:row>46</xdr:row>
                    <xdr:rowOff>228600</xdr:rowOff>
                  </from>
                  <to>
                    <xdr:col>15</xdr:col>
                    <xdr:colOff>28575</xdr:colOff>
                    <xdr:row>48</xdr:row>
                    <xdr:rowOff>9525</xdr:rowOff>
                  </to>
                </anchor>
              </controlPr>
            </control>
          </mc:Choice>
        </mc:AlternateContent>
        <mc:AlternateContent xmlns:mc="http://schemas.openxmlformats.org/markup-compatibility/2006">
          <mc:Choice Requires="x14">
            <control shapeId="24674" r:id="rId26" name="Check Box 98">
              <controlPr defaultSize="0" autoFill="0" autoLine="0" autoPict="0">
                <anchor moveWithCells="1">
                  <from>
                    <xdr:col>25</xdr:col>
                    <xdr:colOff>142875</xdr:colOff>
                    <xdr:row>46</xdr:row>
                    <xdr:rowOff>228600</xdr:rowOff>
                  </from>
                  <to>
                    <xdr:col>27</xdr:col>
                    <xdr:colOff>19050</xdr:colOff>
                    <xdr:row>48</xdr:row>
                    <xdr:rowOff>9525</xdr:rowOff>
                  </to>
                </anchor>
              </controlPr>
            </control>
          </mc:Choice>
        </mc:AlternateContent>
        <mc:AlternateContent xmlns:mc="http://schemas.openxmlformats.org/markup-compatibility/2006">
          <mc:Choice Requires="x14">
            <control shapeId="24675" r:id="rId27" name="Check Box 99">
              <controlPr defaultSize="0" autoFill="0" autoLine="0" autoPict="0">
                <anchor moveWithCells="1">
                  <from>
                    <xdr:col>33</xdr:col>
                    <xdr:colOff>161925</xdr:colOff>
                    <xdr:row>47</xdr:row>
                    <xdr:rowOff>0</xdr:rowOff>
                  </from>
                  <to>
                    <xdr:col>35</xdr:col>
                    <xdr:colOff>38100</xdr:colOff>
                    <xdr:row>48</xdr:row>
                    <xdr:rowOff>19050</xdr:rowOff>
                  </to>
                </anchor>
              </controlPr>
            </control>
          </mc:Choice>
        </mc:AlternateContent>
        <mc:AlternateContent xmlns:mc="http://schemas.openxmlformats.org/markup-compatibility/2006">
          <mc:Choice Requires="x14">
            <control shapeId="24676" r:id="rId28" name="Check Box 100">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24677" r:id="rId29" name="Check Box 101">
              <controlPr defaultSize="0" autoFill="0" autoLine="0" autoPict="0">
                <anchor moveWithCells="1">
                  <from>
                    <xdr:col>0</xdr:col>
                    <xdr:colOff>152400</xdr:colOff>
                    <xdr:row>50</xdr:row>
                    <xdr:rowOff>0</xdr:rowOff>
                  </from>
                  <to>
                    <xdr:col>2</xdr:col>
                    <xdr:colOff>28575</xdr:colOff>
                    <xdr:row>51</xdr:row>
                    <xdr:rowOff>9525</xdr:rowOff>
                  </to>
                </anchor>
              </controlPr>
            </control>
          </mc:Choice>
        </mc:AlternateContent>
        <mc:AlternateContent xmlns:mc="http://schemas.openxmlformats.org/markup-compatibility/2006">
          <mc:Choice Requires="x14">
            <control shapeId="24687" r:id="rId30" name="Check Box 111">
              <controlPr defaultSize="0" autoFill="0" autoLine="0" autoPict="0">
                <anchor moveWithCells="1">
                  <from>
                    <xdr:col>0</xdr:col>
                    <xdr:colOff>152400</xdr:colOff>
                    <xdr:row>31</xdr:row>
                    <xdr:rowOff>9525</xdr:rowOff>
                  </from>
                  <to>
                    <xdr:col>2</xdr:col>
                    <xdr:colOff>9525</xdr:colOff>
                    <xdr:row>32</xdr:row>
                    <xdr:rowOff>9525</xdr:rowOff>
                  </to>
                </anchor>
              </controlPr>
            </control>
          </mc:Choice>
        </mc:AlternateContent>
        <mc:AlternateContent xmlns:mc="http://schemas.openxmlformats.org/markup-compatibility/2006">
          <mc:Choice Requires="x14">
            <control shapeId="24688" r:id="rId31" name="Check Box 112">
              <controlPr defaultSize="0" autoFill="0" autoLine="0" autoPict="0">
                <anchor moveWithCells="1">
                  <from>
                    <xdr:col>0</xdr:col>
                    <xdr:colOff>152400</xdr:colOff>
                    <xdr:row>31</xdr:row>
                    <xdr:rowOff>219075</xdr:rowOff>
                  </from>
                  <to>
                    <xdr:col>2</xdr:col>
                    <xdr:colOff>9525</xdr:colOff>
                    <xdr:row>32</xdr:row>
                    <xdr:rowOff>228600</xdr:rowOff>
                  </to>
                </anchor>
              </controlPr>
            </control>
          </mc:Choice>
        </mc:AlternateContent>
        <mc:AlternateContent xmlns:mc="http://schemas.openxmlformats.org/markup-compatibility/2006">
          <mc:Choice Requires="x14">
            <control shapeId="24692" r:id="rId32" name="Check Box 116">
              <controlPr defaultSize="0" autoFill="0" autoLine="0" autoPict="0">
                <anchor moveWithCells="1">
                  <from>
                    <xdr:col>25</xdr:col>
                    <xdr:colOff>152400</xdr:colOff>
                    <xdr:row>31</xdr:row>
                    <xdr:rowOff>0</xdr:rowOff>
                  </from>
                  <to>
                    <xdr:col>27</xdr:col>
                    <xdr:colOff>28575</xdr:colOff>
                    <xdr:row>32</xdr:row>
                    <xdr:rowOff>19050</xdr:rowOff>
                  </to>
                </anchor>
              </controlPr>
            </control>
          </mc:Choice>
        </mc:AlternateContent>
        <mc:AlternateContent xmlns:mc="http://schemas.openxmlformats.org/markup-compatibility/2006">
          <mc:Choice Requires="x14">
            <control shapeId="24693" r:id="rId33" name="Check Box 117">
              <controlPr defaultSize="0" autoFill="0" autoLine="0" autoPict="0">
                <anchor moveWithCells="1">
                  <from>
                    <xdr:col>13</xdr:col>
                    <xdr:colOff>152400</xdr:colOff>
                    <xdr:row>31</xdr:row>
                    <xdr:rowOff>0</xdr:rowOff>
                  </from>
                  <to>
                    <xdr:col>15</xdr:col>
                    <xdr:colOff>28575</xdr:colOff>
                    <xdr:row>32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1" customWidth="1"/>
    <col min="2" max="2" width="13.875" style="61" bestFit="1" customWidth="1"/>
    <col min="3" max="3" width="3.5" style="62" bestFit="1" customWidth="1"/>
    <col min="4" max="4" width="33.625" style="63" bestFit="1" customWidth="1"/>
    <col min="5" max="5" width="28.625" style="61" customWidth="1"/>
    <col min="6" max="6" width="23.625" style="61" customWidth="1"/>
    <col min="7" max="7" width="28.625" style="61" customWidth="1"/>
    <col min="8" max="8" width="37.875" style="61" customWidth="1"/>
    <col min="9" max="16384" width="9" style="61"/>
  </cols>
  <sheetData>
    <row r="1" spans="1:8" x14ac:dyDescent="0.15">
      <c r="A1" s="61" t="s">
        <v>185</v>
      </c>
    </row>
    <row r="3" spans="1:8" s="88" customFormat="1" x14ac:dyDescent="0.15">
      <c r="A3" s="92" t="s">
        <v>186</v>
      </c>
      <c r="B3" s="93"/>
      <c r="C3" s="94"/>
      <c r="D3" s="64"/>
      <c r="E3" s="93"/>
      <c r="F3" s="93"/>
      <c r="G3" s="93"/>
      <c r="H3" s="95"/>
    </row>
    <row r="4" spans="1:8" s="88" customFormat="1" ht="13.5" x14ac:dyDescent="0.15">
      <c r="A4" s="86"/>
      <c r="B4" s="591" t="s">
        <v>187</v>
      </c>
      <c r="C4" s="592"/>
      <c r="D4" s="593"/>
      <c r="E4" s="604" t="s">
        <v>231</v>
      </c>
      <c r="F4" s="604"/>
      <c r="G4" s="605"/>
      <c r="H4" s="87" t="s">
        <v>230</v>
      </c>
    </row>
    <row r="5" spans="1:8" s="88" customFormat="1" ht="100.5" customHeight="1" x14ac:dyDescent="0.15">
      <c r="A5" s="86"/>
      <c r="B5" s="594"/>
      <c r="C5" s="595"/>
      <c r="D5" s="596"/>
      <c r="E5" s="597" t="s">
        <v>188</v>
      </c>
      <c r="F5" s="598"/>
      <c r="G5" s="599" t="s">
        <v>189</v>
      </c>
      <c r="H5" s="87" t="s">
        <v>190</v>
      </c>
    </row>
    <row r="6" spans="1:8" s="88" customFormat="1" ht="48" x14ac:dyDescent="0.15">
      <c r="A6" s="86"/>
      <c r="B6" s="601" t="s">
        <v>191</v>
      </c>
      <c r="C6" s="602"/>
      <c r="D6" s="603"/>
      <c r="E6" s="89" t="s">
        <v>192</v>
      </c>
      <c r="F6" s="91" t="s">
        <v>232</v>
      </c>
      <c r="G6" s="600"/>
      <c r="H6" s="90" t="s">
        <v>192</v>
      </c>
    </row>
    <row r="7" spans="1:8" ht="13.5" x14ac:dyDescent="0.15">
      <c r="A7" s="65"/>
      <c r="B7" s="588" t="s">
        <v>193</v>
      </c>
      <c r="C7" s="67">
        <v>1</v>
      </c>
      <c r="D7" s="68" t="s">
        <v>194</v>
      </c>
      <c r="E7" s="69">
        <v>1978</v>
      </c>
      <c r="F7" s="70">
        <v>1978</v>
      </c>
      <c r="G7" s="71">
        <v>1978</v>
      </c>
      <c r="H7" s="69">
        <v>989</v>
      </c>
    </row>
    <row r="8" spans="1:8" ht="13.5" x14ac:dyDescent="0.15">
      <c r="A8" s="65"/>
      <c r="B8" s="589"/>
      <c r="C8" s="66">
        <v>2</v>
      </c>
      <c r="D8" s="72" t="s">
        <v>195</v>
      </c>
      <c r="E8" s="69">
        <v>631</v>
      </c>
      <c r="F8" s="73">
        <v>631</v>
      </c>
      <c r="G8" s="71">
        <v>631</v>
      </c>
      <c r="H8" s="69">
        <v>316</v>
      </c>
    </row>
    <row r="9" spans="1:8" ht="13.5" x14ac:dyDescent="0.15">
      <c r="A9" s="65"/>
      <c r="B9" s="589"/>
      <c r="C9" s="66">
        <v>3</v>
      </c>
      <c r="D9" s="74" t="s">
        <v>196</v>
      </c>
      <c r="E9" s="69">
        <v>288</v>
      </c>
      <c r="F9" s="73">
        <v>288</v>
      </c>
      <c r="G9" s="71">
        <v>288</v>
      </c>
      <c r="H9" s="69">
        <v>144</v>
      </c>
    </row>
    <row r="10" spans="1:8" ht="13.5" x14ac:dyDescent="0.15">
      <c r="A10" s="65"/>
      <c r="B10" s="589"/>
      <c r="C10" s="66">
        <v>4</v>
      </c>
      <c r="D10" s="74" t="s">
        <v>197</v>
      </c>
      <c r="E10" s="69">
        <v>228</v>
      </c>
      <c r="F10" s="73">
        <v>228</v>
      </c>
      <c r="G10" s="71">
        <v>228</v>
      </c>
      <c r="H10" s="69">
        <v>114</v>
      </c>
    </row>
    <row r="11" spans="1:8" ht="13.5" x14ac:dyDescent="0.15">
      <c r="A11" s="65"/>
      <c r="B11" s="589"/>
      <c r="C11" s="66">
        <v>5</v>
      </c>
      <c r="D11" s="74" t="s">
        <v>198</v>
      </c>
      <c r="E11" s="69">
        <v>221</v>
      </c>
      <c r="F11" s="73">
        <v>221</v>
      </c>
      <c r="G11" s="71">
        <v>221</v>
      </c>
      <c r="H11" s="69">
        <v>110</v>
      </c>
    </row>
    <row r="12" spans="1:8" ht="13.5" x14ac:dyDescent="0.15">
      <c r="A12" s="65"/>
      <c r="B12" s="589"/>
      <c r="C12" s="66">
        <v>6</v>
      </c>
      <c r="D12" s="74" t="s">
        <v>199</v>
      </c>
      <c r="E12" s="69">
        <v>279</v>
      </c>
      <c r="F12" s="70">
        <v>279</v>
      </c>
      <c r="G12" s="71">
        <v>279</v>
      </c>
      <c r="H12" s="69">
        <v>140</v>
      </c>
    </row>
    <row r="13" spans="1:8" ht="13.5" x14ac:dyDescent="0.15">
      <c r="A13" s="65"/>
      <c r="B13" s="589"/>
      <c r="C13" s="66">
        <v>7</v>
      </c>
      <c r="D13" s="74" t="s">
        <v>200</v>
      </c>
      <c r="E13" s="69">
        <v>294</v>
      </c>
      <c r="F13" s="73">
        <v>294</v>
      </c>
      <c r="G13" s="71">
        <v>294</v>
      </c>
      <c r="H13" s="69">
        <v>147</v>
      </c>
    </row>
    <row r="14" spans="1:8" ht="13.5" x14ac:dyDescent="0.15">
      <c r="A14" s="65"/>
      <c r="B14" s="589"/>
      <c r="C14" s="66">
        <v>8</v>
      </c>
      <c r="D14" s="72" t="s">
        <v>201</v>
      </c>
      <c r="E14" s="75">
        <v>44</v>
      </c>
      <c r="F14" s="70">
        <v>35</v>
      </c>
      <c r="G14" s="71">
        <v>35</v>
      </c>
      <c r="H14" s="69">
        <v>17</v>
      </c>
    </row>
    <row r="15" spans="1:8" ht="13.5" x14ac:dyDescent="0.15">
      <c r="A15" s="65"/>
      <c r="B15" s="589"/>
      <c r="C15" s="66">
        <v>9</v>
      </c>
      <c r="D15" s="72" t="s">
        <v>202</v>
      </c>
      <c r="E15" s="75">
        <v>23</v>
      </c>
      <c r="F15" s="73">
        <v>19</v>
      </c>
      <c r="G15" s="71">
        <v>19</v>
      </c>
      <c r="H15" s="69">
        <v>9</v>
      </c>
    </row>
    <row r="16" spans="1:8" ht="13.5" x14ac:dyDescent="0.15">
      <c r="A16" s="65"/>
      <c r="B16" s="589"/>
      <c r="C16" s="66">
        <v>10</v>
      </c>
      <c r="D16" s="72" t="s">
        <v>203</v>
      </c>
      <c r="E16" s="69">
        <v>271</v>
      </c>
      <c r="F16" s="73">
        <v>271</v>
      </c>
      <c r="G16" s="71">
        <v>271</v>
      </c>
      <c r="H16" s="69">
        <v>136</v>
      </c>
    </row>
    <row r="17" spans="1:8" ht="13.5" x14ac:dyDescent="0.15">
      <c r="A17" s="65"/>
      <c r="B17" s="589"/>
      <c r="C17" s="66">
        <v>11</v>
      </c>
      <c r="D17" s="72" t="s">
        <v>204</v>
      </c>
      <c r="E17" s="69">
        <v>172</v>
      </c>
      <c r="F17" s="73">
        <v>172</v>
      </c>
      <c r="G17" s="71">
        <v>172</v>
      </c>
      <c r="H17" s="69">
        <v>86</v>
      </c>
    </row>
    <row r="18" spans="1:8" ht="13.5" x14ac:dyDescent="0.15">
      <c r="A18" s="65"/>
      <c r="B18" s="590"/>
      <c r="C18" s="66">
        <v>12</v>
      </c>
      <c r="D18" s="72" t="s">
        <v>205</v>
      </c>
      <c r="E18" s="69">
        <v>257</v>
      </c>
      <c r="F18" s="73">
        <v>257</v>
      </c>
      <c r="G18" s="71">
        <v>257</v>
      </c>
      <c r="H18" s="69">
        <v>128</v>
      </c>
    </row>
    <row r="19" spans="1:8" ht="13.5" x14ac:dyDescent="0.15">
      <c r="A19" s="65"/>
      <c r="B19" s="76" t="s">
        <v>206</v>
      </c>
      <c r="C19" s="66">
        <v>13</v>
      </c>
      <c r="D19" s="72" t="s">
        <v>206</v>
      </c>
      <c r="E19" s="69">
        <v>146</v>
      </c>
      <c r="F19" s="73">
        <v>146</v>
      </c>
      <c r="G19" s="71">
        <v>146</v>
      </c>
      <c r="H19" s="69">
        <v>73</v>
      </c>
    </row>
    <row r="20" spans="1:8" ht="13.5" x14ac:dyDescent="0.15">
      <c r="A20" s="65"/>
      <c r="B20" s="588" t="s">
        <v>207</v>
      </c>
      <c r="C20" s="66">
        <v>14</v>
      </c>
      <c r="D20" s="74" t="s">
        <v>208</v>
      </c>
      <c r="E20" s="77">
        <v>1013</v>
      </c>
      <c r="F20" s="78">
        <v>1013</v>
      </c>
      <c r="G20" s="79">
        <v>1013</v>
      </c>
      <c r="H20" s="77">
        <v>506</v>
      </c>
    </row>
    <row r="21" spans="1:8" ht="13.5" x14ac:dyDescent="0.15">
      <c r="A21" s="65"/>
      <c r="B21" s="589"/>
      <c r="C21" s="66">
        <v>15</v>
      </c>
      <c r="D21" s="80" t="s">
        <v>209</v>
      </c>
      <c r="E21" s="69">
        <v>335</v>
      </c>
      <c r="F21" s="70">
        <v>335</v>
      </c>
      <c r="G21" s="71">
        <v>335</v>
      </c>
      <c r="H21" s="69">
        <v>167</v>
      </c>
    </row>
    <row r="22" spans="1:8" ht="13.5" x14ac:dyDescent="0.15">
      <c r="A22" s="65"/>
      <c r="B22" s="589"/>
      <c r="C22" s="66">
        <v>16</v>
      </c>
      <c r="D22" s="74" t="s">
        <v>210</v>
      </c>
      <c r="E22" s="75">
        <v>299</v>
      </c>
      <c r="F22" s="73">
        <v>259</v>
      </c>
      <c r="G22" s="71">
        <v>259</v>
      </c>
      <c r="H22" s="69">
        <v>129</v>
      </c>
    </row>
    <row r="23" spans="1:8" ht="13.5" x14ac:dyDescent="0.15">
      <c r="A23" s="65"/>
      <c r="B23" s="589"/>
      <c r="C23" s="66">
        <v>17</v>
      </c>
      <c r="D23" s="74" t="s">
        <v>211</v>
      </c>
      <c r="E23" s="69">
        <v>150</v>
      </c>
      <c r="F23" s="73">
        <v>150</v>
      </c>
      <c r="G23" s="71">
        <v>150</v>
      </c>
      <c r="H23" s="69">
        <v>75</v>
      </c>
    </row>
    <row r="24" spans="1:8" ht="13.5" x14ac:dyDescent="0.15">
      <c r="A24" s="65"/>
      <c r="B24" s="589"/>
      <c r="C24" s="66">
        <v>18</v>
      </c>
      <c r="D24" s="81" t="s">
        <v>212</v>
      </c>
      <c r="E24" s="77">
        <v>985</v>
      </c>
      <c r="F24" s="78">
        <v>985</v>
      </c>
      <c r="G24" s="79">
        <v>985</v>
      </c>
      <c r="H24" s="77">
        <v>493</v>
      </c>
    </row>
    <row r="25" spans="1:8" ht="13.5" x14ac:dyDescent="0.15">
      <c r="A25" s="65"/>
      <c r="B25" s="590"/>
      <c r="C25" s="66">
        <v>19</v>
      </c>
      <c r="D25" s="81" t="s">
        <v>213</v>
      </c>
      <c r="E25" s="77">
        <v>529</v>
      </c>
      <c r="F25" s="78">
        <v>529</v>
      </c>
      <c r="G25" s="79">
        <v>529</v>
      </c>
      <c r="H25" s="77">
        <v>264</v>
      </c>
    </row>
    <row r="26" spans="1:8" ht="13.5" x14ac:dyDescent="0.15">
      <c r="A26" s="65"/>
      <c r="B26" s="588" t="s">
        <v>214</v>
      </c>
      <c r="C26" s="66">
        <v>20</v>
      </c>
      <c r="D26" s="80" t="s">
        <v>215</v>
      </c>
      <c r="E26" s="69">
        <v>107</v>
      </c>
      <c r="F26" s="82" t="s">
        <v>216</v>
      </c>
      <c r="G26" s="83" t="s">
        <v>216</v>
      </c>
      <c r="H26" s="69">
        <v>41</v>
      </c>
    </row>
    <row r="27" spans="1:8" ht="13.5" x14ac:dyDescent="0.15">
      <c r="A27" s="65"/>
      <c r="B27" s="589"/>
      <c r="C27" s="66">
        <v>21</v>
      </c>
      <c r="D27" s="80" t="s">
        <v>217</v>
      </c>
      <c r="E27" s="69">
        <v>175</v>
      </c>
      <c r="F27" s="82" t="s">
        <v>216</v>
      </c>
      <c r="G27" s="83" t="s">
        <v>218</v>
      </c>
      <c r="H27" s="69">
        <v>67</v>
      </c>
    </row>
    <row r="28" spans="1:8" ht="13.5" x14ac:dyDescent="0.15">
      <c r="A28" s="65"/>
      <c r="B28" s="589"/>
      <c r="C28" s="66">
        <v>22</v>
      </c>
      <c r="D28" s="72" t="s">
        <v>219</v>
      </c>
      <c r="E28" s="69">
        <v>60</v>
      </c>
      <c r="F28" s="82" t="s">
        <v>216</v>
      </c>
      <c r="G28" s="83" t="s">
        <v>220</v>
      </c>
      <c r="H28" s="69">
        <v>23</v>
      </c>
    </row>
    <row r="29" spans="1:8" ht="13.5" x14ac:dyDescent="0.15">
      <c r="A29" s="65"/>
      <c r="B29" s="589"/>
      <c r="C29" s="66">
        <v>23</v>
      </c>
      <c r="D29" s="80" t="s">
        <v>221</v>
      </c>
      <c r="E29" s="69">
        <v>106</v>
      </c>
      <c r="F29" s="82" t="s">
        <v>218</v>
      </c>
      <c r="G29" s="83" t="s">
        <v>222</v>
      </c>
      <c r="H29" s="69">
        <v>41</v>
      </c>
    </row>
    <row r="30" spans="1:8" ht="13.5" x14ac:dyDescent="0.15">
      <c r="A30" s="65"/>
      <c r="B30" s="589"/>
      <c r="C30" s="66">
        <v>24</v>
      </c>
      <c r="D30" s="72" t="s">
        <v>223</v>
      </c>
      <c r="E30" s="75">
        <v>33</v>
      </c>
      <c r="F30" s="82" t="s">
        <v>222</v>
      </c>
      <c r="G30" s="83" t="s">
        <v>218</v>
      </c>
      <c r="H30" s="69">
        <v>11</v>
      </c>
    </row>
    <row r="31" spans="1:8" ht="13.5" x14ac:dyDescent="0.15">
      <c r="A31" s="65"/>
      <c r="B31" s="590"/>
      <c r="C31" s="66">
        <v>25</v>
      </c>
      <c r="D31" s="72" t="s">
        <v>224</v>
      </c>
      <c r="E31" s="69">
        <v>35</v>
      </c>
      <c r="F31" s="82" t="s">
        <v>216</v>
      </c>
      <c r="G31" s="83" t="s">
        <v>220</v>
      </c>
      <c r="H31" s="69">
        <v>13</v>
      </c>
    </row>
    <row r="32" spans="1:8" ht="13.5" x14ac:dyDescent="0.15">
      <c r="A32" s="65"/>
      <c r="B32" s="588" t="s">
        <v>225</v>
      </c>
      <c r="C32" s="66">
        <v>26</v>
      </c>
      <c r="D32" s="80" t="s">
        <v>226</v>
      </c>
      <c r="E32" s="69">
        <v>50</v>
      </c>
      <c r="F32" s="82" t="s">
        <v>220</v>
      </c>
      <c r="G32" s="83" t="s">
        <v>218</v>
      </c>
      <c r="H32" s="69">
        <v>25</v>
      </c>
    </row>
    <row r="33" spans="1:8" ht="13.5" x14ac:dyDescent="0.15">
      <c r="A33" s="65"/>
      <c r="B33" s="589"/>
      <c r="C33" s="66">
        <v>27</v>
      </c>
      <c r="D33" s="72" t="s">
        <v>227</v>
      </c>
      <c r="E33" s="69">
        <v>36</v>
      </c>
      <c r="F33" s="84" t="s">
        <v>218</v>
      </c>
      <c r="G33" s="83" t="s">
        <v>220</v>
      </c>
      <c r="H33" s="69">
        <v>18</v>
      </c>
    </row>
    <row r="34" spans="1:8" ht="13.5" x14ac:dyDescent="0.15">
      <c r="A34" s="65"/>
      <c r="B34" s="589"/>
      <c r="C34" s="66">
        <v>28</v>
      </c>
      <c r="D34" s="72" t="s">
        <v>228</v>
      </c>
      <c r="E34" s="69">
        <v>38</v>
      </c>
      <c r="F34" s="82" t="s">
        <v>216</v>
      </c>
      <c r="G34" s="83" t="s">
        <v>220</v>
      </c>
      <c r="H34" s="69">
        <v>19</v>
      </c>
    </row>
    <row r="35" spans="1:8" ht="13.5" x14ac:dyDescent="0.15">
      <c r="A35" s="85"/>
      <c r="B35" s="590"/>
      <c r="C35" s="66">
        <v>29</v>
      </c>
      <c r="D35" s="72" t="s">
        <v>229</v>
      </c>
      <c r="E35" s="69">
        <v>37</v>
      </c>
      <c r="F35" s="82" t="s">
        <v>216</v>
      </c>
      <c r="G35" s="83" t="s">
        <v>218</v>
      </c>
      <c r="H35" s="69">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（様式第1号）交付申請書</vt:lpstr>
      <vt:lpstr>（はじめにお読みください）別紙1～3の使い方</vt:lpstr>
      <vt:lpstr>（別紙1）総括表</vt:lpstr>
      <vt:lpstr>（別紙2）申請額一覧 </vt:lpstr>
      <vt:lpstr>個票１</vt:lpstr>
      <vt:lpstr>基準単価</vt:lpstr>
      <vt:lpstr>'（様式第1号）交付申請書'!Print_Area</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2020-07-20T09:27:39Z</cp:lastPrinted>
  <dcterms:created xsi:type="dcterms:W3CDTF">2018-06-19T01:27:02Z</dcterms:created>
  <dcterms:modified xsi:type="dcterms:W3CDTF">2020-10-02T00:17:07Z</dcterms:modified>
</cp:coreProperties>
</file>