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fs.ad.pref.shimane.jp\健康福祉部\障がい福祉課\指導給付係\指定事務\者\指定事務\◎00　施設一覧表・HP掲載\HP公開用\R08\"/>
    </mc:Choice>
  </mc:AlternateContent>
  <xr:revisionPtr revIDLastSave="0" documentId="13_ncr:1_{44AA1791-5C7F-4EC1-BA97-58EA0D4DF156}" xr6:coauthVersionLast="47" xr6:coauthVersionMax="47" xr10:uidLastSave="{00000000-0000-0000-0000-000000000000}"/>
  <bookViews>
    <workbookView xWindow="-120" yWindow="-120" windowWidth="29040" windowHeight="15720" tabRatio="740" xr2:uid="{00000000-000D-0000-FFFF-FFFF00000000}"/>
  </bookViews>
  <sheets>
    <sheet name="支援施設" sheetId="10" r:id="rId1"/>
    <sheet name="居宅系" sheetId="20" r:id="rId2"/>
    <sheet name="日中系" sheetId="5" r:id="rId3"/>
    <sheet name="短期入所" sheetId="21" r:id="rId4"/>
    <sheet name="療養介護 " sheetId="12" r:id="rId5"/>
    <sheet name="グループホーム " sheetId="22" r:id="rId6"/>
    <sheet name="自立生活援助" sheetId="24" r:id="rId7"/>
    <sheet name="相談" sheetId="16" r:id="rId8"/>
    <sheet name="関連施設" sheetId="27" r:id="rId9"/>
    <sheet name="集計（サービス単位）" sheetId="23" r:id="rId10"/>
    <sheet name="集計（指定単位）" sheetId="26" r:id="rId11"/>
  </sheets>
  <definedNames>
    <definedName name="_xlnm._FilterDatabase" localSheetId="5" hidden="1">'グループホーム '!$A$3:$H$237</definedName>
    <definedName name="_xlnm._FilterDatabase" localSheetId="1" hidden="1">居宅系!$A$3:$K$87</definedName>
    <definedName name="_xlnm._FilterDatabase" localSheetId="0" hidden="1">支援施設!$A$4:$P$22</definedName>
    <definedName name="_xlnm._FilterDatabase" localSheetId="7" hidden="1">相談!$A$3:$L$94</definedName>
    <definedName name="_xlnm._FilterDatabase" localSheetId="3" hidden="1">短期入所!$A$3:$J$61</definedName>
    <definedName name="_xlnm._FilterDatabase" localSheetId="2" hidden="1">日中系!$A$5:$P$150</definedName>
    <definedName name="_xlnm.Print_Area" localSheetId="5">'グループホーム '!$A$1:$H$235</definedName>
    <definedName name="_xlnm.Print_Area" localSheetId="1">居宅系!$A$1:$K$90</definedName>
    <definedName name="_xlnm.Print_Area" localSheetId="0">支援施設!$A$1:$O$22</definedName>
    <definedName name="_xlnm.Print_Area" localSheetId="6">自立生活援助!$A$1:$H$8</definedName>
    <definedName name="_xlnm.Print_Area" localSheetId="9">'集計（サービス単位）'!$A$1:$K$24</definedName>
    <definedName name="_xlnm.Print_Area" localSheetId="10">'集計（指定単位）'!$A$1:$I$16</definedName>
    <definedName name="_xlnm.Print_Area" localSheetId="7">相談!$A$1:$L$94</definedName>
    <definedName name="_xlnm.Print_Area" localSheetId="3">短期入所!$A$1:$I$68</definedName>
    <definedName name="_xlnm.Print_Area" localSheetId="2">日中系!$A$1:$P$152</definedName>
    <definedName name="_xlnm.Print_Area" localSheetId="4">'療養介護 '!$A$1:$J$4</definedName>
    <definedName name="_xlnm.Print_Titles" localSheetId="5">'グループホーム '!$1:$3</definedName>
    <definedName name="_xlnm.Print_Titles" localSheetId="8">関連施設!$1:$2</definedName>
    <definedName name="_xlnm.Print_Titles" localSheetId="1">居宅系!$1:$3</definedName>
    <definedName name="_xlnm.Print_Titles" localSheetId="0">支援施設!$1:$4</definedName>
    <definedName name="_xlnm.Print_Titles" localSheetId="6">自立生活援助!#REF!</definedName>
    <definedName name="_xlnm.Print_Titles" localSheetId="7">相談!$1:$3</definedName>
    <definedName name="_xlnm.Print_Titles" localSheetId="3">短期入所!$1:$3</definedName>
    <definedName name="_xlnm.Print_Titles" localSheetId="2">日中系!$1:$5</definedName>
    <definedName name="_xlnm.Print_Titles" localSheetId="4">'療養介護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1" i="22" l="1"/>
  <c r="F93" i="22"/>
  <c r="A20" i="21"/>
  <c r="A21" i="21"/>
  <c r="F91" i="22"/>
  <c r="A121" i="5"/>
  <c r="A13" i="20"/>
  <c r="A14" i="20"/>
  <c r="F137" i="22"/>
  <c r="F231" i="22"/>
  <c r="A6" i="20"/>
  <c r="F69" i="22"/>
  <c r="I3" i="23"/>
  <c r="K4" i="23"/>
  <c r="K3" i="23"/>
  <c r="G3" i="26"/>
  <c r="I4" i="26"/>
  <c r="I3" i="26"/>
  <c r="F221" i="22"/>
  <c r="F179" i="22"/>
  <c r="A57" i="16"/>
  <c r="A58" i="16"/>
  <c r="K2" i="20"/>
  <c r="K2" i="16" l="1"/>
  <c r="F182" i="22"/>
  <c r="K150" i="5"/>
  <c r="D19" i="23"/>
  <c r="I10" i="23"/>
  <c r="F116" i="22" l="1"/>
  <c r="F95" i="22" l="1"/>
  <c r="F34" i="22" l="1"/>
  <c r="B8" i="26" l="1"/>
  <c r="F209" i="22" l="1"/>
  <c r="F207" i="22" l="1"/>
  <c r="D23" i="23" l="1"/>
  <c r="D22" i="23"/>
  <c r="D21" i="23"/>
  <c r="D20" i="23"/>
  <c r="D18" i="23"/>
  <c r="D17" i="23"/>
  <c r="D16" i="23"/>
  <c r="F84" i="22" l="1"/>
  <c r="F204" i="22" l="1"/>
  <c r="I150" i="5" l="1"/>
  <c r="J150" i="5"/>
  <c r="L150" i="5"/>
  <c r="M150" i="5"/>
  <c r="N150" i="5"/>
  <c r="H150" i="5"/>
  <c r="F89" i="22" l="1"/>
  <c r="F173" i="22" l="1"/>
  <c r="A5" i="16" l="1"/>
  <c r="A6" i="16" s="1"/>
  <c r="A7" i="16" s="1"/>
  <c r="A8" i="16" s="1"/>
  <c r="A9" i="16" s="1"/>
  <c r="A10" i="16" l="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P3" i="5"/>
  <c r="A79" i="16" l="1"/>
  <c r="A80" i="16" s="1"/>
  <c r="A81" i="16" s="1"/>
  <c r="A82" i="16" s="1"/>
  <c r="A83" i="16" s="1"/>
  <c r="A84" i="16" s="1"/>
  <c r="A85" i="16" s="1"/>
  <c r="A86" i="16" s="1"/>
  <c r="A87" i="16" s="1"/>
  <c r="A88" i="16" s="1"/>
  <c r="A89" i="16" s="1"/>
  <c r="A90" i="16" s="1"/>
  <c r="A91" i="16" s="1"/>
  <c r="A92" i="16" s="1"/>
  <c r="A93" i="16" s="1"/>
  <c r="A94" i="16" s="1"/>
  <c r="F131" i="22"/>
  <c r="F214" i="22" l="1"/>
  <c r="F217" i="22"/>
  <c r="D12" i="23" l="1"/>
  <c r="D11" i="23"/>
  <c r="I18" i="23" l="1"/>
  <c r="I17" i="23"/>
  <c r="I16" i="23"/>
  <c r="I15" i="23"/>
  <c r="A5" i="21" l="1"/>
  <c r="A6" i="21" s="1"/>
  <c r="A7" i="21" s="1"/>
  <c r="A8" i="21" s="1"/>
  <c r="A9" i="21" s="1"/>
  <c r="A10" i="21" s="1"/>
  <c r="A11" i="21" s="1"/>
  <c r="A12" i="21" s="1"/>
  <c r="A13" i="21" s="1"/>
  <c r="A14" i="21" s="1"/>
  <c r="A15" i="21" s="1"/>
  <c r="A16" i="21" l="1"/>
  <c r="A17" i="21" s="1"/>
  <c r="A18" i="21" s="1"/>
  <c r="A19" i="21" s="1"/>
  <c r="A22" i="21" s="1"/>
  <c r="A23" i="21" s="1"/>
  <c r="A24" i="21" s="1"/>
  <c r="A25" i="21" s="1"/>
  <c r="A26" i="21" s="1"/>
  <c r="A27" i="21" s="1"/>
  <c r="A28" i="21" s="1"/>
  <c r="A29" i="21" s="1"/>
  <c r="A30" i="21" s="1"/>
  <c r="A31" i="21" s="1"/>
  <c r="A32" i="21" s="1"/>
  <c r="A33" i="21" s="1"/>
  <c r="A34" i="21" s="1"/>
  <c r="G15" i="26"/>
  <c r="A35" i="21" l="1"/>
  <c r="A36" i="21" s="1"/>
  <c r="A37" i="21" s="1"/>
  <c r="A38" i="21" s="1"/>
  <c r="A39" i="21" s="1"/>
  <c r="A40" i="21" s="1"/>
  <c r="A41" i="21" s="1"/>
  <c r="A42" i="21" s="1"/>
  <c r="A43" i="21" s="1"/>
  <c r="A44" i="21" s="1"/>
  <c r="A45" i="21" s="1"/>
  <c r="A46" i="21" s="1"/>
  <c r="A47" i="21" s="1"/>
  <c r="A48" i="21" s="1"/>
  <c r="A49" i="21" s="1"/>
  <c r="A50" i="21" s="1"/>
  <c r="A51" i="21" s="1"/>
  <c r="A52" i="21" l="1"/>
  <c r="A53" i="21" s="1"/>
  <c r="A54" i="21" s="1"/>
  <c r="A55" i="21" s="1"/>
  <c r="A56" i="21" s="1"/>
  <c r="A57" i="21" s="1"/>
  <c r="A58" i="21" s="1"/>
  <c r="A59" i="21" s="1"/>
  <c r="A60" i="21" s="1"/>
  <c r="A61" i="21" s="1"/>
  <c r="A62" i="21" s="1"/>
  <c r="A63" i="21" s="1"/>
  <c r="F108" i="22"/>
  <c r="F31" i="22" l="1"/>
  <c r="G2" i="22" l="1"/>
  <c r="J2" i="12"/>
  <c r="A7" i="20" l="1"/>
  <c r="A8" i="20" s="1"/>
  <c r="A9" i="20" s="1"/>
  <c r="A10" i="20" s="1"/>
  <c r="A11" i="20" s="1"/>
  <c r="A12"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F211" i="22"/>
  <c r="F197" i="22"/>
  <c r="F194" i="22"/>
  <c r="F160" i="22"/>
  <c r="F153" i="22"/>
  <c r="F151" i="22"/>
  <c r="F127" i="22"/>
  <c r="F120" i="22"/>
  <c r="F113" i="22"/>
  <c r="F105" i="22"/>
  <c r="F102" i="22"/>
  <c r="F98" i="22"/>
  <c r="F81" i="22"/>
  <c r="F63" i="22"/>
  <c r="F52" i="22"/>
  <c r="F29" i="22"/>
  <c r="F25" i="22"/>
  <c r="F13" i="22"/>
  <c r="A37" i="20" l="1"/>
  <c r="B6" i="26"/>
  <c r="D14" i="23"/>
  <c r="D13" i="23"/>
  <c r="A38" i="20" l="1"/>
  <c r="A39" i="20" s="1"/>
  <c r="A40" i="20" s="1"/>
  <c r="A41" i="20" s="1"/>
  <c r="A42" i="20" s="1"/>
  <c r="A43" i="20" s="1"/>
  <c r="A44" i="20" s="1"/>
  <c r="A45" i="20" s="1"/>
  <c r="A46" i="20" s="1"/>
  <c r="A47" i="20" s="1"/>
  <c r="A48" i="20" s="1"/>
  <c r="A49" i="20" s="1"/>
  <c r="D9" i="23"/>
  <c r="D8" i="23"/>
  <c r="D7" i="23"/>
  <c r="D6" i="23"/>
  <c r="D5" i="23"/>
  <c r="A50" i="20" l="1"/>
  <c r="A51" i="20" s="1"/>
  <c r="A52" i="20" s="1"/>
  <c r="A53" i="20" s="1"/>
  <c r="A54" i="20" s="1"/>
  <c r="A55" i="20" s="1"/>
  <c r="A56" i="20" s="1"/>
  <c r="A57" i="20" s="1"/>
  <c r="A58" i="20" s="1"/>
  <c r="A59" i="20" s="1"/>
  <c r="A60" i="20" s="1"/>
  <c r="A61" i="20" s="1"/>
  <c r="A62" i="20" s="1"/>
  <c r="A63" i="20" s="1"/>
  <c r="H13" i="26"/>
  <c r="H12" i="26"/>
  <c r="H11" i="26"/>
  <c r="J13" i="23"/>
  <c r="J12" i="23"/>
  <c r="J11" i="23"/>
  <c r="A64" i="20" l="1"/>
  <c r="A65" i="20" s="1"/>
  <c r="A66" i="20" s="1"/>
  <c r="A67" i="20" s="1"/>
  <c r="A68" i="20" s="1"/>
  <c r="A69" i="20" s="1"/>
  <c r="A70" i="20" s="1"/>
  <c r="A71" i="20" s="1"/>
  <c r="A72" i="20" s="1"/>
  <c r="A73" i="20" s="1"/>
  <c r="A74" i="20" s="1"/>
  <c r="A75" i="20" s="1"/>
  <c r="A76" i="20" s="1"/>
  <c r="H2" i="27"/>
  <c r="A77" i="20" l="1"/>
  <c r="G10" i="26"/>
  <c r="G8" i="26"/>
  <c r="G6" i="26"/>
  <c r="B3" i="26"/>
  <c r="B1" i="26"/>
  <c r="A78" i="20" l="1"/>
  <c r="A79" i="20" s="1"/>
  <c r="A80" i="20" s="1"/>
  <c r="A81" i="20" s="1"/>
  <c r="A82" i="20" s="1"/>
  <c r="A83" i="20" s="1"/>
  <c r="A84" i="20" s="1"/>
  <c r="A85" i="20" s="1"/>
  <c r="A86" i="20" s="1"/>
  <c r="A87" i="20" s="1"/>
  <c r="G17" i="26"/>
  <c r="B17" i="26"/>
  <c r="I8" i="23"/>
  <c r="G1" i="26" l="1"/>
  <c r="H2" i="24" l="1"/>
  <c r="D1" i="23"/>
  <c r="D3" i="23"/>
  <c r="I6" i="23"/>
  <c r="F17" i="23"/>
  <c r="I22" i="10"/>
  <c r="J22" i="10"/>
  <c r="N22" i="10"/>
  <c r="L22" i="10"/>
  <c r="K22" i="10"/>
  <c r="I2" i="21"/>
  <c r="M22" i="10"/>
  <c r="I25" i="23" l="1"/>
  <c r="D25" i="23"/>
  <c r="I1" i="23" l="1"/>
  <c r="A7" i="5"/>
  <c r="A8" i="5" s="1"/>
  <c r="A9" i="5" s="1"/>
  <c r="A10" i="5" s="1"/>
  <c r="A11" i="5" s="1"/>
  <c r="A12" i="5" s="1"/>
  <c r="A13" i="5" s="1"/>
  <c r="A14" i="5" l="1"/>
  <c r="A15" i="5" l="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l="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l="1"/>
  <c r="A80" i="5" s="1"/>
  <c r="A81" i="5" l="1"/>
  <c r="A82" i="5" l="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2" i="5" s="1"/>
  <c r="A123" i="5" s="1"/>
  <c r="A124" i="5" s="1"/>
  <c r="A125" i="5" l="1"/>
  <c r="A126" i="5" s="1"/>
  <c r="A127" i="5" s="1"/>
  <c r="A128" i="5" s="1"/>
  <c r="A129" i="5" s="1"/>
  <c r="A130" i="5" s="1"/>
  <c r="A131" i="5" s="1"/>
  <c r="A132" i="5" s="1"/>
  <c r="A133" i="5" s="1"/>
  <c r="A134" i="5" s="1"/>
  <c r="A135" i="5" s="1"/>
  <c r="A136" i="5" s="1"/>
  <c r="A137" i="5" s="1"/>
  <c r="A138" i="5" s="1"/>
  <c r="A139" i="5" l="1"/>
  <c r="A140" i="5" s="1"/>
  <c r="A141" i="5" s="1"/>
  <c r="A142" i="5" s="1"/>
  <c r="A143" i="5" s="1"/>
  <c r="A144" i="5" s="1"/>
  <c r="A145" i="5" s="1"/>
  <c r="A146" i="5" s="1"/>
  <c r="A147" i="5" s="1"/>
  <c r="A148" i="5" s="1"/>
  <c r="A149" i="5" s="1"/>
</calcChain>
</file>

<file path=xl/sharedStrings.xml><?xml version="1.0" encoding="utf-8"?>
<sst xmlns="http://schemas.openxmlformats.org/spreadsheetml/2006/main" count="3722" uniqueCount="2615">
  <si>
    <t>○</t>
    <phoneticPr fontId="3"/>
  </si>
  <si>
    <t>障害者相談支援事業所　山楽園</t>
    <rPh sb="0" eb="3">
      <t>ショウガイシャ</t>
    </rPh>
    <rPh sb="3" eb="5">
      <t>ソウダン</t>
    </rPh>
    <rPh sb="5" eb="7">
      <t>シエン</t>
    </rPh>
    <rPh sb="7" eb="10">
      <t>ジギョウショ</t>
    </rPh>
    <rPh sb="11" eb="12">
      <t>ヤマ</t>
    </rPh>
    <rPh sb="12" eb="13">
      <t>タノ</t>
    </rPh>
    <rPh sb="13" eb="14">
      <t>エン</t>
    </rPh>
    <phoneticPr fontId="3"/>
  </si>
  <si>
    <t>相談支援事業所ハートピア出雲</t>
    <rPh sb="0" eb="2">
      <t>ソウダン</t>
    </rPh>
    <rPh sb="2" eb="4">
      <t>シエン</t>
    </rPh>
    <rPh sb="4" eb="7">
      <t>ジギョウショ</t>
    </rPh>
    <rPh sb="12" eb="14">
      <t>イズモ</t>
    </rPh>
    <phoneticPr fontId="3"/>
  </si>
  <si>
    <t>相談支援事業所あかり</t>
    <rPh sb="0" eb="2">
      <t>ソウダン</t>
    </rPh>
    <rPh sb="2" eb="4">
      <t>シエン</t>
    </rPh>
    <rPh sb="4" eb="7">
      <t>ジギョウショ</t>
    </rPh>
    <phoneticPr fontId="3"/>
  </si>
  <si>
    <t>浜田市熱田町７１６番地３４</t>
    <rPh sb="0" eb="3">
      <t>ハマダシ</t>
    </rPh>
    <rPh sb="3" eb="6">
      <t>アツタチョウ</t>
    </rPh>
    <rPh sb="9" eb="11">
      <t>バンチ</t>
    </rPh>
    <phoneticPr fontId="3"/>
  </si>
  <si>
    <t>特定非営利活動法人海</t>
    <rPh sb="0" eb="2">
      <t>トクテイ</t>
    </rPh>
    <rPh sb="2" eb="5">
      <t>ヒエイリ</t>
    </rPh>
    <rPh sb="5" eb="7">
      <t>カツドウ</t>
    </rPh>
    <rPh sb="7" eb="9">
      <t>ホウジン</t>
    </rPh>
    <rPh sb="9" eb="10">
      <t>ウミ</t>
    </rPh>
    <phoneticPr fontId="3"/>
  </si>
  <si>
    <t>相談支援事業所ほっと</t>
    <rPh sb="0" eb="2">
      <t>ソウダン</t>
    </rPh>
    <rPh sb="2" eb="4">
      <t>シエン</t>
    </rPh>
    <rPh sb="4" eb="7">
      <t>ジギョウショ</t>
    </rPh>
    <phoneticPr fontId="3"/>
  </si>
  <si>
    <t>雲南市掛合町松笠２１５４番地１</t>
    <rPh sb="0" eb="2">
      <t>ウンナン</t>
    </rPh>
    <rPh sb="2" eb="3">
      <t>シ</t>
    </rPh>
    <rPh sb="3" eb="4">
      <t>カ</t>
    </rPh>
    <rPh sb="4" eb="5">
      <t>ア</t>
    </rPh>
    <rPh sb="5" eb="6">
      <t>チョウ</t>
    </rPh>
    <rPh sb="6" eb="7">
      <t>マツ</t>
    </rPh>
    <rPh sb="7" eb="8">
      <t>カサ</t>
    </rPh>
    <rPh sb="12" eb="14">
      <t>バンチ</t>
    </rPh>
    <phoneticPr fontId="3"/>
  </si>
  <si>
    <t>出雲市斐川町名島７０３</t>
    <rPh sb="0" eb="3">
      <t>イズモシ</t>
    </rPh>
    <rPh sb="3" eb="6">
      <t>ヒカワチョウ</t>
    </rPh>
    <rPh sb="6" eb="8">
      <t>ナジマ</t>
    </rPh>
    <phoneticPr fontId="3"/>
  </si>
  <si>
    <t>櫻苑</t>
    <rPh sb="0" eb="1">
      <t>サクラ</t>
    </rPh>
    <rPh sb="1" eb="2">
      <t>エン</t>
    </rPh>
    <phoneticPr fontId="1"/>
  </si>
  <si>
    <t>社会福祉法人　真和会</t>
    <rPh sb="0" eb="2">
      <t>シャカイ</t>
    </rPh>
    <rPh sb="2" eb="4">
      <t>フクシ</t>
    </rPh>
    <rPh sb="4" eb="6">
      <t>ホウジン</t>
    </rPh>
    <rPh sb="7" eb="10">
      <t>シンワカイ</t>
    </rPh>
    <phoneticPr fontId="1"/>
  </si>
  <si>
    <t>0854-28-8778</t>
  </si>
  <si>
    <t>事　業　所　名</t>
    <rPh sb="0" eb="1">
      <t>コト</t>
    </rPh>
    <rPh sb="2" eb="3">
      <t>ギョウ</t>
    </rPh>
    <rPh sb="4" eb="5">
      <t>ショ</t>
    </rPh>
    <phoneticPr fontId="3"/>
  </si>
  <si>
    <t>〒</t>
    <phoneticPr fontId="3"/>
  </si>
  <si>
    <t>社会福祉法人　島根県社会福祉事業団</t>
    <rPh sb="0" eb="2">
      <t>シャカイ</t>
    </rPh>
    <rPh sb="2" eb="4">
      <t>フクシ</t>
    </rPh>
    <rPh sb="4" eb="6">
      <t>ホウジン</t>
    </rPh>
    <rPh sb="7" eb="10">
      <t>シマネケン</t>
    </rPh>
    <rPh sb="10" eb="12">
      <t>シャカイ</t>
    </rPh>
    <rPh sb="12" eb="14">
      <t>フクシ</t>
    </rPh>
    <rPh sb="14" eb="17">
      <t>ジギョウダン</t>
    </rPh>
    <phoneticPr fontId="3"/>
  </si>
  <si>
    <t>安来地域活動支援センターステップ</t>
    <rPh sb="0" eb="2">
      <t>ヤスギ</t>
    </rPh>
    <rPh sb="2" eb="4">
      <t>チイキ</t>
    </rPh>
    <rPh sb="4" eb="6">
      <t>カツドウ</t>
    </rPh>
    <rPh sb="6" eb="8">
      <t>シエン</t>
    </rPh>
    <phoneticPr fontId="3"/>
  </si>
  <si>
    <t>692-0011</t>
    <phoneticPr fontId="3"/>
  </si>
  <si>
    <t>安来市安来町９２７－２</t>
    <rPh sb="0" eb="3">
      <t>ヤスギシ</t>
    </rPh>
    <rPh sb="3" eb="6">
      <t>ヤスギチョウ</t>
    </rPh>
    <phoneticPr fontId="3"/>
  </si>
  <si>
    <t>0854-22-3411</t>
    <phoneticPr fontId="3"/>
  </si>
  <si>
    <t>690-2705</t>
    <phoneticPr fontId="3"/>
  </si>
  <si>
    <t>雲南市掛合町松笠２１５４－１</t>
    <rPh sb="0" eb="3">
      <t>ウンナンシ</t>
    </rPh>
    <rPh sb="3" eb="6">
      <t>カケヤチョウ</t>
    </rPh>
    <rPh sb="6" eb="7">
      <t>マツ</t>
    </rPh>
    <rPh sb="7" eb="8">
      <t>カサ</t>
    </rPh>
    <phoneticPr fontId="3"/>
  </si>
  <si>
    <t>社会福祉法人　仁寿会</t>
    <rPh sb="0" eb="2">
      <t>シャカイ</t>
    </rPh>
    <rPh sb="2" eb="4">
      <t>フクシ</t>
    </rPh>
    <rPh sb="4" eb="6">
      <t>ホウジン</t>
    </rPh>
    <rPh sb="7" eb="8">
      <t>ジン</t>
    </rPh>
    <rPh sb="8" eb="9">
      <t>ジュ</t>
    </rPh>
    <rPh sb="9" eb="10">
      <t>カイ</t>
    </rPh>
    <phoneticPr fontId="3"/>
  </si>
  <si>
    <t>0854-62-1500</t>
    <phoneticPr fontId="3"/>
  </si>
  <si>
    <t>社会福祉法人　雲南広域福祉会</t>
    <rPh sb="0" eb="2">
      <t>シャカイ</t>
    </rPh>
    <rPh sb="2" eb="4">
      <t>フクシ</t>
    </rPh>
    <rPh sb="4" eb="6">
      <t>ホウジン</t>
    </rPh>
    <rPh sb="7" eb="9">
      <t>ウンナン</t>
    </rPh>
    <rPh sb="9" eb="11">
      <t>コウイキ</t>
    </rPh>
    <rPh sb="11" eb="14">
      <t>フクシカイ</t>
    </rPh>
    <phoneticPr fontId="3"/>
  </si>
  <si>
    <t>指定相談支援事業所そよかぜ館</t>
    <rPh sb="0" eb="2">
      <t>シテイ</t>
    </rPh>
    <rPh sb="2" eb="4">
      <t>ソウダン</t>
    </rPh>
    <rPh sb="4" eb="6">
      <t>シエン</t>
    </rPh>
    <rPh sb="6" eb="9">
      <t>ジギョウショ</t>
    </rPh>
    <rPh sb="13" eb="14">
      <t>カン</t>
    </rPh>
    <phoneticPr fontId="3"/>
  </si>
  <si>
    <t>出雲サンホーム相談支援事業所</t>
    <rPh sb="0" eb="2">
      <t>イズモ</t>
    </rPh>
    <rPh sb="7" eb="9">
      <t>ソウダン</t>
    </rPh>
    <rPh sb="9" eb="11">
      <t>シエン</t>
    </rPh>
    <rPh sb="11" eb="14">
      <t>ジギョウショ</t>
    </rPh>
    <phoneticPr fontId="3"/>
  </si>
  <si>
    <t>699-0822</t>
    <phoneticPr fontId="3"/>
  </si>
  <si>
    <t>出雲市神西沖町１３１５</t>
    <rPh sb="0" eb="3">
      <t>イズモシ</t>
    </rPh>
    <rPh sb="3" eb="4">
      <t>カミ</t>
    </rPh>
    <rPh sb="4" eb="5">
      <t>ニシ</t>
    </rPh>
    <rPh sb="5" eb="6">
      <t>オキ</t>
    </rPh>
    <rPh sb="6" eb="7">
      <t>チョウ</t>
    </rPh>
    <phoneticPr fontId="3"/>
  </si>
  <si>
    <t>出雲市神西沖町２５３４－２</t>
    <rPh sb="0" eb="3">
      <t>イズモシ</t>
    </rPh>
    <rPh sb="3" eb="4">
      <t>カミ</t>
    </rPh>
    <rPh sb="4" eb="5">
      <t>ニシ</t>
    </rPh>
    <rPh sb="5" eb="6">
      <t>オキ</t>
    </rPh>
    <rPh sb="6" eb="7">
      <t>マチ</t>
    </rPh>
    <phoneticPr fontId="3"/>
  </si>
  <si>
    <t>社会福祉法人　親和会</t>
    <rPh sb="0" eb="2">
      <t>シャカイ</t>
    </rPh>
    <rPh sb="2" eb="4">
      <t>フクシ</t>
    </rPh>
    <rPh sb="4" eb="6">
      <t>ホウジン</t>
    </rPh>
    <rPh sb="7" eb="9">
      <t>シンワ</t>
    </rPh>
    <rPh sb="9" eb="10">
      <t>カイ</t>
    </rPh>
    <phoneticPr fontId="3"/>
  </si>
  <si>
    <t>相談支援事業所光風園</t>
    <rPh sb="0" eb="4">
      <t>ソウダンシエン</t>
    </rPh>
    <rPh sb="4" eb="7">
      <t>ジギョウショ</t>
    </rPh>
    <rPh sb="7" eb="9">
      <t>コウフウ</t>
    </rPh>
    <rPh sb="9" eb="10">
      <t>エン</t>
    </rPh>
    <phoneticPr fontId="3"/>
  </si>
  <si>
    <t>699-0816</t>
    <phoneticPr fontId="3"/>
  </si>
  <si>
    <t>出雲市湖陵町大池２４０－１</t>
    <rPh sb="0" eb="3">
      <t>イズモシ</t>
    </rPh>
    <rPh sb="3" eb="6">
      <t>コリョウチョウ</t>
    </rPh>
    <rPh sb="6" eb="8">
      <t>オオイケ</t>
    </rPh>
    <phoneticPr fontId="3"/>
  </si>
  <si>
    <t>0853-43-2101</t>
    <phoneticPr fontId="3"/>
  </si>
  <si>
    <t>693-0051</t>
    <phoneticPr fontId="3"/>
  </si>
  <si>
    <t>医療法人　エスポアール出雲クリニック</t>
    <rPh sb="0" eb="4">
      <t>イリョウホウジン</t>
    </rPh>
    <rPh sb="11" eb="13">
      <t>イズモ</t>
    </rPh>
    <phoneticPr fontId="3"/>
  </si>
  <si>
    <t>0853-21-9779</t>
    <phoneticPr fontId="3"/>
  </si>
  <si>
    <t>ふあっと</t>
    <phoneticPr fontId="3"/>
  </si>
  <si>
    <t>693-0014</t>
    <phoneticPr fontId="3"/>
  </si>
  <si>
    <t>出雲市武志町６９３－４</t>
    <rPh sb="0" eb="3">
      <t>イズモシ</t>
    </rPh>
    <rPh sb="3" eb="4">
      <t>タケ</t>
    </rPh>
    <rPh sb="4" eb="5">
      <t>シ</t>
    </rPh>
    <rPh sb="5" eb="6">
      <t>チョウ</t>
    </rPh>
    <phoneticPr fontId="3"/>
  </si>
  <si>
    <t>0853-23-2720</t>
    <phoneticPr fontId="3"/>
  </si>
  <si>
    <t>特定非営利活動法人　コミュニティサポートいずも</t>
    <rPh sb="0" eb="2">
      <t>トクテイ</t>
    </rPh>
    <rPh sb="2" eb="5">
      <t>ヒエイリ</t>
    </rPh>
    <rPh sb="5" eb="7">
      <t>カツドウ</t>
    </rPh>
    <rPh sb="7" eb="9">
      <t>ホウジン</t>
    </rPh>
    <phoneticPr fontId="3"/>
  </si>
  <si>
    <t>693-0033</t>
    <phoneticPr fontId="3"/>
  </si>
  <si>
    <t>0853-21-4820</t>
    <phoneticPr fontId="3"/>
  </si>
  <si>
    <t>フィリア</t>
    <phoneticPr fontId="3"/>
  </si>
  <si>
    <r>
      <t>0</t>
    </r>
    <r>
      <rPr>
        <sz val="10"/>
        <rFont val="ＭＳ Ｐゴシック"/>
        <family val="3"/>
        <charset val="128"/>
      </rPr>
      <t>853-62-4782</t>
    </r>
    <phoneticPr fontId="3"/>
  </si>
  <si>
    <t>特定非営利活動法人ぽんぽん船</t>
    <rPh sb="0" eb="2">
      <t>トクテイ</t>
    </rPh>
    <rPh sb="2" eb="5">
      <t>ヒエイリ</t>
    </rPh>
    <rPh sb="5" eb="7">
      <t>カツドウ</t>
    </rPh>
    <rPh sb="7" eb="9">
      <t>ホウジン</t>
    </rPh>
    <rPh sb="13" eb="14">
      <t>セン</t>
    </rPh>
    <phoneticPr fontId="3"/>
  </si>
  <si>
    <t>特定非営利活動法人　スサノオの風</t>
    <rPh sb="15" eb="16">
      <t>カゼ</t>
    </rPh>
    <phoneticPr fontId="3"/>
  </si>
  <si>
    <t>699-0501</t>
    <phoneticPr fontId="3"/>
  </si>
  <si>
    <t>0853-72-7085</t>
    <phoneticPr fontId="3"/>
  </si>
  <si>
    <t>太陽の里</t>
    <rPh sb="0" eb="2">
      <t>タイヨウ</t>
    </rPh>
    <rPh sb="3" eb="4">
      <t>サト</t>
    </rPh>
    <phoneticPr fontId="3"/>
  </si>
  <si>
    <t>亀の子サポートセンター</t>
    <rPh sb="0" eb="1">
      <t>カメ</t>
    </rPh>
    <rPh sb="2" eb="3">
      <t>コ</t>
    </rPh>
    <phoneticPr fontId="3"/>
  </si>
  <si>
    <t>694-0041</t>
    <phoneticPr fontId="3"/>
  </si>
  <si>
    <t>大田市長久町長久口２６７－６</t>
    <rPh sb="0" eb="3">
      <t>オオダシ</t>
    </rPh>
    <rPh sb="3" eb="6">
      <t>ナガヒサチョウ</t>
    </rPh>
    <rPh sb="6" eb="8">
      <t>ナガヒサ</t>
    </rPh>
    <rPh sb="8" eb="9">
      <t>クチ</t>
    </rPh>
    <phoneticPr fontId="3"/>
  </si>
  <si>
    <t>694-0013</t>
    <phoneticPr fontId="3"/>
  </si>
  <si>
    <t>サポートセンターおおち</t>
    <phoneticPr fontId="3"/>
  </si>
  <si>
    <t>相談支援事業所緑風園</t>
    <rPh sb="0" eb="4">
      <t>ソウダンシエン</t>
    </rPh>
    <rPh sb="4" eb="7">
      <t>ジギョウショ</t>
    </rPh>
    <rPh sb="7" eb="8">
      <t>リョク</t>
    </rPh>
    <rPh sb="8" eb="9">
      <t>フウ</t>
    </rPh>
    <rPh sb="9" eb="10">
      <t>エン</t>
    </rPh>
    <phoneticPr fontId="3"/>
  </si>
  <si>
    <t>696-0102</t>
    <phoneticPr fontId="3"/>
  </si>
  <si>
    <t>邑智郡邑南町中野２３８４</t>
    <rPh sb="0" eb="3">
      <t>オオチグン</t>
    </rPh>
    <rPh sb="3" eb="6">
      <t>オオナンチョウ</t>
    </rPh>
    <rPh sb="6" eb="8">
      <t>ナカノ</t>
    </rPh>
    <phoneticPr fontId="3"/>
  </si>
  <si>
    <t>0855-95-0363</t>
    <phoneticPr fontId="3"/>
  </si>
  <si>
    <t>サポートステーションおりーぶ</t>
    <phoneticPr fontId="3"/>
  </si>
  <si>
    <t>邑智郡邑南町中野３５９４－２１</t>
    <rPh sb="0" eb="3">
      <t>オオチグン</t>
    </rPh>
    <rPh sb="3" eb="6">
      <t>オオナンチョウ</t>
    </rPh>
    <rPh sb="6" eb="8">
      <t>ナカノ</t>
    </rPh>
    <phoneticPr fontId="3"/>
  </si>
  <si>
    <t>社会福祉法人　邑智福祉振興会</t>
    <rPh sb="0" eb="2">
      <t>シャカイ</t>
    </rPh>
    <rPh sb="2" eb="4">
      <t>フクシ</t>
    </rPh>
    <rPh sb="4" eb="6">
      <t>ホウジン</t>
    </rPh>
    <rPh sb="7" eb="9">
      <t>オオチ</t>
    </rPh>
    <rPh sb="9" eb="11">
      <t>フクシ</t>
    </rPh>
    <rPh sb="11" eb="14">
      <t>シンコウカイ</t>
    </rPh>
    <phoneticPr fontId="3"/>
  </si>
  <si>
    <t>ハートフルみずほ</t>
    <phoneticPr fontId="3"/>
  </si>
  <si>
    <t>696-0222</t>
    <phoneticPr fontId="3"/>
  </si>
  <si>
    <t>邑智郡邑南町下田所３３４</t>
    <rPh sb="0" eb="3">
      <t>オオチグン</t>
    </rPh>
    <rPh sb="3" eb="6">
      <t>オオナンチョウ</t>
    </rPh>
    <rPh sb="6" eb="7">
      <t>シタ</t>
    </rPh>
    <rPh sb="7" eb="9">
      <t>タドコロ</t>
    </rPh>
    <phoneticPr fontId="3"/>
  </si>
  <si>
    <t>0855-83-1944</t>
    <phoneticPr fontId="3"/>
  </si>
  <si>
    <t>島根整肢学園</t>
    <rPh sb="0" eb="2">
      <t>シマネ</t>
    </rPh>
    <rPh sb="2" eb="3">
      <t>タダシ</t>
    </rPh>
    <rPh sb="3" eb="4">
      <t>アシ</t>
    </rPh>
    <rPh sb="4" eb="6">
      <t>ガクエン</t>
    </rPh>
    <phoneticPr fontId="3"/>
  </si>
  <si>
    <t>695-0001</t>
    <phoneticPr fontId="3"/>
  </si>
  <si>
    <t>江津市渡津町１９２６</t>
    <rPh sb="0" eb="3">
      <t>ゴウツシ</t>
    </rPh>
    <rPh sb="3" eb="4">
      <t>ワタ</t>
    </rPh>
    <rPh sb="4" eb="5">
      <t>ツ</t>
    </rPh>
    <rPh sb="5" eb="6">
      <t>チョウ</t>
    </rPh>
    <phoneticPr fontId="3"/>
  </si>
  <si>
    <t>地域生活支援センターらいふ</t>
    <rPh sb="0" eb="2">
      <t>チイキ</t>
    </rPh>
    <rPh sb="2" eb="4">
      <t>セイカツ</t>
    </rPh>
    <rPh sb="4" eb="6">
      <t>シエン</t>
    </rPh>
    <phoneticPr fontId="3"/>
  </si>
  <si>
    <t>697-0027</t>
    <phoneticPr fontId="3"/>
  </si>
  <si>
    <t>浜田市殿町１０３－１</t>
    <rPh sb="0" eb="3">
      <t>ハマダシ</t>
    </rPh>
    <rPh sb="3" eb="5">
      <t>トノマチ</t>
    </rPh>
    <phoneticPr fontId="3"/>
  </si>
  <si>
    <t>相談支援事業所「陽だまり」</t>
    <rPh sb="0" eb="4">
      <t>ソウダンシエン</t>
    </rPh>
    <rPh sb="4" eb="7">
      <t>ジギョウショ</t>
    </rPh>
    <rPh sb="8" eb="9">
      <t>ヒ</t>
    </rPh>
    <phoneticPr fontId="3"/>
  </si>
  <si>
    <t>697-0052</t>
    <phoneticPr fontId="3"/>
  </si>
  <si>
    <t>0855-22-8115</t>
    <phoneticPr fontId="3"/>
  </si>
  <si>
    <t>ポケットプラザ</t>
    <phoneticPr fontId="3"/>
  </si>
  <si>
    <t>698-0003</t>
    <phoneticPr fontId="3"/>
  </si>
  <si>
    <t>益田市乙吉町イ１１０－１</t>
    <rPh sb="0" eb="3">
      <t>マスダシ</t>
    </rPh>
    <rPh sb="3" eb="6">
      <t>オトヨシチョウ</t>
    </rPh>
    <phoneticPr fontId="3"/>
  </si>
  <si>
    <t>0856-31-8221</t>
    <phoneticPr fontId="3"/>
  </si>
  <si>
    <t>699-5132</t>
    <phoneticPr fontId="3"/>
  </si>
  <si>
    <t>益田市横田町２０８７－１</t>
    <rPh sb="0" eb="3">
      <t>マスダシ</t>
    </rPh>
    <rPh sb="3" eb="6">
      <t>ヨコタチョウ</t>
    </rPh>
    <phoneticPr fontId="3"/>
  </si>
  <si>
    <t>ラポール宝生苑</t>
    <rPh sb="4" eb="7">
      <t>ホウセイエン</t>
    </rPh>
    <phoneticPr fontId="3"/>
  </si>
  <si>
    <r>
      <t>6</t>
    </r>
    <r>
      <rPr>
        <sz val="10"/>
        <rFont val="ＭＳ Ｐゴシック"/>
        <family val="3"/>
        <charset val="128"/>
      </rPr>
      <t>98-0001</t>
    </r>
    <phoneticPr fontId="3"/>
  </si>
  <si>
    <t>益田市久城町５３１</t>
    <rPh sb="0" eb="3">
      <t>マスダシ</t>
    </rPh>
    <rPh sb="3" eb="5">
      <t>クシロ</t>
    </rPh>
    <rPh sb="5" eb="6">
      <t>チョウ</t>
    </rPh>
    <phoneticPr fontId="3"/>
  </si>
  <si>
    <t>社会福祉法人　梅寿会</t>
    <rPh sb="0" eb="4">
      <t>シャカイフクシ</t>
    </rPh>
    <rPh sb="4" eb="6">
      <t>ホウジン</t>
    </rPh>
    <rPh sb="7" eb="8">
      <t>バイ</t>
    </rPh>
    <rPh sb="8" eb="9">
      <t>ジュ</t>
    </rPh>
    <rPh sb="9" eb="10">
      <t>カイ</t>
    </rPh>
    <phoneticPr fontId="3"/>
  </si>
  <si>
    <r>
      <t>0</t>
    </r>
    <r>
      <rPr>
        <sz val="10"/>
        <rFont val="ＭＳ Ｐゴシック"/>
        <family val="3"/>
        <charset val="128"/>
      </rPr>
      <t>856-32-0022</t>
    </r>
    <phoneticPr fontId="3"/>
  </si>
  <si>
    <r>
      <t>0</t>
    </r>
    <r>
      <rPr>
        <sz val="10"/>
        <rFont val="ＭＳ Ｐゴシック"/>
        <family val="3"/>
        <charset val="128"/>
      </rPr>
      <t>856-32-0720</t>
    </r>
    <phoneticPr fontId="3"/>
  </si>
  <si>
    <t>太陽</t>
    <rPh sb="0" eb="2">
      <t>タイヨウ</t>
    </rPh>
    <phoneticPr fontId="3"/>
  </si>
  <si>
    <t>685-0021</t>
    <phoneticPr fontId="3"/>
  </si>
  <si>
    <t>隠岐郡隠岐の島町岬町中の津の四３０９－１</t>
    <rPh sb="0" eb="3">
      <t>オキグン</t>
    </rPh>
    <rPh sb="3" eb="5">
      <t>オキ</t>
    </rPh>
    <rPh sb="6" eb="8">
      <t>シマチョウ</t>
    </rPh>
    <rPh sb="8" eb="9">
      <t>ミサキ</t>
    </rPh>
    <rPh sb="9" eb="10">
      <t>チョウ</t>
    </rPh>
    <rPh sb="10" eb="11">
      <t>ナカ</t>
    </rPh>
    <rPh sb="12" eb="13">
      <t>ツ</t>
    </rPh>
    <rPh sb="14" eb="15">
      <t>ヨン</t>
    </rPh>
    <phoneticPr fontId="3"/>
  </si>
  <si>
    <t>社会福祉法人　わかば</t>
    <rPh sb="0" eb="2">
      <t>シャカイ</t>
    </rPh>
    <rPh sb="2" eb="4">
      <t>フクシ</t>
    </rPh>
    <rPh sb="4" eb="6">
      <t>ホウジン</t>
    </rPh>
    <phoneticPr fontId="3"/>
  </si>
  <si>
    <t>08512-2-5699</t>
    <phoneticPr fontId="3"/>
  </si>
  <si>
    <t>海士町障害者相談支援センター</t>
    <rPh sb="0" eb="3">
      <t>アマチョウ</t>
    </rPh>
    <rPh sb="3" eb="6">
      <t>ショウガイシャ</t>
    </rPh>
    <rPh sb="6" eb="8">
      <t>ソウダン</t>
    </rPh>
    <rPh sb="8" eb="10">
      <t>シエン</t>
    </rPh>
    <phoneticPr fontId="3"/>
  </si>
  <si>
    <t>684-0403</t>
    <phoneticPr fontId="3"/>
  </si>
  <si>
    <t>隠岐郡海士町海士１４９０</t>
    <rPh sb="0" eb="3">
      <t>オキグン</t>
    </rPh>
    <rPh sb="3" eb="6">
      <t>アマチョウ</t>
    </rPh>
    <rPh sb="6" eb="8">
      <t>アマ</t>
    </rPh>
    <phoneticPr fontId="3"/>
  </si>
  <si>
    <t>海士町</t>
    <rPh sb="0" eb="2">
      <t>アマ</t>
    </rPh>
    <rPh sb="2" eb="3">
      <t>チョウ</t>
    </rPh>
    <phoneticPr fontId="3"/>
  </si>
  <si>
    <t>08514-2-1823</t>
    <phoneticPr fontId="3"/>
  </si>
  <si>
    <t>西ノ島町障害者相談支援センター</t>
    <rPh sb="0" eb="1">
      <t>ニシ</t>
    </rPh>
    <rPh sb="2" eb="4">
      <t>シマチョウ</t>
    </rPh>
    <rPh sb="4" eb="7">
      <t>ショウガイシャ</t>
    </rPh>
    <rPh sb="7" eb="9">
      <t>ソウダン</t>
    </rPh>
    <rPh sb="9" eb="11">
      <t>シエン</t>
    </rPh>
    <phoneticPr fontId="3"/>
  </si>
  <si>
    <t>西ノ島町</t>
    <rPh sb="0" eb="1">
      <t>ニシ</t>
    </rPh>
    <rPh sb="2" eb="3">
      <t>シマ</t>
    </rPh>
    <rPh sb="3" eb="4">
      <t>チョウ</t>
    </rPh>
    <phoneticPr fontId="3"/>
  </si>
  <si>
    <t>0854-62-1500</t>
  </si>
  <si>
    <t>愛香園</t>
    <rPh sb="0" eb="2">
      <t>アイコウ</t>
    </rPh>
    <rPh sb="2" eb="3">
      <t>エン</t>
    </rPh>
    <phoneticPr fontId="3"/>
  </si>
  <si>
    <t>696-0102</t>
    <phoneticPr fontId="3"/>
  </si>
  <si>
    <t>社会福祉法人邑智福祉振興会</t>
    <rPh sb="0" eb="6">
      <t>シャカイフクシホウジン</t>
    </rPh>
    <rPh sb="6" eb="8">
      <t>オウチ</t>
    </rPh>
    <rPh sb="8" eb="10">
      <t>フクシ</t>
    </rPh>
    <rPh sb="10" eb="13">
      <t>シンコウカイ</t>
    </rPh>
    <phoneticPr fontId="3"/>
  </si>
  <si>
    <t>くるみ邑美園</t>
    <rPh sb="3" eb="4">
      <t>オウ</t>
    </rPh>
    <rPh sb="4" eb="5">
      <t>ビ</t>
    </rPh>
    <rPh sb="5" eb="6">
      <t>エン</t>
    </rPh>
    <phoneticPr fontId="3"/>
  </si>
  <si>
    <t>696-0102</t>
    <phoneticPr fontId="3"/>
  </si>
  <si>
    <t>経営主体</t>
  </si>
  <si>
    <t>所在地</t>
  </si>
  <si>
    <t>備考</t>
    <rPh sb="0" eb="2">
      <t>ビコウ</t>
    </rPh>
    <phoneticPr fontId="3"/>
  </si>
  <si>
    <t>番号</t>
    <rPh sb="0" eb="2">
      <t>バンゴウ</t>
    </rPh>
    <phoneticPr fontId="3"/>
  </si>
  <si>
    <t>696-1144</t>
  </si>
  <si>
    <t>699-0816</t>
  </si>
  <si>
    <t>694-0013</t>
  </si>
  <si>
    <t>696-0102</t>
  </si>
  <si>
    <t>斐川あしたの丘</t>
    <rPh sb="0" eb="2">
      <t>ヒカワ</t>
    </rPh>
    <rPh sb="6" eb="7">
      <t>オカ</t>
    </rPh>
    <phoneticPr fontId="3"/>
  </si>
  <si>
    <t>ふれあい工房ふれんど</t>
    <rPh sb="4" eb="6">
      <t>コウボウ</t>
    </rPh>
    <phoneticPr fontId="3"/>
  </si>
  <si>
    <t>690-2405</t>
  </si>
  <si>
    <t>693-0014</t>
  </si>
  <si>
    <t>697-0027</t>
    <phoneticPr fontId="3"/>
  </si>
  <si>
    <t>699-0631</t>
    <phoneticPr fontId="3"/>
  </si>
  <si>
    <t>699-0501</t>
    <phoneticPr fontId="3"/>
  </si>
  <si>
    <t>コミュニティハウスにしき</t>
    <phoneticPr fontId="3"/>
  </si>
  <si>
    <t>692-0014</t>
    <phoneticPr fontId="3"/>
  </si>
  <si>
    <t>685-0021</t>
    <phoneticPr fontId="3"/>
  </si>
  <si>
    <t>電話</t>
    <rPh sb="0" eb="2">
      <t>デンワ</t>
    </rPh>
    <phoneticPr fontId="3"/>
  </si>
  <si>
    <t>障害福祉サービス事業所［生活介護・自立訓練・就労移行支援・就労継続支援］</t>
    <rPh sb="0" eb="2">
      <t>ショウガイ</t>
    </rPh>
    <rPh sb="2" eb="4">
      <t>フクシ</t>
    </rPh>
    <rPh sb="8" eb="11">
      <t>ジギョウショ</t>
    </rPh>
    <rPh sb="12" eb="14">
      <t>セイカツ</t>
    </rPh>
    <rPh sb="14" eb="16">
      <t>カイゴ</t>
    </rPh>
    <rPh sb="17" eb="19">
      <t>ジリツ</t>
    </rPh>
    <rPh sb="19" eb="21">
      <t>クンレン</t>
    </rPh>
    <rPh sb="22" eb="24">
      <t>シュウロウ</t>
    </rPh>
    <rPh sb="24" eb="26">
      <t>イコウ</t>
    </rPh>
    <rPh sb="26" eb="28">
      <t>シエン</t>
    </rPh>
    <rPh sb="29" eb="31">
      <t>シュウロウ</t>
    </rPh>
    <rPh sb="31" eb="33">
      <t>ケイゾク</t>
    </rPh>
    <rPh sb="33" eb="35">
      <t>シエン</t>
    </rPh>
    <phoneticPr fontId="6"/>
  </si>
  <si>
    <t>事　業　所　名</t>
    <rPh sb="0" eb="1">
      <t>コト</t>
    </rPh>
    <rPh sb="2" eb="3">
      <t>ギョウ</t>
    </rPh>
    <rPh sb="4" eb="5">
      <t>ショ</t>
    </rPh>
    <rPh sb="6" eb="7">
      <t>メイ</t>
    </rPh>
    <phoneticPr fontId="3"/>
  </si>
  <si>
    <t>〒</t>
    <phoneticPr fontId="3"/>
  </si>
  <si>
    <t>指定年月日</t>
    <rPh sb="0" eb="2">
      <t>シテイ</t>
    </rPh>
    <phoneticPr fontId="3"/>
  </si>
  <si>
    <t>FAX</t>
    <phoneticPr fontId="3"/>
  </si>
  <si>
    <t>指定事業種別及び定員</t>
    <rPh sb="0" eb="2">
      <t>シテイ</t>
    </rPh>
    <rPh sb="2" eb="4">
      <t>ジギョウ</t>
    </rPh>
    <rPh sb="4" eb="6">
      <t>シュベツ</t>
    </rPh>
    <rPh sb="6" eb="7">
      <t>オヨ</t>
    </rPh>
    <rPh sb="8" eb="10">
      <t>テイイン</t>
    </rPh>
    <phoneticPr fontId="3"/>
  </si>
  <si>
    <t>生活</t>
    <rPh sb="0" eb="2">
      <t>セイカツ</t>
    </rPh>
    <phoneticPr fontId="3"/>
  </si>
  <si>
    <t>自(生)</t>
    <rPh sb="0" eb="1">
      <t>ジ</t>
    </rPh>
    <rPh sb="2" eb="3">
      <t>ショウ</t>
    </rPh>
    <phoneticPr fontId="3"/>
  </si>
  <si>
    <t>自(機)</t>
    <rPh sb="0" eb="1">
      <t>ジ</t>
    </rPh>
    <rPh sb="2" eb="3">
      <t>キ</t>
    </rPh>
    <phoneticPr fontId="3"/>
  </si>
  <si>
    <t>移行</t>
    <rPh sb="0" eb="2">
      <t>イコウ</t>
    </rPh>
    <phoneticPr fontId="3"/>
  </si>
  <si>
    <t>継続A</t>
    <rPh sb="0" eb="2">
      <t>ケイゾク</t>
    </rPh>
    <phoneticPr fontId="3"/>
  </si>
  <si>
    <t>継続B</t>
    <rPh sb="0" eb="2">
      <t>ケイゾク</t>
    </rPh>
    <phoneticPr fontId="3"/>
  </si>
  <si>
    <t>あおぞら</t>
    <phoneticPr fontId="3"/>
  </si>
  <si>
    <t>0854-28-6048</t>
    <phoneticPr fontId="3"/>
  </si>
  <si>
    <t>社会福祉法人　桑友</t>
    <rPh sb="0" eb="2">
      <t>シャカイ</t>
    </rPh>
    <rPh sb="2" eb="4">
      <t>フクシ</t>
    </rPh>
    <rPh sb="4" eb="6">
      <t>ホウジン</t>
    </rPh>
    <rPh sb="7" eb="8">
      <t>クワ</t>
    </rPh>
    <rPh sb="8" eb="9">
      <t>トモ</t>
    </rPh>
    <phoneticPr fontId="3"/>
  </si>
  <si>
    <t>0854-82-5300</t>
  </si>
  <si>
    <t>れんげ寮</t>
  </si>
  <si>
    <t>コーポ亀の子Ⅲ</t>
  </si>
  <si>
    <t>タートルホーム</t>
  </si>
  <si>
    <t>0854-82-3077</t>
  </si>
  <si>
    <t>0854-82-1035</t>
  </si>
  <si>
    <t>サポートセンターふかふか</t>
  </si>
  <si>
    <t>桑雲寮</t>
  </si>
  <si>
    <t>さつきホーム</t>
  </si>
  <si>
    <t>なかやホーム</t>
  </si>
  <si>
    <t>しんがいホーム</t>
  </si>
  <si>
    <t>さくらホーム</t>
  </si>
  <si>
    <t>きぼうホーム</t>
  </si>
  <si>
    <t>社会医療法人　清和会</t>
  </si>
  <si>
    <t>港夢１号</t>
  </si>
  <si>
    <t>港夢２号</t>
  </si>
  <si>
    <t>港夢３号</t>
  </si>
  <si>
    <t>港夢４号</t>
  </si>
  <si>
    <t>港夢６号</t>
  </si>
  <si>
    <t>0856-31-8221</t>
  </si>
  <si>
    <t>希望寮</t>
  </si>
  <si>
    <t>のぞみ寮</t>
  </si>
  <si>
    <t>万葉寮</t>
  </si>
  <si>
    <t>雪舟寮</t>
  </si>
  <si>
    <t>乙吉寮</t>
  </si>
  <si>
    <t>共同生活ホーム　さくら</t>
  </si>
  <si>
    <t>共同生活ホーム　つくし</t>
  </si>
  <si>
    <t>障がい者就労支援事業所　のぞみの里</t>
    <rPh sb="0" eb="1">
      <t>サワ</t>
    </rPh>
    <rPh sb="3" eb="4">
      <t>シャ</t>
    </rPh>
    <rPh sb="4" eb="6">
      <t>シュウロウ</t>
    </rPh>
    <rPh sb="6" eb="8">
      <t>シエン</t>
    </rPh>
    <rPh sb="8" eb="11">
      <t>ジギョウショ</t>
    </rPh>
    <rPh sb="16" eb="17">
      <t>サト</t>
    </rPh>
    <phoneticPr fontId="3"/>
  </si>
  <si>
    <t>社会福祉法人希望の里福祉会</t>
    <rPh sb="0" eb="2">
      <t>シャカイ</t>
    </rPh>
    <rPh sb="2" eb="4">
      <t>フクシ</t>
    </rPh>
    <rPh sb="4" eb="6">
      <t>ホウジン</t>
    </rPh>
    <rPh sb="6" eb="8">
      <t>キボウ</t>
    </rPh>
    <rPh sb="9" eb="10">
      <t>サト</t>
    </rPh>
    <rPh sb="10" eb="12">
      <t>フクシ</t>
    </rPh>
    <rPh sb="12" eb="13">
      <t>ア</t>
    </rPh>
    <phoneticPr fontId="3"/>
  </si>
  <si>
    <t>さくらんぼのお家</t>
    <rPh sb="7" eb="8">
      <t>イエ</t>
    </rPh>
    <phoneticPr fontId="3"/>
  </si>
  <si>
    <t>699-4111</t>
    <phoneticPr fontId="3"/>
  </si>
  <si>
    <t>特定非営利活動法人さくらんぼのお家</t>
    <rPh sb="0" eb="2">
      <t>トクテイ</t>
    </rPh>
    <rPh sb="2" eb="5">
      <t>ヒエイリ</t>
    </rPh>
    <rPh sb="5" eb="7">
      <t>カツドウ</t>
    </rPh>
    <rPh sb="7" eb="9">
      <t>ホウジン</t>
    </rPh>
    <rPh sb="16" eb="17">
      <t>イエ</t>
    </rPh>
    <phoneticPr fontId="3"/>
  </si>
  <si>
    <t>生活介護ぴゅあ松原</t>
    <rPh sb="7" eb="9">
      <t>マツバラ</t>
    </rPh>
    <phoneticPr fontId="3"/>
  </si>
  <si>
    <t>697-0021</t>
    <phoneticPr fontId="3"/>
  </si>
  <si>
    <t>社会福祉法人ぴゅあ</t>
    <rPh sb="0" eb="2">
      <t>シャカイ</t>
    </rPh>
    <rPh sb="2" eb="4">
      <t>フクシ</t>
    </rPh>
    <rPh sb="4" eb="6">
      <t>ホウジン</t>
    </rPh>
    <phoneticPr fontId="3"/>
  </si>
  <si>
    <t>浜田市内村町７９４番地１</t>
    <rPh sb="0" eb="3">
      <t>ハマダシ</t>
    </rPh>
    <rPh sb="3" eb="5">
      <t>ウチムラ</t>
    </rPh>
    <rPh sb="5" eb="6">
      <t>チョウ</t>
    </rPh>
    <rPh sb="9" eb="11">
      <t>バンチ</t>
    </rPh>
    <phoneticPr fontId="3"/>
  </si>
  <si>
    <t>障害者支援施設
山楽園</t>
    <rPh sb="0" eb="3">
      <t>ショウガイシャ</t>
    </rPh>
    <rPh sb="3" eb="5">
      <t>シエン</t>
    </rPh>
    <rPh sb="5" eb="7">
      <t>シセツ</t>
    </rPh>
    <rPh sb="8" eb="9">
      <t>ヤマ</t>
    </rPh>
    <rPh sb="9" eb="10">
      <t>タノ</t>
    </rPh>
    <rPh sb="10" eb="11">
      <t>エン</t>
    </rPh>
    <phoneticPr fontId="3"/>
  </si>
  <si>
    <t>社会福祉法人仁寿会</t>
    <rPh sb="0" eb="2">
      <t>シャカイ</t>
    </rPh>
    <rPh sb="2" eb="4">
      <t>フクシ</t>
    </rPh>
    <rPh sb="4" eb="6">
      <t>ホウジン</t>
    </rPh>
    <rPh sb="6" eb="7">
      <t>ジン</t>
    </rPh>
    <rPh sb="7" eb="8">
      <t>コトブキ</t>
    </rPh>
    <rPh sb="8" eb="9">
      <t>カイ</t>
    </rPh>
    <phoneticPr fontId="3"/>
  </si>
  <si>
    <t>0854-62-1501</t>
    <phoneticPr fontId="3"/>
  </si>
  <si>
    <t>株式会社あゆみ</t>
    <rPh sb="0" eb="2">
      <t>カブシキ</t>
    </rPh>
    <rPh sb="2" eb="4">
      <t>カイシャ</t>
    </rPh>
    <phoneticPr fontId="3"/>
  </si>
  <si>
    <t>桑の木園</t>
    <rPh sb="0" eb="1">
      <t>クワ</t>
    </rPh>
    <rPh sb="2" eb="3">
      <t>キ</t>
    </rPh>
    <rPh sb="3" eb="4">
      <t>エン</t>
    </rPh>
    <phoneticPr fontId="3"/>
  </si>
  <si>
    <t>浜田市金城町七条ハ559-2</t>
    <rPh sb="0" eb="3">
      <t>ハマダシ</t>
    </rPh>
    <rPh sb="3" eb="5">
      <t>カナギ</t>
    </rPh>
    <rPh sb="5" eb="6">
      <t>チョウ</t>
    </rPh>
    <rPh sb="6" eb="8">
      <t>ナナジョウ</t>
    </rPh>
    <phoneticPr fontId="3"/>
  </si>
  <si>
    <t>社会福祉法人いわみ福祉会</t>
    <rPh sb="0" eb="2">
      <t>シャカイ</t>
    </rPh>
    <rPh sb="2" eb="4">
      <t>フクシ</t>
    </rPh>
    <rPh sb="4" eb="6">
      <t>ホウジン</t>
    </rPh>
    <rPh sb="9" eb="11">
      <t>フクシ</t>
    </rPh>
    <rPh sb="11" eb="12">
      <t>ア</t>
    </rPh>
    <phoneticPr fontId="3"/>
  </si>
  <si>
    <t>0855-42-0091</t>
    <phoneticPr fontId="3"/>
  </si>
  <si>
    <t>0855-42-1951</t>
    <phoneticPr fontId="3"/>
  </si>
  <si>
    <t>就労支援事業所　花はな</t>
    <rPh sb="0" eb="2">
      <t>シュウロウ</t>
    </rPh>
    <rPh sb="2" eb="4">
      <t>シエン</t>
    </rPh>
    <rPh sb="4" eb="7">
      <t>ジギョウショ</t>
    </rPh>
    <rPh sb="8" eb="9">
      <t>ハナ</t>
    </rPh>
    <phoneticPr fontId="3"/>
  </si>
  <si>
    <t>株式会社フラワー</t>
    <rPh sb="0" eb="2">
      <t>カブシキ</t>
    </rPh>
    <rPh sb="2" eb="4">
      <t>カイシャ</t>
    </rPh>
    <phoneticPr fontId="3"/>
  </si>
  <si>
    <t>コミュニティハウスはしま</t>
    <phoneticPr fontId="3"/>
  </si>
  <si>
    <t>0854-23-7474</t>
    <phoneticPr fontId="3"/>
  </si>
  <si>
    <t>宿泊型定員20名</t>
    <rPh sb="0" eb="3">
      <t>シュクハクガタ</t>
    </rPh>
    <phoneticPr fontId="3"/>
  </si>
  <si>
    <t>コミュニティハウス　あさひ</t>
    <phoneticPr fontId="3"/>
  </si>
  <si>
    <t>安来市安来町９２７番地２</t>
    <rPh sb="0" eb="3">
      <t>ヤスギシ</t>
    </rPh>
    <rPh sb="3" eb="5">
      <t>ヤスギ</t>
    </rPh>
    <rPh sb="5" eb="6">
      <t>チョウ</t>
    </rPh>
    <rPh sb="9" eb="11">
      <t>バンチ</t>
    </rPh>
    <phoneticPr fontId="3"/>
  </si>
  <si>
    <t>0854-22－3430</t>
    <phoneticPr fontId="3"/>
  </si>
  <si>
    <t>コミュニティハウス　にしき</t>
    <phoneticPr fontId="3"/>
  </si>
  <si>
    <t>安来市飯島町字川尻１５１４番地</t>
    <rPh sb="0" eb="3">
      <t>ヤスギシ</t>
    </rPh>
    <rPh sb="3" eb="6">
      <t>イイジマチョウ</t>
    </rPh>
    <rPh sb="6" eb="7">
      <t>ジ</t>
    </rPh>
    <rPh sb="7" eb="8">
      <t>カワ</t>
    </rPh>
    <rPh sb="8" eb="9">
      <t>シリ</t>
    </rPh>
    <rPh sb="13" eb="15">
      <t>バンチ</t>
    </rPh>
    <phoneticPr fontId="3"/>
  </si>
  <si>
    <t>計画相談</t>
    <rPh sb="0" eb="2">
      <t>ケイカク</t>
    </rPh>
    <rPh sb="2" eb="4">
      <t>ソウダン</t>
    </rPh>
    <phoneticPr fontId="3"/>
  </si>
  <si>
    <t>障害児相談</t>
    <rPh sb="0" eb="2">
      <t>ショウガイ</t>
    </rPh>
    <rPh sb="2" eb="3">
      <t>ジ</t>
    </rPh>
    <rPh sb="3" eb="5">
      <t>ソウダン</t>
    </rPh>
    <phoneticPr fontId="3"/>
  </si>
  <si>
    <t>社会福祉法人島根整肢学園</t>
  </si>
  <si>
    <t>安養学園</t>
    <rPh sb="0" eb="1">
      <t>アン</t>
    </rPh>
    <rPh sb="1" eb="2">
      <t>オサム</t>
    </rPh>
    <rPh sb="2" eb="4">
      <t>ガクエン</t>
    </rPh>
    <phoneticPr fontId="3"/>
  </si>
  <si>
    <r>
      <t>6</t>
    </r>
    <r>
      <rPr>
        <sz val="10"/>
        <rFont val="ＭＳ Ｐゴシック"/>
        <family val="3"/>
        <charset val="128"/>
      </rPr>
      <t>95-0001</t>
    </r>
    <phoneticPr fontId="3"/>
  </si>
  <si>
    <t>雲南市木次町下熊谷１２５９番地１</t>
    <rPh sb="0" eb="2">
      <t>ウンナン</t>
    </rPh>
    <rPh sb="2" eb="3">
      <t>シ</t>
    </rPh>
    <rPh sb="3" eb="6">
      <t>キスキチョウ</t>
    </rPh>
    <rPh sb="6" eb="7">
      <t>シタ</t>
    </rPh>
    <rPh sb="7" eb="8">
      <t>クマ</t>
    </rPh>
    <rPh sb="8" eb="9">
      <t>タニ</t>
    </rPh>
    <rPh sb="13" eb="15">
      <t>バンチ</t>
    </rPh>
    <phoneticPr fontId="3"/>
  </si>
  <si>
    <t>グループホームあおい</t>
  </si>
  <si>
    <t>0856-77-1681</t>
  </si>
  <si>
    <t>きすきひまわりの家</t>
  </si>
  <si>
    <t>社会福祉法人　仁寿会</t>
  </si>
  <si>
    <t>0854-42-3808</t>
  </si>
  <si>
    <t>グループホームヴィラかすみ</t>
  </si>
  <si>
    <t>グループホームヴィラ佐白</t>
  </si>
  <si>
    <t>0854-45-0770</t>
  </si>
  <si>
    <t>障害者グループホーム　風車の舎</t>
  </si>
  <si>
    <t>0854-43-3129</t>
  </si>
  <si>
    <t>社会福祉法人　喜和会</t>
  </si>
  <si>
    <t>太陽の里</t>
  </si>
  <si>
    <t>0853-72-9125</t>
  </si>
  <si>
    <t>湖西寮</t>
  </si>
  <si>
    <t>しんかわホーム</t>
  </si>
  <si>
    <t>桑友グループホーム</t>
  </si>
  <si>
    <t>0853-72-7200</t>
  </si>
  <si>
    <t>ライブハウス</t>
  </si>
  <si>
    <t>ハイツマルベリー１</t>
  </si>
  <si>
    <t>ハイツマルベリー２</t>
  </si>
  <si>
    <t>ハイツマルベリー３</t>
  </si>
  <si>
    <t>ハイツマルベリー４</t>
  </si>
  <si>
    <t>ハートホーム</t>
  </si>
  <si>
    <t>0855-83-1944</t>
  </si>
  <si>
    <t>サポートハウスわかば</t>
  </si>
  <si>
    <t>サポートハウスあおば</t>
  </si>
  <si>
    <t>サポートハウスふたば</t>
  </si>
  <si>
    <t>サポートハウスさくら</t>
  </si>
  <si>
    <t>愛香園ホームサポート</t>
  </si>
  <si>
    <t>0855-95-3250</t>
  </si>
  <si>
    <t>明和寮</t>
  </si>
  <si>
    <t>春風荘</t>
  </si>
  <si>
    <t>青雲荘</t>
  </si>
  <si>
    <t>ドリーム荘</t>
  </si>
  <si>
    <t>プレーゲ</t>
    <phoneticPr fontId="3"/>
  </si>
  <si>
    <t>出雲市灘分町６１３番地</t>
    <rPh sb="3" eb="6">
      <t>ナダブンチョウ</t>
    </rPh>
    <rPh sb="9" eb="11">
      <t>バンチ</t>
    </rPh>
    <phoneticPr fontId="3"/>
  </si>
  <si>
    <t>櫻苑</t>
    <rPh sb="0" eb="1">
      <t>サクラ</t>
    </rPh>
    <rPh sb="1" eb="2">
      <t>ソノ</t>
    </rPh>
    <phoneticPr fontId="3"/>
  </si>
  <si>
    <t>692-0063</t>
    <phoneticPr fontId="3"/>
  </si>
  <si>
    <t>社会福祉法人　真和会</t>
    <rPh sb="0" eb="2">
      <t>シャカイ</t>
    </rPh>
    <rPh sb="2" eb="4">
      <t>フクシ</t>
    </rPh>
    <rPh sb="4" eb="6">
      <t>ホウジン</t>
    </rPh>
    <rPh sb="7" eb="9">
      <t>マサカズ</t>
    </rPh>
    <rPh sb="9" eb="10">
      <t>カイ</t>
    </rPh>
    <phoneticPr fontId="3"/>
  </si>
  <si>
    <t>0854-28-8778</t>
    <phoneticPr fontId="3"/>
  </si>
  <si>
    <t>就労継続支援Ｂ型事業所　チューリップの里</t>
    <rPh sb="0" eb="2">
      <t>シュウロウ</t>
    </rPh>
    <rPh sb="2" eb="4">
      <t>ケイゾク</t>
    </rPh>
    <rPh sb="4" eb="6">
      <t>シエン</t>
    </rPh>
    <rPh sb="7" eb="8">
      <t>ガタ</t>
    </rPh>
    <rPh sb="8" eb="11">
      <t>ジギョウショ</t>
    </rPh>
    <rPh sb="19" eb="20">
      <t>サト</t>
    </rPh>
    <phoneticPr fontId="3"/>
  </si>
  <si>
    <t>692-0207</t>
    <phoneticPr fontId="3"/>
  </si>
  <si>
    <t>特定非営利活動法人　チューリップの里</t>
    <rPh sb="0" eb="2">
      <t>トクテイ</t>
    </rPh>
    <rPh sb="2" eb="5">
      <t>ヒエイリ</t>
    </rPh>
    <rPh sb="5" eb="7">
      <t>カツドウ</t>
    </rPh>
    <rPh sb="7" eb="9">
      <t>ホウジン</t>
    </rPh>
    <rPh sb="17" eb="18">
      <t>サト</t>
    </rPh>
    <phoneticPr fontId="3"/>
  </si>
  <si>
    <t>0854-37-0188</t>
    <phoneticPr fontId="3"/>
  </si>
  <si>
    <t>ぎば工房ひろせ</t>
    <rPh sb="2" eb="4">
      <t>コウボウ</t>
    </rPh>
    <phoneticPr fontId="3"/>
  </si>
  <si>
    <t>692-0404</t>
    <phoneticPr fontId="3"/>
  </si>
  <si>
    <t>社会福祉法人　みどり福祉会</t>
    <rPh sb="0" eb="4">
      <t>シャカイフクシ</t>
    </rPh>
    <rPh sb="4" eb="6">
      <t>ホウジン</t>
    </rPh>
    <rPh sb="10" eb="13">
      <t>フクシカイ</t>
    </rPh>
    <phoneticPr fontId="3"/>
  </si>
  <si>
    <t>0854-32-2505</t>
    <phoneticPr fontId="3"/>
  </si>
  <si>
    <t>特定非営利活動法人ふれんど木次事業所さくらんぼ</t>
    <rPh sb="0" eb="2">
      <t>トクテイ</t>
    </rPh>
    <rPh sb="2" eb="5">
      <t>ヒエイリ</t>
    </rPh>
    <rPh sb="5" eb="7">
      <t>カツドウ</t>
    </rPh>
    <rPh sb="7" eb="9">
      <t>ホウジン</t>
    </rPh>
    <rPh sb="13" eb="15">
      <t>キスキ</t>
    </rPh>
    <rPh sb="15" eb="18">
      <t>ジギョウショ</t>
    </rPh>
    <phoneticPr fontId="3"/>
  </si>
  <si>
    <t>699-1334</t>
    <phoneticPr fontId="3"/>
  </si>
  <si>
    <t>0854-42-3800</t>
    <phoneticPr fontId="3"/>
  </si>
  <si>
    <t>0854-45-2819</t>
  </si>
  <si>
    <t>0854-45-2895</t>
    <phoneticPr fontId="3"/>
  </si>
  <si>
    <t>ＮＰＯ法人ふきのとう</t>
    <rPh sb="3" eb="5">
      <t>ホウジン</t>
    </rPh>
    <phoneticPr fontId="3"/>
  </si>
  <si>
    <t>699-1832</t>
  </si>
  <si>
    <t>0854-52-1073</t>
  </si>
  <si>
    <t>出雲サンホーム　地域福祉サービスセンターソレイユ</t>
    <rPh sb="0" eb="2">
      <t>イズモ</t>
    </rPh>
    <rPh sb="8" eb="10">
      <t>チイキ</t>
    </rPh>
    <rPh sb="10" eb="12">
      <t>フクシ</t>
    </rPh>
    <phoneticPr fontId="3"/>
  </si>
  <si>
    <t>699-0822</t>
    <phoneticPr fontId="3"/>
  </si>
  <si>
    <t>社会福祉法人　恵寿会</t>
    <rPh sb="0" eb="2">
      <t>シャカイ</t>
    </rPh>
    <rPh sb="2" eb="4">
      <t>フクシ</t>
    </rPh>
    <rPh sb="4" eb="6">
      <t>ホウジン</t>
    </rPh>
    <rPh sb="7" eb="8">
      <t>ケイ</t>
    </rPh>
    <rPh sb="8" eb="9">
      <t>ジュ</t>
    </rPh>
    <rPh sb="9" eb="10">
      <t>カイ</t>
    </rPh>
    <phoneticPr fontId="3"/>
  </si>
  <si>
    <t>0853-43-7575</t>
    <phoneticPr fontId="3"/>
  </si>
  <si>
    <t>0853-43-7577</t>
    <phoneticPr fontId="3"/>
  </si>
  <si>
    <t>ハートピア出雲デイセンター</t>
    <rPh sb="5" eb="7">
      <t>イズモ</t>
    </rPh>
    <phoneticPr fontId="3"/>
  </si>
  <si>
    <t>693-0014</t>
    <phoneticPr fontId="3"/>
  </si>
  <si>
    <t>社会福祉法人　創文会</t>
    <rPh sb="0" eb="2">
      <t>シャカイ</t>
    </rPh>
    <rPh sb="2" eb="4">
      <t>フクシ</t>
    </rPh>
    <rPh sb="4" eb="6">
      <t>ホウジン</t>
    </rPh>
    <rPh sb="7" eb="8">
      <t>ソウ</t>
    </rPh>
    <rPh sb="8" eb="9">
      <t>ブン</t>
    </rPh>
    <rPh sb="9" eb="10">
      <t>カイ</t>
    </rPh>
    <phoneticPr fontId="3"/>
  </si>
  <si>
    <t>0853-23-2121</t>
    <phoneticPr fontId="3"/>
  </si>
  <si>
    <t>0853-23-2723</t>
    <phoneticPr fontId="3"/>
  </si>
  <si>
    <t>飾彩房</t>
    <rPh sb="0" eb="1">
      <t>ショク</t>
    </rPh>
    <rPh sb="1" eb="2">
      <t>サイ</t>
    </rPh>
    <rPh sb="2" eb="3">
      <t>ボウ</t>
    </rPh>
    <phoneticPr fontId="3"/>
  </si>
  <si>
    <t>691-0001</t>
    <phoneticPr fontId="3"/>
  </si>
  <si>
    <t>有限会社　佐香</t>
    <rPh sb="0" eb="2">
      <t>ユウゲン</t>
    </rPh>
    <rPh sb="2" eb="4">
      <t>カイシャ</t>
    </rPh>
    <rPh sb="5" eb="6">
      <t>サ</t>
    </rPh>
    <rPh sb="6" eb="7">
      <t>カオ</t>
    </rPh>
    <phoneticPr fontId="3"/>
  </si>
  <si>
    <t>0853-62-5875</t>
    <phoneticPr fontId="3"/>
  </si>
  <si>
    <t>-</t>
    <phoneticPr fontId="3"/>
  </si>
  <si>
    <t>就労継続支援事業所ぽてとはうす</t>
    <rPh sb="0" eb="2">
      <t>シュウロウ</t>
    </rPh>
    <rPh sb="2" eb="4">
      <t>ケイゾク</t>
    </rPh>
    <rPh sb="4" eb="6">
      <t>シエン</t>
    </rPh>
    <rPh sb="6" eb="9">
      <t>ジギョウショ</t>
    </rPh>
    <phoneticPr fontId="3"/>
  </si>
  <si>
    <t>693-0065</t>
    <phoneticPr fontId="3"/>
  </si>
  <si>
    <t>社会福祉法人　ぽてとはうす</t>
    <rPh sb="0" eb="2">
      <t>シャカイ</t>
    </rPh>
    <rPh sb="2" eb="4">
      <t>フクシ</t>
    </rPh>
    <rPh sb="4" eb="6">
      <t>ホウジン</t>
    </rPh>
    <phoneticPr fontId="3"/>
  </si>
  <si>
    <t>0853-23-0477</t>
    <phoneticPr fontId="3"/>
  </si>
  <si>
    <t>699-0902</t>
    <phoneticPr fontId="3"/>
  </si>
  <si>
    <t>特定非営利活動法人　ぽんぽん船</t>
    <rPh sb="0" eb="2">
      <t>トクテイ</t>
    </rPh>
    <rPh sb="2" eb="5">
      <t>ヒエイリ</t>
    </rPh>
    <rPh sb="5" eb="7">
      <t>カツドウ</t>
    </rPh>
    <rPh sb="7" eb="9">
      <t>ホウジン</t>
    </rPh>
    <rPh sb="14" eb="15">
      <t>フネ</t>
    </rPh>
    <phoneticPr fontId="3"/>
  </si>
  <si>
    <t>0853-86-7022</t>
    <phoneticPr fontId="3"/>
  </si>
  <si>
    <t>0853-86-7023</t>
    <phoneticPr fontId="3"/>
  </si>
  <si>
    <t>就労支援事業所あそび</t>
    <rPh sb="0" eb="2">
      <t>シュウロウ</t>
    </rPh>
    <rPh sb="2" eb="4">
      <t>シエン</t>
    </rPh>
    <rPh sb="4" eb="7">
      <t>ジギョウショ</t>
    </rPh>
    <phoneticPr fontId="3"/>
  </si>
  <si>
    <t>0853-25-0130</t>
    <phoneticPr fontId="3"/>
  </si>
  <si>
    <t>0853-25-3401</t>
    <phoneticPr fontId="3"/>
  </si>
  <si>
    <t>0853-73-7224</t>
    <phoneticPr fontId="3"/>
  </si>
  <si>
    <t>0853-72-5024</t>
    <phoneticPr fontId="3"/>
  </si>
  <si>
    <t>699-0501</t>
    <phoneticPr fontId="3"/>
  </si>
  <si>
    <t>0853-72-7201</t>
    <phoneticPr fontId="3"/>
  </si>
  <si>
    <t>694-0063</t>
    <phoneticPr fontId="3"/>
  </si>
  <si>
    <t>社会福祉法人　島根県社会福祉事業団</t>
  </si>
  <si>
    <t>0854-84-7000</t>
    <phoneticPr fontId="3"/>
  </si>
  <si>
    <t>はとぽっぽ</t>
    <phoneticPr fontId="3"/>
  </si>
  <si>
    <t>社会福祉法人　銀の鳩</t>
    <rPh sb="0" eb="2">
      <t>シャカイ</t>
    </rPh>
    <rPh sb="2" eb="4">
      <t>フクシ</t>
    </rPh>
    <rPh sb="4" eb="6">
      <t>ホウジン</t>
    </rPh>
    <rPh sb="7" eb="8">
      <t>ギン</t>
    </rPh>
    <rPh sb="9" eb="10">
      <t>ハト</t>
    </rPh>
    <phoneticPr fontId="3"/>
  </si>
  <si>
    <t>0854-82-4688</t>
    <phoneticPr fontId="3"/>
  </si>
  <si>
    <t>0854-82-4774</t>
    <phoneticPr fontId="3"/>
  </si>
  <si>
    <t>障害者自立支援事業所　どんぐり</t>
    <rPh sb="0" eb="3">
      <t>ショウガイシャ</t>
    </rPh>
    <rPh sb="3" eb="5">
      <t>ジリツ</t>
    </rPh>
    <rPh sb="5" eb="7">
      <t>シエン</t>
    </rPh>
    <rPh sb="7" eb="10">
      <t>ジギョウショ</t>
    </rPh>
    <phoneticPr fontId="3"/>
  </si>
  <si>
    <t>699-2511</t>
    <phoneticPr fontId="3"/>
  </si>
  <si>
    <t>特定非営利活動法人　どんぐり</t>
    <rPh sb="0" eb="2">
      <t>トクテイ</t>
    </rPh>
    <rPh sb="2" eb="5">
      <t>ヒエイリ</t>
    </rPh>
    <rPh sb="5" eb="7">
      <t>カツドウ</t>
    </rPh>
    <rPh sb="7" eb="9">
      <t>ホウジン</t>
    </rPh>
    <phoneticPr fontId="3"/>
  </si>
  <si>
    <t>0855-65-2342</t>
    <phoneticPr fontId="3"/>
  </si>
  <si>
    <t>障害者自立支援事業所　さざんか</t>
    <rPh sb="0" eb="3">
      <t>ショウガイシャ</t>
    </rPh>
    <rPh sb="3" eb="5">
      <t>ジリツ</t>
    </rPh>
    <rPh sb="5" eb="7">
      <t>シエン</t>
    </rPh>
    <rPh sb="7" eb="10">
      <t>ジギョウショ</t>
    </rPh>
    <phoneticPr fontId="3"/>
  </si>
  <si>
    <t>699-2305</t>
    <phoneticPr fontId="3"/>
  </si>
  <si>
    <t>特定非営利活動法人　さざんか</t>
    <rPh sb="0" eb="2">
      <t>トクテイ</t>
    </rPh>
    <rPh sb="2" eb="5">
      <t>ヒエイリ</t>
    </rPh>
    <rPh sb="5" eb="7">
      <t>カツドウ</t>
    </rPh>
    <rPh sb="7" eb="9">
      <t>ホウジン</t>
    </rPh>
    <phoneticPr fontId="3"/>
  </si>
  <si>
    <t>0854-88-3342</t>
    <phoneticPr fontId="3"/>
  </si>
  <si>
    <t>亀の子工房</t>
    <rPh sb="0" eb="1">
      <t>カメ</t>
    </rPh>
    <rPh sb="2" eb="3">
      <t>コ</t>
    </rPh>
    <rPh sb="3" eb="5">
      <t>コウボウ</t>
    </rPh>
    <phoneticPr fontId="3"/>
  </si>
  <si>
    <t>694-0041</t>
    <phoneticPr fontId="3"/>
  </si>
  <si>
    <t>社会福祉法人　亀の子</t>
    <rPh sb="0" eb="2">
      <t>シャカイ</t>
    </rPh>
    <rPh sb="2" eb="4">
      <t>フクシ</t>
    </rPh>
    <rPh sb="4" eb="6">
      <t>ホウジン</t>
    </rPh>
    <rPh sb="7" eb="8">
      <t>カメ</t>
    </rPh>
    <rPh sb="9" eb="10">
      <t>コ</t>
    </rPh>
    <phoneticPr fontId="3"/>
  </si>
  <si>
    <t>0853-67-0500</t>
    <phoneticPr fontId="3"/>
  </si>
  <si>
    <t>0853-67-0565</t>
    <phoneticPr fontId="3"/>
  </si>
  <si>
    <t>0853-43-2461</t>
    <phoneticPr fontId="3"/>
  </si>
  <si>
    <t>0853-43-1751</t>
    <phoneticPr fontId="3"/>
  </si>
  <si>
    <t>0853-72-9125</t>
    <phoneticPr fontId="3"/>
  </si>
  <si>
    <t>0853-72-9122</t>
    <phoneticPr fontId="3"/>
  </si>
  <si>
    <t>0855-95-0811</t>
    <phoneticPr fontId="3"/>
  </si>
  <si>
    <t>0855-95-0805</t>
    <phoneticPr fontId="3"/>
  </si>
  <si>
    <t>0855-95-0327</t>
    <phoneticPr fontId="3"/>
  </si>
  <si>
    <t>0855-95-1991</t>
    <phoneticPr fontId="3"/>
  </si>
  <si>
    <t>0856-24-2512</t>
    <phoneticPr fontId="3"/>
  </si>
  <si>
    <t>0854-82-3077</t>
    <phoneticPr fontId="3"/>
  </si>
  <si>
    <t>0854-82-3951</t>
    <phoneticPr fontId="3"/>
  </si>
  <si>
    <t>川本ワークス</t>
    <rPh sb="0" eb="2">
      <t>カワモト</t>
    </rPh>
    <phoneticPr fontId="3"/>
  </si>
  <si>
    <t>696-0001</t>
    <phoneticPr fontId="3"/>
  </si>
  <si>
    <t>社会福祉法人　わかば会</t>
    <rPh sb="0" eb="2">
      <t>シャカイ</t>
    </rPh>
    <rPh sb="2" eb="4">
      <t>フクシ</t>
    </rPh>
    <rPh sb="4" eb="6">
      <t>ホウジン</t>
    </rPh>
    <rPh sb="10" eb="11">
      <t>カイ</t>
    </rPh>
    <phoneticPr fontId="3"/>
  </si>
  <si>
    <t>0855-72-3055</t>
    <phoneticPr fontId="3"/>
  </si>
  <si>
    <t>0855-72-1715</t>
    <phoneticPr fontId="3"/>
  </si>
  <si>
    <t>はあもにぃはうす</t>
    <phoneticPr fontId="3"/>
  </si>
  <si>
    <t>696-0222</t>
    <phoneticPr fontId="3"/>
  </si>
  <si>
    <t>社会福祉法人　おおなん福祉会</t>
    <rPh sb="0" eb="2">
      <t>シャカイ</t>
    </rPh>
    <rPh sb="2" eb="4">
      <t>フクシ</t>
    </rPh>
    <rPh sb="4" eb="6">
      <t>ホウジン</t>
    </rPh>
    <rPh sb="11" eb="14">
      <t>フクシカイ</t>
    </rPh>
    <phoneticPr fontId="3"/>
  </si>
  <si>
    <t>0855-83-1955</t>
    <phoneticPr fontId="3"/>
  </si>
  <si>
    <t>697-0027</t>
    <phoneticPr fontId="3"/>
  </si>
  <si>
    <t>浜田市殿町２１－１</t>
    <rPh sb="0" eb="3">
      <t>ハマダシ</t>
    </rPh>
    <rPh sb="3" eb="5">
      <t>トノマチ</t>
    </rPh>
    <phoneticPr fontId="3"/>
  </si>
  <si>
    <t>社会福祉法人　ぴゅあ</t>
    <rPh sb="0" eb="2">
      <t>シャカイ</t>
    </rPh>
    <rPh sb="2" eb="4">
      <t>フクシ</t>
    </rPh>
    <rPh sb="4" eb="6">
      <t>ホウジン</t>
    </rPh>
    <phoneticPr fontId="3"/>
  </si>
  <si>
    <t>0855-22-8085</t>
    <phoneticPr fontId="3"/>
  </si>
  <si>
    <t>0855-23-4740</t>
    <phoneticPr fontId="3"/>
  </si>
  <si>
    <t>697-0123</t>
    <phoneticPr fontId="3"/>
  </si>
  <si>
    <t>社会福祉法人　いわみ福祉会</t>
    <rPh sb="0" eb="2">
      <t>シャカイ</t>
    </rPh>
    <rPh sb="2" eb="4">
      <t>フクシ</t>
    </rPh>
    <rPh sb="4" eb="6">
      <t>ホウジン</t>
    </rPh>
    <rPh sb="10" eb="13">
      <t>フクシカイ</t>
    </rPh>
    <phoneticPr fontId="3"/>
  </si>
  <si>
    <t>0855-42-1543</t>
    <phoneticPr fontId="3"/>
  </si>
  <si>
    <t>社会福祉法人　島根整肢学園</t>
    <rPh sb="0" eb="2">
      <t>シャカイ</t>
    </rPh>
    <rPh sb="2" eb="4">
      <t>フクシ</t>
    </rPh>
    <rPh sb="4" eb="6">
      <t>ホウジン</t>
    </rPh>
    <rPh sb="7" eb="9">
      <t>シマネ</t>
    </rPh>
    <rPh sb="9" eb="10">
      <t>タダシ</t>
    </rPh>
    <rPh sb="10" eb="11">
      <t>アシ</t>
    </rPh>
    <rPh sb="11" eb="13">
      <t>ガクエン</t>
    </rPh>
    <phoneticPr fontId="3"/>
  </si>
  <si>
    <t>0855-52-2442</t>
    <phoneticPr fontId="3"/>
  </si>
  <si>
    <t>699-5132</t>
    <phoneticPr fontId="3"/>
  </si>
  <si>
    <t>社会福祉法人　はぴねす福祉会</t>
    <rPh sb="0" eb="2">
      <t>シャカイ</t>
    </rPh>
    <rPh sb="2" eb="4">
      <t>フクシ</t>
    </rPh>
    <rPh sb="4" eb="6">
      <t>ホウジン</t>
    </rPh>
    <rPh sb="11" eb="13">
      <t>フクシ</t>
    </rPh>
    <rPh sb="13" eb="14">
      <t>カイ</t>
    </rPh>
    <phoneticPr fontId="3"/>
  </si>
  <si>
    <t>0856-31-5100</t>
    <phoneticPr fontId="3"/>
  </si>
  <si>
    <t>0856-31-5102</t>
    <phoneticPr fontId="3"/>
  </si>
  <si>
    <t>0856-28-8484</t>
    <phoneticPr fontId="3"/>
  </si>
  <si>
    <t>0856-28-8490</t>
    <phoneticPr fontId="3"/>
  </si>
  <si>
    <t>698-0036</t>
  </si>
  <si>
    <t>0856-23-7422</t>
  </si>
  <si>
    <t>出雲市斐川町名島90</t>
    <rPh sb="0" eb="3">
      <t>イズモシ</t>
    </rPh>
    <rPh sb="3" eb="6">
      <t>ヒカワチョウ</t>
    </rPh>
    <rPh sb="6" eb="7">
      <t>ナ</t>
    </rPh>
    <rPh sb="7" eb="8">
      <t>シマ</t>
    </rPh>
    <phoneticPr fontId="3"/>
  </si>
  <si>
    <t>出雲市斐川町名島９０</t>
    <rPh sb="0" eb="3">
      <t>イズモシ</t>
    </rPh>
    <rPh sb="3" eb="6">
      <t>ヒカワチョウ</t>
    </rPh>
    <rPh sb="6" eb="8">
      <t>ナジマ</t>
    </rPh>
    <phoneticPr fontId="3"/>
  </si>
  <si>
    <t>雲南市木次町東日登３５６番地１６</t>
    <phoneticPr fontId="3"/>
  </si>
  <si>
    <t>雲南市掛合町多根４９０</t>
    <phoneticPr fontId="3"/>
  </si>
  <si>
    <t>雲南市掛合町掛合９４１番地</t>
    <phoneticPr fontId="3"/>
  </si>
  <si>
    <t>雲南市三刀屋町古城４５番地６</t>
    <phoneticPr fontId="3"/>
  </si>
  <si>
    <t>雲南市三刀屋町多久和１１５９番地</t>
    <phoneticPr fontId="3"/>
  </si>
  <si>
    <t>雲南市三刀屋町古城４２番地２</t>
    <phoneticPr fontId="3"/>
  </si>
  <si>
    <t>雲南市大東町大東１３１９－１４</t>
    <phoneticPr fontId="3"/>
  </si>
  <si>
    <t>出雲市斐川町名島９０</t>
    <rPh sb="0" eb="3">
      <t>イズモシ</t>
    </rPh>
    <phoneticPr fontId="3"/>
  </si>
  <si>
    <t>出雲市斐川町荘原町２７０９－１６</t>
    <rPh sb="0" eb="3">
      <t>イズモシ</t>
    </rPh>
    <phoneticPr fontId="3"/>
  </si>
  <si>
    <t>出雲市斐川町大字出西３６４３－８</t>
    <rPh sb="0" eb="3">
      <t>イズモシ</t>
    </rPh>
    <phoneticPr fontId="3"/>
  </si>
  <si>
    <t>出雲市斐川町大字学頭１６２５－４</t>
    <rPh sb="0" eb="3">
      <t>イズモシ</t>
    </rPh>
    <phoneticPr fontId="3"/>
  </si>
  <si>
    <t>出雲市斐川町荘原町４８８－２０</t>
    <rPh sb="0" eb="3">
      <t>イズモシ</t>
    </rPh>
    <phoneticPr fontId="3"/>
  </si>
  <si>
    <t>出雲市斐川町荘原町４８８－６８</t>
    <rPh sb="0" eb="3">
      <t>イズモシ</t>
    </rPh>
    <phoneticPr fontId="3"/>
  </si>
  <si>
    <t>特定非営利活動法人　ふれんど</t>
    <rPh sb="0" eb="2">
      <t>トクテイ</t>
    </rPh>
    <rPh sb="2" eb="5">
      <t>ヒエイリ</t>
    </rPh>
    <rPh sb="5" eb="7">
      <t>カツドウ</t>
    </rPh>
    <rPh sb="7" eb="9">
      <t>ホウジン</t>
    </rPh>
    <phoneticPr fontId="3"/>
  </si>
  <si>
    <t>社会福祉法人　雲南ひまわり福祉会</t>
    <rPh sb="0" eb="6">
      <t>シャカイフクシホウジン</t>
    </rPh>
    <rPh sb="7" eb="9">
      <t>ウンナン</t>
    </rPh>
    <rPh sb="13" eb="16">
      <t>フクシカイ</t>
    </rPh>
    <phoneticPr fontId="3"/>
  </si>
  <si>
    <t>社会福祉法人　かも福祉会</t>
    <rPh sb="0" eb="2">
      <t>シャカイ</t>
    </rPh>
    <rPh sb="2" eb="4">
      <t>フクシ</t>
    </rPh>
    <rPh sb="4" eb="6">
      <t>ホウジン</t>
    </rPh>
    <rPh sb="9" eb="12">
      <t>フクシカイ</t>
    </rPh>
    <phoneticPr fontId="3"/>
  </si>
  <si>
    <t>社会福祉法人　仁多福祉会</t>
    <rPh sb="0" eb="2">
      <t>シャカイ</t>
    </rPh>
    <rPh sb="2" eb="4">
      <t>フクシ</t>
    </rPh>
    <rPh sb="4" eb="6">
      <t>ホウジン</t>
    </rPh>
    <rPh sb="7" eb="9">
      <t>ニタ</t>
    </rPh>
    <rPh sb="9" eb="12">
      <t>フクシカイ</t>
    </rPh>
    <phoneticPr fontId="3"/>
  </si>
  <si>
    <t>特定非営利活動法人　晴雲の里</t>
    <rPh sb="0" eb="2">
      <t>トクテイ</t>
    </rPh>
    <rPh sb="2" eb="5">
      <t>ヒエイリ</t>
    </rPh>
    <rPh sb="5" eb="7">
      <t>カツドウ</t>
    </rPh>
    <rPh sb="7" eb="9">
      <t>ホウジン</t>
    </rPh>
    <rPh sb="10" eb="11">
      <t>セイ</t>
    </rPh>
    <rPh sb="11" eb="12">
      <t>ウン</t>
    </rPh>
    <rPh sb="13" eb="14">
      <t>サト</t>
    </rPh>
    <phoneticPr fontId="3"/>
  </si>
  <si>
    <t>特定非営利活動法人　みずうみ</t>
    <rPh sb="0" eb="2">
      <t>トクテイ</t>
    </rPh>
    <rPh sb="2" eb="5">
      <t>ヒエイリ</t>
    </rPh>
    <rPh sb="5" eb="7">
      <t>カツドウ</t>
    </rPh>
    <rPh sb="7" eb="9">
      <t>ホウジン</t>
    </rPh>
    <phoneticPr fontId="3"/>
  </si>
  <si>
    <t>特定非営利活動法人　スサノオの風</t>
    <rPh sb="0" eb="2">
      <t>トクテイ</t>
    </rPh>
    <rPh sb="2" eb="5">
      <t>ヒエイリ</t>
    </rPh>
    <rPh sb="5" eb="7">
      <t>カツドウ</t>
    </rPh>
    <rPh sb="7" eb="9">
      <t>ホウジン</t>
    </rPh>
    <rPh sb="15" eb="16">
      <t>カゼ</t>
    </rPh>
    <phoneticPr fontId="3"/>
  </si>
  <si>
    <t>社会福祉法人　ひらた福祉会</t>
    <rPh sb="0" eb="2">
      <t>シャカイ</t>
    </rPh>
    <rPh sb="2" eb="4">
      <t>フクシ</t>
    </rPh>
    <rPh sb="4" eb="6">
      <t>ホウジン</t>
    </rPh>
    <rPh sb="10" eb="12">
      <t>フクシ</t>
    </rPh>
    <rPh sb="12" eb="13">
      <t>カイ</t>
    </rPh>
    <phoneticPr fontId="3"/>
  </si>
  <si>
    <t>社会福祉法人　昇陽会</t>
    <rPh sb="0" eb="2">
      <t>シャカイ</t>
    </rPh>
    <rPh sb="2" eb="4">
      <t>フクシ</t>
    </rPh>
    <rPh sb="4" eb="6">
      <t>ホウジン</t>
    </rPh>
    <rPh sb="7" eb="8">
      <t>ノボ</t>
    </rPh>
    <rPh sb="8" eb="9">
      <t>ヨウ</t>
    </rPh>
    <rPh sb="9" eb="10">
      <t>カイ</t>
    </rPh>
    <phoneticPr fontId="3"/>
  </si>
  <si>
    <t>特定非営利活動法人　ふきのとう</t>
    <rPh sb="0" eb="2">
      <t>トクテイ</t>
    </rPh>
    <rPh sb="2" eb="5">
      <t>ヒエイリ</t>
    </rPh>
    <rPh sb="5" eb="7">
      <t>カツドウ</t>
    </rPh>
    <rPh sb="7" eb="9">
      <t>ホウジン</t>
    </rPh>
    <phoneticPr fontId="3"/>
  </si>
  <si>
    <t>0856-77-1681</t>
    <phoneticPr fontId="3"/>
  </si>
  <si>
    <t>0856-77-0331</t>
    <phoneticPr fontId="3"/>
  </si>
  <si>
    <t>さくらの家</t>
    <rPh sb="4" eb="5">
      <t>イエ</t>
    </rPh>
    <phoneticPr fontId="3"/>
  </si>
  <si>
    <t>684-0403</t>
    <phoneticPr fontId="3"/>
  </si>
  <si>
    <t>08514-2-1502</t>
    <phoneticPr fontId="3"/>
  </si>
  <si>
    <t>ございな</t>
    <phoneticPr fontId="3"/>
  </si>
  <si>
    <t>社会福祉法人　シオンの園</t>
    <rPh sb="0" eb="2">
      <t>シャカイ</t>
    </rPh>
    <rPh sb="2" eb="4">
      <t>フクシ</t>
    </rPh>
    <rPh sb="4" eb="6">
      <t>ホウジン</t>
    </rPh>
    <rPh sb="11" eb="12">
      <t>ソノ</t>
    </rPh>
    <phoneticPr fontId="3"/>
  </si>
  <si>
    <t>08514-7-8250</t>
    <phoneticPr fontId="3"/>
  </si>
  <si>
    <t>電話番号</t>
    <rPh sb="0" eb="2">
      <t>デンワ</t>
    </rPh>
    <rPh sb="2" eb="4">
      <t>バンゴウ</t>
    </rPh>
    <phoneticPr fontId="3"/>
  </si>
  <si>
    <t>経営主体</t>
    <rPh sb="0" eb="2">
      <t>ケイエイ</t>
    </rPh>
    <rPh sb="2" eb="4">
      <t>シュタイ</t>
    </rPh>
    <phoneticPr fontId="3"/>
  </si>
  <si>
    <t>社会福祉法人島根県社会福祉事業団</t>
    <rPh sb="0" eb="2">
      <t>シャカイ</t>
    </rPh>
    <rPh sb="2" eb="4">
      <t>フクシ</t>
    </rPh>
    <rPh sb="4" eb="6">
      <t>ホウジン</t>
    </rPh>
    <rPh sb="6" eb="9">
      <t>シマネケン</t>
    </rPh>
    <rPh sb="9" eb="11">
      <t>シャカイ</t>
    </rPh>
    <rPh sb="11" eb="13">
      <t>フクシ</t>
    </rPh>
    <rPh sb="13" eb="16">
      <t>ジギョウダン</t>
    </rPh>
    <phoneticPr fontId="3"/>
  </si>
  <si>
    <t>0853-43-2101</t>
  </si>
  <si>
    <t>0854ｰ82-5300</t>
  </si>
  <si>
    <t>邑智郡邑南町中野2384</t>
    <rPh sb="3" eb="4">
      <t>ムラ</t>
    </rPh>
    <rPh sb="4" eb="5">
      <t>ミナミ</t>
    </rPh>
    <rPh sb="5" eb="6">
      <t>マチ</t>
    </rPh>
    <phoneticPr fontId="3"/>
  </si>
  <si>
    <t>0855-95-0363</t>
  </si>
  <si>
    <t>社会福祉法人わかば会</t>
    <rPh sb="0" eb="2">
      <t>シャカイ</t>
    </rPh>
    <rPh sb="2" eb="4">
      <t>フクシ</t>
    </rPh>
    <rPh sb="4" eb="6">
      <t>ホウジン</t>
    </rPh>
    <rPh sb="9" eb="10">
      <t>カイ</t>
    </rPh>
    <phoneticPr fontId="3"/>
  </si>
  <si>
    <t>邑智園</t>
    <rPh sb="0" eb="2">
      <t>オオチ</t>
    </rPh>
    <rPh sb="2" eb="3">
      <t>エン</t>
    </rPh>
    <phoneticPr fontId="3"/>
  </si>
  <si>
    <t>0855-77-0041</t>
  </si>
  <si>
    <t>出雲市湖陵町大池240-1</t>
    <phoneticPr fontId="3"/>
  </si>
  <si>
    <t>大田市川合町吉永1025</t>
    <phoneticPr fontId="3"/>
  </si>
  <si>
    <t>施設名</t>
    <rPh sb="0" eb="2">
      <t>シセツ</t>
    </rPh>
    <rPh sb="2" eb="3">
      <t>メイ</t>
    </rPh>
    <phoneticPr fontId="3"/>
  </si>
  <si>
    <t>所在地</t>
    <rPh sb="0" eb="3">
      <t>ショザイチ</t>
    </rPh>
    <phoneticPr fontId="3"/>
  </si>
  <si>
    <t>指定
年月日</t>
    <rPh sb="0" eb="2">
      <t>シテイ</t>
    </rPh>
    <rPh sb="3" eb="6">
      <t>ネンガッピ</t>
    </rPh>
    <phoneticPr fontId="3"/>
  </si>
  <si>
    <t>ＦＡＸ番号</t>
    <rPh sb="3" eb="5">
      <t>バンゴウ</t>
    </rPh>
    <phoneticPr fontId="3"/>
  </si>
  <si>
    <t>定　　員</t>
    <rPh sb="0" eb="1">
      <t>サダム</t>
    </rPh>
    <rPh sb="3" eb="4">
      <t>イン</t>
    </rPh>
    <phoneticPr fontId="3"/>
  </si>
  <si>
    <t>入所</t>
    <rPh sb="0" eb="2">
      <t>ニュウショ</t>
    </rPh>
    <phoneticPr fontId="3"/>
  </si>
  <si>
    <t>継続Ｂ</t>
    <rPh sb="0" eb="2">
      <t>ケイゾク</t>
    </rPh>
    <phoneticPr fontId="3"/>
  </si>
  <si>
    <t>0853-43-2119</t>
  </si>
  <si>
    <t>0854ｰ82-5301</t>
  </si>
  <si>
    <t>0855-95-0147</t>
  </si>
  <si>
    <t>0855-77-0411</t>
  </si>
  <si>
    <t>梨の木園</t>
    <rPh sb="0" eb="1">
      <t>ナシ</t>
    </rPh>
    <rPh sb="2" eb="3">
      <t>キ</t>
    </rPh>
    <rPh sb="3" eb="4">
      <t>エン</t>
    </rPh>
    <phoneticPr fontId="3"/>
  </si>
  <si>
    <t>社会福祉法人　せんだん会</t>
    <rPh sb="0" eb="6">
      <t>シャカイフクシホウジン</t>
    </rPh>
    <rPh sb="11" eb="12">
      <t>カイ</t>
    </rPh>
    <phoneticPr fontId="3"/>
  </si>
  <si>
    <r>
      <t>6</t>
    </r>
    <r>
      <rPr>
        <sz val="10"/>
        <rFont val="ＭＳ Ｐゴシック"/>
        <family val="3"/>
        <charset val="128"/>
      </rPr>
      <t>99-1323</t>
    </r>
    <phoneticPr fontId="3"/>
  </si>
  <si>
    <t>雲南市木次町東日登３５１－５</t>
    <rPh sb="0" eb="3">
      <t>ウンナンシ</t>
    </rPh>
    <rPh sb="3" eb="5">
      <t>キスキ</t>
    </rPh>
    <rPh sb="5" eb="6">
      <t>チョウ</t>
    </rPh>
    <rPh sb="6" eb="7">
      <t>ヒガシ</t>
    </rPh>
    <rPh sb="7" eb="8">
      <t>ヒ</t>
    </rPh>
    <rPh sb="8" eb="9">
      <t>ノボ</t>
    </rPh>
    <phoneticPr fontId="3"/>
  </si>
  <si>
    <t>社会福祉法人　雲南ひまわり福祉会</t>
    <rPh sb="0" eb="2">
      <t>シャカイ</t>
    </rPh>
    <rPh sb="2" eb="4">
      <t>フクシ</t>
    </rPh>
    <rPh sb="4" eb="6">
      <t>ホウジン</t>
    </rPh>
    <rPh sb="7" eb="9">
      <t>ウンナン</t>
    </rPh>
    <rPh sb="13" eb="15">
      <t>フクシ</t>
    </rPh>
    <rPh sb="15" eb="16">
      <t>カイ</t>
    </rPh>
    <phoneticPr fontId="3"/>
  </si>
  <si>
    <t>隠岐郡隠岐の島町中町出雲結の上１－３７</t>
    <rPh sb="14" eb="15">
      <t>ウエ</t>
    </rPh>
    <phoneticPr fontId="3"/>
  </si>
  <si>
    <t>社会福祉法人　ふあっと</t>
    <rPh sb="0" eb="2">
      <t>シャカイ</t>
    </rPh>
    <rPh sb="2" eb="4">
      <t>フクシ</t>
    </rPh>
    <rPh sb="4" eb="6">
      <t>ホウジン</t>
    </rPh>
    <phoneticPr fontId="3"/>
  </si>
  <si>
    <t>　合　　　　計</t>
    <rPh sb="1" eb="2">
      <t>ゴウ</t>
    </rPh>
    <rPh sb="6" eb="7">
      <t>ケイ</t>
    </rPh>
    <phoneticPr fontId="3"/>
  </si>
  <si>
    <t>あまの里</t>
  </si>
  <si>
    <t>ハイツ・シオン</t>
  </si>
  <si>
    <t>ハイツ・シオンⅡ</t>
  </si>
  <si>
    <t>ハイツ・シオンⅢ</t>
  </si>
  <si>
    <t>汐の浜荘</t>
  </si>
  <si>
    <t>夕陽ヶ丘ハイツ</t>
  </si>
  <si>
    <t>ながみ</t>
  </si>
  <si>
    <t>憩の家</t>
  </si>
  <si>
    <t>やな</t>
  </si>
  <si>
    <t>みんなの作業所</t>
  </si>
  <si>
    <t>ゆめ</t>
  </si>
  <si>
    <t>ライム</t>
  </si>
  <si>
    <t>08514-2-0002</t>
  </si>
  <si>
    <t>08514-7-8250</t>
  </si>
  <si>
    <t>08512-2-3865</t>
  </si>
  <si>
    <t>0854-23-7111</t>
    <phoneticPr fontId="3"/>
  </si>
  <si>
    <t>0854-23-7110</t>
    <phoneticPr fontId="3"/>
  </si>
  <si>
    <t>0854-23-7701</t>
    <phoneticPr fontId="3"/>
  </si>
  <si>
    <t>0854-23-7707</t>
    <phoneticPr fontId="3"/>
  </si>
  <si>
    <t>株式会社　フィリア</t>
    <rPh sb="0" eb="4">
      <t>カブシキガイシャ</t>
    </rPh>
    <phoneticPr fontId="3"/>
  </si>
  <si>
    <t>江津コンクリート工業株式会社</t>
    <rPh sb="0" eb="2">
      <t>ゴウツ</t>
    </rPh>
    <rPh sb="8" eb="10">
      <t>コウギョウ</t>
    </rPh>
    <rPh sb="10" eb="12">
      <t>カブシキ</t>
    </rPh>
    <rPh sb="12" eb="14">
      <t>ガイシャ</t>
    </rPh>
    <phoneticPr fontId="3"/>
  </si>
  <si>
    <t>社会福祉法人　希望の里福祉会</t>
    <rPh sb="0" eb="2">
      <t>シャカイ</t>
    </rPh>
    <rPh sb="2" eb="4">
      <t>フクシ</t>
    </rPh>
    <rPh sb="4" eb="6">
      <t>ホウジン</t>
    </rPh>
    <rPh sb="7" eb="9">
      <t>キボウ</t>
    </rPh>
    <rPh sb="10" eb="11">
      <t>サト</t>
    </rPh>
    <rPh sb="11" eb="14">
      <t>フクシカイ</t>
    </rPh>
    <phoneticPr fontId="3"/>
  </si>
  <si>
    <t>障害者支援施設
希望の里</t>
    <rPh sb="0" eb="3">
      <t>ショウガイシャ</t>
    </rPh>
    <rPh sb="3" eb="5">
      <t>シエン</t>
    </rPh>
    <rPh sb="5" eb="7">
      <t>シセツ</t>
    </rPh>
    <rPh sb="8" eb="10">
      <t>キボウ</t>
    </rPh>
    <rPh sb="11" eb="12">
      <t>サト</t>
    </rPh>
    <phoneticPr fontId="3"/>
  </si>
  <si>
    <t>698-0041</t>
    <phoneticPr fontId="3"/>
  </si>
  <si>
    <t>社会福祉法人希望の里福祉会</t>
    <rPh sb="0" eb="6">
      <t>シャカイフクシホウジン</t>
    </rPh>
    <rPh sb="6" eb="8">
      <t>キボウ</t>
    </rPh>
    <rPh sb="9" eb="10">
      <t>サト</t>
    </rPh>
    <rPh sb="10" eb="13">
      <t>フクシカイ</t>
    </rPh>
    <phoneticPr fontId="3"/>
  </si>
  <si>
    <t>699-0822</t>
    <phoneticPr fontId="3"/>
  </si>
  <si>
    <t>社会福祉法人親和会</t>
    <rPh sb="0" eb="6">
      <t>シャカイフクシホウジン</t>
    </rPh>
    <rPh sb="6" eb="8">
      <t>シンワ</t>
    </rPh>
    <rPh sb="8" eb="9">
      <t>カイ</t>
    </rPh>
    <phoneticPr fontId="3"/>
  </si>
  <si>
    <t>699-0622</t>
    <phoneticPr fontId="3"/>
  </si>
  <si>
    <t>社会福祉法人喜和会</t>
    <rPh sb="0" eb="6">
      <t>シャカイフクシホウジン</t>
    </rPh>
    <rPh sb="6" eb="7">
      <t>キ</t>
    </rPh>
    <rPh sb="7" eb="8">
      <t>ワ</t>
    </rPh>
    <rPh sb="8" eb="9">
      <t>カイ</t>
    </rPh>
    <phoneticPr fontId="3"/>
  </si>
  <si>
    <t>出雲サンホーム</t>
    <rPh sb="0" eb="2">
      <t>イズモ</t>
    </rPh>
    <phoneticPr fontId="3"/>
  </si>
  <si>
    <t>美野園</t>
    <rPh sb="0" eb="2">
      <t>ヨシノ</t>
    </rPh>
    <rPh sb="2" eb="3">
      <t>エン</t>
    </rPh>
    <phoneticPr fontId="3"/>
  </si>
  <si>
    <t>691-0073</t>
    <phoneticPr fontId="3"/>
  </si>
  <si>
    <t>699-0822</t>
    <phoneticPr fontId="3"/>
  </si>
  <si>
    <t>社会福祉法人恵寿会</t>
    <rPh sb="0" eb="6">
      <t>シャカイフクシホウジン</t>
    </rPh>
    <rPh sb="6" eb="7">
      <t>ケイ</t>
    </rPh>
    <rPh sb="7" eb="8">
      <t>ジュ</t>
    </rPh>
    <rPh sb="8" eb="9">
      <t>カイ</t>
    </rPh>
    <phoneticPr fontId="3"/>
  </si>
  <si>
    <t>0853-43-3200</t>
    <phoneticPr fontId="3"/>
  </si>
  <si>
    <t>0853-43-2030</t>
    <phoneticPr fontId="3"/>
  </si>
  <si>
    <t>就労支援事業所豆の樹</t>
    <rPh sb="0" eb="2">
      <t>シュウロウ</t>
    </rPh>
    <rPh sb="2" eb="4">
      <t>シエン</t>
    </rPh>
    <rPh sb="4" eb="7">
      <t>ジギョウショ</t>
    </rPh>
    <rPh sb="7" eb="8">
      <t>マメ</t>
    </rPh>
    <rPh sb="9" eb="10">
      <t>キ</t>
    </rPh>
    <phoneticPr fontId="3"/>
  </si>
  <si>
    <t>ほっとらいふ雲南</t>
    <rPh sb="6" eb="8">
      <t>ウンナン</t>
    </rPh>
    <phoneticPr fontId="3"/>
  </si>
  <si>
    <t>多機能事業所ワークくわの木熱田事業所</t>
    <rPh sb="0" eb="3">
      <t>タキノウ</t>
    </rPh>
    <rPh sb="3" eb="5">
      <t>ジギョウ</t>
    </rPh>
    <rPh sb="5" eb="6">
      <t>ショ</t>
    </rPh>
    <rPh sb="12" eb="13">
      <t>キ</t>
    </rPh>
    <rPh sb="13" eb="15">
      <t>アツタ</t>
    </rPh>
    <rPh sb="15" eb="18">
      <t>ジギョウショ</t>
    </rPh>
    <phoneticPr fontId="3"/>
  </si>
  <si>
    <t>特定非営利活動法人　なかよし</t>
    <rPh sb="0" eb="2">
      <t>トクテイ</t>
    </rPh>
    <rPh sb="2" eb="5">
      <t>ヒエイリ</t>
    </rPh>
    <rPh sb="5" eb="7">
      <t>カツドウ</t>
    </rPh>
    <rPh sb="7" eb="9">
      <t>ホウジン</t>
    </rPh>
    <phoneticPr fontId="3"/>
  </si>
  <si>
    <t>株式会社　ＩＳＭ</t>
    <rPh sb="0" eb="2">
      <t>カブシキ</t>
    </rPh>
    <rPh sb="2" eb="4">
      <t>ガイシャ</t>
    </rPh>
    <phoneticPr fontId="3"/>
  </si>
  <si>
    <t>特定非営利活動法人　きずな</t>
    <rPh sb="0" eb="2">
      <t>トクテイ</t>
    </rPh>
    <rPh sb="2" eb="5">
      <t>ヒエイリ</t>
    </rPh>
    <rPh sb="5" eb="7">
      <t>カツドウ</t>
    </rPh>
    <rPh sb="7" eb="9">
      <t>ホウジン</t>
    </rPh>
    <phoneticPr fontId="3"/>
  </si>
  <si>
    <t>08512-6-2289</t>
  </si>
  <si>
    <t>0855-52-2442</t>
  </si>
  <si>
    <t>障害者支援施設</t>
    <rPh sb="0" eb="3">
      <t>ショウガイシャ</t>
    </rPh>
    <rPh sb="3" eb="5">
      <t>シエン</t>
    </rPh>
    <rPh sb="5" eb="7">
      <t>シセツ</t>
    </rPh>
    <phoneticPr fontId="3"/>
  </si>
  <si>
    <t>〒</t>
    <phoneticPr fontId="3"/>
  </si>
  <si>
    <t>定員</t>
    <rPh sb="0" eb="2">
      <t>テイイン</t>
    </rPh>
    <phoneticPr fontId="3"/>
  </si>
  <si>
    <t>障害福祉サービス事業所［療養介護］</t>
    <rPh sb="0" eb="2">
      <t>ショウガイ</t>
    </rPh>
    <rPh sb="2" eb="4">
      <t>フクシ</t>
    </rPh>
    <rPh sb="8" eb="11">
      <t>ジギョウショ</t>
    </rPh>
    <rPh sb="12" eb="14">
      <t>リョウヨウ</t>
    </rPh>
    <rPh sb="14" eb="16">
      <t>カイゴ</t>
    </rPh>
    <phoneticPr fontId="1"/>
  </si>
  <si>
    <t>ＦＡＸ</t>
  </si>
  <si>
    <t>0853-43-2252</t>
    <phoneticPr fontId="3"/>
  </si>
  <si>
    <t>社会福祉法人梅寿会</t>
    <rPh sb="0" eb="2">
      <t>シャカイ</t>
    </rPh>
    <rPh sb="2" eb="4">
      <t>フクシ</t>
    </rPh>
    <rPh sb="4" eb="6">
      <t>ホウジン</t>
    </rPh>
    <rPh sb="6" eb="7">
      <t>バイ</t>
    </rPh>
    <rPh sb="7" eb="8">
      <t>ジュ</t>
    </rPh>
    <rPh sb="8" eb="9">
      <t>カイ</t>
    </rPh>
    <phoneticPr fontId="3"/>
  </si>
  <si>
    <t>障害者支援施設
ふたば</t>
    <rPh sb="0" eb="3">
      <t>ショウガイシャ</t>
    </rPh>
    <rPh sb="3" eb="5">
      <t>シエン</t>
    </rPh>
    <rPh sb="5" eb="7">
      <t>シセツ</t>
    </rPh>
    <phoneticPr fontId="3"/>
  </si>
  <si>
    <t>障害者支援施設
わかば</t>
    <rPh sb="0" eb="3">
      <t>ショウガイシャ</t>
    </rPh>
    <rPh sb="3" eb="5">
      <t>シエン</t>
    </rPh>
    <rPh sb="5" eb="7">
      <t>シセツ</t>
    </rPh>
    <phoneticPr fontId="3"/>
  </si>
  <si>
    <t>遊亀館</t>
    <rPh sb="0" eb="1">
      <t>ユウ</t>
    </rPh>
    <rPh sb="1" eb="2">
      <t>カメ</t>
    </rPh>
    <rPh sb="2" eb="3">
      <t>カン</t>
    </rPh>
    <phoneticPr fontId="3"/>
  </si>
  <si>
    <t>きすきの里</t>
    <rPh sb="4" eb="5">
      <t>サト</t>
    </rPh>
    <phoneticPr fontId="3"/>
  </si>
  <si>
    <t>0856-32-0022</t>
  </si>
  <si>
    <t>0856-23-4253</t>
  </si>
  <si>
    <t>障がい者支援施設
ラポール宝生苑</t>
    <rPh sb="0" eb="1">
      <t>ショウ</t>
    </rPh>
    <rPh sb="3" eb="4">
      <t>シャ</t>
    </rPh>
    <rPh sb="4" eb="6">
      <t>シエン</t>
    </rPh>
    <rPh sb="6" eb="8">
      <t>シセツ</t>
    </rPh>
    <rPh sb="13" eb="14">
      <t>ホウ</t>
    </rPh>
    <rPh sb="14" eb="15">
      <t>セイ</t>
    </rPh>
    <rPh sb="15" eb="16">
      <t>エン</t>
    </rPh>
    <phoneticPr fontId="3"/>
  </si>
  <si>
    <t>0854-82-5315</t>
  </si>
  <si>
    <t>0854-82-5158</t>
  </si>
  <si>
    <t>0855-22-8120</t>
  </si>
  <si>
    <t>0854-84-0271</t>
  </si>
  <si>
    <t>0854-84-0272</t>
  </si>
  <si>
    <t>ワークケアみずうみ</t>
    <phoneticPr fontId="3"/>
  </si>
  <si>
    <t>0853-43-3690</t>
  </si>
  <si>
    <t>やまびこ園</t>
    <rPh sb="4" eb="5">
      <t>エン</t>
    </rPh>
    <phoneticPr fontId="3"/>
  </si>
  <si>
    <t>0853-85-8005</t>
  </si>
  <si>
    <t>（社福）仁多福祉会就労継続支援Ｂ型事業所けやきの郷</t>
    <phoneticPr fontId="3"/>
  </si>
  <si>
    <t>0854-54-2351</t>
  </si>
  <si>
    <t>0854-42-1635</t>
  </si>
  <si>
    <t>0854-49-8125</t>
  </si>
  <si>
    <t>0854-49-8140</t>
  </si>
  <si>
    <t>晴雲の里</t>
    <rPh sb="0" eb="1">
      <t>セイ</t>
    </rPh>
    <rPh sb="1" eb="2">
      <t>ウン</t>
    </rPh>
    <rPh sb="3" eb="4">
      <t>サト</t>
    </rPh>
    <phoneticPr fontId="3"/>
  </si>
  <si>
    <t>0854-72-0681</t>
  </si>
  <si>
    <t>692-0066</t>
    <phoneticPr fontId="3"/>
  </si>
  <si>
    <t>0854-28-6048</t>
    <phoneticPr fontId="3"/>
  </si>
  <si>
    <t>0854-28-9037</t>
    <phoneticPr fontId="3"/>
  </si>
  <si>
    <t>就労支援事業所サン出雲</t>
    <rPh sb="0" eb="2">
      <t>シュウロウ</t>
    </rPh>
    <rPh sb="2" eb="4">
      <t>シエン</t>
    </rPh>
    <rPh sb="4" eb="7">
      <t>ジギョウショ</t>
    </rPh>
    <rPh sb="9" eb="11">
      <t>イズモ</t>
    </rPh>
    <phoneticPr fontId="3"/>
  </si>
  <si>
    <t>生活介護事業所プレーゲ</t>
    <rPh sb="0" eb="2">
      <t>セイカツ</t>
    </rPh>
    <rPh sb="2" eb="4">
      <t>カイゴ</t>
    </rPh>
    <rPh sb="4" eb="7">
      <t>ジギョウショ</t>
    </rPh>
    <phoneticPr fontId="3"/>
  </si>
  <si>
    <t>691-0003</t>
    <phoneticPr fontId="3"/>
  </si>
  <si>
    <t>0853-63-7260</t>
    <phoneticPr fontId="3"/>
  </si>
  <si>
    <t>0853-63-7262</t>
    <phoneticPr fontId="3"/>
  </si>
  <si>
    <t>699-1323</t>
    <phoneticPr fontId="3"/>
  </si>
  <si>
    <t>0854-42-1635</t>
    <phoneticPr fontId="3"/>
  </si>
  <si>
    <t>フィリア</t>
    <phoneticPr fontId="3"/>
  </si>
  <si>
    <t>0853-62-4782</t>
    <phoneticPr fontId="3"/>
  </si>
  <si>
    <t>693-0012</t>
    <phoneticPr fontId="3"/>
  </si>
  <si>
    <t>0853-31-7800</t>
    <phoneticPr fontId="3"/>
  </si>
  <si>
    <t>0853-23-1226</t>
    <phoneticPr fontId="3"/>
  </si>
  <si>
    <t>ワークセンターフロンティー</t>
    <phoneticPr fontId="3"/>
  </si>
  <si>
    <t>なかよし</t>
    <phoneticPr fontId="3"/>
  </si>
  <si>
    <t>699-0701</t>
    <phoneticPr fontId="3"/>
  </si>
  <si>
    <t>0853-53-6160</t>
    <phoneticPr fontId="3"/>
  </si>
  <si>
    <t>ふぁみりーわーく</t>
    <phoneticPr fontId="3"/>
  </si>
  <si>
    <t>697-0062</t>
    <phoneticPr fontId="3"/>
  </si>
  <si>
    <t>0855-27-0101</t>
    <phoneticPr fontId="3"/>
  </si>
  <si>
    <t>0855-27-0291</t>
    <phoneticPr fontId="3"/>
  </si>
  <si>
    <t>697-1122</t>
    <phoneticPr fontId="3"/>
  </si>
  <si>
    <t>0855-48-3263</t>
    <phoneticPr fontId="3"/>
  </si>
  <si>
    <t>0855-48-3264</t>
    <phoneticPr fontId="3"/>
  </si>
  <si>
    <t>0854-82-7882</t>
  </si>
  <si>
    <t>ふたばホーム</t>
  </si>
  <si>
    <t>つくし</t>
  </si>
  <si>
    <t>すずらん</t>
  </si>
  <si>
    <t>たんぽぽ</t>
  </si>
  <si>
    <t>さくら</t>
  </si>
  <si>
    <t>つばさ</t>
  </si>
  <si>
    <t>なでしこ</t>
  </si>
  <si>
    <t>マレアンジェロ</t>
  </si>
  <si>
    <t>シエロアンジェラ</t>
  </si>
  <si>
    <t>グループホーム　彩華荘</t>
  </si>
  <si>
    <t>グループホーム　彩風荘</t>
  </si>
  <si>
    <t>共同生活事業所　つばめ</t>
  </si>
  <si>
    <t>つばめ</t>
  </si>
  <si>
    <t>ふあっとほおむ</t>
  </si>
  <si>
    <t>ハートフルホームかんど</t>
  </si>
  <si>
    <t>0853-43-2461</t>
  </si>
  <si>
    <t>0853-23-0477</t>
  </si>
  <si>
    <t>0853-62-3304</t>
  </si>
  <si>
    <t>0853-25-0130</t>
  </si>
  <si>
    <t>0853-24-3838</t>
  </si>
  <si>
    <r>
      <t>69</t>
    </r>
    <r>
      <rPr>
        <sz val="10"/>
        <rFont val="ＭＳ Ｐゴシック"/>
        <family val="3"/>
        <charset val="128"/>
      </rPr>
      <t>2-0066</t>
    </r>
    <phoneticPr fontId="3"/>
  </si>
  <si>
    <t>安来市飯梨町３０３－１</t>
    <phoneticPr fontId="3"/>
  </si>
  <si>
    <t>社会福祉法人　せんだん会</t>
    <phoneticPr fontId="3"/>
  </si>
  <si>
    <r>
      <t>C</t>
    </r>
    <r>
      <rPr>
        <sz val="10"/>
        <rFont val="ＭＳ Ｐゴシック"/>
        <family val="3"/>
        <charset val="128"/>
      </rPr>
      <t>Sいずも相談支援事業所</t>
    </r>
    <rPh sb="5" eb="7">
      <t>ソウダン</t>
    </rPh>
    <rPh sb="7" eb="9">
      <t>シエン</t>
    </rPh>
    <rPh sb="9" eb="12">
      <t>ジギョウショ</t>
    </rPh>
    <phoneticPr fontId="3"/>
  </si>
  <si>
    <r>
      <t>0853-</t>
    </r>
    <r>
      <rPr>
        <sz val="10"/>
        <rFont val="ＭＳ Ｐゴシック"/>
        <family val="3"/>
        <charset val="128"/>
      </rPr>
      <t>53-8066</t>
    </r>
    <phoneticPr fontId="3"/>
  </si>
  <si>
    <t>社会福祉法人　喜和会</t>
    <rPh sb="0" eb="6">
      <t>シャカイフクシホウジン</t>
    </rPh>
    <rPh sb="7" eb="8">
      <t>ヨロコ</t>
    </rPh>
    <rPh sb="8" eb="9">
      <t>ワ</t>
    </rPh>
    <rPh sb="9" eb="10">
      <t>カイ</t>
    </rPh>
    <phoneticPr fontId="3"/>
  </si>
  <si>
    <t>かも社会就労センター</t>
    <rPh sb="2" eb="4">
      <t>シャカイ</t>
    </rPh>
    <rPh sb="4" eb="6">
      <t>シュウロウ</t>
    </rPh>
    <phoneticPr fontId="3"/>
  </si>
  <si>
    <t>障がい者支援センターひまわり</t>
    <rPh sb="0" eb="1">
      <t>ショウ</t>
    </rPh>
    <rPh sb="3" eb="4">
      <t>シャ</t>
    </rPh>
    <rPh sb="4" eb="6">
      <t>シエン</t>
    </rPh>
    <phoneticPr fontId="3"/>
  </si>
  <si>
    <t>684-0302</t>
    <phoneticPr fontId="3"/>
  </si>
  <si>
    <t>安来市植田町２２６－１０</t>
    <rPh sb="0" eb="3">
      <t>ヤスギシ</t>
    </rPh>
    <rPh sb="3" eb="5">
      <t>ウエダ</t>
    </rPh>
    <rPh sb="5" eb="6">
      <t>チョウ</t>
    </rPh>
    <phoneticPr fontId="1"/>
  </si>
  <si>
    <t>社会福祉法人　ひらた福祉会</t>
    <rPh sb="0" eb="2">
      <t>シャカイ</t>
    </rPh>
    <rPh sb="2" eb="4">
      <t>フクシ</t>
    </rPh>
    <rPh sb="4" eb="6">
      <t>ホウジン</t>
    </rPh>
    <rPh sb="10" eb="12">
      <t>フクシ</t>
    </rPh>
    <rPh sb="12" eb="13">
      <t>カイ</t>
    </rPh>
    <phoneticPr fontId="1"/>
  </si>
  <si>
    <t>邑智郡美郷町粕渕１１７－１</t>
    <rPh sb="0" eb="3">
      <t>オオチグン</t>
    </rPh>
    <rPh sb="3" eb="6">
      <t>ミサトチョウ</t>
    </rPh>
    <rPh sb="6" eb="7">
      <t>カス</t>
    </rPh>
    <rPh sb="7" eb="8">
      <t>フチ</t>
    </rPh>
    <phoneticPr fontId="3"/>
  </si>
  <si>
    <t>島根療護園</t>
    <rPh sb="0" eb="2">
      <t>シマネ</t>
    </rPh>
    <rPh sb="2" eb="4">
      <t>リョウゴ</t>
    </rPh>
    <rPh sb="4" eb="5">
      <t>エン</t>
    </rPh>
    <phoneticPr fontId="3"/>
  </si>
  <si>
    <t>社会福祉法人島根整肢学園</t>
    <rPh sb="0" eb="2">
      <t>シャカイ</t>
    </rPh>
    <rPh sb="2" eb="4">
      <t>フクシ</t>
    </rPh>
    <rPh sb="4" eb="6">
      <t>ホウジン</t>
    </rPh>
    <rPh sb="6" eb="8">
      <t>シマネ</t>
    </rPh>
    <rPh sb="8" eb="9">
      <t>ヒトシ</t>
    </rPh>
    <rPh sb="9" eb="10">
      <t>アシ</t>
    </rPh>
    <rPh sb="10" eb="12">
      <t>ガクエン</t>
    </rPh>
    <phoneticPr fontId="3"/>
  </si>
  <si>
    <t>0855-52-2442</t>
    <phoneticPr fontId="3"/>
  </si>
  <si>
    <t>0855-52-0344</t>
    <phoneticPr fontId="3"/>
  </si>
  <si>
    <t>障害者支援施設
光風園</t>
    <rPh sb="0" eb="3">
      <t>ショウガイシャ</t>
    </rPh>
    <rPh sb="3" eb="5">
      <t>シエン</t>
    </rPh>
    <rPh sb="5" eb="7">
      <t>シセツ</t>
    </rPh>
    <phoneticPr fontId="3"/>
  </si>
  <si>
    <t>障害者支援施設
清風園</t>
    <rPh sb="0" eb="3">
      <t>ショウガイシャ</t>
    </rPh>
    <rPh sb="3" eb="5">
      <t>シエン</t>
    </rPh>
    <rPh sb="5" eb="7">
      <t>シセツ</t>
    </rPh>
    <phoneticPr fontId="3"/>
  </si>
  <si>
    <t>障害者支援施設
緑風園</t>
    <rPh sb="0" eb="3">
      <t>ショウガイシャ</t>
    </rPh>
    <rPh sb="3" eb="5">
      <t>シエン</t>
    </rPh>
    <rPh sb="5" eb="7">
      <t>シセツ</t>
    </rPh>
    <phoneticPr fontId="3"/>
  </si>
  <si>
    <t>ワークセンターやすぎ</t>
    <phoneticPr fontId="3"/>
  </si>
  <si>
    <t>0854-23-0909</t>
    <phoneticPr fontId="3"/>
  </si>
  <si>
    <t>0854-23-9219</t>
    <phoneticPr fontId="3"/>
  </si>
  <si>
    <t>社会医療法人　昌林会</t>
    <rPh sb="0" eb="2">
      <t>シャカイ</t>
    </rPh>
    <rPh sb="2" eb="4">
      <t>イリョウ</t>
    </rPh>
    <rPh sb="4" eb="6">
      <t>ホウジン</t>
    </rPh>
    <rPh sb="7" eb="8">
      <t>マサ</t>
    </rPh>
    <rPh sb="8" eb="9">
      <t>ハヤシ</t>
    </rPh>
    <rPh sb="9" eb="10">
      <t>カイ</t>
    </rPh>
    <phoneticPr fontId="3"/>
  </si>
  <si>
    <r>
      <t>6</t>
    </r>
    <r>
      <rPr>
        <sz val="10"/>
        <rFont val="ＭＳ Ｐゴシック"/>
        <family val="3"/>
        <charset val="128"/>
      </rPr>
      <t>99-1832</t>
    </r>
    <phoneticPr fontId="3"/>
  </si>
  <si>
    <r>
      <t>0</t>
    </r>
    <r>
      <rPr>
        <sz val="10"/>
        <rFont val="ＭＳ Ｐゴシック"/>
        <family val="3"/>
        <charset val="128"/>
      </rPr>
      <t>854-52-1073</t>
    </r>
    <phoneticPr fontId="3"/>
  </si>
  <si>
    <t>出雲市多伎町多岐８９２－７</t>
    <rPh sb="0" eb="3">
      <t>イズモシ</t>
    </rPh>
    <rPh sb="3" eb="5">
      <t>タキ</t>
    </rPh>
    <rPh sb="5" eb="6">
      <t>チョウ</t>
    </rPh>
    <rPh sb="6" eb="8">
      <t>タキ</t>
    </rPh>
    <phoneticPr fontId="3"/>
  </si>
  <si>
    <t>社会医療法人　清和会</t>
    <rPh sb="0" eb="2">
      <t>シャカイ</t>
    </rPh>
    <rPh sb="2" eb="4">
      <t>イリョウ</t>
    </rPh>
    <rPh sb="4" eb="6">
      <t>ホウジン</t>
    </rPh>
    <rPh sb="7" eb="9">
      <t>セイワ</t>
    </rPh>
    <rPh sb="9" eb="10">
      <t>カイ</t>
    </rPh>
    <phoneticPr fontId="3"/>
  </si>
  <si>
    <t>仁多郡奥出雲町横田１１２８－２８</t>
    <rPh sb="0" eb="3">
      <t>ニタグン</t>
    </rPh>
    <rPh sb="3" eb="6">
      <t>オクイズモ</t>
    </rPh>
    <rPh sb="6" eb="7">
      <t>チョウ</t>
    </rPh>
    <rPh sb="7" eb="9">
      <t>ヨコタ</t>
    </rPh>
    <phoneticPr fontId="3"/>
  </si>
  <si>
    <t>相談支援事業所かのん</t>
    <rPh sb="0" eb="2">
      <t>ソウダン</t>
    </rPh>
    <rPh sb="2" eb="4">
      <t>シエン</t>
    </rPh>
    <rPh sb="4" eb="7">
      <t>ジギョウショ</t>
    </rPh>
    <phoneticPr fontId="3"/>
  </si>
  <si>
    <r>
      <t>6</t>
    </r>
    <r>
      <rPr>
        <sz val="10"/>
        <rFont val="ＭＳ Ｐゴシック"/>
        <family val="3"/>
        <charset val="128"/>
      </rPr>
      <t>99-0732</t>
    </r>
    <phoneticPr fontId="3"/>
  </si>
  <si>
    <t>0853-62-2977</t>
    <phoneticPr fontId="3"/>
  </si>
  <si>
    <t>障がい者自立支援事業所ぽんぽん船</t>
    <rPh sb="0" eb="1">
      <t>ショウ</t>
    </rPh>
    <rPh sb="3" eb="4">
      <t>シャ</t>
    </rPh>
    <rPh sb="4" eb="6">
      <t>ジリツ</t>
    </rPh>
    <rPh sb="6" eb="8">
      <t>シエン</t>
    </rPh>
    <rPh sb="8" eb="11">
      <t>ジギョウショ</t>
    </rPh>
    <rPh sb="15" eb="16">
      <t>フネ</t>
    </rPh>
    <phoneticPr fontId="3"/>
  </si>
  <si>
    <t>0856-24-2223</t>
    <phoneticPr fontId="3"/>
  </si>
  <si>
    <t>株式会社　ラヴィアンローズ</t>
    <rPh sb="0" eb="2">
      <t>カブシキ</t>
    </rPh>
    <rPh sb="2" eb="4">
      <t>カイシャ</t>
    </rPh>
    <phoneticPr fontId="3"/>
  </si>
  <si>
    <t>社会福祉法人若草福祉会</t>
    <rPh sb="0" eb="2">
      <t>シャカイ</t>
    </rPh>
    <rPh sb="2" eb="4">
      <t>フクシ</t>
    </rPh>
    <rPh sb="4" eb="6">
      <t>ホウジン</t>
    </rPh>
    <rPh sb="6" eb="8">
      <t>ワカクサ</t>
    </rPh>
    <rPh sb="8" eb="11">
      <t>フクシカイ</t>
    </rPh>
    <phoneticPr fontId="3"/>
  </si>
  <si>
    <t>692-0011</t>
    <phoneticPr fontId="3"/>
  </si>
  <si>
    <t>就労継続支援事業所山光園</t>
    <rPh sb="0" eb="2">
      <t>シュウロウ</t>
    </rPh>
    <rPh sb="2" eb="4">
      <t>ケイゾク</t>
    </rPh>
    <rPh sb="4" eb="6">
      <t>シエン</t>
    </rPh>
    <rPh sb="6" eb="9">
      <t>ジギョウショ</t>
    </rPh>
    <rPh sb="9" eb="10">
      <t>ヤマ</t>
    </rPh>
    <rPh sb="10" eb="11">
      <t>ヒカリ</t>
    </rPh>
    <rPh sb="11" eb="12">
      <t>エン</t>
    </rPh>
    <phoneticPr fontId="3"/>
  </si>
  <si>
    <t>690-2705</t>
    <phoneticPr fontId="3"/>
  </si>
  <si>
    <t>社会福祉法人　仁寿会</t>
    <rPh sb="0" eb="2">
      <t>シャカイ</t>
    </rPh>
    <rPh sb="2" eb="4">
      <t>フクシ</t>
    </rPh>
    <rPh sb="4" eb="6">
      <t>ホウジン</t>
    </rPh>
    <rPh sb="7" eb="8">
      <t>ジン</t>
    </rPh>
    <rPh sb="8" eb="9">
      <t>コトブキ</t>
    </rPh>
    <rPh sb="9" eb="10">
      <t>カイ</t>
    </rPh>
    <phoneticPr fontId="3"/>
  </si>
  <si>
    <t>生活介護事業所「浜っ子」</t>
    <rPh sb="0" eb="2">
      <t>セイカツ</t>
    </rPh>
    <rPh sb="2" eb="4">
      <t>カイゴ</t>
    </rPh>
    <rPh sb="4" eb="7">
      <t>ジギョウショ</t>
    </rPh>
    <rPh sb="8" eb="9">
      <t>ハマ</t>
    </rPh>
    <rPh sb="10" eb="11">
      <t>コ</t>
    </rPh>
    <phoneticPr fontId="3"/>
  </si>
  <si>
    <t>特定非営利活動法人　浜っ子作業所</t>
    <rPh sb="10" eb="11">
      <t>ハマ</t>
    </rPh>
    <rPh sb="12" eb="13">
      <t>コ</t>
    </rPh>
    <rPh sb="13" eb="15">
      <t>サギョウ</t>
    </rPh>
    <rPh sb="15" eb="16">
      <t>ショ</t>
    </rPh>
    <phoneticPr fontId="3"/>
  </si>
  <si>
    <t>就労継続支援A型・B型事業所「しおかぜ」</t>
    <rPh sb="0" eb="2">
      <t>シュウロウ</t>
    </rPh>
    <rPh sb="2" eb="4">
      <t>ケイゾク</t>
    </rPh>
    <rPh sb="4" eb="6">
      <t>シエン</t>
    </rPh>
    <rPh sb="7" eb="8">
      <t>ガタ</t>
    </rPh>
    <rPh sb="10" eb="11">
      <t>ガタ</t>
    </rPh>
    <rPh sb="11" eb="14">
      <t>ジギョウショ</t>
    </rPh>
    <phoneticPr fontId="3"/>
  </si>
  <si>
    <t>社会医療法人　清和会</t>
    <rPh sb="0" eb="2">
      <t>シャカイ</t>
    </rPh>
    <rPh sb="2" eb="4">
      <t>イリョウ</t>
    </rPh>
    <rPh sb="4" eb="6">
      <t>ホウジン</t>
    </rPh>
    <rPh sb="7" eb="8">
      <t>キヨ</t>
    </rPh>
    <rPh sb="8" eb="9">
      <t>ワ</t>
    </rPh>
    <rPh sb="9" eb="10">
      <t>カイ</t>
    </rPh>
    <phoneticPr fontId="3"/>
  </si>
  <si>
    <t>あじさい</t>
    <phoneticPr fontId="3"/>
  </si>
  <si>
    <t>アクティブ工房</t>
    <rPh sb="5" eb="7">
      <t>コウボウ</t>
    </rPh>
    <phoneticPr fontId="3"/>
  </si>
  <si>
    <t>社会福祉法人　清圭会</t>
    <rPh sb="0" eb="2">
      <t>シャカイ</t>
    </rPh>
    <rPh sb="2" eb="4">
      <t>フクシ</t>
    </rPh>
    <rPh sb="4" eb="6">
      <t>ホウジン</t>
    </rPh>
    <rPh sb="7" eb="8">
      <t>キヨ</t>
    </rPh>
    <rPh sb="8" eb="9">
      <t>ケイ</t>
    </rPh>
    <rPh sb="9" eb="10">
      <t>カイ</t>
    </rPh>
    <phoneticPr fontId="3"/>
  </si>
  <si>
    <t>みんなの作業所</t>
    <rPh sb="4" eb="6">
      <t>サギョウ</t>
    </rPh>
    <rPh sb="6" eb="7">
      <t>ショ</t>
    </rPh>
    <phoneticPr fontId="3"/>
  </si>
  <si>
    <t>社会福祉法人　博愛</t>
    <rPh sb="0" eb="2">
      <t>シャカイ</t>
    </rPh>
    <rPh sb="2" eb="4">
      <t>フクシ</t>
    </rPh>
    <rPh sb="4" eb="6">
      <t>ホウジン</t>
    </rPh>
    <rPh sb="7" eb="8">
      <t>ヒロシ</t>
    </rPh>
    <rPh sb="8" eb="9">
      <t>アイ</t>
    </rPh>
    <phoneticPr fontId="3"/>
  </si>
  <si>
    <t>法　人　名</t>
    <rPh sb="0" eb="1">
      <t>ホウ</t>
    </rPh>
    <rPh sb="2" eb="3">
      <t>ジン</t>
    </rPh>
    <rPh sb="4" eb="5">
      <t>メイ</t>
    </rPh>
    <phoneticPr fontId="3"/>
  </si>
  <si>
    <t>事業所（住居）名</t>
    <rPh sb="0" eb="3">
      <t>ジギョウショ</t>
    </rPh>
    <rPh sb="4" eb="6">
      <t>ジュウキョ</t>
    </rPh>
    <rPh sb="7" eb="8">
      <t>メイ</t>
    </rPh>
    <phoneticPr fontId="3"/>
  </si>
  <si>
    <t>指定年月日</t>
    <rPh sb="0" eb="2">
      <t>シテイ</t>
    </rPh>
    <rPh sb="2" eb="5">
      <t>ネンガッピ</t>
    </rPh>
    <phoneticPr fontId="3"/>
  </si>
  <si>
    <t>なのはな</t>
  </si>
  <si>
    <t>宿泊型定員1０名</t>
    <rPh sb="0" eb="3">
      <t>シュクハクガタ</t>
    </rPh>
    <rPh sb="3" eb="5">
      <t>テイイン</t>
    </rPh>
    <rPh sb="7" eb="8">
      <t>メイ</t>
    </rPh>
    <phoneticPr fontId="3"/>
  </si>
  <si>
    <t>多機能事業所ワークくわの木江津事業所</t>
    <rPh sb="0" eb="3">
      <t>タキノウ</t>
    </rPh>
    <rPh sb="3" eb="6">
      <t>ジギョウショ</t>
    </rPh>
    <rPh sb="12" eb="13">
      <t>キ</t>
    </rPh>
    <rPh sb="13" eb="15">
      <t>ゴウツ</t>
    </rPh>
    <rPh sb="15" eb="18">
      <t>ジギョウショ</t>
    </rPh>
    <phoneticPr fontId="3"/>
  </si>
  <si>
    <t>695-0011</t>
    <phoneticPr fontId="3"/>
  </si>
  <si>
    <t>障がい者支援施設仁万の里</t>
    <rPh sb="0" eb="1">
      <t>サワ</t>
    </rPh>
    <rPh sb="3" eb="4">
      <t>シャ</t>
    </rPh>
    <rPh sb="4" eb="6">
      <t>シエン</t>
    </rPh>
    <rPh sb="6" eb="9">
      <t>シセツニ</t>
    </rPh>
    <rPh sb="9" eb="10">
      <t>ヨロズ</t>
    </rPh>
    <rPh sb="11" eb="12">
      <t>サト</t>
    </rPh>
    <phoneticPr fontId="3"/>
  </si>
  <si>
    <t>685-0104</t>
    <phoneticPr fontId="3"/>
  </si>
  <si>
    <t>08512-6-2289</t>
    <phoneticPr fontId="3"/>
  </si>
  <si>
    <t>08512-6-2686</t>
    <phoneticPr fontId="3"/>
  </si>
  <si>
    <t>障害者地域生活支援センターせいふう</t>
    <rPh sb="0" eb="3">
      <t>ショウガイシャ</t>
    </rPh>
    <rPh sb="3" eb="5">
      <t>チイキ</t>
    </rPh>
    <rPh sb="5" eb="7">
      <t>セイカツ</t>
    </rPh>
    <rPh sb="7" eb="9">
      <t>シエン</t>
    </rPh>
    <phoneticPr fontId="3"/>
  </si>
  <si>
    <t>株式会社　あゆみ</t>
    <rPh sb="0" eb="2">
      <t>カブシキ</t>
    </rPh>
    <rPh sb="2" eb="4">
      <t>カイシャ</t>
    </rPh>
    <phoneticPr fontId="3"/>
  </si>
  <si>
    <t>あゆみの里</t>
    <rPh sb="4" eb="5">
      <t>サト</t>
    </rPh>
    <phoneticPr fontId="3"/>
  </si>
  <si>
    <t>ピアハウスあすなろ</t>
    <phoneticPr fontId="3"/>
  </si>
  <si>
    <t>飯石郡飯南町頓原１０７０番地</t>
    <rPh sb="0" eb="3">
      <t>イイシグン</t>
    </rPh>
    <rPh sb="3" eb="6">
      <t>イイナンチョウ</t>
    </rPh>
    <rPh sb="6" eb="8">
      <t>トンバラ</t>
    </rPh>
    <rPh sb="12" eb="14">
      <t>バンチ</t>
    </rPh>
    <phoneticPr fontId="3"/>
  </si>
  <si>
    <t>0854-72-9374</t>
    <phoneticPr fontId="3"/>
  </si>
  <si>
    <t>691-0065</t>
    <phoneticPr fontId="3"/>
  </si>
  <si>
    <t>社会福祉法人ひらた福祉会</t>
    <rPh sb="0" eb="2">
      <t>シャカイ</t>
    </rPh>
    <rPh sb="2" eb="4">
      <t>フクシ</t>
    </rPh>
    <rPh sb="4" eb="6">
      <t>ホウジン</t>
    </rPh>
    <rPh sb="9" eb="11">
      <t>フクシ</t>
    </rPh>
    <rPh sb="11" eb="12">
      <t>カイ</t>
    </rPh>
    <phoneticPr fontId="3"/>
  </si>
  <si>
    <t>○</t>
    <phoneticPr fontId="3"/>
  </si>
  <si>
    <t>美野園</t>
    <rPh sb="0" eb="3">
      <t>ヨシノエン</t>
    </rPh>
    <phoneticPr fontId="3"/>
  </si>
  <si>
    <t>出雲市美野町１６９４－２</t>
    <rPh sb="0" eb="3">
      <t>イズモシ</t>
    </rPh>
    <rPh sb="3" eb="6">
      <t>ヨシノチョウ</t>
    </rPh>
    <phoneticPr fontId="3"/>
  </si>
  <si>
    <t>社会福祉法人　若草福祉会</t>
    <rPh sb="0" eb="2">
      <t>シャカイ</t>
    </rPh>
    <rPh sb="2" eb="4">
      <t>フクシ</t>
    </rPh>
    <rPh sb="4" eb="6">
      <t>ホウジン</t>
    </rPh>
    <rPh sb="7" eb="9">
      <t>ワカクサ</t>
    </rPh>
    <rPh sb="9" eb="12">
      <t>フクシカイ</t>
    </rPh>
    <phoneticPr fontId="3"/>
  </si>
  <si>
    <t>わんぱく大使館</t>
    <rPh sb="4" eb="7">
      <t>タイシカン</t>
    </rPh>
    <phoneticPr fontId="3"/>
  </si>
  <si>
    <t>691-0031</t>
    <phoneticPr fontId="3"/>
  </si>
  <si>
    <t>特定非営利活動法人サポートセンターどりーむ</t>
    <rPh sb="0" eb="2">
      <t>トクテイ</t>
    </rPh>
    <rPh sb="2" eb="5">
      <t>ヒエイリ</t>
    </rPh>
    <rPh sb="5" eb="7">
      <t>カツドウ</t>
    </rPh>
    <rPh sb="7" eb="9">
      <t>ホウジン</t>
    </rPh>
    <phoneticPr fontId="3"/>
  </si>
  <si>
    <t>社会医療法人昌林会</t>
    <rPh sb="0" eb="2">
      <t>シャカイ</t>
    </rPh>
    <rPh sb="2" eb="4">
      <t>イリョウ</t>
    </rPh>
    <rPh sb="4" eb="6">
      <t>ホウジン</t>
    </rPh>
    <rPh sb="6" eb="7">
      <t>マサ</t>
    </rPh>
    <rPh sb="7" eb="8">
      <t>ハヤシ</t>
    </rPh>
    <rPh sb="8" eb="9">
      <t>カイ</t>
    </rPh>
    <phoneticPr fontId="3"/>
  </si>
  <si>
    <t>0854-42-2335</t>
    <phoneticPr fontId="3"/>
  </si>
  <si>
    <r>
      <t>0</t>
    </r>
    <r>
      <rPr>
        <sz val="10"/>
        <rFont val="ＭＳ Ｐゴシック"/>
        <family val="3"/>
        <charset val="128"/>
      </rPr>
      <t>854-47-7101</t>
    </r>
    <phoneticPr fontId="3"/>
  </si>
  <si>
    <r>
      <t>6</t>
    </r>
    <r>
      <rPr>
        <sz val="10"/>
        <rFont val="ＭＳ Ｐゴシック"/>
        <family val="3"/>
        <charset val="128"/>
      </rPr>
      <t>99-1333</t>
    </r>
    <phoneticPr fontId="3"/>
  </si>
  <si>
    <t>雲南市木次町下熊谷１２５９－１</t>
    <rPh sb="0" eb="3">
      <t>ウンナンシ</t>
    </rPh>
    <rPh sb="3" eb="6">
      <t>キスキチョウ</t>
    </rPh>
    <rPh sb="6" eb="7">
      <t>シタ</t>
    </rPh>
    <rPh sb="7" eb="8">
      <t>クマ</t>
    </rPh>
    <rPh sb="8" eb="9">
      <t>タニ</t>
    </rPh>
    <phoneticPr fontId="3"/>
  </si>
  <si>
    <t>相談支援センターえん</t>
    <rPh sb="0" eb="2">
      <t>ソウダン</t>
    </rPh>
    <rPh sb="2" eb="4">
      <t>シエン</t>
    </rPh>
    <phoneticPr fontId="3"/>
  </si>
  <si>
    <t>合同会社えん</t>
    <rPh sb="0" eb="4">
      <t>ゴウドウカイシャ</t>
    </rPh>
    <phoneticPr fontId="3"/>
  </si>
  <si>
    <t>〇</t>
    <phoneticPr fontId="3"/>
  </si>
  <si>
    <t>かも社会就労センター　障害者相談支援事業所</t>
    <rPh sb="2" eb="4">
      <t>シャカイ</t>
    </rPh>
    <rPh sb="4" eb="6">
      <t>シュウロウ</t>
    </rPh>
    <rPh sb="11" eb="14">
      <t>ショウガイシャ</t>
    </rPh>
    <rPh sb="14" eb="16">
      <t>ソウダン</t>
    </rPh>
    <rPh sb="16" eb="18">
      <t>シエン</t>
    </rPh>
    <rPh sb="18" eb="21">
      <t>ジギョウショ</t>
    </rPh>
    <phoneticPr fontId="3"/>
  </si>
  <si>
    <r>
      <t>6</t>
    </r>
    <r>
      <rPr>
        <sz val="10"/>
        <rFont val="ＭＳ Ｐゴシック"/>
        <family val="3"/>
        <charset val="128"/>
      </rPr>
      <t>99-1105</t>
    </r>
    <phoneticPr fontId="3"/>
  </si>
  <si>
    <t>雲南市加茂町宇治２５３－１</t>
    <rPh sb="0" eb="3">
      <t>ウンナンシ</t>
    </rPh>
    <rPh sb="3" eb="6">
      <t>カモチョウ</t>
    </rPh>
    <rPh sb="6" eb="8">
      <t>ウジ</t>
    </rPh>
    <phoneticPr fontId="3"/>
  </si>
  <si>
    <t>社会福祉法人かも福祉会</t>
    <rPh sb="0" eb="2">
      <t>シャカイ</t>
    </rPh>
    <rPh sb="2" eb="4">
      <t>フクシ</t>
    </rPh>
    <rPh sb="4" eb="6">
      <t>ホウジン</t>
    </rPh>
    <rPh sb="8" eb="11">
      <t>フクシカイ</t>
    </rPh>
    <phoneticPr fontId="3"/>
  </si>
  <si>
    <t>相談支援事業所ふれんど</t>
    <rPh sb="0" eb="2">
      <t>ソウダン</t>
    </rPh>
    <rPh sb="2" eb="4">
      <t>シエン</t>
    </rPh>
    <rPh sb="4" eb="7">
      <t>ジギョウショ</t>
    </rPh>
    <phoneticPr fontId="3"/>
  </si>
  <si>
    <r>
      <t>6</t>
    </r>
    <r>
      <rPr>
        <sz val="10"/>
        <rFont val="ＭＳ Ｐゴシック"/>
        <family val="3"/>
        <charset val="128"/>
      </rPr>
      <t>99-1334</t>
    </r>
    <phoneticPr fontId="3"/>
  </si>
  <si>
    <t>雲南市木次町新市３番地</t>
    <rPh sb="0" eb="3">
      <t>ウンナンシ</t>
    </rPh>
    <rPh sb="3" eb="6">
      <t>キスキチョウ</t>
    </rPh>
    <rPh sb="6" eb="7">
      <t>シン</t>
    </rPh>
    <rPh sb="7" eb="8">
      <t>シ</t>
    </rPh>
    <rPh sb="9" eb="11">
      <t>バンチ</t>
    </rPh>
    <phoneticPr fontId="3"/>
  </si>
  <si>
    <t>特定非営利活動法人ふれんど</t>
    <rPh sb="0" eb="2">
      <t>トクテイ</t>
    </rPh>
    <rPh sb="2" eb="5">
      <t>ヒエイリ</t>
    </rPh>
    <rPh sb="5" eb="7">
      <t>カツドウ</t>
    </rPh>
    <rPh sb="7" eb="9">
      <t>ホウジン</t>
    </rPh>
    <phoneticPr fontId="3"/>
  </si>
  <si>
    <r>
      <t>0</t>
    </r>
    <r>
      <rPr>
        <sz val="10"/>
        <rFont val="ＭＳ Ｐゴシック"/>
        <family val="3"/>
        <charset val="128"/>
      </rPr>
      <t>854-42-3800</t>
    </r>
    <phoneticPr fontId="3"/>
  </si>
  <si>
    <t>江津コンクリート工業株式会社</t>
    <rPh sb="0" eb="2">
      <t>ゴウツ</t>
    </rPh>
    <rPh sb="8" eb="10">
      <t>コウギョウ</t>
    </rPh>
    <rPh sb="10" eb="12">
      <t>カブシキ</t>
    </rPh>
    <rPh sb="12" eb="14">
      <t>カイシャ</t>
    </rPh>
    <phoneticPr fontId="3"/>
  </si>
  <si>
    <t>江津市都野津町２３０７番地４４</t>
    <rPh sb="0" eb="3">
      <t>ゴウツシ</t>
    </rPh>
    <rPh sb="3" eb="4">
      <t>ト</t>
    </rPh>
    <rPh sb="4" eb="5">
      <t>ノ</t>
    </rPh>
    <rPh sb="5" eb="6">
      <t>ツ</t>
    </rPh>
    <rPh sb="6" eb="7">
      <t>チョウ</t>
    </rPh>
    <rPh sb="11" eb="13">
      <t>バンチ</t>
    </rPh>
    <phoneticPr fontId="3"/>
  </si>
  <si>
    <t>江津市都野津町２３０７番地４４</t>
    <rPh sb="0" eb="3">
      <t>ゴウツシ</t>
    </rPh>
    <rPh sb="3" eb="5">
      <t>トノ</t>
    </rPh>
    <rPh sb="5" eb="6">
      <t>ツ</t>
    </rPh>
    <rPh sb="6" eb="7">
      <t>チョウ</t>
    </rPh>
    <rPh sb="11" eb="13">
      <t>バンチ</t>
    </rPh>
    <phoneticPr fontId="3"/>
  </si>
  <si>
    <t>ここから相談所　そら</t>
    <rPh sb="4" eb="7">
      <t>ソウダンジョ</t>
    </rPh>
    <phoneticPr fontId="3"/>
  </si>
  <si>
    <r>
      <t>6</t>
    </r>
    <r>
      <rPr>
        <sz val="10"/>
        <rFont val="ＭＳ Ｐゴシック"/>
        <family val="3"/>
        <charset val="128"/>
      </rPr>
      <t>98-0041</t>
    </r>
    <phoneticPr fontId="3"/>
  </si>
  <si>
    <t>益田市高津町イ２３５４－５</t>
    <rPh sb="0" eb="3">
      <t>マスダシ</t>
    </rPh>
    <rPh sb="3" eb="5">
      <t>タカツ</t>
    </rPh>
    <rPh sb="5" eb="6">
      <t>チョウ</t>
    </rPh>
    <phoneticPr fontId="3"/>
  </si>
  <si>
    <r>
      <t>0</t>
    </r>
    <r>
      <rPr>
        <sz val="10"/>
        <rFont val="ＭＳ Ｐゴシック"/>
        <family val="3"/>
        <charset val="128"/>
      </rPr>
      <t>856-25-7370</t>
    </r>
    <phoneticPr fontId="3"/>
  </si>
  <si>
    <t>こころクラブ海陽堂</t>
    <rPh sb="6" eb="7">
      <t>ウミ</t>
    </rPh>
    <rPh sb="7" eb="8">
      <t>ヨウ</t>
    </rPh>
    <rPh sb="8" eb="9">
      <t>ドウ</t>
    </rPh>
    <phoneticPr fontId="3"/>
  </si>
  <si>
    <t>0856-25-7370</t>
    <phoneticPr fontId="3"/>
  </si>
  <si>
    <t>グループホーム光ヶ丘</t>
    <rPh sb="7" eb="8">
      <t>ヒカリ</t>
    </rPh>
    <rPh sb="9" eb="10">
      <t>オカ</t>
    </rPh>
    <phoneticPr fontId="3"/>
  </si>
  <si>
    <t>益田市高津町イ２３５４－５</t>
    <rPh sb="0" eb="3">
      <t>マスダシ</t>
    </rPh>
    <rPh sb="3" eb="6">
      <t>タカツチョウ</t>
    </rPh>
    <phoneticPr fontId="3"/>
  </si>
  <si>
    <t>0855-92-1171</t>
    <phoneticPr fontId="3"/>
  </si>
  <si>
    <t>障がい者相談支援事業所ほっと</t>
    <rPh sb="0" eb="1">
      <t>ショウ</t>
    </rPh>
    <rPh sb="3" eb="4">
      <t>シャ</t>
    </rPh>
    <rPh sb="4" eb="6">
      <t>ソウダン</t>
    </rPh>
    <rPh sb="6" eb="8">
      <t>シエン</t>
    </rPh>
    <rPh sb="8" eb="11">
      <t>ジギョウショ</t>
    </rPh>
    <phoneticPr fontId="3"/>
  </si>
  <si>
    <t>693-0522</t>
    <phoneticPr fontId="3"/>
  </si>
  <si>
    <t>出雲市佐田町一窪田１９６１－５</t>
    <rPh sb="0" eb="3">
      <t>イズモシ</t>
    </rPh>
    <rPh sb="3" eb="6">
      <t>サダチョウ</t>
    </rPh>
    <rPh sb="6" eb="7">
      <t>イチ</t>
    </rPh>
    <rPh sb="7" eb="8">
      <t>クボ</t>
    </rPh>
    <rPh sb="8" eb="9">
      <t>タ</t>
    </rPh>
    <phoneticPr fontId="3"/>
  </si>
  <si>
    <t>社会福祉法人やまゆり</t>
    <rPh sb="0" eb="2">
      <t>シャカイ</t>
    </rPh>
    <rPh sb="2" eb="4">
      <t>フクシ</t>
    </rPh>
    <rPh sb="4" eb="6">
      <t>ホウジン</t>
    </rPh>
    <phoneticPr fontId="3"/>
  </si>
  <si>
    <t>0853-85-8000</t>
    <phoneticPr fontId="3"/>
  </si>
  <si>
    <t>698-0001</t>
    <phoneticPr fontId="3"/>
  </si>
  <si>
    <t>697-0006</t>
    <phoneticPr fontId="3"/>
  </si>
  <si>
    <t>特定非営利活動法人浜田自立支援センターウェルチャーム</t>
    <rPh sb="0" eb="2">
      <t>トクテイ</t>
    </rPh>
    <rPh sb="2" eb="5">
      <t>ヒエイリ</t>
    </rPh>
    <rPh sb="5" eb="7">
      <t>カツドウ</t>
    </rPh>
    <rPh sb="7" eb="9">
      <t>ホウジン</t>
    </rPh>
    <rPh sb="9" eb="11">
      <t>ハマダ</t>
    </rPh>
    <rPh sb="11" eb="13">
      <t>ジリツ</t>
    </rPh>
    <rPh sb="13" eb="15">
      <t>シエン</t>
    </rPh>
    <phoneticPr fontId="3"/>
  </si>
  <si>
    <t>社会福祉法人吉賀町社会福祉協議会</t>
    <rPh sb="0" eb="2">
      <t>シャカイ</t>
    </rPh>
    <rPh sb="2" eb="4">
      <t>フクシ</t>
    </rPh>
    <rPh sb="4" eb="6">
      <t>ホウジン</t>
    </rPh>
    <rPh sb="6" eb="7">
      <t>ヨシ</t>
    </rPh>
    <rPh sb="7" eb="8">
      <t>ガ</t>
    </rPh>
    <rPh sb="8" eb="9">
      <t>チョウ</t>
    </rPh>
    <rPh sb="9" eb="11">
      <t>シャカイ</t>
    </rPh>
    <rPh sb="11" eb="13">
      <t>フクシ</t>
    </rPh>
    <rPh sb="13" eb="16">
      <t>キョウギカイ</t>
    </rPh>
    <phoneticPr fontId="3"/>
  </si>
  <si>
    <r>
      <t>0</t>
    </r>
    <r>
      <rPr>
        <sz val="10"/>
        <rFont val="ＭＳ Ｐゴシック"/>
        <family val="3"/>
        <charset val="128"/>
      </rPr>
      <t>856-77-3123</t>
    </r>
    <phoneticPr fontId="3"/>
  </si>
  <si>
    <t>生活介護事業所野の花</t>
    <rPh sb="0" eb="2">
      <t>セイカツ</t>
    </rPh>
    <rPh sb="2" eb="4">
      <t>カイゴ</t>
    </rPh>
    <rPh sb="4" eb="7">
      <t>ジギョウショ</t>
    </rPh>
    <rPh sb="7" eb="8">
      <t>ノ</t>
    </rPh>
    <rPh sb="9" eb="10">
      <t>ハナ</t>
    </rPh>
    <phoneticPr fontId="3"/>
  </si>
  <si>
    <t>699-1232</t>
    <phoneticPr fontId="3"/>
  </si>
  <si>
    <t>社会福祉法人あおぞら福祉会</t>
    <rPh sb="0" eb="2">
      <t>シャカイ</t>
    </rPh>
    <rPh sb="2" eb="4">
      <t>フクシ</t>
    </rPh>
    <rPh sb="4" eb="6">
      <t>ホウジン</t>
    </rPh>
    <rPh sb="10" eb="13">
      <t>フクシカイ</t>
    </rPh>
    <phoneticPr fontId="3"/>
  </si>
  <si>
    <t>相談支援事業所あおぞら</t>
    <rPh sb="0" eb="2">
      <t>ソウダン</t>
    </rPh>
    <rPh sb="2" eb="4">
      <t>シエン</t>
    </rPh>
    <rPh sb="4" eb="7">
      <t>ジギョウショ</t>
    </rPh>
    <phoneticPr fontId="3"/>
  </si>
  <si>
    <t>雲南市大東町仁和寺９３５－１</t>
    <rPh sb="0" eb="3">
      <t>ウンナンシ</t>
    </rPh>
    <rPh sb="3" eb="6">
      <t>オオヒガシチョウ</t>
    </rPh>
    <rPh sb="6" eb="9">
      <t>ニンナジ</t>
    </rPh>
    <phoneticPr fontId="3"/>
  </si>
  <si>
    <t>0854-43-9555</t>
    <phoneticPr fontId="3"/>
  </si>
  <si>
    <t>江津市都野津町２３０７番地３８</t>
    <rPh sb="0" eb="3">
      <t>ゴウツシ</t>
    </rPh>
    <rPh sb="3" eb="5">
      <t>トノ</t>
    </rPh>
    <rPh sb="5" eb="6">
      <t>ツ</t>
    </rPh>
    <rPh sb="6" eb="7">
      <t>チョウ</t>
    </rPh>
    <rPh sb="11" eb="13">
      <t>バンチ</t>
    </rPh>
    <phoneticPr fontId="3"/>
  </si>
  <si>
    <t>社会福祉法人斐川あしたの丘福祉会</t>
    <rPh sb="0" eb="4">
      <t>シャカイフクシ</t>
    </rPh>
    <rPh sb="4" eb="6">
      <t>ホウジン</t>
    </rPh>
    <rPh sb="6" eb="8">
      <t>ヒカワ</t>
    </rPh>
    <rPh sb="12" eb="13">
      <t>オカ</t>
    </rPh>
    <rPh sb="13" eb="16">
      <t>フクシカイ</t>
    </rPh>
    <phoneticPr fontId="3"/>
  </si>
  <si>
    <t>特定非営利活動法人IZUMO自立支援センター</t>
    <rPh sb="0" eb="2">
      <t>トクテイ</t>
    </rPh>
    <rPh sb="2" eb="5">
      <t>ヒエイリ</t>
    </rPh>
    <rPh sb="5" eb="7">
      <t>カツドウ</t>
    </rPh>
    <rPh sb="7" eb="9">
      <t>ホウジン</t>
    </rPh>
    <rPh sb="14" eb="16">
      <t>ジリツ</t>
    </rPh>
    <rPh sb="16" eb="18">
      <t>シエン</t>
    </rPh>
    <phoneticPr fontId="3"/>
  </si>
  <si>
    <t>699-1511</t>
    <phoneticPr fontId="3"/>
  </si>
  <si>
    <t>サポートセンターけやき</t>
    <phoneticPr fontId="3"/>
  </si>
  <si>
    <t>社会福祉法人仁多福祉会</t>
    <rPh sb="0" eb="2">
      <t>シャカイ</t>
    </rPh>
    <rPh sb="2" eb="4">
      <t>フクシ</t>
    </rPh>
    <rPh sb="4" eb="6">
      <t>ホウジン</t>
    </rPh>
    <rPh sb="6" eb="8">
      <t>ニタ</t>
    </rPh>
    <rPh sb="8" eb="11">
      <t>フクシカイ</t>
    </rPh>
    <phoneticPr fontId="3"/>
  </si>
  <si>
    <t>0854-54-2351</t>
    <phoneticPr fontId="3"/>
  </si>
  <si>
    <t>児童発達支援センターわっこ　相談支援事業所</t>
    <rPh sb="0" eb="2">
      <t>ジドウ</t>
    </rPh>
    <rPh sb="2" eb="4">
      <t>ハッタツ</t>
    </rPh>
    <rPh sb="4" eb="6">
      <t>シエン</t>
    </rPh>
    <rPh sb="14" eb="16">
      <t>ソウダン</t>
    </rPh>
    <rPh sb="16" eb="18">
      <t>シエン</t>
    </rPh>
    <rPh sb="18" eb="21">
      <t>ジギョウショ</t>
    </rPh>
    <phoneticPr fontId="3"/>
  </si>
  <si>
    <t>出雲市知井宮町２３８</t>
    <rPh sb="0" eb="3">
      <t>イズモシ</t>
    </rPh>
    <rPh sb="3" eb="7">
      <t>チイミヤチョウ</t>
    </rPh>
    <phoneticPr fontId="3"/>
  </si>
  <si>
    <t>出雲医療生活協同組合</t>
    <rPh sb="0" eb="2">
      <t>イズモ</t>
    </rPh>
    <rPh sb="2" eb="4">
      <t>イリョウ</t>
    </rPh>
    <rPh sb="4" eb="6">
      <t>セイカツ</t>
    </rPh>
    <rPh sb="6" eb="8">
      <t>キョウドウ</t>
    </rPh>
    <rPh sb="8" eb="10">
      <t>クミアイ</t>
    </rPh>
    <phoneticPr fontId="3"/>
  </si>
  <si>
    <t>0853-21-2733</t>
    <phoneticPr fontId="3"/>
  </si>
  <si>
    <t>相談支援事業所シオン</t>
    <rPh sb="0" eb="2">
      <t>ソウダン</t>
    </rPh>
    <rPh sb="2" eb="4">
      <t>シエン</t>
    </rPh>
    <rPh sb="4" eb="7">
      <t>ジギョウショ</t>
    </rPh>
    <phoneticPr fontId="3"/>
  </si>
  <si>
    <r>
      <t>6</t>
    </r>
    <r>
      <rPr>
        <sz val="10"/>
        <rFont val="ＭＳ Ｐゴシック"/>
        <family val="3"/>
        <charset val="128"/>
      </rPr>
      <t>84-0302</t>
    </r>
    <phoneticPr fontId="3"/>
  </si>
  <si>
    <t>隠岐郡西ノ島町大字別府２０５－８</t>
    <rPh sb="0" eb="3">
      <t>オキグン</t>
    </rPh>
    <rPh sb="3" eb="4">
      <t>ニシ</t>
    </rPh>
    <rPh sb="5" eb="7">
      <t>シマチョウ</t>
    </rPh>
    <rPh sb="7" eb="9">
      <t>オオアザ</t>
    </rPh>
    <rPh sb="9" eb="11">
      <t>ベップ</t>
    </rPh>
    <phoneticPr fontId="3"/>
  </si>
  <si>
    <t>社会福祉法人シオンの園</t>
    <rPh sb="0" eb="2">
      <t>シャカイ</t>
    </rPh>
    <rPh sb="2" eb="4">
      <t>フクシ</t>
    </rPh>
    <rPh sb="4" eb="6">
      <t>ホウジン</t>
    </rPh>
    <rPh sb="10" eb="11">
      <t>ソノ</t>
    </rPh>
    <phoneticPr fontId="3"/>
  </si>
  <si>
    <r>
      <t>0</t>
    </r>
    <r>
      <rPr>
        <sz val="10"/>
        <rFont val="ＭＳ Ｐゴシック"/>
        <family val="3"/>
        <charset val="128"/>
      </rPr>
      <t>8514-7-8250</t>
    </r>
    <phoneticPr fontId="3"/>
  </si>
  <si>
    <t>相談支援事業所ぷらっと</t>
    <rPh sb="0" eb="2">
      <t>ソウダン</t>
    </rPh>
    <rPh sb="2" eb="4">
      <t>シエン</t>
    </rPh>
    <rPh sb="4" eb="7">
      <t>ジギョウショ</t>
    </rPh>
    <phoneticPr fontId="3"/>
  </si>
  <si>
    <t>社会福祉法人E.G.F</t>
    <rPh sb="0" eb="2">
      <t>シャカイ</t>
    </rPh>
    <rPh sb="2" eb="4">
      <t>フクシ</t>
    </rPh>
    <rPh sb="4" eb="6">
      <t>ホウジン</t>
    </rPh>
    <phoneticPr fontId="3"/>
  </si>
  <si>
    <t>大田市大田町大田ロ５６９番地３</t>
    <rPh sb="3" eb="6">
      <t>オオダチョウ</t>
    </rPh>
    <rPh sb="6" eb="8">
      <t>オオダ</t>
    </rPh>
    <rPh sb="12" eb="14">
      <t>バンチ</t>
    </rPh>
    <phoneticPr fontId="3"/>
  </si>
  <si>
    <t>大田市大田町大田イ８５０番地４</t>
    <rPh sb="0" eb="3">
      <t>オオダシ</t>
    </rPh>
    <rPh sb="3" eb="6">
      <t>オオダチョウ</t>
    </rPh>
    <rPh sb="6" eb="8">
      <t>オオダ</t>
    </rPh>
    <rPh sb="12" eb="14">
      <t>バンチ</t>
    </rPh>
    <phoneticPr fontId="3"/>
  </si>
  <si>
    <t>699-5604</t>
    <phoneticPr fontId="3"/>
  </si>
  <si>
    <t>0856-72-0161</t>
    <phoneticPr fontId="3"/>
  </si>
  <si>
    <t>697-0303</t>
    <phoneticPr fontId="3"/>
  </si>
  <si>
    <t>0855-42-2222</t>
    <phoneticPr fontId="3"/>
  </si>
  <si>
    <t>生活介護「あすなろ」</t>
    <rPh sb="0" eb="2">
      <t>セイカツ</t>
    </rPh>
    <rPh sb="2" eb="4">
      <t>カイゴ</t>
    </rPh>
    <phoneticPr fontId="3"/>
  </si>
  <si>
    <t>699-1832</t>
    <phoneticPr fontId="3"/>
  </si>
  <si>
    <t>NPO法人ふきのとう</t>
    <rPh sb="3" eb="5">
      <t>ホウジン</t>
    </rPh>
    <phoneticPr fontId="3"/>
  </si>
  <si>
    <t>0854-52-1073</t>
    <phoneticPr fontId="3"/>
  </si>
  <si>
    <t>つわぶきネット</t>
    <phoneticPr fontId="3"/>
  </si>
  <si>
    <t>693-0037</t>
    <phoneticPr fontId="3"/>
  </si>
  <si>
    <t>特定非営利活動法人障がい者就労支援ネットワークつわぶき</t>
    <rPh sb="0" eb="2">
      <t>トクテイ</t>
    </rPh>
    <rPh sb="2" eb="5">
      <t>ヒエイリ</t>
    </rPh>
    <rPh sb="5" eb="7">
      <t>カツドウ</t>
    </rPh>
    <rPh sb="7" eb="9">
      <t>ホウジン</t>
    </rPh>
    <rPh sb="9" eb="10">
      <t>ショウ</t>
    </rPh>
    <rPh sb="12" eb="13">
      <t>シャ</t>
    </rPh>
    <rPh sb="13" eb="15">
      <t>シュウロウ</t>
    </rPh>
    <rPh sb="15" eb="17">
      <t>シエン</t>
    </rPh>
    <phoneticPr fontId="3"/>
  </si>
  <si>
    <t>0853-31-4548</t>
    <phoneticPr fontId="3"/>
  </si>
  <si>
    <t>0853-31-4549</t>
    <phoneticPr fontId="3"/>
  </si>
  <si>
    <t>港夢７号</t>
  </si>
  <si>
    <t>きすき相談支援センターおれんじ</t>
    <rPh sb="3" eb="5">
      <t>ソウダン</t>
    </rPh>
    <rPh sb="5" eb="7">
      <t>シエン</t>
    </rPh>
    <phoneticPr fontId="3"/>
  </si>
  <si>
    <t>邑智郡川本町因原９６－１</t>
    <rPh sb="0" eb="3">
      <t>オオチグン</t>
    </rPh>
    <rPh sb="3" eb="5">
      <t>カワモト</t>
    </rPh>
    <rPh sb="5" eb="6">
      <t>チョウ</t>
    </rPh>
    <rPh sb="6" eb="7">
      <t>イン</t>
    </rPh>
    <rPh sb="7" eb="8">
      <t>ハラ</t>
    </rPh>
    <phoneticPr fontId="3"/>
  </si>
  <si>
    <t>かまて</t>
    <phoneticPr fontId="3"/>
  </si>
  <si>
    <t>699-3506</t>
    <phoneticPr fontId="3"/>
  </si>
  <si>
    <t>特定非営利活動法人コミュニティ益田</t>
    <rPh sb="0" eb="2">
      <t>トクテイ</t>
    </rPh>
    <rPh sb="2" eb="5">
      <t>ヒエイリ</t>
    </rPh>
    <rPh sb="5" eb="7">
      <t>カツドウ</t>
    </rPh>
    <rPh sb="7" eb="9">
      <t>ホウジン</t>
    </rPh>
    <rPh sb="15" eb="17">
      <t>マスダ</t>
    </rPh>
    <phoneticPr fontId="3"/>
  </si>
  <si>
    <t>0856-27-0801</t>
    <phoneticPr fontId="3"/>
  </si>
  <si>
    <t>ＮＰＯ法人たすけあい平田</t>
    <rPh sb="3" eb="5">
      <t>ホウジン</t>
    </rPh>
    <rPh sb="10" eb="12">
      <t>ヒラタ</t>
    </rPh>
    <phoneticPr fontId="3"/>
  </si>
  <si>
    <t>特定非営利活動法人たすけあい平田</t>
    <rPh sb="0" eb="2">
      <t>トクテイ</t>
    </rPh>
    <rPh sb="2" eb="5">
      <t>ヒエイリ</t>
    </rPh>
    <rPh sb="5" eb="7">
      <t>カツドウ</t>
    </rPh>
    <rPh sb="7" eb="9">
      <t>ホウジン</t>
    </rPh>
    <rPh sb="14" eb="16">
      <t>ヒラタ</t>
    </rPh>
    <phoneticPr fontId="3"/>
  </si>
  <si>
    <t>0853-62-0257</t>
    <phoneticPr fontId="3"/>
  </si>
  <si>
    <t>居宅介護</t>
    <rPh sb="0" eb="2">
      <t>キョタク</t>
    </rPh>
    <rPh sb="2" eb="4">
      <t>カイゴ</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</si>
  <si>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</si>
  <si>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</si>
  <si>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</si>
  <si>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社会医療法人昌林会　ヘルパーステーションやすぎ</t>
  </si>
  <si>
    <t>サンキ・ウエルビィ介護センター出雲</t>
  </si>
  <si>
    <t>ニチイケアセンター出雲</t>
  </si>
  <si>
    <t>社会福祉法人　ＪＡいずも福祉会　みどりの郷湖陵</t>
  </si>
  <si>
    <t>社会福祉法人　ＪＡいずも福祉会　みどりの郷出雲</t>
  </si>
  <si>
    <t>社会福祉法人　ＪＡいずも福祉会　みどりの郷平田</t>
  </si>
  <si>
    <t>ひまわり園ホームヘルプステーション</t>
  </si>
  <si>
    <t>特別養護老人ホーム清流園　指定障害福祉サービス事業所</t>
  </si>
  <si>
    <t>ＣＳいずも訪問介護事業所</t>
  </si>
  <si>
    <t>有限会社　えるだー</t>
  </si>
  <si>
    <t>有限会社　ケアサービス出雲</t>
  </si>
  <si>
    <t>ふれあいサービスごうばら訪問介護事業所</t>
  </si>
  <si>
    <t>ケアサポートやわらぎ</t>
  </si>
  <si>
    <t>やまゆり訪問介護事業所</t>
  </si>
  <si>
    <t>あおぞら介護センター出雲</t>
  </si>
  <si>
    <t>ニチイケアセンター出雲みなみ</t>
  </si>
  <si>
    <t>ケア・ステーション　ピース</t>
  </si>
  <si>
    <t>訪問介護ステーションはる</t>
  </si>
  <si>
    <t>訪問介護事業所しおさい</t>
  </si>
  <si>
    <t>青山ヘルパーステーション</t>
  </si>
  <si>
    <t>白寿園</t>
  </si>
  <si>
    <t>ヘルパーステーション　合歓の郷</t>
  </si>
  <si>
    <t>訪問介護センターさくらえ</t>
  </si>
  <si>
    <t>よろこぼう屋ヘルパーズ</t>
  </si>
  <si>
    <t>スマイル・ヘルパーステーション</t>
  </si>
  <si>
    <t>サンキ・ウエルビィ介護センター浜田</t>
  </si>
  <si>
    <t>浜田市社会福祉協議会　指定居宅介護事業所</t>
  </si>
  <si>
    <t>有限会社　三晃</t>
  </si>
  <si>
    <t>ヘルパーステーションいぶき</t>
  </si>
  <si>
    <t>美都町ホームヘルパーステーション</t>
  </si>
  <si>
    <t>益田市社会福祉協議会指定居宅介護事業所</t>
  </si>
  <si>
    <t>仁多ヘルパーステーション</t>
  </si>
  <si>
    <t>ヘルパーステーションたんぽぽ</t>
  </si>
  <si>
    <t>ニチイケアセンターあかがわ</t>
  </si>
  <si>
    <t>ヘルパーステーションかも</t>
  </si>
  <si>
    <t>きすき居宅介護センターひまわり</t>
  </si>
  <si>
    <t>訪問介護事業所かけや</t>
  </si>
  <si>
    <t>訪問介護事業所みとや</t>
  </si>
  <si>
    <t>訪問介護事業所おおぎ</t>
  </si>
  <si>
    <t>飯南町社会福祉協議会　訪問介護事業所</t>
  </si>
  <si>
    <t>ひかわ生協ヘルパーステーション　あおぞら</t>
  </si>
  <si>
    <t>ホームヘルパーステーションかわもと</t>
  </si>
  <si>
    <t>社会福祉法人美郷町社会福祉協議会　訪問介護事業所</t>
  </si>
  <si>
    <t>ヘルパーステーション　ひまわり</t>
  </si>
  <si>
    <t>邑南社協東部事業所</t>
  </si>
  <si>
    <t>邑南社協西部訪問介護事業所</t>
  </si>
  <si>
    <t>津和野訪問介護事業所</t>
  </si>
  <si>
    <t>日原訪問介護事業所</t>
  </si>
  <si>
    <t>吉賀町ホームヘルパーステーション</t>
  </si>
  <si>
    <t>社会福祉法人　海士町社会福祉協議会</t>
  </si>
  <si>
    <t>社会福祉法人　西ノ島町社会福祉協議会</t>
  </si>
  <si>
    <t>ふれあい五箇訪問介護事業所</t>
  </si>
  <si>
    <t>サンキ・ウエルビィ株式会社</t>
  </si>
  <si>
    <t>株式会社　ニチイ学館</t>
  </si>
  <si>
    <t>社会医療法人　昌林会</t>
  </si>
  <si>
    <t>社会福祉法人　ＪＡいずも福祉会</t>
  </si>
  <si>
    <t>社会福祉法人　ひまわり福祉会</t>
  </si>
  <si>
    <t>社会福祉法人ひらた福祉会</t>
  </si>
  <si>
    <t>社会福祉法人　静和会</t>
  </si>
  <si>
    <t>特定非営利活動法人　コミュニティサポートいずも</t>
  </si>
  <si>
    <t>有限会社　ごうばら</t>
  </si>
  <si>
    <t>株式会社　ケアステーションやわらぎ</t>
  </si>
  <si>
    <t>社会福祉法人　親和会</t>
  </si>
  <si>
    <t>社会福祉法人　やまゆり</t>
  </si>
  <si>
    <t>株式会社みのり</t>
  </si>
  <si>
    <t>プライム有限会社</t>
  </si>
  <si>
    <t>株式会社空</t>
  </si>
  <si>
    <t>株式会社ラッシュライフ</t>
  </si>
  <si>
    <t>社会福祉法人　仁摩福祉会</t>
  </si>
  <si>
    <t>社会福祉法人　大田市社会福祉事業団</t>
  </si>
  <si>
    <t>社会福祉法人　いわみ福祉会</t>
  </si>
  <si>
    <t>社会福祉法人　恩賜財団済生会支部島根県済生会</t>
  </si>
  <si>
    <t>社会福祉法人　花の村</t>
  </si>
  <si>
    <t>社会福祉法人　桜江福祉会</t>
  </si>
  <si>
    <t>有限会社　よろこぼう屋</t>
  </si>
  <si>
    <t>社会福祉法人　浜田市社会福祉協議会</t>
  </si>
  <si>
    <t>社会福祉法人　弥栄福祉会</t>
  </si>
  <si>
    <t>特定非営利活動法人　海</t>
  </si>
  <si>
    <t>社会福祉法人　益田市社会福祉協議会</t>
  </si>
  <si>
    <t>社会福祉法人　希望の里福祉会</t>
  </si>
  <si>
    <t>社会福祉法人　仁多福祉会</t>
  </si>
  <si>
    <t>社会福祉法人　よこた福祉会</t>
  </si>
  <si>
    <t>社会福祉法人　かも福祉会</t>
  </si>
  <si>
    <t>社会福祉法人　雲南ひまわり福祉会</t>
  </si>
  <si>
    <t>社会福祉法人　雲南市社会福祉協議会</t>
  </si>
  <si>
    <t>社会福祉法人　飯南町社会福祉協議会</t>
  </si>
  <si>
    <t>ひかわ医療生活協同組合</t>
  </si>
  <si>
    <t>社会医療法人　仁寿会</t>
  </si>
  <si>
    <t>社会福祉法人　美郷町社会福祉協議会</t>
  </si>
  <si>
    <t>社会福祉法人　邑智福祉振興会</t>
  </si>
  <si>
    <t>社会福祉法人　邑南町社会福祉協議会</t>
  </si>
  <si>
    <t>社会福祉法人　津和野町社会福祉協議会</t>
  </si>
  <si>
    <t>社会福祉法人　吉賀町社会福祉協議会</t>
  </si>
  <si>
    <t>社会福祉法人　ふれあい五箇</t>
  </si>
  <si>
    <t>0854-23-2299</t>
  </si>
  <si>
    <t>0853-20-7495</t>
  </si>
  <si>
    <t>0853-20-7377</t>
  </si>
  <si>
    <t>0853-43-3930</t>
  </si>
  <si>
    <t>0853-48-2300</t>
  </si>
  <si>
    <t>0853-62-9060</t>
  </si>
  <si>
    <t>0853-43-2633</t>
  </si>
  <si>
    <t>0853-63-5031</t>
  </si>
  <si>
    <t>0853-31-4165</t>
  </si>
  <si>
    <t>0853-24-9688</t>
  </si>
  <si>
    <t>0853-62-9901</t>
  </si>
  <si>
    <t>0853-21-4820</t>
  </si>
  <si>
    <t>0853-85-8006</t>
  </si>
  <si>
    <t>0853-22-0228</t>
  </si>
  <si>
    <t>0853-25-0021</t>
  </si>
  <si>
    <t>0853-25-7919</t>
  </si>
  <si>
    <t>0853-25-8065</t>
  </si>
  <si>
    <t>0854-88-9139</t>
  </si>
  <si>
    <t>0855-52-0006</t>
  </si>
  <si>
    <t>0855-55-3131</t>
  </si>
  <si>
    <t>0855-92-1441</t>
  </si>
  <si>
    <t>0855-52-0817</t>
  </si>
  <si>
    <t>0855-23-5596</t>
  </si>
  <si>
    <t>0855-22-0094</t>
  </si>
  <si>
    <t>0855-24-8582</t>
  </si>
  <si>
    <t>0855-27-0767</t>
  </si>
  <si>
    <t>0856-52-3200</t>
  </si>
  <si>
    <t>0856-22-7256</t>
  </si>
  <si>
    <t>0854-54-2200</t>
  </si>
  <si>
    <t>0854-52-2940</t>
  </si>
  <si>
    <t>0854-43-8576</t>
  </si>
  <si>
    <t>0854-49-8098</t>
  </si>
  <si>
    <t>0854-62-9050</t>
  </si>
  <si>
    <t>0854-45-5533</t>
  </si>
  <si>
    <t>0854-43-9100</t>
  </si>
  <si>
    <t>0854-76-2170</t>
  </si>
  <si>
    <t>0853-73-3555</t>
  </si>
  <si>
    <t>0853-72-5110</t>
  </si>
  <si>
    <t>0855-72-2636</t>
  </si>
  <si>
    <t>0855-75-1353</t>
  </si>
  <si>
    <t>0855-87-0843</t>
  </si>
  <si>
    <t>0855-95-0090</t>
  </si>
  <si>
    <t>0856-72-1494</t>
  </si>
  <si>
    <t>0856-74-1617</t>
  </si>
  <si>
    <t>0856-77-0995</t>
  </si>
  <si>
    <t>08514-2-0010</t>
  </si>
  <si>
    <t>08514-6-1470</t>
  </si>
  <si>
    <t>08512-5-3541</t>
  </si>
  <si>
    <t>安来市安来町８９９－１</t>
    <phoneticPr fontId="3"/>
  </si>
  <si>
    <t>安来市飯島町１２０５番地１</t>
    <phoneticPr fontId="3"/>
  </si>
  <si>
    <t>出雲市大津朝倉３丁目４－５</t>
    <phoneticPr fontId="3"/>
  </si>
  <si>
    <t>出雲市湖陵町三部１２３１－１</t>
    <phoneticPr fontId="3"/>
  </si>
  <si>
    <t>出雲市所原町２７１５－１</t>
    <phoneticPr fontId="3"/>
  </si>
  <si>
    <t>出雲市平田町２３０８－９</t>
    <phoneticPr fontId="3"/>
  </si>
  <si>
    <t>出雲市神西沖町２４７９－６</t>
    <phoneticPr fontId="3"/>
  </si>
  <si>
    <t>出雲市大津町３５２９</t>
    <phoneticPr fontId="3"/>
  </si>
  <si>
    <t>出雲市駅南町３丁目１２－１</t>
    <phoneticPr fontId="3"/>
  </si>
  <si>
    <t>出雲市知井宮町１１９２番地９</t>
    <phoneticPr fontId="3"/>
  </si>
  <si>
    <t>出雲市矢尾町２７３番地</t>
    <phoneticPr fontId="3"/>
  </si>
  <si>
    <t>出雲市天神町８６９番地　天神ビル３階　Ｂ１号室</t>
    <phoneticPr fontId="3"/>
  </si>
  <si>
    <t>出雲市大津町４５５－１４</t>
    <phoneticPr fontId="3"/>
  </si>
  <si>
    <t>大田市仁摩町仁万８４３</t>
    <phoneticPr fontId="3"/>
  </si>
  <si>
    <t>江津市江津町１１１０</t>
    <phoneticPr fontId="3"/>
  </si>
  <si>
    <t>江津市後地町８２１</t>
    <phoneticPr fontId="3"/>
  </si>
  <si>
    <t>江津市桜江町小田１３８－１</t>
    <phoneticPr fontId="3"/>
  </si>
  <si>
    <t>浜田市野原町８５９－１</t>
    <phoneticPr fontId="3"/>
  </si>
  <si>
    <t>浜田市弥栄町木都賀イ５３９－１</t>
    <phoneticPr fontId="3"/>
  </si>
  <si>
    <t>浜田市下府町１５７９－２</t>
    <phoneticPr fontId="3"/>
  </si>
  <si>
    <t>浜田市熱田町７１６－３４</t>
    <phoneticPr fontId="3"/>
  </si>
  <si>
    <t>益田市美都町都茂１８７１－９</t>
    <phoneticPr fontId="3"/>
  </si>
  <si>
    <t>益田市須子町３－１</t>
    <phoneticPr fontId="3"/>
  </si>
  <si>
    <t>益田市乙吉町イ１１０－１</t>
    <phoneticPr fontId="3"/>
  </si>
  <si>
    <t>奥出雲町三成２２６</t>
    <phoneticPr fontId="3"/>
  </si>
  <si>
    <t>奥出雲町稲原５７番地６</t>
    <phoneticPr fontId="3"/>
  </si>
  <si>
    <t>雲南市大東町仁和寺１９１８－７</t>
    <phoneticPr fontId="3"/>
  </si>
  <si>
    <t>雲南市加茂町宇治３２８</t>
    <phoneticPr fontId="3"/>
  </si>
  <si>
    <t>雲南市木次町東日登３５１－５</t>
    <phoneticPr fontId="3"/>
  </si>
  <si>
    <t>雲南市掛合町掛合８５３－１</t>
    <phoneticPr fontId="3"/>
  </si>
  <si>
    <t>雲南市三刀屋町三刀屋１２１２－３</t>
    <phoneticPr fontId="3"/>
  </si>
  <si>
    <t>雲南市大東町大東１０３８</t>
    <phoneticPr fontId="3"/>
  </si>
  <si>
    <t>飯南町野萱１８２６－２</t>
    <phoneticPr fontId="3"/>
  </si>
  <si>
    <t>邑智郡美郷町粕淵１９５－１</t>
    <phoneticPr fontId="3"/>
  </si>
  <si>
    <t>邑智郡邑南町中野３５９４－２１</t>
    <phoneticPr fontId="3"/>
  </si>
  <si>
    <t>邑智郡邑南町下口羽３８４</t>
    <phoneticPr fontId="3"/>
  </si>
  <si>
    <t>邑智郡邑南町中野３８４８－２</t>
    <phoneticPr fontId="3"/>
  </si>
  <si>
    <t>鹿足郡津和野町森村イ１０２５</t>
    <phoneticPr fontId="3"/>
  </si>
  <si>
    <t>鹿足郡津和野町日原１４</t>
    <phoneticPr fontId="3"/>
  </si>
  <si>
    <t>鹿足郡吉賀町六日市５８０－４</t>
    <phoneticPr fontId="3"/>
  </si>
  <si>
    <t>海士町大字海士３９６９－１</t>
    <phoneticPr fontId="3"/>
  </si>
  <si>
    <t>隠岐の島町北方２７８－２</t>
    <phoneticPr fontId="3"/>
  </si>
  <si>
    <t>692-0011</t>
    <phoneticPr fontId="3"/>
  </si>
  <si>
    <t>693-0068</t>
    <phoneticPr fontId="3"/>
  </si>
  <si>
    <t>693-0015</t>
    <phoneticPr fontId="3"/>
  </si>
  <si>
    <t>699-0813</t>
    <phoneticPr fontId="3"/>
  </si>
  <si>
    <t>693-0214</t>
    <phoneticPr fontId="3"/>
  </si>
  <si>
    <t>691-0001</t>
    <phoneticPr fontId="3"/>
  </si>
  <si>
    <t>699-0822</t>
    <phoneticPr fontId="3"/>
  </si>
  <si>
    <t>693-0011</t>
    <phoneticPr fontId="3"/>
  </si>
  <si>
    <t>693-0002</t>
    <phoneticPr fontId="3"/>
  </si>
  <si>
    <t>693-0008</t>
    <phoneticPr fontId="3"/>
  </si>
  <si>
    <t>693-0001</t>
    <phoneticPr fontId="3"/>
  </si>
  <si>
    <t>693-0033</t>
    <phoneticPr fontId="3"/>
  </si>
  <si>
    <t>693-0032</t>
    <phoneticPr fontId="3"/>
  </si>
  <si>
    <t>693-0067</t>
    <phoneticPr fontId="3"/>
  </si>
  <si>
    <t>693-0005</t>
    <phoneticPr fontId="3"/>
  </si>
  <si>
    <t>693-0021</t>
    <phoneticPr fontId="3"/>
  </si>
  <si>
    <t>699-2301</t>
    <phoneticPr fontId="3"/>
  </si>
  <si>
    <t>694-0011</t>
    <phoneticPr fontId="3"/>
  </si>
  <si>
    <t>695-0011</t>
    <phoneticPr fontId="3"/>
  </si>
  <si>
    <t>695-0024</t>
    <phoneticPr fontId="3"/>
  </si>
  <si>
    <t>699-2841</t>
    <phoneticPr fontId="3"/>
  </si>
  <si>
    <t>699-4225</t>
    <phoneticPr fontId="3"/>
  </si>
  <si>
    <t>695-0017</t>
    <phoneticPr fontId="3"/>
  </si>
  <si>
    <t>697-0052</t>
    <phoneticPr fontId="3"/>
  </si>
  <si>
    <t>697-0016</t>
    <phoneticPr fontId="3"/>
  </si>
  <si>
    <t>697-1122</t>
    <phoneticPr fontId="3"/>
  </si>
  <si>
    <t>697-0006</t>
    <phoneticPr fontId="3"/>
  </si>
  <si>
    <t>697-0062</t>
    <phoneticPr fontId="3"/>
  </si>
  <si>
    <t>698-0203</t>
    <phoneticPr fontId="3"/>
  </si>
  <si>
    <t>698-0036</t>
    <phoneticPr fontId="3"/>
  </si>
  <si>
    <t>698-0003</t>
    <phoneticPr fontId="3"/>
  </si>
  <si>
    <t>699-1511</t>
    <phoneticPr fontId="3"/>
  </si>
  <si>
    <t>699-1821</t>
    <phoneticPr fontId="3"/>
  </si>
  <si>
    <t>699-1232</t>
    <phoneticPr fontId="3"/>
  </si>
  <si>
    <t>699-1105</t>
    <phoneticPr fontId="3"/>
  </si>
  <si>
    <t>699-1323</t>
    <phoneticPr fontId="3"/>
  </si>
  <si>
    <t>690-2701</t>
    <phoneticPr fontId="3"/>
  </si>
  <si>
    <t>690-2404</t>
    <phoneticPr fontId="3"/>
  </si>
  <si>
    <t>699-1251</t>
    <phoneticPr fontId="3"/>
  </si>
  <si>
    <t>690-3401</t>
    <phoneticPr fontId="3"/>
  </si>
  <si>
    <t>699-0501</t>
    <phoneticPr fontId="3"/>
  </si>
  <si>
    <t>696-0001</t>
    <phoneticPr fontId="3"/>
  </si>
  <si>
    <t>699-4621</t>
    <phoneticPr fontId="3"/>
  </si>
  <si>
    <t>696-0102</t>
    <phoneticPr fontId="3"/>
  </si>
  <si>
    <t>696-0603</t>
    <phoneticPr fontId="3"/>
  </si>
  <si>
    <t>699-5604</t>
    <phoneticPr fontId="3"/>
  </si>
  <si>
    <t>699-5221</t>
    <phoneticPr fontId="3"/>
  </si>
  <si>
    <t>699-5513</t>
    <phoneticPr fontId="3"/>
  </si>
  <si>
    <t>684-0403</t>
    <phoneticPr fontId="3"/>
  </si>
  <si>
    <t>684-0303</t>
    <phoneticPr fontId="3"/>
  </si>
  <si>
    <t>685-0301</t>
    <phoneticPr fontId="3"/>
  </si>
  <si>
    <t>○</t>
    <phoneticPr fontId="3"/>
  </si>
  <si>
    <t>○</t>
    <phoneticPr fontId="3"/>
  </si>
  <si>
    <t>障害福祉サービス事業所［居宅介護・重度訪問介護・同行援護・行動援護］</t>
    <rPh sb="0" eb="2">
      <t>ショウガイ</t>
    </rPh>
    <rPh sb="2" eb="4">
      <t>フクシ</t>
    </rPh>
    <rPh sb="8" eb="11">
      <t>ジギョウショ</t>
    </rPh>
    <rPh sb="12" eb="14">
      <t>キョタク</t>
    </rPh>
    <rPh sb="14" eb="16">
      <t>カイゴ</t>
    </rPh>
    <rPh sb="17" eb="19">
      <t>ジュウド</t>
    </rPh>
    <rPh sb="19" eb="21">
      <t>ホウモン</t>
    </rPh>
    <rPh sb="21" eb="23">
      <t>カイゴ</t>
    </rPh>
    <rPh sb="24" eb="26">
      <t>ドウコウ</t>
    </rPh>
    <rPh sb="26" eb="28">
      <t>エンゴ</t>
    </rPh>
    <rPh sb="29" eb="31">
      <t>コウドウ</t>
    </rPh>
    <rPh sb="31" eb="33">
      <t>エンゴ</t>
    </rPh>
    <phoneticPr fontId="1"/>
  </si>
  <si>
    <t>障害福祉サービス事業所［短期入所］</t>
    <rPh sb="0" eb="2">
      <t>ショウガイ</t>
    </rPh>
    <rPh sb="2" eb="4">
      <t>フクシ</t>
    </rPh>
    <rPh sb="8" eb="11">
      <t>ジギョウショ</t>
    </rPh>
    <rPh sb="12" eb="14">
      <t>タンキ</t>
    </rPh>
    <rPh sb="14" eb="16">
      <t>ニュウショ</t>
    </rPh>
    <phoneticPr fontId="1"/>
  </si>
  <si>
    <t>コミュニティハウス　あさひ</t>
  </si>
  <si>
    <t>出雲サンホーム　短期入所事業</t>
  </si>
  <si>
    <t>障害者支援施設　美野園</t>
  </si>
  <si>
    <t>障害者支援施設ふたば</t>
  </si>
  <si>
    <t>障害者支援施設わかば</t>
  </si>
  <si>
    <t>障害者支援施設　光風園</t>
  </si>
  <si>
    <t>出雲市立総合医療センター</t>
  </si>
  <si>
    <t>ＣＳいずも短期入所大社事業所</t>
  </si>
  <si>
    <t>ＣＳいずも短期入所知井宮事業所</t>
  </si>
  <si>
    <t>島根療護園</t>
  </si>
  <si>
    <t>安養学園</t>
  </si>
  <si>
    <t>短期入所事業所「港夢」</t>
  </si>
  <si>
    <t>桑の木園</t>
  </si>
  <si>
    <t>こくぶ学園</t>
  </si>
  <si>
    <t>ぴゅあショート</t>
  </si>
  <si>
    <t>益田市立特別養護老人ホーム　美寿苑</t>
  </si>
  <si>
    <t>障害者支援施設希望の里</t>
  </si>
  <si>
    <t>障がい者支援施設ラポール宝生苑</t>
  </si>
  <si>
    <t>益田市立特別養護老人ホーム　もみじの里</t>
  </si>
  <si>
    <t>グループホーム光ヶ丘</t>
  </si>
  <si>
    <t>社会福祉法人　飯南町社会福祉協議会　短期入所生活介護事業所</t>
  </si>
  <si>
    <t>障害者支援施設　緑風園</t>
  </si>
  <si>
    <t>くるみ邑美園</t>
  </si>
  <si>
    <t>愛香園</t>
  </si>
  <si>
    <t>特養「シルバーリーフつわの」</t>
  </si>
  <si>
    <t>特別養護老人ホーム星の里</t>
  </si>
  <si>
    <t>特別養護老人ホーム　とびのこ苑</t>
  </si>
  <si>
    <t>特別養護老人ホーム　みろく苑</t>
  </si>
  <si>
    <t>みゆき荘短期入所生活介護事業所</t>
  </si>
  <si>
    <t>和光苑短期入所生活介護事業所</t>
  </si>
  <si>
    <t>障がい者支援施設仁万の里</t>
  </si>
  <si>
    <t>島根県安来市安来町９２７－２</t>
  </si>
  <si>
    <t>島根県出雲市神西沖町１３１３</t>
  </si>
  <si>
    <t>島根県出雲市美野町１６９４－２</t>
  </si>
  <si>
    <t>島根県出雲市神西沖町２４７６－１</t>
  </si>
  <si>
    <t>島根県出雲市湖陵町大池２４０－１</t>
  </si>
  <si>
    <t>島根県出雲市灘分町６１３</t>
  </si>
  <si>
    <t>島根県出雲市神西沖町２５３４－２</t>
  </si>
  <si>
    <t>島根県出雲市大社町入南８０－１</t>
  </si>
  <si>
    <t>島根県出雲市知井宮町６２７－５</t>
  </si>
  <si>
    <t>島根県大田市川合町吉永１０２５</t>
  </si>
  <si>
    <t>島根県江津市渡津町１９２６</t>
  </si>
  <si>
    <t>島根県浜田市金城町七条ハ５５９－２</t>
  </si>
  <si>
    <t>島根県浜田市上府町イ２５８９</t>
  </si>
  <si>
    <t>島根県浜田市内村町７９４番地１</t>
  </si>
  <si>
    <t>島根県益田市美都町都茂１８７１－９</t>
  </si>
  <si>
    <t>島根県益田市高津三丁目２３－１</t>
  </si>
  <si>
    <t>島根県益田市久城町５３１番地</t>
  </si>
  <si>
    <t>島根県益田市匹見町匹見イ１２０８番地</t>
  </si>
  <si>
    <t>島根県益田市高津町イ２３５４－５</t>
  </si>
  <si>
    <t>島根県雲南市木次町東日登３５６番地１６</t>
  </si>
  <si>
    <t>島根県雲南市掛合町松笠２１５４－１</t>
  </si>
  <si>
    <t>島根県出雲市斐川町大字名島９０</t>
  </si>
  <si>
    <t>島根県邑智郡邑南町中野２３８４</t>
  </si>
  <si>
    <t>島根県邑智郡邑南町中野３５９５－１８</t>
  </si>
  <si>
    <t>島根県邑智郡邑南町中野３６００－１</t>
  </si>
  <si>
    <t>島根県鹿足郡吉賀町六日市５８２－１</t>
  </si>
  <si>
    <t>島根県隠岐郡海士町大字海士１４７０番地１</t>
  </si>
  <si>
    <t>社会福祉法人　若草福祉会</t>
  </si>
  <si>
    <t>社会福祉法人　島根整肢学園</t>
  </si>
  <si>
    <t>社会福祉法人　恵寿会</t>
  </si>
  <si>
    <t>出雲市</t>
  </si>
  <si>
    <t>特定非営利活動法人コミュニティサポートいずも</t>
  </si>
  <si>
    <t>社会福祉法人　ぴゅあ</t>
  </si>
  <si>
    <t>社会福祉法人　梅寿会</t>
  </si>
  <si>
    <t>社会福祉法人　つわの福祉会</t>
  </si>
  <si>
    <t>社会福祉法人　にちはら福祉会</t>
  </si>
  <si>
    <t>社会福祉法人　西ノ島福祉会</t>
  </si>
  <si>
    <t>0854-22-3430</t>
  </si>
  <si>
    <t>0854-23-2729</t>
  </si>
  <si>
    <t>0853-43-3200</t>
  </si>
  <si>
    <t>0853-43-2030</t>
  </si>
  <si>
    <t>0853-67-0500</t>
  </si>
  <si>
    <t>0853-67-0565</t>
  </si>
  <si>
    <t>0853-43-1751</t>
  </si>
  <si>
    <t>0853-63-5111</t>
  </si>
  <si>
    <t>0853-63-4228</t>
  </si>
  <si>
    <t>0853-43-2252</t>
  </si>
  <si>
    <t>0853-43-2256</t>
  </si>
  <si>
    <t>0853-53-8066</t>
  </si>
  <si>
    <t>0853-53-8078</t>
  </si>
  <si>
    <t>0853-25-7101</t>
  </si>
  <si>
    <t>0853-25-7078</t>
  </si>
  <si>
    <t>0854-82-5301</t>
  </si>
  <si>
    <t>0855-52-0344</t>
  </si>
  <si>
    <t>0855-42-0091</t>
  </si>
  <si>
    <t>0855-42-1951</t>
  </si>
  <si>
    <t>0855-28-0145</t>
  </si>
  <si>
    <t>0855-28-1765</t>
  </si>
  <si>
    <t>0855-27-0099</t>
  </si>
  <si>
    <t>0856-52-3201</t>
  </si>
  <si>
    <t>0856-24-2223</t>
  </si>
  <si>
    <t>0856-24-2512</t>
  </si>
  <si>
    <t>0856-56-7030</t>
  </si>
  <si>
    <t>0856-56-7033</t>
  </si>
  <si>
    <t>0856-25-7370</t>
  </si>
  <si>
    <t>0856-25-7371</t>
  </si>
  <si>
    <t>0854-42-2335</t>
  </si>
  <si>
    <t>0854-62-1501</t>
  </si>
  <si>
    <t>0854-76-2600</t>
  </si>
  <si>
    <t>0854-76-3580</t>
  </si>
  <si>
    <t>0853-72-9122</t>
  </si>
  <si>
    <t>0855-95-0327</t>
  </si>
  <si>
    <t>0855-95-1991</t>
  </si>
  <si>
    <t>0855-95-0811</t>
  </si>
  <si>
    <t>0855-95-0805</t>
  </si>
  <si>
    <t>0856-72-4050</t>
  </si>
  <si>
    <t>0856-72-4052</t>
  </si>
  <si>
    <t>0856-74-0026</t>
  </si>
  <si>
    <t>0856-74-0027</t>
  </si>
  <si>
    <t>0856-79-2692</t>
  </si>
  <si>
    <t>0856-79-2025</t>
  </si>
  <si>
    <t>0856-77-3100</t>
  </si>
  <si>
    <t>0856-77-1785</t>
  </si>
  <si>
    <t>08514-6-0150</t>
  </si>
  <si>
    <t>08514-6-1978</t>
  </si>
  <si>
    <t>08514-2-0075</t>
  </si>
  <si>
    <t>08514-7-8116</t>
  </si>
  <si>
    <t>08514-7-8977</t>
  </si>
  <si>
    <t>08512-6-2686</t>
  </si>
  <si>
    <t>医療型</t>
  </si>
  <si>
    <t>福祉型</t>
  </si>
  <si>
    <t>692-0011</t>
    <phoneticPr fontId="3"/>
  </si>
  <si>
    <t>699-0822</t>
    <phoneticPr fontId="3"/>
  </si>
  <si>
    <t>691-0073</t>
    <phoneticPr fontId="3"/>
  </si>
  <si>
    <t>699-0816</t>
    <phoneticPr fontId="3"/>
  </si>
  <si>
    <t>691-0003</t>
    <phoneticPr fontId="3"/>
  </si>
  <si>
    <t>693-0033</t>
    <phoneticPr fontId="3"/>
  </si>
  <si>
    <t>699-0732</t>
    <phoneticPr fontId="3"/>
  </si>
  <si>
    <t>694-0013</t>
    <phoneticPr fontId="3"/>
  </si>
  <si>
    <t>695-0001</t>
    <phoneticPr fontId="3"/>
  </si>
  <si>
    <t>697-0052</t>
    <phoneticPr fontId="3"/>
  </si>
  <si>
    <t>697-0123</t>
    <phoneticPr fontId="3"/>
  </si>
  <si>
    <t>697-0005</t>
    <phoneticPr fontId="3"/>
  </si>
  <si>
    <t>697-1331</t>
    <phoneticPr fontId="3"/>
  </si>
  <si>
    <t>698-0203</t>
    <phoneticPr fontId="3"/>
  </si>
  <si>
    <t>698-0041</t>
    <phoneticPr fontId="3"/>
  </si>
  <si>
    <t>698-0001</t>
    <phoneticPr fontId="3"/>
  </si>
  <si>
    <t>698-1211</t>
    <phoneticPr fontId="3"/>
  </si>
  <si>
    <t>699-1323</t>
    <phoneticPr fontId="3"/>
  </si>
  <si>
    <t>690-2705</t>
    <phoneticPr fontId="3"/>
  </si>
  <si>
    <t>690-3401</t>
    <phoneticPr fontId="3"/>
  </si>
  <si>
    <t>699-0622</t>
    <phoneticPr fontId="3"/>
  </si>
  <si>
    <t>696-0102</t>
    <phoneticPr fontId="3"/>
  </si>
  <si>
    <t>699-5605</t>
    <phoneticPr fontId="3"/>
  </si>
  <si>
    <t>699-5221</t>
    <phoneticPr fontId="3"/>
  </si>
  <si>
    <t>699-5301</t>
    <phoneticPr fontId="3"/>
  </si>
  <si>
    <t>699-5513</t>
    <phoneticPr fontId="3"/>
  </si>
  <si>
    <t>684-0303</t>
    <phoneticPr fontId="3"/>
  </si>
  <si>
    <t>684-0403</t>
    <phoneticPr fontId="3"/>
  </si>
  <si>
    <t>684-0301</t>
    <phoneticPr fontId="3"/>
  </si>
  <si>
    <t>0854-28-8773</t>
    <phoneticPr fontId="3"/>
  </si>
  <si>
    <t>フルール益田</t>
    <rPh sb="4" eb="6">
      <t>マスダ</t>
    </rPh>
    <phoneticPr fontId="3"/>
  </si>
  <si>
    <t>レッツビギン</t>
    <phoneticPr fontId="3"/>
  </si>
  <si>
    <t>695-0016</t>
    <phoneticPr fontId="3"/>
  </si>
  <si>
    <t>くま＆ローズマリー相談室</t>
    <rPh sb="9" eb="12">
      <t>ソウダンシツ</t>
    </rPh>
    <phoneticPr fontId="3"/>
  </si>
  <si>
    <t>合同会社　花麗</t>
    <rPh sb="0" eb="2">
      <t>ゴウドウ</t>
    </rPh>
    <rPh sb="2" eb="4">
      <t>ガイシャ</t>
    </rPh>
    <rPh sb="5" eb="6">
      <t>ハナ</t>
    </rPh>
    <rPh sb="6" eb="7">
      <t>ウララ</t>
    </rPh>
    <phoneticPr fontId="3"/>
  </si>
  <si>
    <t>0853-77-4332</t>
    <phoneticPr fontId="3"/>
  </si>
  <si>
    <t>益田市駅前町９－２</t>
    <rPh sb="0" eb="3">
      <t>マスダシ</t>
    </rPh>
    <rPh sb="3" eb="6">
      <t>エキマエチョウ</t>
    </rPh>
    <phoneticPr fontId="3"/>
  </si>
  <si>
    <r>
      <t>6</t>
    </r>
    <r>
      <rPr>
        <sz val="10"/>
        <rFont val="ＭＳ Ｐゴシック"/>
        <family val="3"/>
        <charset val="128"/>
      </rPr>
      <t>98-0024</t>
    </r>
    <phoneticPr fontId="3"/>
  </si>
  <si>
    <t>出雲市下古志６２７－２</t>
    <phoneticPr fontId="3"/>
  </si>
  <si>
    <t>692-0014</t>
    <phoneticPr fontId="3"/>
  </si>
  <si>
    <t>島根県安来市飯島町字川尻１５１４</t>
    <rPh sb="0" eb="3">
      <t>シマネケン</t>
    </rPh>
    <rPh sb="3" eb="6">
      <t>ヤスギシ</t>
    </rPh>
    <rPh sb="6" eb="9">
      <t>ハシマチョウ</t>
    </rPh>
    <rPh sb="9" eb="10">
      <t>アザ</t>
    </rPh>
    <rPh sb="10" eb="12">
      <t>カワジリ</t>
    </rPh>
    <phoneticPr fontId="3"/>
  </si>
  <si>
    <t>0854-23-7111</t>
    <phoneticPr fontId="3"/>
  </si>
  <si>
    <t>0854-23-7110</t>
    <phoneticPr fontId="3"/>
  </si>
  <si>
    <t>福祉型</t>
    <rPh sb="0" eb="3">
      <t>フクシガタ</t>
    </rPh>
    <phoneticPr fontId="3"/>
  </si>
  <si>
    <t>ハートネットミレ青山</t>
    <rPh sb="8" eb="10">
      <t>アオヤマ</t>
    </rPh>
    <phoneticPr fontId="3"/>
  </si>
  <si>
    <t>幸久の家ヘルパーステーション</t>
    <rPh sb="0" eb="1">
      <t>コウ</t>
    </rPh>
    <rPh sb="1" eb="2">
      <t>キュウ</t>
    </rPh>
    <rPh sb="3" eb="4">
      <t>イエ</t>
    </rPh>
    <phoneticPr fontId="3"/>
  </si>
  <si>
    <t>694-0024</t>
    <phoneticPr fontId="3"/>
  </si>
  <si>
    <t>有限会社幸久の家</t>
    <rPh sb="0" eb="4">
      <t>ユウゲンガイシャ</t>
    </rPh>
    <rPh sb="4" eb="5">
      <t>コウ</t>
    </rPh>
    <rPh sb="5" eb="6">
      <t>キュウ</t>
    </rPh>
    <rPh sb="7" eb="8">
      <t>イエ</t>
    </rPh>
    <phoneticPr fontId="3"/>
  </si>
  <si>
    <t>0854-84-7392</t>
    <phoneticPr fontId="3"/>
  </si>
  <si>
    <t>○</t>
    <phoneticPr fontId="3"/>
  </si>
  <si>
    <t>益田ヘルパーステーションさくらんぼ</t>
    <rPh sb="0" eb="2">
      <t>マスダ</t>
    </rPh>
    <phoneticPr fontId="3"/>
  </si>
  <si>
    <t>698-0024</t>
    <phoneticPr fontId="3"/>
  </si>
  <si>
    <t>益田市駅前町３－１９</t>
    <rPh sb="0" eb="3">
      <t>マスダシ</t>
    </rPh>
    <rPh sb="3" eb="6">
      <t>エキマエチョウ</t>
    </rPh>
    <phoneticPr fontId="3"/>
  </si>
  <si>
    <t>益田市訪問看護・介護ステーション株式会社さくらんぼ</t>
    <rPh sb="0" eb="3">
      <t>マスダシ</t>
    </rPh>
    <rPh sb="3" eb="5">
      <t>ホウモン</t>
    </rPh>
    <rPh sb="5" eb="7">
      <t>カンゴ</t>
    </rPh>
    <rPh sb="8" eb="10">
      <t>カイゴ</t>
    </rPh>
    <rPh sb="16" eb="20">
      <t>カブシキガイシャ</t>
    </rPh>
    <phoneticPr fontId="3"/>
  </si>
  <si>
    <t>0856-23-3408</t>
    <phoneticPr fontId="3"/>
  </si>
  <si>
    <t>グループホーム光ヶ丘Ⅱ</t>
    <rPh sb="7" eb="8">
      <t>ヒカリ</t>
    </rPh>
    <rPh sb="9" eb="10">
      <t>オカ</t>
    </rPh>
    <phoneticPr fontId="3"/>
  </si>
  <si>
    <t>社会福祉法人　博愛</t>
    <rPh sb="0" eb="2">
      <t>シャカイ</t>
    </rPh>
    <rPh sb="2" eb="4">
      <t>フクシ</t>
    </rPh>
    <rPh sb="4" eb="6">
      <t>ホウジン</t>
    </rPh>
    <rPh sb="7" eb="9">
      <t>ハクアイ</t>
    </rPh>
    <phoneticPr fontId="3"/>
  </si>
  <si>
    <t>グループホーム青山１丁目</t>
    <rPh sb="7" eb="9">
      <t>アオヤマ</t>
    </rPh>
    <rPh sb="10" eb="12">
      <t>チョウメ</t>
    </rPh>
    <phoneticPr fontId="3"/>
  </si>
  <si>
    <t>グループホーム青山２丁目</t>
    <rPh sb="7" eb="9">
      <t>アオヤマ</t>
    </rPh>
    <rPh sb="10" eb="12">
      <t>チョウメ</t>
    </rPh>
    <phoneticPr fontId="3"/>
  </si>
  <si>
    <t>江津市嘉久志町イ１５０５－８</t>
    <rPh sb="0" eb="3">
      <t>ゴウツシ</t>
    </rPh>
    <rPh sb="3" eb="7">
      <t>カクシチョウ</t>
    </rPh>
    <phoneticPr fontId="3"/>
  </si>
  <si>
    <t>社会福祉法人　金太郎の家</t>
    <rPh sb="0" eb="2">
      <t>シャカイ</t>
    </rPh>
    <rPh sb="2" eb="4">
      <t>フクシ</t>
    </rPh>
    <rPh sb="4" eb="6">
      <t>ホウジン</t>
    </rPh>
    <rPh sb="7" eb="10">
      <t>キンタロウ</t>
    </rPh>
    <rPh sb="11" eb="12">
      <t>イエ</t>
    </rPh>
    <phoneticPr fontId="3"/>
  </si>
  <si>
    <t>就労支援事業所　すばる</t>
    <rPh sb="0" eb="2">
      <t>シュウロウ</t>
    </rPh>
    <rPh sb="2" eb="4">
      <t>シエン</t>
    </rPh>
    <rPh sb="4" eb="7">
      <t>ジギョウショ</t>
    </rPh>
    <phoneticPr fontId="3"/>
  </si>
  <si>
    <t>特定非営利活動法人ＩＺＵＭＯ自立支援センター</t>
    <rPh sb="0" eb="2">
      <t>トクテイ</t>
    </rPh>
    <rPh sb="2" eb="5">
      <t>ヒエイリ</t>
    </rPh>
    <rPh sb="5" eb="7">
      <t>カツドウ</t>
    </rPh>
    <rPh sb="7" eb="9">
      <t>ホウジン</t>
    </rPh>
    <rPh sb="14" eb="16">
      <t>ジリツ</t>
    </rPh>
    <rPh sb="16" eb="18">
      <t>シエン</t>
    </rPh>
    <phoneticPr fontId="3"/>
  </si>
  <si>
    <t>693-0005</t>
    <phoneticPr fontId="3"/>
  </si>
  <si>
    <t>指定特定相談支援事業所　結い</t>
    <rPh sb="0" eb="2">
      <t>シテイ</t>
    </rPh>
    <rPh sb="2" eb="4">
      <t>トクテイ</t>
    </rPh>
    <rPh sb="4" eb="6">
      <t>ソウダン</t>
    </rPh>
    <rPh sb="6" eb="8">
      <t>シエン</t>
    </rPh>
    <rPh sb="8" eb="11">
      <t>ジギョウショ</t>
    </rPh>
    <rPh sb="12" eb="13">
      <t>ユ</t>
    </rPh>
    <phoneticPr fontId="3"/>
  </si>
  <si>
    <t>浜田市港町２８４－８</t>
    <rPh sb="0" eb="3">
      <t>ハマダシ</t>
    </rPh>
    <rPh sb="3" eb="5">
      <t>ミナトマチ</t>
    </rPh>
    <phoneticPr fontId="3"/>
  </si>
  <si>
    <t>社会福祉法人　清圭会</t>
    <rPh sb="0" eb="2">
      <t>シャカイ</t>
    </rPh>
    <rPh sb="2" eb="4">
      <t>フクシ</t>
    </rPh>
    <rPh sb="4" eb="6">
      <t>ホウジン</t>
    </rPh>
    <rPh sb="7" eb="8">
      <t>セイ</t>
    </rPh>
    <rPh sb="8" eb="9">
      <t>ケイ</t>
    </rPh>
    <rPh sb="9" eb="10">
      <t>カイ</t>
    </rPh>
    <phoneticPr fontId="3"/>
  </si>
  <si>
    <t>0855-28-7580</t>
    <phoneticPr fontId="3"/>
  </si>
  <si>
    <t>社会福祉法人　桑友</t>
    <rPh sb="0" eb="2">
      <t>シャカイ</t>
    </rPh>
    <rPh sb="2" eb="4">
      <t>フクシ</t>
    </rPh>
    <rPh sb="4" eb="6">
      <t>ホウジン</t>
    </rPh>
    <rPh sb="7" eb="8">
      <t>クワ</t>
    </rPh>
    <rPh sb="8" eb="9">
      <t>ユウ</t>
    </rPh>
    <phoneticPr fontId="3"/>
  </si>
  <si>
    <t>相談支援事業所　みとや</t>
    <rPh sb="0" eb="2">
      <t>ソウダン</t>
    </rPh>
    <rPh sb="2" eb="4">
      <t>シエン</t>
    </rPh>
    <rPh sb="4" eb="7">
      <t>ジギョウショ</t>
    </rPh>
    <phoneticPr fontId="3"/>
  </si>
  <si>
    <t>雲南市三刀屋町三刀屋１２１２－３</t>
    <rPh sb="0" eb="3">
      <t>ウンナンシ</t>
    </rPh>
    <rPh sb="3" eb="7">
      <t>ミトヤチョウ</t>
    </rPh>
    <rPh sb="7" eb="10">
      <t>ミトヤ</t>
    </rPh>
    <phoneticPr fontId="3"/>
  </si>
  <si>
    <t>社会福祉法人　雲南市社会福祉協議会</t>
    <rPh sb="0" eb="2">
      <t>シャカイ</t>
    </rPh>
    <rPh sb="2" eb="4">
      <t>フクシ</t>
    </rPh>
    <rPh sb="4" eb="6">
      <t>ホウジン</t>
    </rPh>
    <rPh sb="7" eb="10">
      <t>ウンナンシ</t>
    </rPh>
    <rPh sb="10" eb="12">
      <t>シャカイ</t>
    </rPh>
    <rPh sb="12" eb="14">
      <t>フクシ</t>
    </rPh>
    <rPh sb="14" eb="17">
      <t>キョウギカイ</t>
    </rPh>
    <phoneticPr fontId="3"/>
  </si>
  <si>
    <t>0854-45-5533</t>
    <phoneticPr fontId="3"/>
  </si>
  <si>
    <t>特定相談支援事業所　ぽてとはうす</t>
    <rPh sb="0" eb="2">
      <t>トクテイ</t>
    </rPh>
    <rPh sb="2" eb="4">
      <t>ソウダン</t>
    </rPh>
    <rPh sb="4" eb="6">
      <t>シエン</t>
    </rPh>
    <rPh sb="6" eb="9">
      <t>ジギョウショ</t>
    </rPh>
    <phoneticPr fontId="3"/>
  </si>
  <si>
    <t>出雲市平野町１１８３</t>
    <rPh sb="0" eb="3">
      <t>イズモシ</t>
    </rPh>
    <rPh sb="3" eb="6">
      <t>ヒラノチョウ</t>
    </rPh>
    <phoneticPr fontId="3"/>
  </si>
  <si>
    <t>0853-27-9171</t>
    <phoneticPr fontId="3"/>
  </si>
  <si>
    <t>共同生活援助事業所　グループホーム山楽園</t>
    <rPh sb="0" eb="2">
      <t>キョウドウ</t>
    </rPh>
    <rPh sb="2" eb="4">
      <t>セイカツ</t>
    </rPh>
    <rPh sb="4" eb="6">
      <t>エンジョ</t>
    </rPh>
    <rPh sb="6" eb="9">
      <t>ジギョウショ</t>
    </rPh>
    <rPh sb="17" eb="18">
      <t>ヤマ</t>
    </rPh>
    <rPh sb="18" eb="19">
      <t>タノ</t>
    </rPh>
    <rPh sb="19" eb="20">
      <t>エン</t>
    </rPh>
    <phoneticPr fontId="3"/>
  </si>
  <si>
    <t>グループホームホーム山楽園</t>
    <rPh sb="10" eb="11">
      <t>ヤマ</t>
    </rPh>
    <rPh sb="11" eb="12">
      <t>タノ</t>
    </rPh>
    <rPh sb="12" eb="13">
      <t>エン</t>
    </rPh>
    <phoneticPr fontId="3"/>
  </si>
  <si>
    <t>グループホーム銀杏</t>
    <phoneticPr fontId="3"/>
  </si>
  <si>
    <t>きすきたんぽぽの家</t>
    <rPh sb="8" eb="9">
      <t>イエ</t>
    </rPh>
    <phoneticPr fontId="3"/>
  </si>
  <si>
    <t>はまなす</t>
    <phoneticPr fontId="3"/>
  </si>
  <si>
    <t>グループホーム　レインボーハイツ</t>
    <phoneticPr fontId="3"/>
  </si>
  <si>
    <t>グループホーム　いいしハイツ</t>
    <phoneticPr fontId="3"/>
  </si>
  <si>
    <t>グループホーム　こじょうハイツ</t>
    <phoneticPr fontId="3"/>
  </si>
  <si>
    <t>グループホーム　はるひハイツ</t>
    <phoneticPr fontId="3"/>
  </si>
  <si>
    <t>社会福祉法人博愛</t>
    <rPh sb="0" eb="2">
      <t>シャカイ</t>
    </rPh>
    <rPh sb="2" eb="4">
      <t>フクシ</t>
    </rPh>
    <rPh sb="4" eb="6">
      <t>ホウジン</t>
    </rPh>
    <rPh sb="6" eb="8">
      <t>ハクアイ</t>
    </rPh>
    <phoneticPr fontId="3"/>
  </si>
  <si>
    <t>共同生活援助事業所　きぼう</t>
    <rPh sb="0" eb="2">
      <t>キョウドウ</t>
    </rPh>
    <rPh sb="2" eb="4">
      <t>セイカツ</t>
    </rPh>
    <rPh sb="4" eb="6">
      <t>エンジョ</t>
    </rPh>
    <rPh sb="6" eb="9">
      <t>ジギョウショ</t>
    </rPh>
    <phoneticPr fontId="3"/>
  </si>
  <si>
    <t>弥栄ヘルパー</t>
    <phoneticPr fontId="3"/>
  </si>
  <si>
    <t>短期入所事業所「きすきひまわりの家」・「きすきたんぽぽの家」</t>
    <rPh sb="28" eb="29">
      <t>イエ</t>
    </rPh>
    <phoneticPr fontId="3"/>
  </si>
  <si>
    <t>江津市和木町１１７３番地３</t>
    <rPh sb="10" eb="12">
      <t>バンチ</t>
    </rPh>
    <phoneticPr fontId="3"/>
  </si>
  <si>
    <t>出雲市湖陵町二部１５０１－３</t>
    <rPh sb="6" eb="7">
      <t>ニ</t>
    </rPh>
    <rPh sb="7" eb="8">
      <t>ベ</t>
    </rPh>
    <phoneticPr fontId="3"/>
  </si>
  <si>
    <t>699-0641</t>
    <phoneticPr fontId="3"/>
  </si>
  <si>
    <t>ワークケアはつらつ</t>
    <phoneticPr fontId="3"/>
  </si>
  <si>
    <t>NPO法人河南はつらつセンター</t>
    <rPh sb="3" eb="5">
      <t>ホウジン</t>
    </rPh>
    <rPh sb="5" eb="7">
      <t>カナン</t>
    </rPh>
    <phoneticPr fontId="3"/>
  </si>
  <si>
    <t>○</t>
  </si>
  <si>
    <t>0855-92-117１</t>
    <phoneticPr fontId="3"/>
  </si>
  <si>
    <t>出雲市大津新崎町２丁目４番地１</t>
    <rPh sb="7" eb="8">
      <t>マチ</t>
    </rPh>
    <rPh sb="9" eb="11">
      <t>チョウメ</t>
    </rPh>
    <rPh sb="12" eb="14">
      <t>バンチ</t>
    </rPh>
    <phoneticPr fontId="3"/>
  </si>
  <si>
    <t>介護屋さんほっと</t>
    <rPh sb="0" eb="2">
      <t>カイゴ</t>
    </rPh>
    <rPh sb="2" eb="3">
      <t>ヤ</t>
    </rPh>
    <phoneticPr fontId="3"/>
  </si>
  <si>
    <t>697-0062</t>
    <phoneticPr fontId="3"/>
  </si>
  <si>
    <t>浜田市熱田町７０５番地１</t>
    <rPh sb="0" eb="3">
      <t>ハマダシ</t>
    </rPh>
    <rPh sb="3" eb="6">
      <t>アツタチョウ</t>
    </rPh>
    <rPh sb="9" eb="11">
      <t>バンチ</t>
    </rPh>
    <phoneticPr fontId="3"/>
  </si>
  <si>
    <t>有限会社ホットケアセンター</t>
    <rPh sb="0" eb="4">
      <t>ユウゲンガイシャ</t>
    </rPh>
    <phoneticPr fontId="3"/>
  </si>
  <si>
    <t>○</t>
    <phoneticPr fontId="3"/>
  </si>
  <si>
    <t>指定特定相談支援事業所フライエ</t>
    <rPh sb="0" eb="2">
      <t>シテイ</t>
    </rPh>
    <rPh sb="2" eb="4">
      <t>トクテイ</t>
    </rPh>
    <rPh sb="4" eb="6">
      <t>ソウダン</t>
    </rPh>
    <rPh sb="6" eb="8">
      <t>シエン</t>
    </rPh>
    <rPh sb="8" eb="11">
      <t>ジギョウショ</t>
    </rPh>
    <phoneticPr fontId="3"/>
  </si>
  <si>
    <t>益田赤十字病院</t>
    <rPh sb="0" eb="2">
      <t>マスダ</t>
    </rPh>
    <rPh sb="2" eb="5">
      <t>セキジュウジ</t>
    </rPh>
    <rPh sb="5" eb="7">
      <t>ビョウイン</t>
    </rPh>
    <phoneticPr fontId="3"/>
  </si>
  <si>
    <t>698-8501</t>
    <phoneticPr fontId="3"/>
  </si>
  <si>
    <t>島根県益田市乙吉町イ１０３－１</t>
    <rPh sb="0" eb="3">
      <t>シマネケン</t>
    </rPh>
    <rPh sb="3" eb="6">
      <t>マスダシ</t>
    </rPh>
    <rPh sb="6" eb="7">
      <t>オツ</t>
    </rPh>
    <rPh sb="7" eb="8">
      <t>キチ</t>
    </rPh>
    <rPh sb="8" eb="9">
      <t>マチ</t>
    </rPh>
    <phoneticPr fontId="3"/>
  </si>
  <si>
    <t>0856-22-1480</t>
    <phoneticPr fontId="3"/>
  </si>
  <si>
    <t>0856-22-3991</t>
    <phoneticPr fontId="3"/>
  </si>
  <si>
    <t>医療型</t>
    <rPh sb="0" eb="2">
      <t>イリョウ</t>
    </rPh>
    <rPh sb="2" eb="3">
      <t>ガタ</t>
    </rPh>
    <phoneticPr fontId="3"/>
  </si>
  <si>
    <t>相談支援事業所ぴゅあサポート</t>
    <rPh sb="0" eb="2">
      <t>ソウダン</t>
    </rPh>
    <rPh sb="2" eb="4">
      <t>シエン</t>
    </rPh>
    <rPh sb="4" eb="6">
      <t>ジギョウ</t>
    </rPh>
    <rPh sb="6" eb="7">
      <t>ショ</t>
    </rPh>
    <phoneticPr fontId="3"/>
  </si>
  <si>
    <t>0855-42-2223</t>
    <phoneticPr fontId="3"/>
  </si>
  <si>
    <t>サポートハウスわかば</t>
    <phoneticPr fontId="3"/>
  </si>
  <si>
    <t>699-4621</t>
    <phoneticPr fontId="3"/>
  </si>
  <si>
    <t>島根県邑智郡美郷町粕渕１４６番地１</t>
    <rPh sb="0" eb="3">
      <t>シマネケン</t>
    </rPh>
    <rPh sb="3" eb="4">
      <t>オウ</t>
    </rPh>
    <rPh sb="4" eb="5">
      <t>チ</t>
    </rPh>
    <rPh sb="5" eb="6">
      <t>グン</t>
    </rPh>
    <rPh sb="9" eb="10">
      <t>ハク</t>
    </rPh>
    <rPh sb="10" eb="11">
      <t>フチ</t>
    </rPh>
    <rPh sb="14" eb="16">
      <t>バンチ</t>
    </rPh>
    <phoneticPr fontId="3"/>
  </si>
  <si>
    <t>社会福祉法人　わかば会</t>
    <rPh sb="0" eb="2">
      <t>シャカイ</t>
    </rPh>
    <rPh sb="2" eb="4">
      <t>フクシ</t>
    </rPh>
    <rPh sb="4" eb="6">
      <t>ホウジン</t>
    </rPh>
    <phoneticPr fontId="3"/>
  </si>
  <si>
    <t>0855-75-8013</t>
    <phoneticPr fontId="3"/>
  </si>
  <si>
    <t>0855-75-8014</t>
    <phoneticPr fontId="3"/>
  </si>
  <si>
    <t>邑智郡川本町因原９６－１</t>
    <rPh sb="6" eb="7">
      <t>イン</t>
    </rPh>
    <rPh sb="7" eb="8">
      <t>ハラ</t>
    </rPh>
    <phoneticPr fontId="3"/>
  </si>
  <si>
    <t>島根県浜田市港町２８５－１</t>
    <phoneticPr fontId="3"/>
  </si>
  <si>
    <t>0855-28-7311</t>
    <phoneticPr fontId="3"/>
  </si>
  <si>
    <t>0855-23-5510</t>
    <phoneticPr fontId="3"/>
  </si>
  <si>
    <t>○</t>
    <phoneticPr fontId="3"/>
  </si>
  <si>
    <t>相談支援事業所</t>
    <rPh sb="0" eb="2">
      <t>ソウダン</t>
    </rPh>
    <rPh sb="2" eb="4">
      <t>シエン</t>
    </rPh>
    <rPh sb="4" eb="7">
      <t>ジギョウショ</t>
    </rPh>
    <phoneticPr fontId="1"/>
  </si>
  <si>
    <t>株式会社RETICE</t>
    <phoneticPr fontId="3"/>
  </si>
  <si>
    <t>0853-25-8602</t>
    <phoneticPr fontId="3"/>
  </si>
  <si>
    <t>697-0062</t>
    <phoneticPr fontId="3"/>
  </si>
  <si>
    <t>特定非営利活動法人海</t>
    <phoneticPr fontId="3"/>
  </si>
  <si>
    <t>0855-27-0767</t>
    <phoneticPr fontId="3"/>
  </si>
  <si>
    <t>0855-28-7540</t>
    <phoneticPr fontId="3"/>
  </si>
  <si>
    <t>0855-25-5164</t>
    <phoneticPr fontId="3"/>
  </si>
  <si>
    <t>690-2702</t>
    <phoneticPr fontId="3"/>
  </si>
  <si>
    <t>特定非営利活動法人　未来の華</t>
    <rPh sb="0" eb="2">
      <t>トクテイ</t>
    </rPh>
    <rPh sb="2" eb="5">
      <t>ヒエイリ</t>
    </rPh>
    <rPh sb="5" eb="7">
      <t>カツドウ</t>
    </rPh>
    <rPh sb="7" eb="9">
      <t>ホウジン</t>
    </rPh>
    <rPh sb="10" eb="12">
      <t>ミライ</t>
    </rPh>
    <rPh sb="13" eb="14">
      <t>ハナ</t>
    </rPh>
    <phoneticPr fontId="3"/>
  </si>
  <si>
    <t>障害者支援施設太陽の里</t>
    <rPh sb="0" eb="3">
      <t>ショウガイシャ</t>
    </rPh>
    <rPh sb="3" eb="5">
      <t>シエン</t>
    </rPh>
    <rPh sb="5" eb="7">
      <t>シセツ</t>
    </rPh>
    <rPh sb="7" eb="9">
      <t>タイヨウ</t>
    </rPh>
    <rPh sb="10" eb="11">
      <t>サト</t>
    </rPh>
    <phoneticPr fontId="3"/>
  </si>
  <si>
    <t>短期入所事業所太陽の里</t>
    <rPh sb="0" eb="2">
      <t>タンキ</t>
    </rPh>
    <rPh sb="2" eb="4">
      <t>ニュウショ</t>
    </rPh>
    <rPh sb="4" eb="6">
      <t>ジギョウ</t>
    </rPh>
    <rPh sb="6" eb="7">
      <t>ショ</t>
    </rPh>
    <phoneticPr fontId="3"/>
  </si>
  <si>
    <t>就労継続支援Ａ型・Ｂ型事業所「はまかぜ」</t>
    <rPh sb="0" eb="2">
      <t>シュウロウ</t>
    </rPh>
    <rPh sb="2" eb="4">
      <t>ケイゾク</t>
    </rPh>
    <rPh sb="4" eb="6">
      <t>シエン</t>
    </rPh>
    <rPh sb="7" eb="8">
      <t>ガタ</t>
    </rPh>
    <rPh sb="10" eb="11">
      <t>ガタ</t>
    </rPh>
    <rPh sb="11" eb="13">
      <t>ジギョウ</t>
    </rPh>
    <rPh sb="13" eb="14">
      <t>ショ</t>
    </rPh>
    <phoneticPr fontId="3"/>
  </si>
  <si>
    <t>697-0052</t>
    <phoneticPr fontId="3"/>
  </si>
  <si>
    <t>社会医療法人清和会</t>
    <rPh sb="0" eb="2">
      <t>シャカイ</t>
    </rPh>
    <rPh sb="2" eb="4">
      <t>イリョウ</t>
    </rPh>
    <rPh sb="4" eb="6">
      <t>ホウジン</t>
    </rPh>
    <rPh sb="6" eb="8">
      <t>セイワ</t>
    </rPh>
    <rPh sb="8" eb="9">
      <t>カイ</t>
    </rPh>
    <phoneticPr fontId="3"/>
  </si>
  <si>
    <t>0855-28-7630</t>
    <phoneticPr fontId="3"/>
  </si>
  <si>
    <t>0855-28-7631</t>
    <phoneticPr fontId="3"/>
  </si>
  <si>
    <t>699-0505</t>
    <phoneticPr fontId="3"/>
  </si>
  <si>
    <t>出雲市塩冶町２０７８番地１　ララポートＡ１０２号</t>
    <phoneticPr fontId="3"/>
  </si>
  <si>
    <t>大田市久利町久利６９１</t>
    <rPh sb="0" eb="3">
      <t>オオダシ</t>
    </rPh>
    <rPh sb="3" eb="6">
      <t>クリチョウ</t>
    </rPh>
    <rPh sb="6" eb="8">
      <t>クリ</t>
    </rPh>
    <phoneticPr fontId="3"/>
  </si>
  <si>
    <t>地域生活支援センターポケットプラザ</t>
    <rPh sb="0" eb="2">
      <t>チイキ</t>
    </rPh>
    <rPh sb="2" eb="4">
      <t>セイカツ</t>
    </rPh>
    <rPh sb="4" eb="6">
      <t>シエン</t>
    </rPh>
    <phoneticPr fontId="3"/>
  </si>
  <si>
    <t>地域生活支援センター　ポケットプラザ</t>
    <rPh sb="0" eb="2">
      <t>チイキ</t>
    </rPh>
    <rPh sb="2" eb="4">
      <t>セイカツ</t>
    </rPh>
    <rPh sb="4" eb="6">
      <t>シエン</t>
    </rPh>
    <phoneticPr fontId="3"/>
  </si>
  <si>
    <t>グループホーム青山３丁目</t>
    <rPh sb="7" eb="9">
      <t>アオヤマ</t>
    </rPh>
    <rPh sb="10" eb="12">
      <t>チョウメ</t>
    </rPh>
    <phoneticPr fontId="3"/>
  </si>
  <si>
    <t>江津市二宮町神主２２０２－８</t>
    <rPh sb="0" eb="3">
      <t>ゴウツシ</t>
    </rPh>
    <rPh sb="3" eb="5">
      <t>ニノミヤ</t>
    </rPh>
    <rPh sb="5" eb="6">
      <t>チョウ</t>
    </rPh>
    <rPh sb="6" eb="8">
      <t>カンヌシ</t>
    </rPh>
    <phoneticPr fontId="3"/>
  </si>
  <si>
    <t>グループホーム青山４丁目</t>
    <rPh sb="7" eb="9">
      <t>アオヤマ</t>
    </rPh>
    <rPh sb="10" eb="12">
      <t>チョウメ</t>
    </rPh>
    <phoneticPr fontId="3"/>
  </si>
  <si>
    <t>江津市嘉久志町イ６７６番地１</t>
    <rPh sb="11" eb="13">
      <t>バンチ</t>
    </rPh>
    <phoneticPr fontId="3"/>
  </si>
  <si>
    <t>鹿足郡津和野町日原１４</t>
    <rPh sb="0" eb="3">
      <t>カノアシグン</t>
    </rPh>
    <rPh sb="3" eb="7">
      <t>ツワノチョウ</t>
    </rPh>
    <rPh sb="7" eb="9">
      <t>ニチハラ</t>
    </rPh>
    <phoneticPr fontId="3"/>
  </si>
  <si>
    <t>社会福祉法人　津和野町社会福祉協議会</t>
    <rPh sb="0" eb="2">
      <t>シャカイ</t>
    </rPh>
    <rPh sb="2" eb="4">
      <t>フクシ</t>
    </rPh>
    <rPh sb="4" eb="6">
      <t>ホウジン</t>
    </rPh>
    <rPh sb="7" eb="11">
      <t>ツワノチョウ</t>
    </rPh>
    <rPh sb="11" eb="13">
      <t>シャカイ</t>
    </rPh>
    <rPh sb="13" eb="15">
      <t>フクシ</t>
    </rPh>
    <rPh sb="15" eb="18">
      <t>キョウギカイ</t>
    </rPh>
    <phoneticPr fontId="3"/>
  </si>
  <si>
    <t>0856-74-1617</t>
    <phoneticPr fontId="3"/>
  </si>
  <si>
    <t>障害者相談支援センター　ウェーブ</t>
    <rPh sb="0" eb="1">
      <t>ショウ</t>
    </rPh>
    <rPh sb="1" eb="2">
      <t>ガイ</t>
    </rPh>
    <rPh sb="2" eb="3">
      <t>シャ</t>
    </rPh>
    <rPh sb="3" eb="5">
      <t>ソウダン</t>
    </rPh>
    <rPh sb="5" eb="7">
      <t>シエン</t>
    </rPh>
    <phoneticPr fontId="3"/>
  </si>
  <si>
    <t>隠岐郡海士町大字海士１４８５</t>
    <rPh sb="0" eb="3">
      <t>オキグン</t>
    </rPh>
    <rPh sb="3" eb="6">
      <t>アマチョウ</t>
    </rPh>
    <rPh sb="6" eb="8">
      <t>オオアザ</t>
    </rPh>
    <rPh sb="8" eb="10">
      <t>アマ</t>
    </rPh>
    <phoneticPr fontId="3"/>
  </si>
  <si>
    <t>699-3763</t>
    <phoneticPr fontId="3"/>
  </si>
  <si>
    <t>相談支援事業所Reve</t>
    <rPh sb="0" eb="2">
      <t>ソウダン</t>
    </rPh>
    <rPh sb="2" eb="4">
      <t>シエン</t>
    </rPh>
    <rPh sb="4" eb="6">
      <t>ジギョウ</t>
    </rPh>
    <rPh sb="6" eb="7">
      <t>ショ</t>
    </rPh>
    <phoneticPr fontId="3"/>
  </si>
  <si>
    <r>
      <t>0853-</t>
    </r>
    <r>
      <rPr>
        <sz val="10"/>
        <rFont val="ＭＳ Ｐゴシック"/>
        <family val="3"/>
        <charset val="128"/>
      </rPr>
      <t>25-8811</t>
    </r>
    <phoneticPr fontId="3"/>
  </si>
  <si>
    <t>相談支援事業所わんぱく</t>
    <rPh sb="0" eb="2">
      <t>ソウダン</t>
    </rPh>
    <rPh sb="2" eb="4">
      <t>シエン</t>
    </rPh>
    <rPh sb="4" eb="7">
      <t>ジギョウショ</t>
    </rPh>
    <phoneticPr fontId="3"/>
  </si>
  <si>
    <t>出雲市東福町１５６－１</t>
    <rPh sb="0" eb="3">
      <t>イズモシ</t>
    </rPh>
    <rPh sb="3" eb="5">
      <t>トウフク</t>
    </rPh>
    <rPh sb="5" eb="6">
      <t>チョウ</t>
    </rPh>
    <phoneticPr fontId="3"/>
  </si>
  <si>
    <t>0853-62-4872</t>
    <phoneticPr fontId="3"/>
  </si>
  <si>
    <t>0856-28-0022</t>
    <phoneticPr fontId="3"/>
  </si>
  <si>
    <t>株式会社　輪</t>
    <rPh sb="0" eb="2">
      <t>カブシキ</t>
    </rPh>
    <rPh sb="2" eb="4">
      <t>カイシャ</t>
    </rPh>
    <rPh sb="5" eb="6">
      <t>リン</t>
    </rPh>
    <phoneticPr fontId="3"/>
  </si>
  <si>
    <t>697-0015</t>
    <phoneticPr fontId="3"/>
  </si>
  <si>
    <t>浜田市竹迫町２９０１</t>
    <rPh sb="0" eb="3">
      <t>ハマダシ</t>
    </rPh>
    <rPh sb="3" eb="5">
      <t>タケザコ</t>
    </rPh>
    <rPh sb="5" eb="6">
      <t>チョウ</t>
    </rPh>
    <phoneticPr fontId="3"/>
  </si>
  <si>
    <t>0855-25-5810</t>
    <phoneticPr fontId="3"/>
  </si>
  <si>
    <t>○</t>
    <phoneticPr fontId="3"/>
  </si>
  <si>
    <t>備考※</t>
    <rPh sb="0" eb="2">
      <t>ビコウ</t>
    </rPh>
    <phoneticPr fontId="3"/>
  </si>
  <si>
    <t>就労継続支援事業所いなほの郷</t>
    <rPh sb="0" eb="2">
      <t>シュウロウ</t>
    </rPh>
    <rPh sb="2" eb="4">
      <t>ケイゾク</t>
    </rPh>
    <rPh sb="4" eb="6">
      <t>シエン</t>
    </rPh>
    <rPh sb="6" eb="8">
      <t>ジギョウ</t>
    </rPh>
    <rPh sb="8" eb="9">
      <t>ショ</t>
    </rPh>
    <rPh sb="13" eb="14">
      <t>サト</t>
    </rPh>
    <phoneticPr fontId="3"/>
  </si>
  <si>
    <t>西出雲ヘルパーステーション</t>
    <rPh sb="0" eb="3">
      <t>ニシイズモ</t>
    </rPh>
    <phoneticPr fontId="3"/>
  </si>
  <si>
    <t>株式会社ソーシャルプランニングネットワーク</t>
    <rPh sb="0" eb="2">
      <t>カブシキ</t>
    </rPh>
    <rPh sb="2" eb="4">
      <t>カイシャ</t>
    </rPh>
    <phoneticPr fontId="3"/>
  </si>
  <si>
    <t>0853-25-8781</t>
    <phoneticPr fontId="3"/>
  </si>
  <si>
    <t>○</t>
    <phoneticPr fontId="3"/>
  </si>
  <si>
    <t>0855-52-7312</t>
    <phoneticPr fontId="3"/>
  </si>
  <si>
    <t>就労継続支援Ｂ型事業所フーズくわの木</t>
    <rPh sb="0" eb="2">
      <t>シュウロウ</t>
    </rPh>
    <rPh sb="2" eb="4">
      <t>ケイゾク</t>
    </rPh>
    <rPh sb="4" eb="6">
      <t>シエン</t>
    </rPh>
    <rPh sb="7" eb="8">
      <t>ガタ</t>
    </rPh>
    <rPh sb="8" eb="11">
      <t>ジギョウショ</t>
    </rPh>
    <rPh sb="17" eb="18">
      <t>キ</t>
    </rPh>
    <phoneticPr fontId="3"/>
  </si>
  <si>
    <t>695-0024</t>
    <phoneticPr fontId="3"/>
  </si>
  <si>
    <t>0855-52-7185</t>
    <phoneticPr fontId="3"/>
  </si>
  <si>
    <t>0855-52-7190</t>
    <phoneticPr fontId="3"/>
  </si>
  <si>
    <t>TEL</t>
    <phoneticPr fontId="3"/>
  </si>
  <si>
    <t>出雲市神西沖町２４７６－１</t>
    <phoneticPr fontId="3"/>
  </si>
  <si>
    <t>出雲市神西沖町２４９７－４５</t>
    <phoneticPr fontId="3"/>
  </si>
  <si>
    <t>出雲市神西沖町２４９６－３１</t>
    <phoneticPr fontId="3"/>
  </si>
  <si>
    <t>出雲市大島町８６５</t>
    <phoneticPr fontId="3"/>
  </si>
  <si>
    <t>すてっぷ</t>
    <phoneticPr fontId="3"/>
  </si>
  <si>
    <t>こすもす</t>
    <phoneticPr fontId="3"/>
  </si>
  <si>
    <t>出雲市神西沖町２４９７－４５</t>
  </si>
  <si>
    <t>出雲市平野町１１８３</t>
    <phoneticPr fontId="3"/>
  </si>
  <si>
    <t>出雲市平田町５３４８－８</t>
    <phoneticPr fontId="3"/>
  </si>
  <si>
    <t>グループホーム光風園</t>
    <phoneticPr fontId="3"/>
  </si>
  <si>
    <t>出雲市湖陵町大池２４０－１</t>
    <phoneticPr fontId="3"/>
  </si>
  <si>
    <t>つばさ</t>
    <phoneticPr fontId="3"/>
  </si>
  <si>
    <t>出雲市知井宮町１２３９－１</t>
    <phoneticPr fontId="3"/>
  </si>
  <si>
    <t>出雲市西新町二丁目２４５６－１３</t>
    <phoneticPr fontId="3"/>
  </si>
  <si>
    <t>なじまホーム</t>
    <phoneticPr fontId="3"/>
  </si>
  <si>
    <t>グループホーム清風園</t>
    <phoneticPr fontId="3"/>
  </si>
  <si>
    <t>大田市川合町吉永１０２５</t>
    <phoneticPr fontId="3"/>
  </si>
  <si>
    <t>大田市長久町長久ロ２６８－１８</t>
    <phoneticPr fontId="3"/>
  </si>
  <si>
    <t>大田市長久町長久ロ２６７－６</t>
    <phoneticPr fontId="3"/>
  </si>
  <si>
    <t>大田市長久町長久イ４５３－１０</t>
    <phoneticPr fontId="3"/>
  </si>
  <si>
    <t>大田市大田町大田イ８６０－３</t>
    <phoneticPr fontId="3"/>
  </si>
  <si>
    <t>グループホームやない</t>
    <phoneticPr fontId="3"/>
  </si>
  <si>
    <t>大田市久利町行恒５２６番地３</t>
    <phoneticPr fontId="3"/>
  </si>
  <si>
    <t>輝</t>
    <phoneticPr fontId="3"/>
  </si>
  <si>
    <t>江津市渡津町１１９６－１</t>
    <phoneticPr fontId="3"/>
  </si>
  <si>
    <t>はづみ</t>
    <phoneticPr fontId="3"/>
  </si>
  <si>
    <t>0855-53-0788</t>
    <phoneticPr fontId="3"/>
  </si>
  <si>
    <t>ハッピー</t>
    <phoneticPr fontId="3"/>
  </si>
  <si>
    <t>邑智郡邑南町鱒渕３２９８－２</t>
    <phoneticPr fontId="3"/>
  </si>
  <si>
    <t>邑智郡邑南町上亀谷２１７９－２</t>
    <phoneticPr fontId="3"/>
  </si>
  <si>
    <t>邑智郡美郷町粕渕１４６－１</t>
    <phoneticPr fontId="3"/>
  </si>
  <si>
    <t>邑智郡美郷町粕渕１１７－１</t>
    <phoneticPr fontId="3"/>
  </si>
  <si>
    <t>邑智郡川本町大字久座仁２７０－１</t>
    <phoneticPr fontId="3"/>
  </si>
  <si>
    <t>サポートハウスさつき</t>
    <phoneticPr fontId="3"/>
  </si>
  <si>
    <t>サポートハウスはづき</t>
    <phoneticPr fontId="3"/>
  </si>
  <si>
    <t>邑智郡邑南中野２３８４</t>
    <phoneticPr fontId="3"/>
  </si>
  <si>
    <t>邑智郡邑南町中野２３８４－１</t>
    <phoneticPr fontId="3"/>
  </si>
  <si>
    <t>邑智郡邑南町中野４０４０－１２</t>
    <phoneticPr fontId="3"/>
  </si>
  <si>
    <t>邑智郡邑南町中野９２８－１</t>
    <phoneticPr fontId="3"/>
  </si>
  <si>
    <t>邑智郡邑南町中野３５９１ー１０</t>
    <phoneticPr fontId="3"/>
  </si>
  <si>
    <t>浜田市金城町七条５５８－１４</t>
    <phoneticPr fontId="3"/>
  </si>
  <si>
    <t>浜田市金城町七条イ４９５</t>
    <phoneticPr fontId="3"/>
  </si>
  <si>
    <t>浜田市金城町七条イ１０４１－１７</t>
    <phoneticPr fontId="3"/>
  </si>
  <si>
    <t>浜田市金城町七条ハ５５８－１５</t>
    <phoneticPr fontId="3"/>
  </si>
  <si>
    <t>浜田市金城町七条ハ５５８－１４</t>
    <phoneticPr fontId="3"/>
  </si>
  <si>
    <t>浜田市港町２８５－１</t>
    <phoneticPr fontId="3"/>
  </si>
  <si>
    <t>浜田市港町２９４－１９</t>
    <phoneticPr fontId="3"/>
  </si>
  <si>
    <t>浜田市港町２７７</t>
    <phoneticPr fontId="3"/>
  </si>
  <si>
    <t>浜田市港町２９４－３４</t>
    <phoneticPr fontId="3"/>
  </si>
  <si>
    <t>ぴゅあほーむ</t>
    <phoneticPr fontId="3"/>
  </si>
  <si>
    <t>0855-27-0099</t>
    <phoneticPr fontId="3"/>
  </si>
  <si>
    <t>益田市中吉田町５３４－２</t>
    <phoneticPr fontId="3"/>
  </si>
  <si>
    <t>益田市乙吉町イ１０８－３</t>
    <phoneticPr fontId="3"/>
  </si>
  <si>
    <t>益田市乙吉町イ３３１－２</t>
    <phoneticPr fontId="3"/>
  </si>
  <si>
    <t>きぼう</t>
    <phoneticPr fontId="3"/>
  </si>
  <si>
    <t>益田市高津町イ２５７７－８５</t>
    <phoneticPr fontId="3"/>
  </si>
  <si>
    <t>すみれ</t>
    <phoneticPr fontId="3"/>
  </si>
  <si>
    <t>鹿足郡吉賀町立河内１０６番地２</t>
    <phoneticPr fontId="3"/>
  </si>
  <si>
    <t>隠岐郡海士町大字海士１４７０－１</t>
    <phoneticPr fontId="3"/>
  </si>
  <si>
    <t>あまの里</t>
    <phoneticPr fontId="3"/>
  </si>
  <si>
    <t>あまの里２</t>
    <phoneticPr fontId="3"/>
  </si>
  <si>
    <t>隠岐郡西ノ島町大字別府１４９－５</t>
    <phoneticPr fontId="3"/>
  </si>
  <si>
    <t>隠岐郡西ノ島町別府１４９－５</t>
    <phoneticPr fontId="3"/>
  </si>
  <si>
    <t>隠岐郡西ノ島町大字別府２１４－３</t>
    <phoneticPr fontId="3"/>
  </si>
  <si>
    <t>隠岐郡西ノ島町大字別府２０５－１</t>
    <phoneticPr fontId="3"/>
  </si>
  <si>
    <t>隠岐郡隠岐の島町都万２５８２－１</t>
    <phoneticPr fontId="3"/>
  </si>
  <si>
    <t>隠岐郡隠岐の島町津戸１５４３－１</t>
    <phoneticPr fontId="3"/>
  </si>
  <si>
    <t>隠岐郡隠岐の島町西町名田の３　１－１</t>
    <phoneticPr fontId="3"/>
  </si>
  <si>
    <t>隠岐郡隠岐の島町都万２２１３－４</t>
    <phoneticPr fontId="3"/>
  </si>
  <si>
    <t>隠岐郡隠岐の島町原田１９９－２</t>
    <phoneticPr fontId="3"/>
  </si>
  <si>
    <t>隠岐郡隠岐の島町都万２１４１－１</t>
    <phoneticPr fontId="3"/>
  </si>
  <si>
    <t>隠岐郡隠岐の島町岬町中ノ津四３０２</t>
    <phoneticPr fontId="3"/>
  </si>
  <si>
    <t>隠岐郡隠岐の島町西町八尾一の４８－２２</t>
    <phoneticPr fontId="3"/>
  </si>
  <si>
    <t>隠岐郡隠岐の島町中町出雲結１－２</t>
    <phoneticPr fontId="3"/>
  </si>
  <si>
    <t>きらら</t>
    <phoneticPr fontId="3"/>
  </si>
  <si>
    <t>出雲市大社町入南８３５</t>
    <phoneticPr fontId="3"/>
  </si>
  <si>
    <t>浜田市港町１２－１</t>
    <rPh sb="0" eb="1">
      <t>ハマ</t>
    </rPh>
    <phoneticPr fontId="3"/>
  </si>
  <si>
    <t>浜田市港町１２－１</t>
    <phoneticPr fontId="3"/>
  </si>
  <si>
    <t>浜田市港町２９２－１０</t>
    <phoneticPr fontId="3"/>
  </si>
  <si>
    <t>※</t>
    <phoneticPr fontId="3"/>
  </si>
  <si>
    <t>福祉型：障害者支援施設、障害児入所施設、グループホーム、生活介護事業所、宿泊型自立訓練事業所、放課後等ディサービス事業所等において実施。</t>
    <rPh sb="0" eb="3">
      <t>フクシガタ</t>
    </rPh>
    <rPh sb="4" eb="7">
      <t>ショウガイシャ</t>
    </rPh>
    <rPh sb="7" eb="9">
      <t>シエン</t>
    </rPh>
    <rPh sb="9" eb="11">
      <t>シセツ</t>
    </rPh>
    <rPh sb="12" eb="14">
      <t>ショウガイ</t>
    </rPh>
    <rPh sb="14" eb="15">
      <t>ジ</t>
    </rPh>
    <rPh sb="15" eb="17">
      <t>ニュウショ</t>
    </rPh>
    <rPh sb="17" eb="19">
      <t>シセツ</t>
    </rPh>
    <rPh sb="28" eb="30">
      <t>セイカツ</t>
    </rPh>
    <rPh sb="30" eb="32">
      <t>カイゴ</t>
    </rPh>
    <rPh sb="32" eb="35">
      <t>ジギョウショ</t>
    </rPh>
    <rPh sb="36" eb="39">
      <t>シュクハクガタ</t>
    </rPh>
    <rPh sb="39" eb="41">
      <t>ジリツ</t>
    </rPh>
    <rPh sb="41" eb="43">
      <t>クンレン</t>
    </rPh>
    <rPh sb="43" eb="46">
      <t>ジギョウショ</t>
    </rPh>
    <rPh sb="47" eb="50">
      <t>ホウカゴ</t>
    </rPh>
    <rPh sb="50" eb="51">
      <t>トウ</t>
    </rPh>
    <rPh sb="57" eb="60">
      <t>ジギョウショ</t>
    </rPh>
    <rPh sb="60" eb="61">
      <t>トウ</t>
    </rPh>
    <rPh sb="65" eb="67">
      <t>ジッシ</t>
    </rPh>
    <phoneticPr fontId="3"/>
  </si>
  <si>
    <t>医療型：病院、診療所、介護老人保健施設において実施</t>
    <rPh sb="0" eb="2">
      <t>イリョウ</t>
    </rPh>
    <rPh sb="2" eb="3">
      <t>ガタ</t>
    </rPh>
    <rPh sb="4" eb="6">
      <t>ビョウイン</t>
    </rPh>
    <rPh sb="7" eb="10">
      <t>シンリョウジョ</t>
    </rPh>
    <rPh sb="11" eb="13">
      <t>カイゴ</t>
    </rPh>
    <rPh sb="13" eb="15">
      <t>ロウジン</t>
    </rPh>
    <rPh sb="15" eb="17">
      <t>ホケン</t>
    </rPh>
    <rPh sb="17" eb="19">
      <t>シセツ</t>
    </rPh>
    <rPh sb="23" eb="25">
      <t>ジッシ</t>
    </rPh>
    <phoneticPr fontId="3"/>
  </si>
  <si>
    <t>医療型の対象者：遷延性意識障害児・者、筋萎縮性側索硬化症等の運動ニューロン疾患の分類に属する疾患を有する者及び重症心身障害児・者等</t>
    <rPh sb="0" eb="2">
      <t>イリョウ</t>
    </rPh>
    <rPh sb="2" eb="3">
      <t>ガタ</t>
    </rPh>
    <rPh sb="4" eb="7">
      <t>タイショウシャ</t>
    </rPh>
    <rPh sb="8" eb="10">
      <t>センエン</t>
    </rPh>
    <rPh sb="10" eb="11">
      <t>セイ</t>
    </rPh>
    <rPh sb="11" eb="13">
      <t>イシキ</t>
    </rPh>
    <rPh sb="13" eb="15">
      <t>ショウガイ</t>
    </rPh>
    <rPh sb="15" eb="16">
      <t>ジ</t>
    </rPh>
    <rPh sb="17" eb="18">
      <t>シャ</t>
    </rPh>
    <rPh sb="19" eb="23">
      <t>キンイシュクセイ</t>
    </rPh>
    <rPh sb="23" eb="24">
      <t>ガワ</t>
    </rPh>
    <rPh sb="24" eb="25">
      <t>サク</t>
    </rPh>
    <rPh sb="25" eb="28">
      <t>コウカショウ</t>
    </rPh>
    <rPh sb="28" eb="29">
      <t>トウ</t>
    </rPh>
    <rPh sb="30" eb="32">
      <t>ウンドウ</t>
    </rPh>
    <rPh sb="37" eb="39">
      <t>シッカン</t>
    </rPh>
    <rPh sb="40" eb="42">
      <t>ブンルイ</t>
    </rPh>
    <rPh sb="43" eb="44">
      <t>ゾク</t>
    </rPh>
    <rPh sb="46" eb="48">
      <t>シッカン</t>
    </rPh>
    <rPh sb="49" eb="50">
      <t>ユウ</t>
    </rPh>
    <rPh sb="52" eb="53">
      <t>モノ</t>
    </rPh>
    <rPh sb="53" eb="54">
      <t>オヨ</t>
    </rPh>
    <rPh sb="55" eb="57">
      <t>ジュウショウ</t>
    </rPh>
    <rPh sb="57" eb="59">
      <t>シンシン</t>
    </rPh>
    <rPh sb="59" eb="62">
      <t>ショウガイジ</t>
    </rPh>
    <rPh sb="63" eb="64">
      <t>シャ</t>
    </rPh>
    <rPh sb="64" eb="65">
      <t>トウ</t>
    </rPh>
    <phoneticPr fontId="3"/>
  </si>
  <si>
    <t>就労支援事業所　だんだん</t>
    <rPh sb="0" eb="2">
      <t>シュウロウ</t>
    </rPh>
    <rPh sb="2" eb="4">
      <t>シエン</t>
    </rPh>
    <rPh sb="4" eb="7">
      <t>ジギョウショ</t>
    </rPh>
    <phoneticPr fontId="3"/>
  </si>
  <si>
    <t>医療法人エスポアール出雲クリニック</t>
    <rPh sb="0" eb="2">
      <t>イリョウ</t>
    </rPh>
    <rPh sb="2" eb="4">
      <t>ホウジン</t>
    </rPh>
    <rPh sb="10" eb="12">
      <t>イズモ</t>
    </rPh>
    <phoneticPr fontId="3"/>
  </si>
  <si>
    <t>693-0051</t>
    <phoneticPr fontId="3"/>
  </si>
  <si>
    <t>0853-21-9779</t>
    <phoneticPr fontId="3"/>
  </si>
  <si>
    <t>0853-21-9780</t>
    <phoneticPr fontId="3"/>
  </si>
  <si>
    <t>695-0021</t>
    <phoneticPr fontId="3"/>
  </si>
  <si>
    <t>0855-52-7141</t>
    <phoneticPr fontId="3"/>
  </si>
  <si>
    <t>0855-53-0836</t>
    <phoneticPr fontId="3"/>
  </si>
  <si>
    <t>○</t>
    <phoneticPr fontId="3"/>
  </si>
  <si>
    <t>介護ステーション・さくら</t>
    <rPh sb="0" eb="2">
      <t>カイゴ</t>
    </rPh>
    <phoneticPr fontId="3"/>
  </si>
  <si>
    <t>自立訓練施設　きよら</t>
    <rPh sb="0" eb="2">
      <t>ジリツ</t>
    </rPh>
    <rPh sb="2" eb="4">
      <t>クンレン</t>
    </rPh>
    <rPh sb="4" eb="6">
      <t>シセツ</t>
    </rPh>
    <phoneticPr fontId="3"/>
  </si>
  <si>
    <t>グループホーム松の実</t>
    <rPh sb="7" eb="8">
      <t>マツ</t>
    </rPh>
    <rPh sb="9" eb="10">
      <t>ミ</t>
    </rPh>
    <phoneticPr fontId="3"/>
  </si>
  <si>
    <t>益田市高津四丁目24－４</t>
    <rPh sb="5" eb="6">
      <t>４</t>
    </rPh>
    <rPh sb="6" eb="8">
      <t>チョウメ</t>
    </rPh>
    <phoneticPr fontId="3"/>
  </si>
  <si>
    <t>0856-24-1673</t>
    <phoneticPr fontId="3"/>
  </si>
  <si>
    <t>693-0024</t>
    <phoneticPr fontId="3"/>
  </si>
  <si>
    <t>出雲市塩冶町神前６－１－８</t>
    <rPh sb="6" eb="7">
      <t>カミ</t>
    </rPh>
    <rPh sb="7" eb="8">
      <t>マエ</t>
    </rPh>
    <phoneticPr fontId="3"/>
  </si>
  <si>
    <t>コニファー株式会社</t>
    <rPh sb="5" eb="7">
      <t>カブシキ</t>
    </rPh>
    <rPh sb="7" eb="9">
      <t>カイシャ</t>
    </rPh>
    <phoneticPr fontId="3"/>
  </si>
  <si>
    <t>0853-24-7717</t>
    <phoneticPr fontId="3"/>
  </si>
  <si>
    <t>○</t>
    <phoneticPr fontId="3"/>
  </si>
  <si>
    <t>ヘルパーステーションすずらん　</t>
    <phoneticPr fontId="3"/>
  </si>
  <si>
    <t>浜田市港町２９４－１１</t>
    <phoneticPr fontId="3"/>
  </si>
  <si>
    <t>グループホームすぎな寮</t>
    <phoneticPr fontId="3"/>
  </si>
  <si>
    <t>グループホームはまなす</t>
    <phoneticPr fontId="3"/>
  </si>
  <si>
    <t>グループホーム昇陽会</t>
    <rPh sb="7" eb="9">
      <t>ショウヨウ</t>
    </rPh>
    <rPh sb="9" eb="10">
      <t>カイ</t>
    </rPh>
    <phoneticPr fontId="3"/>
  </si>
  <si>
    <t>0854-82-5315</t>
    <phoneticPr fontId="3"/>
  </si>
  <si>
    <t>－</t>
    <phoneticPr fontId="3"/>
  </si>
  <si>
    <t>短期入所事業所フレンズ</t>
    <rPh sb="0" eb="2">
      <t>タンキ</t>
    </rPh>
    <rPh sb="2" eb="4">
      <t>ニュウショ</t>
    </rPh>
    <rPh sb="4" eb="6">
      <t>ジギョウ</t>
    </rPh>
    <rPh sb="6" eb="7">
      <t>ショ</t>
    </rPh>
    <phoneticPr fontId="3"/>
  </si>
  <si>
    <t>島根県大田市大田町大田口７６０－１</t>
    <rPh sb="0" eb="3">
      <t>シマネケン</t>
    </rPh>
    <rPh sb="6" eb="8">
      <t>オオダ</t>
    </rPh>
    <rPh sb="8" eb="9">
      <t>チョウ</t>
    </rPh>
    <rPh sb="9" eb="11">
      <t>オオダ</t>
    </rPh>
    <rPh sb="11" eb="12">
      <t>クチ</t>
    </rPh>
    <phoneticPr fontId="3"/>
  </si>
  <si>
    <t>ＮＰＯ法人えんＪＯＹ</t>
    <rPh sb="3" eb="5">
      <t>ホウジン</t>
    </rPh>
    <phoneticPr fontId="3"/>
  </si>
  <si>
    <t>694-0064</t>
  </si>
  <si>
    <t>694-0064</t>
    <phoneticPr fontId="3"/>
  </si>
  <si>
    <t>0854-82-4050</t>
    <phoneticPr fontId="3"/>
  </si>
  <si>
    <t>0854-82-7157</t>
    <phoneticPr fontId="3"/>
  </si>
  <si>
    <t>島根県飯石郡飯南町頓原１０７０</t>
    <rPh sb="0" eb="3">
      <t>シマネケン</t>
    </rPh>
    <rPh sb="3" eb="6">
      <t>イイシグン</t>
    </rPh>
    <rPh sb="6" eb="9">
      <t>イイナンチョウ</t>
    </rPh>
    <rPh sb="9" eb="11">
      <t>トンバラ</t>
    </rPh>
    <phoneticPr fontId="3"/>
  </si>
  <si>
    <t>島根県飯石郡飯南町野萱１８３１－２</t>
    <rPh sb="3" eb="6">
      <t>イイシグン</t>
    </rPh>
    <phoneticPr fontId="3"/>
  </si>
  <si>
    <t>690-3207</t>
    <phoneticPr fontId="3"/>
  </si>
  <si>
    <t>0854-72-9374</t>
    <phoneticPr fontId="3"/>
  </si>
  <si>
    <t>0854-72-9377</t>
    <phoneticPr fontId="3"/>
  </si>
  <si>
    <t>生活介護事業所スマイル</t>
    <phoneticPr fontId="3"/>
  </si>
  <si>
    <t>多機能型事業所やさか風の里</t>
    <rPh sb="0" eb="4">
      <t>タキノウガタ</t>
    </rPh>
    <rPh sb="4" eb="7">
      <t>ジギョウショ</t>
    </rPh>
    <rPh sb="10" eb="11">
      <t>カゼ</t>
    </rPh>
    <rPh sb="12" eb="13">
      <t>サト</t>
    </rPh>
    <phoneticPr fontId="3"/>
  </si>
  <si>
    <t>港夢５号</t>
    <phoneticPr fontId="3"/>
  </si>
  <si>
    <t>浜田市港町２９２－２</t>
    <phoneticPr fontId="3"/>
  </si>
  <si>
    <t>691-0012</t>
    <phoneticPr fontId="3"/>
  </si>
  <si>
    <t>相談支援事業所　Ｌｕｃｅ</t>
    <rPh sb="0" eb="2">
      <t>ソウダン</t>
    </rPh>
    <rPh sb="2" eb="4">
      <t>シエン</t>
    </rPh>
    <rPh sb="4" eb="7">
      <t>ジギョウショ</t>
    </rPh>
    <phoneticPr fontId="3"/>
  </si>
  <si>
    <t>一般社団法人　Ｃｏｐａｉｎ</t>
    <rPh sb="0" eb="2">
      <t>イッパン</t>
    </rPh>
    <rPh sb="2" eb="4">
      <t>シャダン</t>
    </rPh>
    <rPh sb="4" eb="6">
      <t>ホウジン</t>
    </rPh>
    <phoneticPr fontId="3"/>
  </si>
  <si>
    <t>0855-25-5125</t>
    <phoneticPr fontId="3"/>
  </si>
  <si>
    <t>相談支援事業所　にじ</t>
    <rPh sb="0" eb="2">
      <t>ソウダン</t>
    </rPh>
    <rPh sb="2" eb="4">
      <t>シエン</t>
    </rPh>
    <rPh sb="4" eb="7">
      <t>ジギョウショ</t>
    </rPh>
    <phoneticPr fontId="3"/>
  </si>
  <si>
    <t>693-0041</t>
    <phoneticPr fontId="3"/>
  </si>
  <si>
    <t>0853-27-9229</t>
    <phoneticPr fontId="3"/>
  </si>
  <si>
    <t>0853-27-9269</t>
    <phoneticPr fontId="3"/>
  </si>
  <si>
    <t>わかくさ</t>
    <phoneticPr fontId="3"/>
  </si>
  <si>
    <t>なでしこ</t>
    <phoneticPr fontId="3"/>
  </si>
  <si>
    <t>邑智郡邑南町中野３６０４－３</t>
    <rPh sb="0" eb="3">
      <t>オオチグン</t>
    </rPh>
    <rPh sb="3" eb="6">
      <t>オオナンチョウ</t>
    </rPh>
    <rPh sb="6" eb="7">
      <t>ナカ</t>
    </rPh>
    <rPh sb="7" eb="8">
      <t>ノ</t>
    </rPh>
    <phoneticPr fontId="3"/>
  </si>
  <si>
    <t>相談支援事業所　未来の華</t>
    <rPh sb="0" eb="2">
      <t>ソウダン</t>
    </rPh>
    <rPh sb="2" eb="4">
      <t>シエン</t>
    </rPh>
    <rPh sb="4" eb="7">
      <t>ジギョウショ</t>
    </rPh>
    <rPh sb="8" eb="10">
      <t>ミライ</t>
    </rPh>
    <rPh sb="11" eb="12">
      <t>ハナ</t>
    </rPh>
    <phoneticPr fontId="3"/>
  </si>
  <si>
    <t>雲南市掛合町入間２８０－３</t>
    <rPh sb="0" eb="2">
      <t>ウンナン</t>
    </rPh>
    <rPh sb="2" eb="3">
      <t>シ</t>
    </rPh>
    <rPh sb="3" eb="5">
      <t>カケヤ</t>
    </rPh>
    <rPh sb="5" eb="6">
      <t>チョウ</t>
    </rPh>
    <rPh sb="6" eb="8">
      <t>イリマ</t>
    </rPh>
    <phoneticPr fontId="3"/>
  </si>
  <si>
    <t>0854-62-1880</t>
    <phoneticPr fontId="3"/>
  </si>
  <si>
    <t>飯南町社会福祉協議会　障がい者相談支援事業所</t>
    <rPh sb="0" eb="3">
      <t>イイナンチョウ</t>
    </rPh>
    <rPh sb="3" eb="5">
      <t>シャカイ</t>
    </rPh>
    <rPh sb="5" eb="7">
      <t>フクシ</t>
    </rPh>
    <rPh sb="7" eb="10">
      <t>キョウギカイ</t>
    </rPh>
    <rPh sb="11" eb="12">
      <t>ショウ</t>
    </rPh>
    <rPh sb="14" eb="15">
      <t>シャ</t>
    </rPh>
    <rPh sb="15" eb="17">
      <t>ソウダン</t>
    </rPh>
    <rPh sb="17" eb="19">
      <t>シエン</t>
    </rPh>
    <rPh sb="19" eb="22">
      <t>ジギョウショ</t>
    </rPh>
    <phoneticPr fontId="3"/>
  </si>
  <si>
    <t>飯石郡飯南町野萱1831-2</t>
    <rPh sb="0" eb="3">
      <t>イイシグン</t>
    </rPh>
    <rPh sb="3" eb="6">
      <t>イイナンチョウ</t>
    </rPh>
    <rPh sb="6" eb="7">
      <t>ノ</t>
    </rPh>
    <rPh sb="7" eb="8">
      <t>カヤ</t>
    </rPh>
    <phoneticPr fontId="3"/>
  </si>
  <si>
    <t>社会福祉法人　飯南町社会福祉協議会</t>
    <rPh sb="0" eb="2">
      <t>シャカイ</t>
    </rPh>
    <rPh sb="2" eb="4">
      <t>フクシ</t>
    </rPh>
    <rPh sb="4" eb="6">
      <t>ホウジン</t>
    </rPh>
    <rPh sb="7" eb="10">
      <t>イイナンチョウ</t>
    </rPh>
    <rPh sb="10" eb="12">
      <t>シャカイ</t>
    </rPh>
    <rPh sb="12" eb="14">
      <t>フクシ</t>
    </rPh>
    <rPh sb="14" eb="17">
      <t>キョウギカイ</t>
    </rPh>
    <phoneticPr fontId="3"/>
  </si>
  <si>
    <t>0854-76-2170</t>
    <phoneticPr fontId="3"/>
  </si>
  <si>
    <t>生活介護ぴゅあ殿町</t>
    <rPh sb="7" eb="8">
      <t>トノ</t>
    </rPh>
    <rPh sb="8" eb="9">
      <t>マチ</t>
    </rPh>
    <phoneticPr fontId="3"/>
  </si>
  <si>
    <t>0853-24-7671</t>
    <phoneticPr fontId="3"/>
  </si>
  <si>
    <t>0853-72-5110</t>
    <phoneticPr fontId="3"/>
  </si>
  <si>
    <t>0853-72-5192</t>
    <phoneticPr fontId="3"/>
  </si>
  <si>
    <t>生活介護</t>
    <rPh sb="0" eb="2">
      <t>セイカツ</t>
    </rPh>
    <rPh sb="2" eb="4">
      <t>カイゴ</t>
    </rPh>
    <phoneticPr fontId="3"/>
  </si>
  <si>
    <t>まりん</t>
    <phoneticPr fontId="3"/>
  </si>
  <si>
    <t>島根県鹿足郡津和野町後田ロ１２６</t>
    <rPh sb="3" eb="6">
      <t>カノアシグン</t>
    </rPh>
    <phoneticPr fontId="3"/>
  </si>
  <si>
    <t>島根県鹿足郡津和野町日原５０－２</t>
    <rPh sb="3" eb="6">
      <t>カノアシグン</t>
    </rPh>
    <phoneticPr fontId="3"/>
  </si>
  <si>
    <t>島根県隠岐郡西ノ島町美田３０７８－１９</t>
    <rPh sb="3" eb="5">
      <t>オキ</t>
    </rPh>
    <rPh sb="5" eb="6">
      <t>グン</t>
    </rPh>
    <phoneticPr fontId="3"/>
  </si>
  <si>
    <t>島根県隠岐郡西ノ島町宇賀６９７番地</t>
    <rPh sb="3" eb="5">
      <t>オキ</t>
    </rPh>
    <rPh sb="5" eb="6">
      <t>グン</t>
    </rPh>
    <phoneticPr fontId="3"/>
  </si>
  <si>
    <t>自立訓練(生活訓練)</t>
    <rPh sb="0" eb="2">
      <t>ジリツ</t>
    </rPh>
    <rPh sb="2" eb="4">
      <t>クンレン</t>
    </rPh>
    <rPh sb="5" eb="7">
      <t>セイカツ</t>
    </rPh>
    <rPh sb="7" eb="9">
      <t>クンレン</t>
    </rPh>
    <phoneticPr fontId="3"/>
  </si>
  <si>
    <t>自立訓練(機能訓練)</t>
    <rPh sb="0" eb="2">
      <t>ジリツ</t>
    </rPh>
    <rPh sb="2" eb="4">
      <t>クンレン</t>
    </rPh>
    <rPh sb="5" eb="7">
      <t>キノウ</t>
    </rPh>
    <rPh sb="7" eb="9">
      <t>クンレン</t>
    </rPh>
    <phoneticPr fontId="3"/>
  </si>
  <si>
    <t>就労移行支援</t>
    <rPh sb="0" eb="2">
      <t>シュウロウ</t>
    </rPh>
    <rPh sb="2" eb="4">
      <t>イコウ</t>
    </rPh>
    <rPh sb="4" eb="6">
      <t>シエン</t>
    </rPh>
    <phoneticPr fontId="3"/>
  </si>
  <si>
    <t>就労継続支援A型</t>
    <rPh sb="0" eb="2">
      <t>シュウロウ</t>
    </rPh>
    <rPh sb="2" eb="4">
      <t>ケイゾク</t>
    </rPh>
    <rPh sb="4" eb="6">
      <t>シエン</t>
    </rPh>
    <rPh sb="7" eb="8">
      <t>ガタ</t>
    </rPh>
    <phoneticPr fontId="3"/>
  </si>
  <si>
    <t>就労継続支援B型</t>
    <rPh sb="0" eb="2">
      <t>シュウロウ</t>
    </rPh>
    <rPh sb="2" eb="4">
      <t>ケイゾク</t>
    </rPh>
    <rPh sb="4" eb="6">
      <t>シエン</t>
    </rPh>
    <rPh sb="7" eb="8">
      <t>ガタ</t>
    </rPh>
    <phoneticPr fontId="3"/>
  </si>
  <si>
    <t>短期入所</t>
    <rPh sb="0" eb="2">
      <t>タンキ</t>
    </rPh>
    <rPh sb="2" eb="4">
      <t>ニュウショ</t>
    </rPh>
    <phoneticPr fontId="3"/>
  </si>
  <si>
    <t>療養介護</t>
    <rPh sb="0" eb="2">
      <t>リョウヨウ</t>
    </rPh>
    <rPh sb="2" eb="4">
      <t>カイゴ</t>
    </rPh>
    <phoneticPr fontId="3"/>
  </si>
  <si>
    <t>共同生活援助(グループホーム)</t>
    <rPh sb="0" eb="2">
      <t>キョウドウ</t>
    </rPh>
    <rPh sb="2" eb="4">
      <t>セイカツ</t>
    </rPh>
    <rPh sb="4" eb="6">
      <t>エンジョ</t>
    </rPh>
    <phoneticPr fontId="3"/>
  </si>
  <si>
    <t>計画相談支援</t>
    <rPh sb="0" eb="2">
      <t>ケイカク</t>
    </rPh>
    <rPh sb="2" eb="4">
      <t>ソウダン</t>
    </rPh>
    <rPh sb="4" eb="6">
      <t>シエン</t>
    </rPh>
    <phoneticPr fontId="3"/>
  </si>
  <si>
    <t>障害児相談支援</t>
    <rPh sb="0" eb="1">
      <t>ショウ</t>
    </rPh>
    <rPh sb="1" eb="2">
      <t>ガイ</t>
    </rPh>
    <rPh sb="2" eb="3">
      <t>ジ</t>
    </rPh>
    <rPh sb="3" eb="5">
      <t>ソウダン</t>
    </rPh>
    <rPh sb="5" eb="7">
      <t>シエン</t>
    </rPh>
    <phoneticPr fontId="3"/>
  </si>
  <si>
    <t>宿泊型</t>
    <rPh sb="0" eb="3">
      <t>シュクハクガタ</t>
    </rPh>
    <phoneticPr fontId="3"/>
  </si>
  <si>
    <t>＜支援施設＞</t>
    <rPh sb="1" eb="3">
      <t>シエン</t>
    </rPh>
    <rPh sb="3" eb="5">
      <t>シセツ</t>
    </rPh>
    <phoneticPr fontId="3"/>
  </si>
  <si>
    <t>＜居宅系＞</t>
    <rPh sb="1" eb="3">
      <t>キョタク</t>
    </rPh>
    <rPh sb="3" eb="4">
      <t>ケイ</t>
    </rPh>
    <phoneticPr fontId="3"/>
  </si>
  <si>
    <t>＜短期入所＞</t>
    <rPh sb="1" eb="3">
      <t>タンキ</t>
    </rPh>
    <rPh sb="3" eb="5">
      <t>ニュウショ</t>
    </rPh>
    <phoneticPr fontId="3"/>
  </si>
  <si>
    <t>＜療養介護＞</t>
    <rPh sb="1" eb="3">
      <t>リョウヨウ</t>
    </rPh>
    <rPh sb="3" eb="5">
      <t>カイゴ</t>
    </rPh>
    <phoneticPr fontId="3"/>
  </si>
  <si>
    <t>＜グループホーム＞</t>
    <phoneticPr fontId="3"/>
  </si>
  <si>
    <t>＜相談＞</t>
    <rPh sb="1" eb="3">
      <t>ソウダン</t>
    </rPh>
    <phoneticPr fontId="3"/>
  </si>
  <si>
    <r>
      <t>＜日中系　</t>
    </r>
    <r>
      <rPr>
        <sz val="10"/>
        <rFont val="ＭＳ Ｐゴシック"/>
        <family val="3"/>
        <charset val="128"/>
      </rPr>
      <t>※障害者支援施設で実施するものを除く</t>
    </r>
    <r>
      <rPr>
        <b/>
        <sz val="10"/>
        <rFont val="ＭＳ Ｐゴシック"/>
        <family val="3"/>
        <charset val="128"/>
      </rPr>
      <t>＞</t>
    </r>
    <rPh sb="1" eb="3">
      <t>ニッチュウ</t>
    </rPh>
    <rPh sb="3" eb="4">
      <t>ケイ</t>
    </rPh>
    <rPh sb="14" eb="16">
      <t>ジッシ</t>
    </rPh>
    <phoneticPr fontId="3"/>
  </si>
  <si>
    <t>地域移行</t>
    <rPh sb="0" eb="2">
      <t>チイキ</t>
    </rPh>
    <rPh sb="2" eb="4">
      <t>イコウ</t>
    </rPh>
    <phoneticPr fontId="3"/>
  </si>
  <si>
    <t>地域定着</t>
    <rPh sb="0" eb="2">
      <t>チイキ</t>
    </rPh>
    <rPh sb="2" eb="4">
      <t>テイチャク</t>
    </rPh>
    <phoneticPr fontId="3"/>
  </si>
  <si>
    <t>地域定着支援</t>
    <rPh sb="0" eb="2">
      <t>チイキ</t>
    </rPh>
    <rPh sb="2" eb="4">
      <t>テイチャク</t>
    </rPh>
    <rPh sb="4" eb="6">
      <t>シエン</t>
    </rPh>
    <phoneticPr fontId="3"/>
  </si>
  <si>
    <t>地域移行支援</t>
    <rPh sb="0" eb="2">
      <t>チイキ</t>
    </rPh>
    <rPh sb="2" eb="4">
      <t>イコウ</t>
    </rPh>
    <rPh sb="4" eb="6">
      <t>シエン</t>
    </rPh>
    <phoneticPr fontId="3"/>
  </si>
  <si>
    <t>石州きずな事業所</t>
    <rPh sb="0" eb="2">
      <t>セキシュウ</t>
    </rPh>
    <rPh sb="5" eb="8">
      <t>ジギョウショ</t>
    </rPh>
    <phoneticPr fontId="3"/>
  </si>
  <si>
    <t>699-3212</t>
    <phoneticPr fontId="3"/>
  </si>
  <si>
    <t>特定非営利活動法人石州きずなの里</t>
    <rPh sb="0" eb="2">
      <t>トクテイ</t>
    </rPh>
    <rPh sb="2" eb="5">
      <t>ヒエイリ</t>
    </rPh>
    <rPh sb="5" eb="7">
      <t>カツドウ</t>
    </rPh>
    <rPh sb="7" eb="9">
      <t>ホウジン</t>
    </rPh>
    <rPh sb="9" eb="11">
      <t>セキシュウ</t>
    </rPh>
    <rPh sb="15" eb="16">
      <t>サト</t>
    </rPh>
    <phoneticPr fontId="3"/>
  </si>
  <si>
    <t>0855-32-2311</t>
    <phoneticPr fontId="3"/>
  </si>
  <si>
    <t>障がい者多機能型事業所　オレンジ工房わーくわーく</t>
    <rPh sb="0" eb="1">
      <t>ショウ</t>
    </rPh>
    <rPh sb="3" eb="4">
      <t>シャ</t>
    </rPh>
    <rPh sb="4" eb="8">
      <t>タキノウガタ</t>
    </rPh>
    <rPh sb="8" eb="11">
      <t>ジギョウショ</t>
    </rPh>
    <rPh sb="16" eb="18">
      <t>コウボウ</t>
    </rPh>
    <phoneticPr fontId="3"/>
  </si>
  <si>
    <t>691-0003</t>
    <phoneticPr fontId="3"/>
  </si>
  <si>
    <t>0853-31-9500</t>
    <phoneticPr fontId="3"/>
  </si>
  <si>
    <t>0853-31-9501</t>
    <phoneticPr fontId="3"/>
  </si>
  <si>
    <t>NPO法人益田自立支援センター</t>
    <rPh sb="3" eb="5">
      <t>ホウジン</t>
    </rPh>
    <rPh sb="5" eb="7">
      <t>マスダ</t>
    </rPh>
    <rPh sb="7" eb="9">
      <t>ジリツ</t>
    </rPh>
    <rPh sb="9" eb="11">
      <t>シエン</t>
    </rPh>
    <phoneticPr fontId="3"/>
  </si>
  <si>
    <t>0856-28-0022</t>
    <phoneticPr fontId="3"/>
  </si>
  <si>
    <t>社会医療法人正光会</t>
    <rPh sb="0" eb="2">
      <t>シャカイ</t>
    </rPh>
    <rPh sb="2" eb="4">
      <t>イリョウ</t>
    </rPh>
    <rPh sb="4" eb="6">
      <t>ホウジン</t>
    </rPh>
    <rPh sb="6" eb="7">
      <t>タダ</t>
    </rPh>
    <rPh sb="7" eb="8">
      <t>ヒカリ</t>
    </rPh>
    <rPh sb="8" eb="9">
      <t>カイ</t>
    </rPh>
    <phoneticPr fontId="3"/>
  </si>
  <si>
    <t>社会医療法人正光会</t>
    <rPh sb="0" eb="2">
      <t>シャカイ</t>
    </rPh>
    <rPh sb="2" eb="4">
      <t>イリョウ</t>
    </rPh>
    <rPh sb="4" eb="6">
      <t>ホウジン</t>
    </rPh>
    <rPh sb="6" eb="7">
      <t>セイ</t>
    </rPh>
    <rPh sb="7" eb="8">
      <t>コウ</t>
    </rPh>
    <rPh sb="8" eb="9">
      <t>カイ</t>
    </rPh>
    <phoneticPr fontId="3"/>
  </si>
  <si>
    <t>社会医療法人正光会</t>
    <rPh sb="0" eb="2">
      <t>シャカイ</t>
    </rPh>
    <phoneticPr fontId="3"/>
  </si>
  <si>
    <t>社会医療法人　正光会</t>
    <rPh sb="0" eb="2">
      <t>シャカイ</t>
    </rPh>
    <rPh sb="2" eb="4">
      <t>イリョウ</t>
    </rPh>
    <rPh sb="4" eb="6">
      <t>ホウジン</t>
    </rPh>
    <rPh sb="7" eb="8">
      <t>セイ</t>
    </rPh>
    <rPh sb="8" eb="9">
      <t>ヒカリ</t>
    </rPh>
    <rPh sb="9" eb="10">
      <t>カイ</t>
    </rPh>
    <phoneticPr fontId="3"/>
  </si>
  <si>
    <t>0854-84-7096</t>
    <phoneticPr fontId="3"/>
  </si>
  <si>
    <t>就労継続支援Ｂ型事業所　つわぶきの里</t>
    <rPh sb="0" eb="2">
      <t>シュウロウ</t>
    </rPh>
    <rPh sb="2" eb="4">
      <t>ケイゾク</t>
    </rPh>
    <rPh sb="4" eb="6">
      <t>シエン</t>
    </rPh>
    <rPh sb="7" eb="8">
      <t>ガタ</t>
    </rPh>
    <rPh sb="8" eb="11">
      <t>ジギョウショ</t>
    </rPh>
    <rPh sb="17" eb="18">
      <t>サト</t>
    </rPh>
    <phoneticPr fontId="3"/>
  </si>
  <si>
    <t>就労継続支援Ｂ型事業所　わさびの里</t>
    <rPh sb="0" eb="2">
      <t>シュウロウ</t>
    </rPh>
    <rPh sb="2" eb="4">
      <t>ケイゾク</t>
    </rPh>
    <rPh sb="4" eb="6">
      <t>シエン</t>
    </rPh>
    <rPh sb="7" eb="8">
      <t>ガタ</t>
    </rPh>
    <rPh sb="8" eb="11">
      <t>ジギョウショ</t>
    </rPh>
    <rPh sb="16" eb="17">
      <t>サト</t>
    </rPh>
    <phoneticPr fontId="3"/>
  </si>
  <si>
    <t>社会福祉法人　つわの清流会</t>
    <rPh sb="0" eb="2">
      <t>シャカイ</t>
    </rPh>
    <rPh sb="2" eb="4">
      <t>フクシ</t>
    </rPh>
    <rPh sb="4" eb="6">
      <t>ホウジン</t>
    </rPh>
    <rPh sb="10" eb="12">
      <t>セイリュウ</t>
    </rPh>
    <rPh sb="12" eb="13">
      <t>カイ</t>
    </rPh>
    <phoneticPr fontId="3"/>
  </si>
  <si>
    <t>699-5216</t>
    <phoneticPr fontId="3"/>
  </si>
  <si>
    <t>0856-74-2070</t>
    <phoneticPr fontId="3"/>
  </si>
  <si>
    <t>0856-74-2071</t>
    <phoneticPr fontId="3"/>
  </si>
  <si>
    <t>生活介護事業所　にじいろ</t>
    <rPh sb="0" eb="2">
      <t>セイカツ</t>
    </rPh>
    <rPh sb="2" eb="4">
      <t>カイゴ</t>
    </rPh>
    <rPh sb="4" eb="7">
      <t>ジギョウショ</t>
    </rPh>
    <phoneticPr fontId="3"/>
  </si>
  <si>
    <t>0854-47-7255</t>
    <phoneticPr fontId="3"/>
  </si>
  <si>
    <t>0854-47-7256</t>
    <phoneticPr fontId="3"/>
  </si>
  <si>
    <t>690-2405</t>
    <phoneticPr fontId="3"/>
  </si>
  <si>
    <t>0856-72-0161</t>
    <phoneticPr fontId="3"/>
  </si>
  <si>
    <t>わんぱくハウス</t>
    <phoneticPr fontId="3"/>
  </si>
  <si>
    <t>出雲市東福町225番地１</t>
    <rPh sb="0" eb="3">
      <t>イズモシ</t>
    </rPh>
    <rPh sb="3" eb="6">
      <t>トウフクチョウ</t>
    </rPh>
    <rPh sb="9" eb="11">
      <t>バンチ</t>
    </rPh>
    <phoneticPr fontId="3"/>
  </si>
  <si>
    <t>コーポ亀の子Ⅱ</t>
    <phoneticPr fontId="3"/>
  </si>
  <si>
    <t>障がい者就労支援事業所 エルパティオ三葉園</t>
    <rPh sb="0" eb="1">
      <t>ショウ</t>
    </rPh>
    <rPh sb="3" eb="4">
      <t>シャ</t>
    </rPh>
    <rPh sb="4" eb="6">
      <t>シュウロウ</t>
    </rPh>
    <rPh sb="6" eb="8">
      <t>シエン</t>
    </rPh>
    <rPh sb="8" eb="11">
      <t>ジギョウショ</t>
    </rPh>
    <rPh sb="18" eb="19">
      <t>サン</t>
    </rPh>
    <rPh sb="19" eb="20">
      <t>ハ</t>
    </rPh>
    <rPh sb="20" eb="21">
      <t>エン</t>
    </rPh>
    <phoneticPr fontId="3"/>
  </si>
  <si>
    <t>雲南市掛合町松笠2154番地１</t>
    <rPh sb="0" eb="2">
      <t>ウンナン</t>
    </rPh>
    <rPh sb="2" eb="3">
      <t>シ</t>
    </rPh>
    <rPh sb="3" eb="4">
      <t>カ</t>
    </rPh>
    <rPh sb="4" eb="5">
      <t>ア</t>
    </rPh>
    <rPh sb="5" eb="6">
      <t>チョウ</t>
    </rPh>
    <rPh sb="6" eb="7">
      <t>マツ</t>
    </rPh>
    <rPh sb="7" eb="8">
      <t>カサ</t>
    </rPh>
    <rPh sb="12" eb="14">
      <t>バンチ</t>
    </rPh>
    <phoneticPr fontId="3"/>
  </si>
  <si>
    <t>障がい者就労継続支援事業所　アスノワ</t>
    <rPh sb="0" eb="1">
      <t>ショウ</t>
    </rPh>
    <rPh sb="3" eb="4">
      <t>シャ</t>
    </rPh>
    <rPh sb="4" eb="6">
      <t>シュウロウ</t>
    </rPh>
    <rPh sb="6" eb="8">
      <t>ケイゾク</t>
    </rPh>
    <rPh sb="8" eb="10">
      <t>シエン</t>
    </rPh>
    <rPh sb="10" eb="13">
      <t>ジギョウショ</t>
    </rPh>
    <phoneticPr fontId="3"/>
  </si>
  <si>
    <t>699-5301</t>
    <phoneticPr fontId="3"/>
  </si>
  <si>
    <t>社会福祉法人　吉賀町社会福祉協議会</t>
    <rPh sb="0" eb="2">
      <t>シャカイ</t>
    </rPh>
    <rPh sb="2" eb="4">
      <t>フクシ</t>
    </rPh>
    <rPh sb="4" eb="6">
      <t>ホウジン</t>
    </rPh>
    <rPh sb="7" eb="10">
      <t>ヨシカチョウ</t>
    </rPh>
    <rPh sb="10" eb="12">
      <t>シャカイ</t>
    </rPh>
    <rPh sb="12" eb="14">
      <t>フクシ</t>
    </rPh>
    <rPh sb="14" eb="17">
      <t>キョウギカイ</t>
    </rPh>
    <phoneticPr fontId="3"/>
  </si>
  <si>
    <t>0856-79-2022</t>
    <phoneticPr fontId="3"/>
  </si>
  <si>
    <t>0856-79-2055</t>
    <phoneticPr fontId="3"/>
  </si>
  <si>
    <t>相談支援事業所　くすのき</t>
    <rPh sb="0" eb="2">
      <t>ソウダン</t>
    </rPh>
    <rPh sb="2" eb="4">
      <t>シエン</t>
    </rPh>
    <rPh sb="4" eb="7">
      <t>ジギョウショ</t>
    </rPh>
    <phoneticPr fontId="3"/>
  </si>
  <si>
    <t>鹿足郡津和野町池村1997-1</t>
    <rPh sb="0" eb="3">
      <t>カノアシグン</t>
    </rPh>
    <rPh sb="3" eb="7">
      <t>ツワノチョウ</t>
    </rPh>
    <rPh sb="7" eb="9">
      <t>イケムラ</t>
    </rPh>
    <phoneticPr fontId="3"/>
  </si>
  <si>
    <t>697-0006</t>
    <phoneticPr fontId="3"/>
  </si>
  <si>
    <t>浜田市下府町821-7</t>
    <phoneticPr fontId="3"/>
  </si>
  <si>
    <t>0855-28-0377</t>
    <phoneticPr fontId="3"/>
  </si>
  <si>
    <t>花水木</t>
    <rPh sb="0" eb="3">
      <t>ハナミズキ</t>
    </rPh>
    <phoneticPr fontId="3"/>
  </si>
  <si>
    <t>出雲市灘分町786番地1</t>
    <rPh sb="0" eb="3">
      <t>イズモシ</t>
    </rPh>
    <rPh sb="3" eb="6">
      <t>ナダブンチョウ</t>
    </rPh>
    <rPh sb="9" eb="11">
      <t>バンチ</t>
    </rPh>
    <phoneticPr fontId="3"/>
  </si>
  <si>
    <t>ジョイワークみさと</t>
    <phoneticPr fontId="3"/>
  </si>
  <si>
    <t>699-4622</t>
    <phoneticPr fontId="3"/>
  </si>
  <si>
    <t>社会福祉法人　わかば会</t>
    <rPh sb="0" eb="6">
      <t>シャカイフクシホウジン</t>
    </rPh>
    <rPh sb="10" eb="11">
      <t>カイ</t>
    </rPh>
    <phoneticPr fontId="3"/>
  </si>
  <si>
    <t>0855-74-6033</t>
    <phoneticPr fontId="3"/>
  </si>
  <si>
    <t>0855-74-6034</t>
    <phoneticPr fontId="3"/>
  </si>
  <si>
    <t>あすてっぷ</t>
    <phoneticPr fontId="3"/>
  </si>
  <si>
    <t>株式会社　a.step</t>
    <rPh sb="0" eb="4">
      <t>カブシキガイシャ</t>
    </rPh>
    <phoneticPr fontId="3"/>
  </si>
  <si>
    <t>0853-31-9017</t>
    <phoneticPr fontId="3"/>
  </si>
  <si>
    <t>0853-31-9018</t>
    <phoneticPr fontId="3"/>
  </si>
  <si>
    <t>出雲市斐川町名島７０３－２</t>
    <rPh sb="3" eb="6">
      <t>ヒカワチョウ</t>
    </rPh>
    <rPh sb="6" eb="8">
      <t>ナジマ</t>
    </rPh>
    <phoneticPr fontId="3"/>
  </si>
  <si>
    <t>福祉型の対象者：障害支援区分が区分１以上である障害者または障害児の障害の程度に応じて厚生労働大臣が定める区分における区分１以上に該当する障害児</t>
    <rPh sb="0" eb="3">
      <t>フクシガタ</t>
    </rPh>
    <rPh sb="4" eb="7">
      <t>タイショウシャ</t>
    </rPh>
    <rPh sb="8" eb="9">
      <t>ショウ</t>
    </rPh>
    <rPh sb="9" eb="10">
      <t>ガイ</t>
    </rPh>
    <rPh sb="10" eb="12">
      <t>シエン</t>
    </rPh>
    <rPh sb="12" eb="14">
      <t>クブン</t>
    </rPh>
    <rPh sb="15" eb="17">
      <t>クブン</t>
    </rPh>
    <rPh sb="18" eb="20">
      <t>イジョウ</t>
    </rPh>
    <rPh sb="23" eb="26">
      <t>ショウガイシャ</t>
    </rPh>
    <rPh sb="29" eb="31">
      <t>ショウガイ</t>
    </rPh>
    <rPh sb="31" eb="32">
      <t>ジ</t>
    </rPh>
    <rPh sb="33" eb="35">
      <t>ショウガイ</t>
    </rPh>
    <rPh sb="36" eb="38">
      <t>テイド</t>
    </rPh>
    <rPh sb="39" eb="40">
      <t>オウ</t>
    </rPh>
    <rPh sb="42" eb="44">
      <t>コウセイ</t>
    </rPh>
    <rPh sb="44" eb="46">
      <t>ロウドウ</t>
    </rPh>
    <rPh sb="46" eb="48">
      <t>ダイジン</t>
    </rPh>
    <rPh sb="49" eb="50">
      <t>サダ</t>
    </rPh>
    <rPh sb="52" eb="54">
      <t>クブン</t>
    </rPh>
    <rPh sb="58" eb="60">
      <t>クブン</t>
    </rPh>
    <rPh sb="61" eb="63">
      <t>イジョウ</t>
    </rPh>
    <rPh sb="64" eb="66">
      <t>ガイトウ</t>
    </rPh>
    <rPh sb="68" eb="70">
      <t>ショウガイ</t>
    </rPh>
    <rPh sb="70" eb="71">
      <t>ジ</t>
    </rPh>
    <phoneticPr fontId="3"/>
  </si>
  <si>
    <t>出雲市斐川町大字学頭１５１０－２</t>
    <phoneticPr fontId="3"/>
  </si>
  <si>
    <t>金太郎の家障がい福祉サービス　麦の家</t>
    <rPh sb="15" eb="16">
      <t>ムギ</t>
    </rPh>
    <rPh sb="17" eb="18">
      <t>イエ</t>
    </rPh>
    <phoneticPr fontId="3"/>
  </si>
  <si>
    <t>麦の家</t>
    <rPh sb="0" eb="1">
      <t>ムギ</t>
    </rPh>
    <rPh sb="2" eb="3">
      <t>イエ</t>
    </rPh>
    <phoneticPr fontId="3"/>
  </si>
  <si>
    <t>相談支援事業所麦の家</t>
    <rPh sb="0" eb="2">
      <t>ソウダン</t>
    </rPh>
    <rPh sb="2" eb="4">
      <t>シエン</t>
    </rPh>
    <rPh sb="4" eb="7">
      <t>ジギョウショ</t>
    </rPh>
    <rPh sb="7" eb="8">
      <t>ムギ</t>
    </rPh>
    <rPh sb="9" eb="10">
      <t>イエ</t>
    </rPh>
    <phoneticPr fontId="3"/>
  </si>
  <si>
    <t>出雲市斐川町学頭１５１０－２</t>
    <rPh sb="0" eb="3">
      <t>イズモシ</t>
    </rPh>
    <rPh sb="3" eb="6">
      <t>ヒカワチョウ</t>
    </rPh>
    <rPh sb="6" eb="7">
      <t>ガク</t>
    </rPh>
    <rPh sb="7" eb="8">
      <t>アタマ</t>
    </rPh>
    <phoneticPr fontId="3"/>
  </si>
  <si>
    <t>相談支援事業所　りこっと</t>
    <rPh sb="0" eb="2">
      <t>ソウダン</t>
    </rPh>
    <rPh sb="2" eb="4">
      <t>シエン</t>
    </rPh>
    <rPh sb="4" eb="7">
      <t>ジギョウショ</t>
    </rPh>
    <phoneticPr fontId="3"/>
  </si>
  <si>
    <t>合同会社　Ｒｏｂｓｅ</t>
    <rPh sb="0" eb="2">
      <t>ゴウドウ</t>
    </rPh>
    <rPh sb="2" eb="4">
      <t>ガイシャ</t>
    </rPh>
    <phoneticPr fontId="3"/>
  </si>
  <si>
    <t>0853-23-2288</t>
    <phoneticPr fontId="3"/>
  </si>
  <si>
    <t>定着</t>
    <rPh sb="0" eb="2">
      <t>テイチャク</t>
    </rPh>
    <phoneticPr fontId="3"/>
  </si>
  <si>
    <t>○</t>
    <phoneticPr fontId="3"/>
  </si>
  <si>
    <t>就労定着支援</t>
    <rPh sb="0" eb="2">
      <t>シュウロウ</t>
    </rPh>
    <rPh sb="2" eb="4">
      <t>テイチャク</t>
    </rPh>
    <rPh sb="4" eb="6">
      <t>シエン</t>
    </rPh>
    <phoneticPr fontId="3"/>
  </si>
  <si>
    <t>相談支援事業所Ｒｅｖｅ</t>
    <rPh sb="0" eb="11">
      <t>ソウダンシエンジギョウショレヴェ</t>
    </rPh>
    <phoneticPr fontId="3"/>
  </si>
  <si>
    <t>株式会社RETICE</t>
  </si>
  <si>
    <t>0853-25-8602</t>
  </si>
  <si>
    <t>0853-25-8603</t>
    <phoneticPr fontId="3"/>
  </si>
  <si>
    <t>合同会社演舞企画</t>
    <rPh sb="0" eb="4">
      <t>ゴウドウガイシャ</t>
    </rPh>
    <rPh sb="4" eb="8">
      <t>エンブキカク</t>
    </rPh>
    <phoneticPr fontId="3"/>
  </si>
  <si>
    <t>0855-52-7743</t>
    <phoneticPr fontId="3"/>
  </si>
  <si>
    <t>島根県立中央病院重症心身障がい児指定短期入所サービス事業所</t>
    <rPh sb="0" eb="8">
      <t>シマネケンリツチュウオウビョウイン</t>
    </rPh>
    <rPh sb="8" eb="12">
      <t>ジュウショウシンシン</t>
    </rPh>
    <rPh sb="12" eb="13">
      <t>ショウ</t>
    </rPh>
    <rPh sb="15" eb="16">
      <t>ジ</t>
    </rPh>
    <rPh sb="16" eb="20">
      <t>シテイタンキ</t>
    </rPh>
    <rPh sb="20" eb="22">
      <t>ニュウショ</t>
    </rPh>
    <rPh sb="26" eb="29">
      <t>ジギョウショ</t>
    </rPh>
    <phoneticPr fontId="3"/>
  </si>
  <si>
    <t>693-8555</t>
    <phoneticPr fontId="3"/>
  </si>
  <si>
    <t>島根県出雲市姫原４－１－１</t>
    <rPh sb="0" eb="3">
      <t>シマネケン</t>
    </rPh>
    <rPh sb="3" eb="6">
      <t>イズモシ</t>
    </rPh>
    <rPh sb="6" eb="8">
      <t>ヒメバラ</t>
    </rPh>
    <phoneticPr fontId="3"/>
  </si>
  <si>
    <t>島根県立中央病院</t>
    <rPh sb="0" eb="8">
      <t>シマネケンリツチュウオウビョウイン</t>
    </rPh>
    <phoneticPr fontId="3"/>
  </si>
  <si>
    <t>0853-22-5111</t>
    <phoneticPr fontId="3"/>
  </si>
  <si>
    <t>0853-21-2975</t>
    <phoneticPr fontId="3"/>
  </si>
  <si>
    <t>ハート介護センター</t>
    <rPh sb="3" eb="5">
      <t>カイゴ</t>
    </rPh>
    <phoneticPr fontId="3"/>
  </si>
  <si>
    <t>697-0026</t>
    <phoneticPr fontId="3"/>
  </si>
  <si>
    <t>浜田市田町１４６６－１</t>
    <phoneticPr fontId="3"/>
  </si>
  <si>
    <t>株式会社Fromハート</t>
    <rPh sb="0" eb="4">
      <t>カブシキガイシャ</t>
    </rPh>
    <phoneticPr fontId="3"/>
  </si>
  <si>
    <t>0855-23-1186</t>
    <phoneticPr fontId="3"/>
  </si>
  <si>
    <t>＜自立生活援助＞</t>
    <rPh sb="1" eb="3">
      <t>ジリツ</t>
    </rPh>
    <rPh sb="3" eb="5">
      <t>セイカツ</t>
    </rPh>
    <rPh sb="5" eb="7">
      <t>エンジョ</t>
    </rPh>
    <phoneticPr fontId="3"/>
  </si>
  <si>
    <t>自立生活援助</t>
    <rPh sb="0" eb="2">
      <t>ジリツ</t>
    </rPh>
    <rPh sb="2" eb="4">
      <t>セイカツ</t>
    </rPh>
    <rPh sb="4" eb="6">
      <t>エンジョ</t>
    </rPh>
    <phoneticPr fontId="3"/>
  </si>
  <si>
    <t>障害福祉サービス事業所［自立生活援助］</t>
    <rPh sb="0" eb="2">
      <t>ショウガイ</t>
    </rPh>
    <rPh sb="2" eb="4">
      <t>フクシ</t>
    </rPh>
    <rPh sb="8" eb="11">
      <t>ジギョウショ</t>
    </rPh>
    <rPh sb="12" eb="14">
      <t>ジリツ</t>
    </rPh>
    <rPh sb="14" eb="16">
      <t>セイカツ</t>
    </rPh>
    <rPh sb="16" eb="18">
      <t>エンジョ</t>
    </rPh>
    <phoneticPr fontId="1"/>
  </si>
  <si>
    <t>社会福祉法人　ＪＡいずも福祉会　みどりの郷大社</t>
    <rPh sb="21" eb="23">
      <t>タイシャ</t>
    </rPh>
    <phoneticPr fontId="3"/>
  </si>
  <si>
    <t>691-0001</t>
    <phoneticPr fontId="3"/>
  </si>
  <si>
    <t>699-0722</t>
    <phoneticPr fontId="3"/>
  </si>
  <si>
    <t>○</t>
    <phoneticPr fontId="3"/>
  </si>
  <si>
    <t>出雲市灘分町６７７－２</t>
    <rPh sb="0" eb="3">
      <t>イズモシ</t>
    </rPh>
    <rPh sb="3" eb="6">
      <t>ナダブンチョウ</t>
    </rPh>
    <phoneticPr fontId="3"/>
  </si>
  <si>
    <t>共同生活援助事業所わくわくホーム</t>
    <rPh sb="0" eb="2">
      <t>キョウドウ</t>
    </rPh>
    <rPh sb="2" eb="4">
      <t>セイカツ</t>
    </rPh>
    <rPh sb="4" eb="6">
      <t>エンジョ</t>
    </rPh>
    <rPh sb="6" eb="9">
      <t>ジギョウショ</t>
    </rPh>
    <phoneticPr fontId="3"/>
  </si>
  <si>
    <t>共同生活援助事業所わくわくホーム</t>
    <rPh sb="8" eb="9">
      <t>ショ</t>
    </rPh>
    <phoneticPr fontId="3"/>
  </si>
  <si>
    <t>グループホーム「稲穂」</t>
    <rPh sb="8" eb="10">
      <t>イナホ</t>
    </rPh>
    <phoneticPr fontId="3"/>
  </si>
  <si>
    <t>仁多郡奥出雲町中村３１０番地１</t>
    <rPh sb="7" eb="9">
      <t>ナカムラ</t>
    </rPh>
    <rPh sb="12" eb="14">
      <t>バンチ</t>
    </rPh>
    <phoneticPr fontId="3"/>
  </si>
  <si>
    <t>Copain's　House</t>
    <phoneticPr fontId="3"/>
  </si>
  <si>
    <t>浜田市殿町６５－１５</t>
    <rPh sb="0" eb="3">
      <t>ハマダシ</t>
    </rPh>
    <rPh sb="3" eb="4">
      <t>トノ</t>
    </rPh>
    <rPh sb="4" eb="5">
      <t>マチ</t>
    </rPh>
    <phoneticPr fontId="3"/>
  </si>
  <si>
    <t>0855-25-5772</t>
    <phoneticPr fontId="3"/>
  </si>
  <si>
    <t>江津市江津町１０１６－１３</t>
    <rPh sb="0" eb="3">
      <t>ゴウツシ</t>
    </rPh>
    <rPh sb="3" eb="5">
      <t>ゴウツ</t>
    </rPh>
    <rPh sb="5" eb="6">
      <t>チョウ</t>
    </rPh>
    <phoneticPr fontId="3"/>
  </si>
  <si>
    <t>グループホーム青山５丁目</t>
    <rPh sb="7" eb="9">
      <t>アオヤマ</t>
    </rPh>
    <rPh sb="10" eb="12">
      <t>チョウメ</t>
    </rPh>
    <phoneticPr fontId="3"/>
  </si>
  <si>
    <t>島根県江津市江津町１０１６－１３</t>
    <rPh sb="0" eb="3">
      <t>シマネケン</t>
    </rPh>
    <rPh sb="6" eb="8">
      <t>ゴウツ</t>
    </rPh>
    <rPh sb="8" eb="9">
      <t>マチ</t>
    </rPh>
    <phoneticPr fontId="3"/>
  </si>
  <si>
    <t>0855-52-7334</t>
    <phoneticPr fontId="3"/>
  </si>
  <si>
    <t>691-0001</t>
    <phoneticPr fontId="3"/>
  </si>
  <si>
    <t>出雲市平田町１８１６－１５</t>
    <rPh sb="3" eb="5">
      <t>ヒラタ</t>
    </rPh>
    <phoneticPr fontId="3"/>
  </si>
  <si>
    <t>大田市大田町大田イ６８１－５</t>
    <rPh sb="0" eb="3">
      <t>オオダシ</t>
    </rPh>
    <rPh sb="3" eb="6">
      <t>オオダチョウ</t>
    </rPh>
    <rPh sb="6" eb="8">
      <t>オオダ</t>
    </rPh>
    <phoneticPr fontId="3"/>
  </si>
  <si>
    <t>694-0064</t>
    <phoneticPr fontId="3"/>
  </si>
  <si>
    <t>島根県大田市大田町大田イ６８１－５</t>
    <rPh sb="0" eb="3">
      <t>シマネケン</t>
    </rPh>
    <rPh sb="3" eb="5">
      <t>オオダ</t>
    </rPh>
    <rPh sb="5" eb="6">
      <t>シ</t>
    </rPh>
    <rPh sb="6" eb="9">
      <t>オオダチョウ</t>
    </rPh>
    <rPh sb="9" eb="11">
      <t>オオダ</t>
    </rPh>
    <phoneticPr fontId="3"/>
  </si>
  <si>
    <t>0854-82-4774</t>
    <phoneticPr fontId="3"/>
  </si>
  <si>
    <t>江津市江津町１０１６番地１３</t>
    <rPh sb="0" eb="3">
      <t>ゴウツシ</t>
    </rPh>
    <rPh sb="3" eb="5">
      <t>ゴウツ</t>
    </rPh>
    <rPh sb="5" eb="6">
      <t>マチ</t>
    </rPh>
    <rPh sb="10" eb="12">
      <t>バンチ</t>
    </rPh>
    <phoneticPr fontId="3"/>
  </si>
  <si>
    <t>699-1434</t>
  </si>
  <si>
    <t>699-1434</t>
    <phoneticPr fontId="3"/>
  </si>
  <si>
    <t>仁多郡奥出雲町佐白３１２－３５</t>
    <rPh sb="0" eb="3">
      <t>ニタグン</t>
    </rPh>
    <rPh sb="3" eb="4">
      <t>オク</t>
    </rPh>
    <rPh sb="4" eb="6">
      <t>イズモ</t>
    </rPh>
    <rPh sb="6" eb="7">
      <t>マチ</t>
    </rPh>
    <rPh sb="7" eb="9">
      <t>サジロ</t>
    </rPh>
    <phoneticPr fontId="3"/>
  </si>
  <si>
    <t>699-1831</t>
    <phoneticPr fontId="3"/>
  </si>
  <si>
    <t>島根県仁多郡奥出雲町中村310番地１</t>
    <rPh sb="0" eb="3">
      <t>シマネケン</t>
    </rPh>
    <rPh sb="3" eb="6">
      <t>ニタグン</t>
    </rPh>
    <rPh sb="6" eb="9">
      <t>オクイズモ</t>
    </rPh>
    <rPh sb="9" eb="10">
      <t>マチ</t>
    </rPh>
    <rPh sb="10" eb="12">
      <t>ナカムラ</t>
    </rPh>
    <rPh sb="15" eb="17">
      <t>バンチ</t>
    </rPh>
    <phoneticPr fontId="3"/>
  </si>
  <si>
    <t>0854-52-1073</t>
    <phoneticPr fontId="3"/>
  </si>
  <si>
    <t>みなずき</t>
    <phoneticPr fontId="3"/>
  </si>
  <si>
    <t>隠岐郡隠岐の島町栄町５６１番地</t>
    <phoneticPr fontId="3"/>
  </si>
  <si>
    <t>○</t>
    <phoneticPr fontId="3"/>
  </si>
  <si>
    <t>合同会社ローズマリー</t>
    <rPh sb="0" eb="2">
      <t>ゴウドウ</t>
    </rPh>
    <rPh sb="2" eb="4">
      <t>カイシャ</t>
    </rPh>
    <phoneticPr fontId="3"/>
  </si>
  <si>
    <t>699-1311</t>
    <phoneticPr fontId="3"/>
  </si>
  <si>
    <t>0854-47-7366</t>
    <phoneticPr fontId="3"/>
  </si>
  <si>
    <t>0854-47-7367</t>
    <phoneticPr fontId="3"/>
  </si>
  <si>
    <t>社会福祉法人あおぞら福祉会</t>
    <rPh sb="0" eb="2">
      <t>シャカイ</t>
    </rPh>
    <rPh sb="2" eb="4">
      <t>フクシ</t>
    </rPh>
    <rPh sb="4" eb="6">
      <t>ホウジン</t>
    </rPh>
    <rPh sb="10" eb="12">
      <t>フクシ</t>
    </rPh>
    <rPh sb="12" eb="13">
      <t>カイ</t>
    </rPh>
    <phoneticPr fontId="3"/>
  </si>
  <si>
    <t>就労継続支援Ｂ型事業所　尺の内農園</t>
    <rPh sb="0" eb="2">
      <t>シュウロウ</t>
    </rPh>
    <rPh sb="2" eb="4">
      <t>ケイゾク</t>
    </rPh>
    <rPh sb="4" eb="6">
      <t>シエン</t>
    </rPh>
    <rPh sb="7" eb="8">
      <t>ガタ</t>
    </rPh>
    <rPh sb="8" eb="11">
      <t>ジギョウショ</t>
    </rPh>
    <rPh sb="12" eb="13">
      <t>シャク</t>
    </rPh>
    <rPh sb="14" eb="15">
      <t>ウチ</t>
    </rPh>
    <rPh sb="15" eb="17">
      <t>ノウエン</t>
    </rPh>
    <phoneticPr fontId="3"/>
  </si>
  <si>
    <t>就労支援事業所しゃぼん玉工房</t>
    <rPh sb="0" eb="2">
      <t>シュウロウ</t>
    </rPh>
    <rPh sb="2" eb="4">
      <t>シエン</t>
    </rPh>
    <rPh sb="4" eb="7">
      <t>ジギョウショ</t>
    </rPh>
    <rPh sb="11" eb="12">
      <t>ダマ</t>
    </rPh>
    <rPh sb="12" eb="14">
      <t>コウボウ</t>
    </rPh>
    <phoneticPr fontId="3"/>
  </si>
  <si>
    <t>共生型デイサービスお天氣いいね</t>
    <rPh sb="0" eb="3">
      <t>キョウセイガタ</t>
    </rPh>
    <rPh sb="11" eb="12">
      <t>キ</t>
    </rPh>
    <phoneticPr fontId="3"/>
  </si>
  <si>
    <t>ＮＰＯ法人あったかいいねっと</t>
    <rPh sb="3" eb="5">
      <t>ホウジン</t>
    </rPh>
    <phoneticPr fontId="3"/>
  </si>
  <si>
    <t>697-0062</t>
    <phoneticPr fontId="3"/>
  </si>
  <si>
    <t>0855-27-4966</t>
    <phoneticPr fontId="3"/>
  </si>
  <si>
    <t>0855-25-5266</t>
    <phoneticPr fontId="3"/>
  </si>
  <si>
    <t>こもれび</t>
    <phoneticPr fontId="3"/>
  </si>
  <si>
    <t>邑智郡邑南町中野３５９１</t>
    <phoneticPr fontId="3"/>
  </si>
  <si>
    <t>グループホーム青山６丁目</t>
    <rPh sb="7" eb="9">
      <t>アオヤマ</t>
    </rPh>
    <rPh sb="10" eb="12">
      <t>チョウメ</t>
    </rPh>
    <phoneticPr fontId="3"/>
  </si>
  <si>
    <t>さんさん牧場</t>
    <rPh sb="4" eb="6">
      <t>ボクジョウ</t>
    </rPh>
    <phoneticPr fontId="3"/>
  </si>
  <si>
    <t>698-0041</t>
    <phoneticPr fontId="3"/>
  </si>
  <si>
    <t>社会医療法人正光会</t>
    <rPh sb="0" eb="9">
      <t>シャカイイリョウホウジンセイヒカリカイ</t>
    </rPh>
    <phoneticPr fontId="3"/>
  </si>
  <si>
    <t>0856-31-1377</t>
    <phoneticPr fontId="3"/>
  </si>
  <si>
    <t>0856-31-1379</t>
    <phoneticPr fontId="3"/>
  </si>
  <si>
    <t>グループホーム風の丘</t>
    <rPh sb="7" eb="8">
      <t>カゼ</t>
    </rPh>
    <rPh sb="9" eb="10">
      <t>オカ</t>
    </rPh>
    <phoneticPr fontId="3"/>
  </si>
  <si>
    <t>0856-31-1378</t>
    <phoneticPr fontId="3"/>
  </si>
  <si>
    <t>社会福祉法人　ＪＡいずも福祉会</t>
    <rPh sb="0" eb="2">
      <t>シャカイ</t>
    </rPh>
    <rPh sb="2" eb="4">
      <t>フクシ</t>
    </rPh>
    <rPh sb="4" eb="6">
      <t>ホウジン</t>
    </rPh>
    <rPh sb="12" eb="14">
      <t>フクシ</t>
    </rPh>
    <rPh sb="14" eb="15">
      <t>カイ</t>
    </rPh>
    <phoneticPr fontId="3"/>
  </si>
  <si>
    <t>ＷＡＮＡ　ＪＡＰＡＮ</t>
    <phoneticPr fontId="3"/>
  </si>
  <si>
    <t>島根県出雲市斐川町学頭1625-4</t>
    <rPh sb="0" eb="3">
      <t>シマネケン</t>
    </rPh>
    <rPh sb="3" eb="6">
      <t>イズモシ</t>
    </rPh>
    <rPh sb="6" eb="8">
      <t>ヒカワ</t>
    </rPh>
    <rPh sb="9" eb="10">
      <t>ガク</t>
    </rPh>
    <rPh sb="10" eb="11">
      <t>アタマ</t>
    </rPh>
    <phoneticPr fontId="3"/>
  </si>
  <si>
    <t>699-0502</t>
    <phoneticPr fontId="3"/>
  </si>
  <si>
    <t>0853-72-7200</t>
    <phoneticPr fontId="3"/>
  </si>
  <si>
    <t>共同生活援助事業所　ぽてとはうす</t>
    <rPh sb="0" eb="2">
      <t>キョウドウ</t>
    </rPh>
    <rPh sb="2" eb="4">
      <t>セイカツ</t>
    </rPh>
    <rPh sb="4" eb="6">
      <t>エンジョ</t>
    </rPh>
    <phoneticPr fontId="3"/>
  </si>
  <si>
    <t>出雲市平田町９０２－２</t>
    <rPh sb="3" eb="5">
      <t>ヒラタ</t>
    </rPh>
    <rPh sb="5" eb="6">
      <t>マチ</t>
    </rPh>
    <phoneticPr fontId="3"/>
  </si>
  <si>
    <t>出雲市斐川町南１５０５番地１</t>
    <rPh sb="6" eb="7">
      <t>ミナミ</t>
    </rPh>
    <rPh sb="11" eb="13">
      <t>バンチ</t>
    </rPh>
    <phoneticPr fontId="3"/>
  </si>
  <si>
    <t>グループホームヴィラ佐白</t>
    <rPh sb="10" eb="12">
      <t>サジロ</t>
    </rPh>
    <phoneticPr fontId="3"/>
  </si>
  <si>
    <t>島根県仁多郡奥出雲町佐白312-35</t>
    <rPh sb="0" eb="3">
      <t>シマネケン</t>
    </rPh>
    <rPh sb="3" eb="6">
      <t>ニタグン</t>
    </rPh>
    <rPh sb="6" eb="9">
      <t>オクイズモ</t>
    </rPh>
    <rPh sb="9" eb="10">
      <t>マチ</t>
    </rPh>
    <rPh sb="10" eb="12">
      <t>サジロ</t>
    </rPh>
    <phoneticPr fontId="3"/>
  </si>
  <si>
    <t>社会福祉法人仁多福祉会</t>
    <rPh sb="0" eb="2">
      <t>シャカイ</t>
    </rPh>
    <rPh sb="2" eb="4">
      <t>フクシ</t>
    </rPh>
    <rPh sb="4" eb="6">
      <t>ホウジン</t>
    </rPh>
    <rPh sb="6" eb="8">
      <t>ニタ</t>
    </rPh>
    <rPh sb="8" eb="10">
      <t>フクシ</t>
    </rPh>
    <rPh sb="10" eb="11">
      <t>カイ</t>
    </rPh>
    <phoneticPr fontId="3"/>
  </si>
  <si>
    <t>0854-54-2351</t>
    <phoneticPr fontId="3"/>
  </si>
  <si>
    <t>0854-54-2352</t>
  </si>
  <si>
    <t>障害者支援施設清風園</t>
    <phoneticPr fontId="3"/>
  </si>
  <si>
    <t>社会福祉法人島根県社会福祉事業団</t>
    <phoneticPr fontId="3"/>
  </si>
  <si>
    <t>グループホーム緑風園</t>
    <phoneticPr fontId="3"/>
  </si>
  <si>
    <t>社会福祉法人金太郎の家</t>
    <rPh sb="0" eb="2">
      <t>シャカイ</t>
    </rPh>
    <rPh sb="2" eb="4">
      <t>フクシ</t>
    </rPh>
    <rPh sb="4" eb="6">
      <t>ホウジン</t>
    </rPh>
    <rPh sb="6" eb="9">
      <t>キンタロウ</t>
    </rPh>
    <rPh sb="10" eb="11">
      <t>イエ</t>
    </rPh>
    <phoneticPr fontId="3"/>
  </si>
  <si>
    <t>出雲市浜町９６－１</t>
    <rPh sb="3" eb="5">
      <t>ハマチョウ</t>
    </rPh>
    <phoneticPr fontId="3"/>
  </si>
  <si>
    <t>就労継続支援B型　みんなのデザイン</t>
    <rPh sb="0" eb="2">
      <t>シュウロウ</t>
    </rPh>
    <rPh sb="2" eb="4">
      <t>ケイゾク</t>
    </rPh>
    <rPh sb="4" eb="6">
      <t>シエン</t>
    </rPh>
    <rPh sb="7" eb="8">
      <t>ガタ</t>
    </rPh>
    <phoneticPr fontId="3"/>
  </si>
  <si>
    <t>合同会社Ｒｏｂｓｅ</t>
    <rPh sb="0" eb="4">
      <t>ゴウドウガイシャ</t>
    </rPh>
    <phoneticPr fontId="3"/>
  </si>
  <si>
    <t>0853-23-2271</t>
    <phoneticPr fontId="3"/>
  </si>
  <si>
    <t>相談支援事業所　あゆみ</t>
    <rPh sb="0" eb="2">
      <t>ソウダン</t>
    </rPh>
    <rPh sb="2" eb="4">
      <t>シエン</t>
    </rPh>
    <rPh sb="4" eb="7">
      <t>ジギョウショ</t>
    </rPh>
    <phoneticPr fontId="3"/>
  </si>
  <si>
    <t>飯石郡飯南町頓原1070</t>
    <rPh sb="0" eb="3">
      <t>イイシグン</t>
    </rPh>
    <rPh sb="3" eb="6">
      <t>イイナンチョウ</t>
    </rPh>
    <rPh sb="6" eb="8">
      <t>トンバラ</t>
    </rPh>
    <phoneticPr fontId="3"/>
  </si>
  <si>
    <t>相談支援事業所　ビリエット</t>
    <rPh sb="0" eb="2">
      <t>ソウダン</t>
    </rPh>
    <rPh sb="2" eb="4">
      <t>シエン</t>
    </rPh>
    <rPh sb="4" eb="7">
      <t>ジギョウショ</t>
    </rPh>
    <phoneticPr fontId="3"/>
  </si>
  <si>
    <t>出雲市平田町2194番地５</t>
    <rPh sb="0" eb="3">
      <t>イズモシ</t>
    </rPh>
    <rPh sb="3" eb="5">
      <t>ヒラタ</t>
    </rPh>
    <rPh sb="5" eb="6">
      <t>マチ</t>
    </rPh>
    <rPh sb="10" eb="12">
      <t>バンチ</t>
    </rPh>
    <phoneticPr fontId="3"/>
  </si>
  <si>
    <t>一般社団法人　ビリエット</t>
    <rPh sb="0" eb="2">
      <t>イッパン</t>
    </rPh>
    <rPh sb="2" eb="4">
      <t>シャダン</t>
    </rPh>
    <rPh sb="4" eb="6">
      <t>ホウジン</t>
    </rPh>
    <phoneticPr fontId="3"/>
  </si>
  <si>
    <t>0853-77-5147</t>
    <phoneticPr fontId="3"/>
  </si>
  <si>
    <t>共同生活援助・共同生活介護事業所「港夢」</t>
    <phoneticPr fontId="3"/>
  </si>
  <si>
    <t>ニチイケアセンター斐川</t>
    <rPh sb="9" eb="11">
      <t>ヒカワ</t>
    </rPh>
    <phoneticPr fontId="3"/>
  </si>
  <si>
    <t>株式会社　ニチイ学館</t>
    <rPh sb="0" eb="2">
      <t>カブシキ</t>
    </rPh>
    <rPh sb="2" eb="4">
      <t>カイシャ</t>
    </rPh>
    <rPh sb="8" eb="10">
      <t>ガッカン</t>
    </rPh>
    <phoneticPr fontId="3"/>
  </si>
  <si>
    <t>699-0631</t>
    <phoneticPr fontId="3"/>
  </si>
  <si>
    <t>出雲市斐川町直江4914番地７　小澤ビル２F東　１棟２階東号室</t>
    <rPh sb="0" eb="3">
      <t>イズモシ</t>
    </rPh>
    <rPh sb="3" eb="6">
      <t>ヒカワチョウ</t>
    </rPh>
    <rPh sb="6" eb="8">
      <t>ナオエ</t>
    </rPh>
    <rPh sb="12" eb="14">
      <t>バンチ</t>
    </rPh>
    <rPh sb="16" eb="18">
      <t>オザワ</t>
    </rPh>
    <rPh sb="22" eb="23">
      <t>ヒガシ</t>
    </rPh>
    <rPh sb="25" eb="26">
      <t>トウ</t>
    </rPh>
    <rPh sb="27" eb="28">
      <t>カイ</t>
    </rPh>
    <rPh sb="28" eb="29">
      <t>ヒガシ</t>
    </rPh>
    <rPh sb="29" eb="30">
      <t>ゴウ</t>
    </rPh>
    <rPh sb="30" eb="31">
      <t>シツ</t>
    </rPh>
    <phoneticPr fontId="3"/>
  </si>
  <si>
    <t>0853-73-7025</t>
    <phoneticPr fontId="3"/>
  </si>
  <si>
    <t>生活介護事業所「デイジー」</t>
    <rPh sb="0" eb="2">
      <t>セイカツ</t>
    </rPh>
    <rPh sb="2" eb="4">
      <t>カイゴ</t>
    </rPh>
    <rPh sb="4" eb="7">
      <t>ジギョウショ</t>
    </rPh>
    <phoneticPr fontId="3"/>
  </si>
  <si>
    <t>就労継続支援B型事業所「アスター」</t>
    <rPh sb="0" eb="2">
      <t>シュウロウ</t>
    </rPh>
    <rPh sb="2" eb="4">
      <t>ケイゾク</t>
    </rPh>
    <rPh sb="4" eb="6">
      <t>シエン</t>
    </rPh>
    <rPh sb="7" eb="8">
      <t>ガタ</t>
    </rPh>
    <rPh sb="8" eb="11">
      <t>ジギョウショ</t>
    </rPh>
    <phoneticPr fontId="3"/>
  </si>
  <si>
    <t>699-5513</t>
    <phoneticPr fontId="3"/>
  </si>
  <si>
    <t>699-5513</t>
    <phoneticPr fontId="3"/>
  </si>
  <si>
    <t>社会福祉法人シオンの園</t>
    <phoneticPr fontId="3"/>
  </si>
  <si>
    <t>社会福祉法人博愛</t>
    <phoneticPr fontId="3"/>
  </si>
  <si>
    <t>社会福祉法人希望の里福祉会</t>
    <phoneticPr fontId="3"/>
  </si>
  <si>
    <t>一般社団法人Copain</t>
    <rPh sb="0" eb="2">
      <t>イッパン</t>
    </rPh>
    <rPh sb="2" eb="4">
      <t>シャダン</t>
    </rPh>
    <rPh sb="4" eb="6">
      <t>ホウジン</t>
    </rPh>
    <phoneticPr fontId="3"/>
  </si>
  <si>
    <t>社会医療法人清和会</t>
    <phoneticPr fontId="3"/>
  </si>
  <si>
    <t>社会福祉法人いわみ福祉会</t>
    <phoneticPr fontId="3"/>
  </si>
  <si>
    <t>社会福祉法人いわみ福祉会</t>
    <rPh sb="0" eb="2">
      <t>シャカイ</t>
    </rPh>
    <rPh sb="2" eb="4">
      <t>フクシ</t>
    </rPh>
    <rPh sb="4" eb="6">
      <t>ホウジン</t>
    </rPh>
    <rPh sb="9" eb="12">
      <t>フクシカイ</t>
    </rPh>
    <phoneticPr fontId="3"/>
  </si>
  <si>
    <t>社会福祉法人邑智福祉振興会</t>
    <phoneticPr fontId="3"/>
  </si>
  <si>
    <t>社会福祉法人わかば会</t>
    <phoneticPr fontId="3"/>
  </si>
  <si>
    <t>社会福祉法人おおなん福祉会</t>
    <phoneticPr fontId="3"/>
  </si>
  <si>
    <t>社会福祉法人島根整肢学園</t>
    <phoneticPr fontId="3"/>
  </si>
  <si>
    <t>社会福祉法人銀の鳩</t>
    <rPh sb="0" eb="6">
      <t>シャカイフクシホウジン</t>
    </rPh>
    <rPh sb="6" eb="7">
      <t>ギン</t>
    </rPh>
    <rPh sb="8" eb="9">
      <t>ハト</t>
    </rPh>
    <phoneticPr fontId="3"/>
  </si>
  <si>
    <t>社会福祉法人昇陽会</t>
    <phoneticPr fontId="3"/>
  </si>
  <si>
    <t>医療法人恵和会</t>
    <phoneticPr fontId="3"/>
  </si>
  <si>
    <t>社会福祉法人亀の子</t>
    <phoneticPr fontId="3"/>
  </si>
  <si>
    <t>社会福祉法人桑友</t>
    <phoneticPr fontId="3"/>
  </si>
  <si>
    <t>社会福祉法人喜和会</t>
    <phoneticPr fontId="3"/>
  </si>
  <si>
    <t>医療法人かんど会</t>
    <phoneticPr fontId="3"/>
  </si>
  <si>
    <t>社会福祉法人ふあっと</t>
    <phoneticPr fontId="3"/>
  </si>
  <si>
    <t>有限会社佐香</t>
    <phoneticPr fontId="3"/>
  </si>
  <si>
    <t>社会福祉法人ＪＡいずも福祉会</t>
    <rPh sb="11" eb="13">
      <t>フクシ</t>
    </rPh>
    <rPh sb="13" eb="14">
      <t>カイ</t>
    </rPh>
    <phoneticPr fontId="3"/>
  </si>
  <si>
    <t>社会福祉法人親和会</t>
    <phoneticPr fontId="3"/>
  </si>
  <si>
    <t>社会福祉法人若草福祉会</t>
    <phoneticPr fontId="3"/>
  </si>
  <si>
    <t>社会福祉法人あおぞら福祉会</t>
    <phoneticPr fontId="3"/>
  </si>
  <si>
    <t>社会福祉法人雲南広域福祉会</t>
    <phoneticPr fontId="3"/>
  </si>
  <si>
    <t>社会福祉法人仁寿会</t>
    <phoneticPr fontId="3"/>
  </si>
  <si>
    <t>社会福祉法人雲南ひまわり福祉会</t>
    <phoneticPr fontId="3"/>
  </si>
  <si>
    <t>社会福祉法人せんだん会</t>
    <rPh sb="0" eb="2">
      <t>シャカイ</t>
    </rPh>
    <rPh sb="2" eb="4">
      <t>フクシ</t>
    </rPh>
    <rPh sb="4" eb="6">
      <t>ホウジン</t>
    </rPh>
    <rPh sb="10" eb="11">
      <t>カイ</t>
    </rPh>
    <phoneticPr fontId="3"/>
  </si>
  <si>
    <t>社会医療法人昌林会</t>
    <rPh sb="0" eb="2">
      <t>シャカイ</t>
    </rPh>
    <rPh sb="2" eb="4">
      <t>イリョウ</t>
    </rPh>
    <rPh sb="4" eb="5">
      <t>ホウ</t>
    </rPh>
    <rPh sb="5" eb="6">
      <t>ヒト</t>
    </rPh>
    <rPh sb="6" eb="7">
      <t>マサ</t>
    </rPh>
    <rPh sb="7" eb="8">
      <t>ハヤシ</t>
    </rPh>
    <rPh sb="8" eb="9">
      <t>カイ</t>
    </rPh>
    <phoneticPr fontId="3"/>
  </si>
  <si>
    <t>特定非営利活動法人　彩</t>
    <rPh sb="10" eb="11">
      <t>アヤ</t>
    </rPh>
    <phoneticPr fontId="3"/>
  </si>
  <si>
    <t>○</t>
    <phoneticPr fontId="3"/>
  </si>
  <si>
    <t>そうゆう相談センター</t>
    <rPh sb="4" eb="6">
      <t>ソウダン</t>
    </rPh>
    <phoneticPr fontId="3"/>
  </si>
  <si>
    <t>グループホームかがやき</t>
    <phoneticPr fontId="3"/>
  </si>
  <si>
    <t>鹿足郡吉賀町六日市２６３番地２</t>
    <rPh sb="6" eb="9">
      <t>ムイカイチ</t>
    </rPh>
    <phoneticPr fontId="3"/>
  </si>
  <si>
    <t>鹿足郡吉賀町六日市２７４番地１</t>
    <rPh sb="6" eb="9">
      <t>ムイカイチ</t>
    </rPh>
    <phoneticPr fontId="3"/>
  </si>
  <si>
    <t>いずもえん　原分事業所</t>
    <rPh sb="6" eb="7">
      <t>ハラ</t>
    </rPh>
    <rPh sb="7" eb="8">
      <t>ブン</t>
    </rPh>
    <rPh sb="8" eb="11">
      <t>ジギョウショ</t>
    </rPh>
    <phoneticPr fontId="3"/>
  </si>
  <si>
    <t>693-0041</t>
    <phoneticPr fontId="3"/>
  </si>
  <si>
    <t>株式会社いずもえん</t>
    <rPh sb="0" eb="2">
      <t>カブシキ</t>
    </rPh>
    <rPh sb="2" eb="4">
      <t>カイシャ</t>
    </rPh>
    <phoneticPr fontId="3"/>
  </si>
  <si>
    <t>0853-25-8485</t>
    <phoneticPr fontId="3"/>
  </si>
  <si>
    <t>0853-25-8485</t>
    <phoneticPr fontId="3"/>
  </si>
  <si>
    <t>有限会社ウェルガーデンたんぽぽ</t>
    <rPh sb="0" eb="2">
      <t>ユウゲン</t>
    </rPh>
    <rPh sb="2" eb="4">
      <t>カイシャ</t>
    </rPh>
    <phoneticPr fontId="3"/>
  </si>
  <si>
    <t>共同生活援助ウェルガーデンたんぽぽ</t>
    <rPh sb="0" eb="6">
      <t>キョウドウセイカツエンジョ</t>
    </rPh>
    <phoneticPr fontId="3"/>
  </si>
  <si>
    <t>出雲市塩冶町1978-2</t>
    <rPh sb="0" eb="3">
      <t>イズモシ</t>
    </rPh>
    <rPh sb="3" eb="5">
      <t>エンヤ</t>
    </rPh>
    <rPh sb="5" eb="6">
      <t>マチ</t>
    </rPh>
    <phoneticPr fontId="3"/>
  </si>
  <si>
    <t>0853-20-1505</t>
    <phoneticPr fontId="3"/>
  </si>
  <si>
    <t>共同生活ホーム　あかとんぼ</t>
    <phoneticPr fontId="3"/>
  </si>
  <si>
    <t>はるかぜ</t>
    <phoneticPr fontId="3"/>
  </si>
  <si>
    <t>合同会社演舞企画</t>
    <rPh sb="0" eb="2">
      <t>ゴウドウ</t>
    </rPh>
    <rPh sb="2" eb="4">
      <t>ガイシャ</t>
    </rPh>
    <rPh sb="4" eb="6">
      <t>エンブ</t>
    </rPh>
    <rPh sb="6" eb="8">
      <t>キカク</t>
    </rPh>
    <phoneticPr fontId="3"/>
  </si>
  <si>
    <t>グループホームなないろ二宮</t>
    <rPh sb="11" eb="13">
      <t>ニノミヤ</t>
    </rPh>
    <phoneticPr fontId="3"/>
  </si>
  <si>
    <t>江津市二宮町神主２２０２－６９</t>
    <rPh sb="0" eb="3">
      <t>ゴウツシ</t>
    </rPh>
    <rPh sb="3" eb="6">
      <t>ニノミヤチョウ</t>
    </rPh>
    <rPh sb="6" eb="8">
      <t>カンヌシ</t>
    </rPh>
    <phoneticPr fontId="3"/>
  </si>
  <si>
    <t>0855-52-7877</t>
    <phoneticPr fontId="3"/>
  </si>
  <si>
    <t>0856-52-3203</t>
    <phoneticPr fontId="3"/>
  </si>
  <si>
    <t>あゆみの里　就労継続支援B型事業所</t>
    <rPh sb="4" eb="5">
      <t>サト</t>
    </rPh>
    <rPh sb="6" eb="8">
      <t>シュウロウ</t>
    </rPh>
    <rPh sb="8" eb="10">
      <t>ケイゾク</t>
    </rPh>
    <rPh sb="10" eb="12">
      <t>シエン</t>
    </rPh>
    <rPh sb="13" eb="14">
      <t>ガタ</t>
    </rPh>
    <rPh sb="14" eb="17">
      <t>ジギョウショ</t>
    </rPh>
    <phoneticPr fontId="3"/>
  </si>
  <si>
    <t>青山デイサービスセンター</t>
    <rPh sb="0" eb="2">
      <t>アオヤマ</t>
    </rPh>
    <phoneticPr fontId="3"/>
  </si>
  <si>
    <t>695-0024</t>
    <phoneticPr fontId="3"/>
  </si>
  <si>
    <t>0855-54-3100</t>
    <phoneticPr fontId="3"/>
  </si>
  <si>
    <t>0855-54-3101</t>
    <phoneticPr fontId="3"/>
  </si>
  <si>
    <t>医療法人　恵和会　グループホーム</t>
    <phoneticPr fontId="3"/>
  </si>
  <si>
    <t>グループホームコア・みらい</t>
    <phoneticPr fontId="3"/>
  </si>
  <si>
    <t>大田市大田町大田イ８７１番地２</t>
    <rPh sb="12" eb="14">
      <t>バンチ</t>
    </rPh>
    <phoneticPr fontId="3"/>
  </si>
  <si>
    <t>多機能型事業所　はっぴーはうす</t>
    <rPh sb="0" eb="4">
      <t>タキノウガタ</t>
    </rPh>
    <rPh sb="4" eb="7">
      <t>ジギョウショ</t>
    </rPh>
    <phoneticPr fontId="3"/>
  </si>
  <si>
    <t>いずもえん　西園事業所</t>
    <rPh sb="6" eb="8">
      <t>ニシソノ</t>
    </rPh>
    <rPh sb="8" eb="11">
      <t>ジギョウショ</t>
    </rPh>
    <phoneticPr fontId="3"/>
  </si>
  <si>
    <t>Aries House</t>
    <phoneticPr fontId="3"/>
  </si>
  <si>
    <t>Taurus House</t>
    <phoneticPr fontId="3"/>
  </si>
  <si>
    <t>浜田市原井町９０５番地</t>
    <rPh sb="0" eb="3">
      <t>ハマダシ</t>
    </rPh>
    <rPh sb="3" eb="5">
      <t>ハライ</t>
    </rPh>
    <rPh sb="5" eb="6">
      <t>チョウ</t>
    </rPh>
    <rPh sb="9" eb="11">
      <t>バンチ</t>
    </rPh>
    <phoneticPr fontId="3"/>
  </si>
  <si>
    <t>指定単位</t>
    <rPh sb="0" eb="2">
      <t>シテイ</t>
    </rPh>
    <rPh sb="2" eb="4">
      <t>タンイ</t>
    </rPh>
    <phoneticPr fontId="3"/>
  </si>
  <si>
    <r>
      <t>事業所数集計</t>
    </r>
    <r>
      <rPr>
        <sz val="11"/>
        <color rgb="FFFF0000"/>
        <rFont val="ＭＳ Ｐゴシック"/>
        <family val="3"/>
        <charset val="128"/>
      </rPr>
      <t>（指定単位）</t>
    </r>
    <rPh sb="0" eb="3">
      <t>ジギョウショ</t>
    </rPh>
    <rPh sb="3" eb="4">
      <t>スウ</t>
    </rPh>
    <rPh sb="4" eb="6">
      <t>シュウケイ</t>
    </rPh>
    <rPh sb="7" eb="9">
      <t>シテイ</t>
    </rPh>
    <rPh sb="9" eb="11">
      <t>タンイ</t>
    </rPh>
    <phoneticPr fontId="3"/>
  </si>
  <si>
    <r>
      <t>事業所数集計</t>
    </r>
    <r>
      <rPr>
        <sz val="11"/>
        <color rgb="FFFF0000"/>
        <rFont val="ＭＳ Ｐゴシック"/>
        <family val="3"/>
        <charset val="128"/>
      </rPr>
      <t>（サービス単位）</t>
    </r>
    <rPh sb="0" eb="3">
      <t>ジギョウショ</t>
    </rPh>
    <rPh sb="3" eb="4">
      <t>スウ</t>
    </rPh>
    <rPh sb="4" eb="6">
      <t>シュウケイ</t>
    </rPh>
    <rPh sb="11" eb="13">
      <t>タンイ</t>
    </rPh>
    <phoneticPr fontId="3"/>
  </si>
  <si>
    <t>関連施設</t>
    <rPh sb="0" eb="2">
      <t>カンレン</t>
    </rPh>
    <rPh sb="2" eb="4">
      <t>シセツ</t>
    </rPh>
    <phoneticPr fontId="1"/>
  </si>
  <si>
    <t>(１)</t>
    <phoneticPr fontId="3"/>
  </si>
  <si>
    <t>点字図書館</t>
    <rPh sb="0" eb="2">
      <t>テンジ</t>
    </rPh>
    <rPh sb="2" eb="5">
      <t>トショカン</t>
    </rPh>
    <phoneticPr fontId="6"/>
  </si>
  <si>
    <t>施　　設　　名</t>
  </si>
  <si>
    <t>設置主体</t>
  </si>
  <si>
    <t>施設認可等年月日</t>
    <rPh sb="0" eb="2">
      <t>シセツ</t>
    </rPh>
    <rPh sb="2" eb="4">
      <t>ニンカ</t>
    </rPh>
    <rPh sb="4" eb="5">
      <t>トウ</t>
    </rPh>
    <rPh sb="5" eb="8">
      <t>ネンガッピ</t>
    </rPh>
    <phoneticPr fontId="3"/>
  </si>
  <si>
    <t>事業開始年月日</t>
  </si>
  <si>
    <t>ライトハウスライブラリー</t>
  </si>
  <si>
    <t>690-0884</t>
  </si>
  <si>
    <t>松江市南田町１４１－１０</t>
  </si>
  <si>
    <t>社福　島根ライトハウス</t>
  </si>
  <si>
    <t>0852-24-8169</t>
  </si>
  <si>
    <t>0852-28-4321</t>
  </si>
  <si>
    <t>島根県西部視聴覚障害者情報センター</t>
    <phoneticPr fontId="3"/>
  </si>
  <si>
    <t>697-0016</t>
  </si>
  <si>
    <t>浜田市野原町１８２６－１</t>
  </si>
  <si>
    <t>島根県</t>
  </si>
  <si>
    <t>社福　島根県社会福祉事業団</t>
  </si>
  <si>
    <t>0855-24-9334</t>
  </si>
  <si>
    <t>0855-24-9335</t>
  </si>
  <si>
    <t>(２)</t>
    <phoneticPr fontId="3"/>
  </si>
  <si>
    <t>聴覚障害者情報提供施設</t>
    <rPh sb="0" eb="2">
      <t>チョウカク</t>
    </rPh>
    <rPh sb="2" eb="5">
      <t>ショウガイシャ</t>
    </rPh>
    <rPh sb="5" eb="7">
      <t>ジョウホウ</t>
    </rPh>
    <rPh sb="7" eb="9">
      <t>テイキョウ</t>
    </rPh>
    <rPh sb="9" eb="11">
      <t>シセツ</t>
    </rPh>
    <phoneticPr fontId="6"/>
  </si>
  <si>
    <t>島根県聴覚障害者情報センター</t>
  </si>
  <si>
    <t>690-0011</t>
  </si>
  <si>
    <t>松江市東津田町１７４１－３</t>
  </si>
  <si>
    <t>0852-32-5960</t>
  </si>
  <si>
    <t>0852-32-5961</t>
  </si>
  <si>
    <t>外部サービス利用型</t>
  </si>
  <si>
    <t>介護サービス包括型</t>
    <phoneticPr fontId="3"/>
  </si>
  <si>
    <t>介護サービス包括型</t>
    <phoneticPr fontId="3"/>
  </si>
  <si>
    <t>外部サービス利用型</t>
    <phoneticPr fontId="3"/>
  </si>
  <si>
    <t>日中サービス支援型</t>
    <rPh sb="0" eb="2">
      <t>ニッチュウ</t>
    </rPh>
    <rPh sb="6" eb="8">
      <t>シエン</t>
    </rPh>
    <rPh sb="8" eb="9">
      <t>ガタ</t>
    </rPh>
    <phoneticPr fontId="3"/>
  </si>
  <si>
    <t>くるみ邑美園児童部</t>
    <rPh sb="6" eb="8">
      <t>ジドウ</t>
    </rPh>
    <rPh sb="8" eb="9">
      <t>ブ</t>
    </rPh>
    <phoneticPr fontId="3"/>
  </si>
  <si>
    <t>696-0102</t>
    <phoneticPr fontId="3"/>
  </si>
  <si>
    <t>0855-95-0327</t>
    <phoneticPr fontId="3"/>
  </si>
  <si>
    <t>0855-95-1991</t>
    <phoneticPr fontId="3"/>
  </si>
  <si>
    <t>福祉型</t>
    <rPh sb="0" eb="3">
      <t>フクシガタ</t>
    </rPh>
    <phoneticPr fontId="3"/>
  </si>
  <si>
    <t>備考</t>
    <rPh sb="0" eb="2">
      <t>ビコウ</t>
    </rPh>
    <phoneticPr fontId="3"/>
  </si>
  <si>
    <t>施設入所支援</t>
    <rPh sb="0" eb="2">
      <t>シセツ</t>
    </rPh>
    <rPh sb="2" eb="4">
      <t>ニュウショ</t>
    </rPh>
    <rPh sb="4" eb="6">
      <t>シエン</t>
    </rPh>
    <phoneticPr fontId="3"/>
  </si>
  <si>
    <t>※障害者支援施設で
　実施する日中系サービス</t>
    <rPh sb="15" eb="17">
      <t>ニッチュウ</t>
    </rPh>
    <rPh sb="17" eb="18">
      <t>ケイ</t>
    </rPh>
    <phoneticPr fontId="3"/>
  </si>
  <si>
    <t>合計</t>
    <rPh sb="0" eb="2">
      <t>ゴウケイ</t>
    </rPh>
    <phoneticPr fontId="3"/>
  </si>
  <si>
    <t>0853-31-4056</t>
    <phoneticPr fontId="3"/>
  </si>
  <si>
    <t>0853-31-4145</t>
    <phoneticPr fontId="3"/>
  </si>
  <si>
    <t>※松江市内の施設については松江市が所管ですので、松江市のHPを参照してください</t>
    <rPh sb="1" eb="3">
      <t>マツエ</t>
    </rPh>
    <rPh sb="3" eb="5">
      <t>シナイ</t>
    </rPh>
    <rPh sb="6" eb="8">
      <t>シセツ</t>
    </rPh>
    <rPh sb="13" eb="16">
      <t>マツエシ</t>
    </rPh>
    <rPh sb="17" eb="19">
      <t>ショカン</t>
    </rPh>
    <rPh sb="24" eb="27">
      <t>マツエシ</t>
    </rPh>
    <rPh sb="31" eb="33">
      <t>サンショウ</t>
    </rPh>
    <phoneticPr fontId="3"/>
  </si>
  <si>
    <t>ケアプランやわらぎ</t>
    <phoneticPr fontId="3"/>
  </si>
  <si>
    <t>出雲市塩冶町980-3</t>
    <rPh sb="3" eb="6">
      <t>エンヤチョウ</t>
    </rPh>
    <phoneticPr fontId="3"/>
  </si>
  <si>
    <t>有限会社　ケアサービス出雲</t>
    <phoneticPr fontId="3"/>
  </si>
  <si>
    <t>まるべりー出雲</t>
    <rPh sb="5" eb="7">
      <t>イズモ</t>
    </rPh>
    <phoneticPr fontId="3"/>
  </si>
  <si>
    <t>0853-72-0118</t>
    <phoneticPr fontId="3"/>
  </si>
  <si>
    <t>0853-72-3772</t>
    <phoneticPr fontId="3"/>
  </si>
  <si>
    <t>社会福祉法人桑友</t>
    <rPh sb="0" eb="2">
      <t>シャカイ</t>
    </rPh>
    <rPh sb="2" eb="4">
      <t>フクシ</t>
    </rPh>
    <rPh sb="4" eb="6">
      <t>ホウジン</t>
    </rPh>
    <rPh sb="6" eb="7">
      <t>クワ</t>
    </rPh>
    <rPh sb="7" eb="8">
      <t>トモ</t>
    </rPh>
    <phoneticPr fontId="3"/>
  </si>
  <si>
    <t>グループホームヴィラかすみ</t>
    <phoneticPr fontId="3"/>
  </si>
  <si>
    <t>0855-52-7742</t>
    <phoneticPr fontId="3"/>
  </si>
  <si>
    <t>株式会社さくら</t>
    <rPh sb="0" eb="4">
      <t>カブシキガイシャ</t>
    </rPh>
    <phoneticPr fontId="3"/>
  </si>
  <si>
    <t>さくらトパーズ</t>
    <phoneticPr fontId="3"/>
  </si>
  <si>
    <t>さくらトパーズＡ棟</t>
    <rPh sb="8" eb="9">
      <t>トウ</t>
    </rPh>
    <phoneticPr fontId="3"/>
  </si>
  <si>
    <t>さくらトパーズＢ棟</t>
    <rPh sb="8" eb="9">
      <t>トウ</t>
    </rPh>
    <phoneticPr fontId="3"/>
  </si>
  <si>
    <t>出雲市塩冶有原町6丁目58-1</t>
    <rPh sb="0" eb="3">
      <t>イズモシ</t>
    </rPh>
    <rPh sb="3" eb="5">
      <t>エンヤ</t>
    </rPh>
    <rPh sb="5" eb="7">
      <t>アリハラ</t>
    </rPh>
    <rPh sb="7" eb="8">
      <t>チョウ</t>
    </rPh>
    <rPh sb="9" eb="11">
      <t>チョウメ</t>
    </rPh>
    <phoneticPr fontId="3"/>
  </si>
  <si>
    <t>出雲市塩冶有原町6丁目58-2</t>
    <rPh sb="0" eb="3">
      <t>イズモシ</t>
    </rPh>
    <rPh sb="3" eb="5">
      <t>エンヤ</t>
    </rPh>
    <rPh sb="5" eb="7">
      <t>アリハラ</t>
    </rPh>
    <rPh sb="7" eb="8">
      <t>チョウ</t>
    </rPh>
    <rPh sb="9" eb="11">
      <t>チョウメ</t>
    </rPh>
    <phoneticPr fontId="3"/>
  </si>
  <si>
    <t>相談支援センターサポーターズ</t>
    <rPh sb="0" eb="2">
      <t>ソウダン</t>
    </rPh>
    <rPh sb="2" eb="4">
      <t>シエン</t>
    </rPh>
    <phoneticPr fontId="3"/>
  </si>
  <si>
    <t>692-0204</t>
    <phoneticPr fontId="3"/>
  </si>
  <si>
    <t>一般社団法人雲伯福祉会</t>
    <rPh sb="0" eb="2">
      <t>イッパン</t>
    </rPh>
    <rPh sb="2" eb="4">
      <t>シャダン</t>
    </rPh>
    <rPh sb="4" eb="6">
      <t>ホウジン</t>
    </rPh>
    <rPh sb="6" eb="7">
      <t>クモ</t>
    </rPh>
    <rPh sb="7" eb="8">
      <t>ハク</t>
    </rPh>
    <rPh sb="8" eb="10">
      <t>フクシ</t>
    </rPh>
    <rPh sb="10" eb="11">
      <t>カイ</t>
    </rPh>
    <phoneticPr fontId="3"/>
  </si>
  <si>
    <t>050-3708-5089</t>
    <phoneticPr fontId="3"/>
  </si>
  <si>
    <t>いんくるネットいずも</t>
    <phoneticPr fontId="3"/>
  </si>
  <si>
    <t>693-0213</t>
    <phoneticPr fontId="3"/>
  </si>
  <si>
    <t>一般社団法人インクルージョンしまね</t>
    <rPh sb="0" eb="2">
      <t>イッパン</t>
    </rPh>
    <rPh sb="2" eb="6">
      <t>シャダンホウジン</t>
    </rPh>
    <phoneticPr fontId="3"/>
  </si>
  <si>
    <t>0853-77-6212</t>
    <phoneticPr fontId="3"/>
  </si>
  <si>
    <t>0853-77-6336</t>
    <phoneticPr fontId="3"/>
  </si>
  <si>
    <t>そうゆう相談センター</t>
    <rPh sb="4" eb="6">
      <t>ソウダン</t>
    </rPh>
    <phoneticPr fontId="3"/>
  </si>
  <si>
    <t>699-0501</t>
    <phoneticPr fontId="3"/>
  </si>
  <si>
    <t>出雲市斐川町学頭1625-4</t>
    <rPh sb="0" eb="3">
      <t>イズモシ</t>
    </rPh>
    <rPh sb="3" eb="6">
      <t>ヒカワチョウ</t>
    </rPh>
    <rPh sb="6" eb="8">
      <t>ガクトウ</t>
    </rPh>
    <phoneticPr fontId="3"/>
  </si>
  <si>
    <t>社会福祉法人　桑友</t>
    <rPh sb="0" eb="6">
      <t>シャカイフクシホウジン</t>
    </rPh>
    <rPh sb="7" eb="9">
      <t>ソウユウ</t>
    </rPh>
    <phoneticPr fontId="3"/>
  </si>
  <si>
    <t>0853-72-7085</t>
    <phoneticPr fontId="3"/>
  </si>
  <si>
    <t>0853-72-7201</t>
    <phoneticPr fontId="3"/>
  </si>
  <si>
    <t>相談支援事業所「陽だまり」</t>
    <rPh sb="0" eb="2">
      <t>ソウダン</t>
    </rPh>
    <rPh sb="2" eb="4">
      <t>シエン</t>
    </rPh>
    <rPh sb="4" eb="7">
      <t>ジギョウショ</t>
    </rPh>
    <rPh sb="8" eb="9">
      <t>ヒ</t>
    </rPh>
    <phoneticPr fontId="3"/>
  </si>
  <si>
    <t>浜田市港町292-10、294-11</t>
    <rPh sb="0" eb="3">
      <t>ハマダシ</t>
    </rPh>
    <rPh sb="3" eb="5">
      <t>ミナトマチ</t>
    </rPh>
    <phoneticPr fontId="3"/>
  </si>
  <si>
    <t>社会医療法人　清和会</t>
    <rPh sb="0" eb="2">
      <t>シャカイ</t>
    </rPh>
    <rPh sb="2" eb="4">
      <t>イリョウ</t>
    </rPh>
    <rPh sb="4" eb="6">
      <t>ホウジン</t>
    </rPh>
    <rPh sb="7" eb="10">
      <t>セイワカイ</t>
    </rPh>
    <phoneticPr fontId="3"/>
  </si>
  <si>
    <t>0855-22-8120</t>
    <phoneticPr fontId="3"/>
  </si>
  <si>
    <t>就労支援事業所　アトリエール</t>
    <rPh sb="0" eb="2">
      <t>シュウロウ</t>
    </rPh>
    <rPh sb="2" eb="4">
      <t>シエン</t>
    </rPh>
    <rPh sb="4" eb="7">
      <t>ジギョウショ</t>
    </rPh>
    <phoneticPr fontId="3"/>
  </si>
  <si>
    <t>693-0012</t>
    <phoneticPr fontId="3"/>
  </si>
  <si>
    <t>株式会社アンフ</t>
    <rPh sb="0" eb="4">
      <t>カブシキカイシャ</t>
    </rPh>
    <phoneticPr fontId="3"/>
  </si>
  <si>
    <t>090-4104-1184</t>
    <phoneticPr fontId="3"/>
  </si>
  <si>
    <r>
      <t>699-551</t>
    </r>
    <r>
      <rPr>
        <sz val="10"/>
        <rFont val="ＭＳ Ｐゴシック"/>
        <family val="3"/>
        <charset val="128"/>
      </rPr>
      <t>3</t>
    </r>
    <phoneticPr fontId="3"/>
  </si>
  <si>
    <t>出雲市平田町7602番地</t>
    <rPh sb="3" eb="6">
      <t>ヒラタチョウ</t>
    </rPh>
    <rPh sb="10" eb="12">
      <t>バンチ</t>
    </rPh>
    <phoneticPr fontId="3"/>
  </si>
  <si>
    <t>685-0026</t>
    <phoneticPr fontId="3"/>
  </si>
  <si>
    <t>隠岐郡隠岐の島町上西蓮花畑１１－２</t>
    <rPh sb="8" eb="9">
      <t>ウエ</t>
    </rPh>
    <rPh sb="9" eb="10">
      <t>ニシ</t>
    </rPh>
    <rPh sb="10" eb="11">
      <t>ハス</t>
    </rPh>
    <rPh sb="11" eb="12">
      <t>ハナ</t>
    </rPh>
    <rPh sb="12" eb="13">
      <t>ハタケ</t>
    </rPh>
    <phoneticPr fontId="3"/>
  </si>
  <si>
    <t>リベラル合同会社</t>
    <rPh sb="4" eb="6">
      <t>ゴウドウ</t>
    </rPh>
    <rPh sb="6" eb="8">
      <t>ガイシャ</t>
    </rPh>
    <phoneticPr fontId="3"/>
  </si>
  <si>
    <t>08512-3-1077</t>
    <phoneticPr fontId="3"/>
  </si>
  <si>
    <t>リベラル障がい福祉サービス事業所</t>
    <rPh sb="4" eb="5">
      <t>ショウ</t>
    </rPh>
    <rPh sb="7" eb="9">
      <t>フクシ</t>
    </rPh>
    <rPh sb="13" eb="16">
      <t>ジギョウショ</t>
    </rPh>
    <phoneticPr fontId="3"/>
  </si>
  <si>
    <t>グループホーム光ヶ丘Ⅰ</t>
    <rPh sb="7" eb="8">
      <t>ヒカリ</t>
    </rPh>
    <rPh sb="9" eb="10">
      <t>オカ</t>
    </rPh>
    <phoneticPr fontId="3"/>
  </si>
  <si>
    <t>ＣＳいずも大社事業所</t>
    <rPh sb="5" eb="7">
      <t>タイシャ</t>
    </rPh>
    <rPh sb="7" eb="10">
      <t>ジギョウショ</t>
    </rPh>
    <phoneticPr fontId="3"/>
  </si>
  <si>
    <t>特定非営利活動法人コミュニティサポートいずも</t>
    <rPh sb="0" eb="9">
      <t>トクテイヒエイリカツドウホウジン</t>
    </rPh>
    <phoneticPr fontId="3"/>
  </si>
  <si>
    <t>Copain's House</t>
    <phoneticPr fontId="3"/>
  </si>
  <si>
    <t>一般社団法人　Copain</t>
    <rPh sb="0" eb="2">
      <t>イッパン</t>
    </rPh>
    <rPh sb="2" eb="6">
      <t>シャダンホウジン</t>
    </rPh>
    <phoneticPr fontId="3"/>
  </si>
  <si>
    <t>699-0732</t>
    <phoneticPr fontId="3"/>
  </si>
  <si>
    <t>0853-53-8066</t>
    <phoneticPr fontId="3"/>
  </si>
  <si>
    <t>0853-53-8078</t>
    <phoneticPr fontId="3"/>
  </si>
  <si>
    <t>島根県浜田市殿町65番地15</t>
    <rPh sb="0" eb="3">
      <t>シマネケン</t>
    </rPh>
    <rPh sb="3" eb="6">
      <t>ハマダシ</t>
    </rPh>
    <rPh sb="6" eb="8">
      <t>トノマチ</t>
    </rPh>
    <rPh sb="10" eb="12">
      <t>バンチ</t>
    </rPh>
    <phoneticPr fontId="3"/>
  </si>
  <si>
    <t>0855-25-5576</t>
    <phoneticPr fontId="3"/>
  </si>
  <si>
    <t>虹の工房まるべりー</t>
    <rPh sb="0" eb="1">
      <t>ニジ</t>
    </rPh>
    <rPh sb="2" eb="4">
      <t>コウボウ</t>
    </rPh>
    <phoneticPr fontId="3"/>
  </si>
  <si>
    <t>699-0501</t>
    <phoneticPr fontId="3"/>
  </si>
  <si>
    <t>社会福祉法人桑友</t>
    <rPh sb="0" eb="6">
      <t>シャカイフクシホウジン</t>
    </rPh>
    <rPh sb="6" eb="8">
      <t>ソウユウ</t>
    </rPh>
    <phoneticPr fontId="3"/>
  </si>
  <si>
    <t>0853-72-7200</t>
    <phoneticPr fontId="3"/>
  </si>
  <si>
    <t>0853-72-7201</t>
    <phoneticPr fontId="3"/>
  </si>
  <si>
    <t>みんなの作業所</t>
    <rPh sb="4" eb="7">
      <t>サギョウショ</t>
    </rPh>
    <phoneticPr fontId="3"/>
  </si>
  <si>
    <t>島根県隠岐郡隠岐の島町岬町中ノ津四．302番地</t>
    <rPh sb="0" eb="3">
      <t>シマネケン</t>
    </rPh>
    <rPh sb="3" eb="6">
      <t>オキグン</t>
    </rPh>
    <rPh sb="6" eb="8">
      <t>オキ</t>
    </rPh>
    <rPh sb="9" eb="11">
      <t>シマチョウ</t>
    </rPh>
    <rPh sb="11" eb="13">
      <t>ミサキマチ</t>
    </rPh>
    <rPh sb="13" eb="14">
      <t>ナカ</t>
    </rPh>
    <rPh sb="15" eb="16">
      <t>ツ</t>
    </rPh>
    <rPh sb="16" eb="17">
      <t>4</t>
    </rPh>
    <rPh sb="21" eb="23">
      <t>バンチ</t>
    </rPh>
    <phoneticPr fontId="3"/>
  </si>
  <si>
    <t>08512-2-3865</t>
    <phoneticPr fontId="3"/>
  </si>
  <si>
    <t>08512-2-1236</t>
    <phoneticPr fontId="3"/>
  </si>
  <si>
    <t>よしかの里相談支援事業所パレット</t>
    <rPh sb="4" eb="5">
      <t>サト</t>
    </rPh>
    <rPh sb="5" eb="7">
      <t>ソウダン</t>
    </rPh>
    <rPh sb="7" eb="9">
      <t>シエン</t>
    </rPh>
    <rPh sb="9" eb="12">
      <t>ジギョウショ</t>
    </rPh>
    <phoneticPr fontId="3"/>
  </si>
  <si>
    <t>就労継続支援Ｂ型事業所　カルミア</t>
    <rPh sb="0" eb="2">
      <t>シュウロウ</t>
    </rPh>
    <rPh sb="2" eb="4">
      <t>ケイゾク</t>
    </rPh>
    <rPh sb="4" eb="6">
      <t>シエン</t>
    </rPh>
    <rPh sb="7" eb="8">
      <t>ガタ</t>
    </rPh>
    <rPh sb="8" eb="11">
      <t>ジギョウショ</t>
    </rPh>
    <phoneticPr fontId="3"/>
  </si>
  <si>
    <t>693-0008</t>
    <phoneticPr fontId="3"/>
  </si>
  <si>
    <t>プライム有限会社</t>
    <rPh sb="4" eb="6">
      <t>ユウゲン</t>
    </rPh>
    <rPh sb="6" eb="8">
      <t>カイシャ</t>
    </rPh>
    <phoneticPr fontId="3"/>
  </si>
  <si>
    <t>0853-22-6239</t>
    <phoneticPr fontId="3"/>
  </si>
  <si>
    <t>0853-25-0020</t>
    <phoneticPr fontId="3"/>
  </si>
  <si>
    <t>相談支援事業所リレーション</t>
    <rPh sb="0" eb="2">
      <t>ソウダン</t>
    </rPh>
    <rPh sb="2" eb="4">
      <t>シエン</t>
    </rPh>
    <rPh sb="4" eb="7">
      <t>ジギョウショ</t>
    </rPh>
    <phoneticPr fontId="3"/>
  </si>
  <si>
    <t>株式会社エンブリス</t>
    <rPh sb="0" eb="4">
      <t>カブシキガイシャ</t>
    </rPh>
    <phoneticPr fontId="3"/>
  </si>
  <si>
    <t>合同会社Ｒｏｂｓｅ</t>
    <rPh sb="0" eb="2">
      <t>ゴウドウ</t>
    </rPh>
    <rPh sb="2" eb="4">
      <t>ガイシャ</t>
    </rPh>
    <phoneticPr fontId="3"/>
  </si>
  <si>
    <t>グループホームこといろ</t>
    <phoneticPr fontId="3"/>
  </si>
  <si>
    <t>出雲市塩冶町983-2</t>
    <rPh sb="0" eb="3">
      <t>イズモシ</t>
    </rPh>
    <rPh sb="3" eb="6">
      <t>エンヤチョウ</t>
    </rPh>
    <phoneticPr fontId="3"/>
  </si>
  <si>
    <t>介護サービス包括型</t>
  </si>
  <si>
    <t>株式会社アンフ</t>
    <rPh sb="0" eb="4">
      <t>カブシキガイシャ</t>
    </rPh>
    <phoneticPr fontId="3"/>
  </si>
  <si>
    <t>共同生活援助事業所　ビーターベース</t>
    <phoneticPr fontId="3"/>
  </si>
  <si>
    <t>出雲市大津新崎町4丁目46</t>
    <rPh sb="0" eb="3">
      <t>イズモシ</t>
    </rPh>
    <rPh sb="3" eb="5">
      <t>オオツ</t>
    </rPh>
    <rPh sb="5" eb="7">
      <t>アラサキ</t>
    </rPh>
    <rPh sb="7" eb="8">
      <t>マチ</t>
    </rPh>
    <rPh sb="9" eb="11">
      <t>チョウメ</t>
    </rPh>
    <phoneticPr fontId="3"/>
  </si>
  <si>
    <t>外部サービス利用型</t>
    <rPh sb="0" eb="2">
      <t>ガイブ</t>
    </rPh>
    <rPh sb="6" eb="8">
      <t>リヨウ</t>
    </rPh>
    <rPh sb="8" eb="9">
      <t>ガタ</t>
    </rPh>
    <phoneticPr fontId="3"/>
  </si>
  <si>
    <t>ヘルパーステーション真</t>
    <phoneticPr fontId="3"/>
  </si>
  <si>
    <t>浜田市殿町79番地44</t>
    <phoneticPr fontId="3"/>
  </si>
  <si>
    <t>合同会社りた</t>
    <phoneticPr fontId="3"/>
  </si>
  <si>
    <t>株式会社結水織</t>
    <phoneticPr fontId="3"/>
  </si>
  <si>
    <t>出雲市佐田町一窪田1961番地５</t>
    <rPh sb="0" eb="2">
      <t>イズモ</t>
    </rPh>
    <phoneticPr fontId="3"/>
  </si>
  <si>
    <t>出雲市大社町北荒木４８３</t>
    <phoneticPr fontId="3"/>
  </si>
  <si>
    <t>693-0045</t>
  </si>
  <si>
    <t>鹿足郡吉賀町六日市263番地２</t>
    <rPh sb="0" eb="3">
      <t>カノアシグン</t>
    </rPh>
    <rPh sb="3" eb="6">
      <t>ヨシカチョウ</t>
    </rPh>
    <rPh sb="6" eb="9">
      <t>ムイカイチ</t>
    </rPh>
    <rPh sb="12" eb="14">
      <t>バンチ</t>
    </rPh>
    <phoneticPr fontId="3"/>
  </si>
  <si>
    <t>相談支援事業所　きらめき</t>
    <rPh sb="0" eb="2">
      <t>ソウダン</t>
    </rPh>
    <rPh sb="2" eb="4">
      <t>シエン</t>
    </rPh>
    <rPh sb="4" eb="7">
      <t>ジギョウショ</t>
    </rPh>
    <phoneticPr fontId="3"/>
  </si>
  <si>
    <t>693-0064</t>
    <phoneticPr fontId="3"/>
  </si>
  <si>
    <t>出雲市里方町７５３－１</t>
    <rPh sb="0" eb="3">
      <t>イズモシ</t>
    </rPh>
    <rPh sb="3" eb="6">
      <t>サトカタチョウ</t>
    </rPh>
    <phoneticPr fontId="3"/>
  </si>
  <si>
    <t>社会福祉法人里方福祉会</t>
    <rPh sb="0" eb="2">
      <t>シャカイ</t>
    </rPh>
    <rPh sb="2" eb="4">
      <t>フクシ</t>
    </rPh>
    <rPh sb="4" eb="6">
      <t>ホウジン</t>
    </rPh>
    <rPh sb="6" eb="8">
      <t>サトカタ</t>
    </rPh>
    <rPh sb="8" eb="11">
      <t>フクシカイ</t>
    </rPh>
    <phoneticPr fontId="3"/>
  </si>
  <si>
    <t>0853-31-4528</t>
    <phoneticPr fontId="3"/>
  </si>
  <si>
    <t>相談支援事業所　ＭＹ　ＰＬＡＮ</t>
    <rPh sb="0" eb="2">
      <t>ソウダン</t>
    </rPh>
    <rPh sb="2" eb="4">
      <t>シエン</t>
    </rPh>
    <rPh sb="4" eb="7">
      <t>ジギョウショ</t>
    </rPh>
    <phoneticPr fontId="3"/>
  </si>
  <si>
    <t>合同会社ＭＹ　ＣＯＬＯＲ</t>
    <rPh sb="0" eb="4">
      <t>ゴウドウガイシャ</t>
    </rPh>
    <phoneticPr fontId="3"/>
  </si>
  <si>
    <t>0853-25-8330</t>
    <phoneticPr fontId="3"/>
  </si>
  <si>
    <t>0853-31-4487</t>
    <phoneticPr fontId="3"/>
  </si>
  <si>
    <t>0855-28-7154</t>
    <phoneticPr fontId="3"/>
  </si>
  <si>
    <t>693-0045</t>
    <phoneticPr fontId="3"/>
  </si>
  <si>
    <t>0853-85-8005</t>
    <phoneticPr fontId="3"/>
  </si>
  <si>
    <t>0854-83-7278</t>
    <phoneticPr fontId="3"/>
  </si>
  <si>
    <t>0854-82-5308</t>
    <phoneticPr fontId="3"/>
  </si>
  <si>
    <t>0855-22-0908</t>
    <phoneticPr fontId="3"/>
  </si>
  <si>
    <t>0854-42-3887</t>
    <phoneticPr fontId="3"/>
  </si>
  <si>
    <t>0854-47-7102</t>
    <phoneticPr fontId="3"/>
  </si>
  <si>
    <t>0854-43-9556</t>
    <phoneticPr fontId="3"/>
  </si>
  <si>
    <t>0854-54-2352</t>
    <phoneticPr fontId="3"/>
  </si>
  <si>
    <t xml:space="preserve"> 0853-25-8897</t>
    <phoneticPr fontId="3"/>
  </si>
  <si>
    <t>0853-23-1931</t>
    <phoneticPr fontId="3"/>
  </si>
  <si>
    <t>WANA JAPAN</t>
    <phoneticPr fontId="3"/>
  </si>
  <si>
    <t>0853-62-0061</t>
    <phoneticPr fontId="3"/>
  </si>
  <si>
    <t>0853-62-0063</t>
    <phoneticPr fontId="3"/>
  </si>
  <si>
    <t>0853-72-4708</t>
    <phoneticPr fontId="3"/>
  </si>
  <si>
    <t>0854-86-7815</t>
    <phoneticPr fontId="3"/>
  </si>
  <si>
    <t>0855-52-2806</t>
    <phoneticPr fontId="3"/>
  </si>
  <si>
    <t>0855-52-2807</t>
    <phoneticPr fontId="3"/>
  </si>
  <si>
    <t>NPO法人　やさか風の里</t>
    <rPh sb="3" eb="5">
      <t>ホウジン</t>
    </rPh>
    <rPh sb="9" eb="10">
      <t>カゼ</t>
    </rPh>
    <rPh sb="11" eb="12">
      <t>サト</t>
    </rPh>
    <phoneticPr fontId="3"/>
  </si>
  <si>
    <t>0855-22-2824</t>
    <phoneticPr fontId="3"/>
  </si>
  <si>
    <t>0855-23-7913</t>
    <phoneticPr fontId="3"/>
  </si>
  <si>
    <t>0855-24-0766</t>
    <phoneticPr fontId="3"/>
  </si>
  <si>
    <t>0855-23-8190</t>
    <phoneticPr fontId="3"/>
  </si>
  <si>
    <t>0855-24-8511</t>
    <phoneticPr fontId="3"/>
  </si>
  <si>
    <t>0856-25-1713</t>
    <phoneticPr fontId="3"/>
  </si>
  <si>
    <t>0856-25-1753</t>
    <phoneticPr fontId="3"/>
  </si>
  <si>
    <t>0856-25-7371</t>
    <phoneticPr fontId="3"/>
  </si>
  <si>
    <t>益田市乙吉町イ３３７－１</t>
    <phoneticPr fontId="3"/>
  </si>
  <si>
    <t>出雲市斐川町名島２３０－３</t>
    <rPh sb="3" eb="6">
      <t>ヒカワチョウ</t>
    </rPh>
    <rPh sb="6" eb="8">
      <t>ナジマ</t>
    </rPh>
    <phoneticPr fontId="3"/>
  </si>
  <si>
    <t>なじまホームⅡ</t>
  </si>
  <si>
    <t>なじまホームⅢ</t>
  </si>
  <si>
    <t>休止中</t>
    <rPh sb="0" eb="2">
      <t>キュウシ</t>
    </rPh>
    <rPh sb="2" eb="3">
      <t>チュウ</t>
    </rPh>
    <phoneticPr fontId="3"/>
  </si>
  <si>
    <t>出雲市西神西町４９４－１</t>
    <phoneticPr fontId="3"/>
  </si>
  <si>
    <t>690-3204</t>
    <phoneticPr fontId="3"/>
  </si>
  <si>
    <t>島根県鹿足郡吉賀町柿木村柿木８０番地１</t>
    <phoneticPr fontId="3"/>
  </si>
  <si>
    <t>共同生活援助事業所MY HOME</t>
    <rPh sb="0" eb="2">
      <t>キョウドウ</t>
    </rPh>
    <rPh sb="2" eb="4">
      <t>セイカツ</t>
    </rPh>
    <rPh sb="4" eb="6">
      <t>エンジョ</t>
    </rPh>
    <rPh sb="6" eb="9">
      <t>ジギョウショ</t>
    </rPh>
    <phoneticPr fontId="3"/>
  </si>
  <si>
    <t>浜田市殿町９０６番地６</t>
    <rPh sb="0" eb="3">
      <t>ハマダシ</t>
    </rPh>
    <rPh sb="3" eb="5">
      <t>トノマチ</t>
    </rPh>
    <rPh sb="8" eb="10">
      <t>バンチ</t>
    </rPh>
    <phoneticPr fontId="3"/>
  </si>
  <si>
    <t>合同会社　MY COLOR</t>
    <rPh sb="0" eb="2">
      <t>ゴウドウ</t>
    </rPh>
    <rPh sb="2" eb="4">
      <t>カイシャ</t>
    </rPh>
    <phoneticPr fontId="3"/>
  </si>
  <si>
    <t>0855-25-6401</t>
    <phoneticPr fontId="3"/>
  </si>
  <si>
    <t>とのまち</t>
    <phoneticPr fontId="3"/>
  </si>
  <si>
    <t>0853-25-7353</t>
    <phoneticPr fontId="3"/>
  </si>
  <si>
    <t>0853-25-7533</t>
    <phoneticPr fontId="3"/>
  </si>
  <si>
    <t>島根県大田市大田町大田イ８６０－３</t>
    <rPh sb="0" eb="3">
      <t>シマネケン</t>
    </rPh>
    <rPh sb="3" eb="6">
      <t>オオダシ</t>
    </rPh>
    <rPh sb="6" eb="9">
      <t>オオダチョウ</t>
    </rPh>
    <rPh sb="9" eb="11">
      <t>オオダ</t>
    </rPh>
    <phoneticPr fontId="3"/>
  </si>
  <si>
    <t>医療法人　恵和会</t>
    <rPh sb="0" eb="4">
      <t>イリョウホウジン</t>
    </rPh>
    <rPh sb="5" eb="6">
      <t>メグ</t>
    </rPh>
    <rPh sb="6" eb="7">
      <t>ワ</t>
    </rPh>
    <rPh sb="7" eb="8">
      <t>カイ</t>
    </rPh>
    <phoneticPr fontId="3"/>
  </si>
  <si>
    <t>0854-82-1035</t>
    <phoneticPr fontId="3"/>
  </si>
  <si>
    <t>0854-82-0357</t>
    <phoneticPr fontId="3"/>
  </si>
  <si>
    <t>医療法人　恵和会　グループホーム</t>
    <rPh sb="0" eb="2">
      <t>イリョウ</t>
    </rPh>
    <rPh sb="2" eb="4">
      <t>ホウジン</t>
    </rPh>
    <rPh sb="5" eb="6">
      <t>メグ</t>
    </rPh>
    <rPh sb="6" eb="7">
      <t>ワ</t>
    </rPh>
    <rPh sb="7" eb="8">
      <t>カイ</t>
    </rPh>
    <phoneticPr fontId="3"/>
  </si>
  <si>
    <t>浜田市金城町七条ハ５５８ー２</t>
    <phoneticPr fontId="3"/>
  </si>
  <si>
    <t>相談支援事業所りべる</t>
    <rPh sb="0" eb="2">
      <t>ソウダン</t>
    </rPh>
    <rPh sb="2" eb="4">
      <t>シエン</t>
    </rPh>
    <rPh sb="4" eb="7">
      <t>ジギョウショ</t>
    </rPh>
    <phoneticPr fontId="3"/>
  </si>
  <si>
    <t>697-0034</t>
    <phoneticPr fontId="3"/>
  </si>
  <si>
    <t>株式会社　From ハート</t>
    <rPh sb="0" eb="4">
      <t>カブシキカイシャ</t>
    </rPh>
    <phoneticPr fontId="3"/>
  </si>
  <si>
    <t>0855-25-8008</t>
    <phoneticPr fontId="3"/>
  </si>
  <si>
    <t>相談支援事業所えみふる</t>
    <rPh sb="0" eb="7">
      <t>ソウダンシエンジギョウショ</t>
    </rPh>
    <phoneticPr fontId="3"/>
  </si>
  <si>
    <t>合同会社　笑ＦＵＬＬ</t>
    <rPh sb="0" eb="2">
      <t>ゴウドウ</t>
    </rPh>
    <rPh sb="2" eb="4">
      <t>カイシャ</t>
    </rPh>
    <rPh sb="5" eb="6">
      <t>エ</t>
    </rPh>
    <phoneticPr fontId="3"/>
  </si>
  <si>
    <t>川本町川本３７６－４</t>
    <phoneticPr fontId="3"/>
  </si>
  <si>
    <t>西ノ島町大字美田２４８５</t>
    <phoneticPr fontId="3"/>
  </si>
  <si>
    <t>0854-23-7444</t>
    <phoneticPr fontId="3"/>
  </si>
  <si>
    <t>0855-54-3140</t>
    <phoneticPr fontId="3"/>
  </si>
  <si>
    <t>0853-21-0986</t>
    <phoneticPr fontId="3"/>
  </si>
  <si>
    <t>出雲市神西沖町1313</t>
    <rPh sb="0" eb="3">
      <t>イズモシ</t>
    </rPh>
    <rPh sb="3" eb="5">
      <t>ジンザイ</t>
    </rPh>
    <rPh sb="5" eb="6">
      <t>オキ</t>
    </rPh>
    <rPh sb="6" eb="7">
      <t>マチ</t>
    </rPh>
    <phoneticPr fontId="3"/>
  </si>
  <si>
    <t>出雲市美野町1694-2</t>
    <rPh sb="0" eb="3">
      <t>イズモシ</t>
    </rPh>
    <rPh sb="3" eb="6">
      <t>ヨシノチョウ</t>
    </rPh>
    <phoneticPr fontId="3"/>
  </si>
  <si>
    <t>出雲市神西沖町2476-1</t>
    <rPh sb="0" eb="3">
      <t>イズモシ</t>
    </rPh>
    <rPh sb="3" eb="5">
      <t>ジンザイ</t>
    </rPh>
    <rPh sb="5" eb="6">
      <t>オキ</t>
    </rPh>
    <rPh sb="6" eb="7">
      <t>マチ</t>
    </rPh>
    <phoneticPr fontId="3"/>
  </si>
  <si>
    <t>江津市渡津町1926</t>
    <rPh sb="0" eb="3">
      <t>ゴウツシ</t>
    </rPh>
    <rPh sb="3" eb="4">
      <t>ワタ</t>
    </rPh>
    <rPh sb="4" eb="5">
      <t>ツ</t>
    </rPh>
    <rPh sb="5" eb="6">
      <t>チョウ</t>
    </rPh>
    <phoneticPr fontId="3"/>
  </si>
  <si>
    <t>邑智郡美郷町小谷361</t>
    <rPh sb="0" eb="3">
      <t>オオチグン</t>
    </rPh>
    <rPh sb="3" eb="6">
      <t>ミサトチョウ</t>
    </rPh>
    <rPh sb="6" eb="8">
      <t>コタニ</t>
    </rPh>
    <phoneticPr fontId="3"/>
  </si>
  <si>
    <t>邑智郡邑南町中野3600-1</t>
    <rPh sb="0" eb="3">
      <t>オオチグン</t>
    </rPh>
    <rPh sb="3" eb="4">
      <t>オウ</t>
    </rPh>
    <rPh sb="4" eb="5">
      <t>ナン</t>
    </rPh>
    <rPh sb="5" eb="6">
      <t>チョウ</t>
    </rPh>
    <rPh sb="6" eb="8">
      <t>ナカノ</t>
    </rPh>
    <phoneticPr fontId="3"/>
  </si>
  <si>
    <t>邑智郡邑南町中野3595-18</t>
    <rPh sb="0" eb="3">
      <t>オウチグン</t>
    </rPh>
    <rPh sb="3" eb="4">
      <t>オウ</t>
    </rPh>
    <rPh sb="4" eb="6">
      <t>ナンチョウ</t>
    </rPh>
    <rPh sb="6" eb="8">
      <t>ナカノ</t>
    </rPh>
    <phoneticPr fontId="3"/>
  </si>
  <si>
    <t>益田市高津3丁目23-1</t>
    <rPh sb="0" eb="3">
      <t>マスダシ</t>
    </rPh>
    <rPh sb="3" eb="5">
      <t>タカツ</t>
    </rPh>
    <rPh sb="6" eb="8">
      <t>チョウメ</t>
    </rPh>
    <phoneticPr fontId="3"/>
  </si>
  <si>
    <t>益田市久城町531</t>
    <phoneticPr fontId="3"/>
  </si>
  <si>
    <t>隠岐郡隠岐の島町都万2582-1</t>
    <rPh sb="0" eb="2">
      <t>オキ</t>
    </rPh>
    <rPh sb="2" eb="3">
      <t>グン</t>
    </rPh>
    <rPh sb="3" eb="5">
      <t>オキ</t>
    </rPh>
    <rPh sb="6" eb="7">
      <t>シマ</t>
    </rPh>
    <rPh sb="7" eb="8">
      <t>チョウ</t>
    </rPh>
    <rPh sb="8" eb="9">
      <t>ト</t>
    </rPh>
    <rPh sb="9" eb="10">
      <t>マン</t>
    </rPh>
    <phoneticPr fontId="3"/>
  </si>
  <si>
    <r>
      <t>0</t>
    </r>
    <r>
      <rPr>
        <sz val="10"/>
        <rFont val="ＭＳ Ｐゴシック"/>
        <family val="3"/>
        <charset val="128"/>
      </rPr>
      <t>8512-2-5699</t>
    </r>
    <phoneticPr fontId="3"/>
  </si>
  <si>
    <r>
      <t>0</t>
    </r>
    <r>
      <rPr>
        <sz val="10"/>
        <rFont val="ＭＳ Ｐゴシック"/>
        <family val="3"/>
        <charset val="128"/>
      </rPr>
      <t>8512-2-3757</t>
    </r>
    <phoneticPr fontId="3"/>
  </si>
  <si>
    <r>
      <rPr>
        <sz val="10"/>
        <rFont val="ＭＳ Ｐゴシック"/>
        <family val="3"/>
        <charset val="128"/>
      </rPr>
      <t>多機能事業所　ひまわりの家</t>
    </r>
    <rPh sb="0" eb="3">
      <t>タキノウ</t>
    </rPh>
    <rPh sb="3" eb="6">
      <t>ジギョウショ</t>
    </rPh>
    <phoneticPr fontId="3"/>
  </si>
  <si>
    <r>
      <t>0</t>
    </r>
    <r>
      <rPr>
        <sz val="10"/>
        <rFont val="ＭＳ Ｐゴシック"/>
        <family val="3"/>
        <charset val="128"/>
      </rPr>
      <t>8512-2-3865</t>
    </r>
    <phoneticPr fontId="3"/>
  </si>
  <si>
    <r>
      <t>0</t>
    </r>
    <r>
      <rPr>
        <sz val="10"/>
        <rFont val="ＭＳ Ｐゴシック"/>
        <family val="3"/>
        <charset val="128"/>
      </rPr>
      <t>8512-2-1236</t>
    </r>
    <phoneticPr fontId="3"/>
  </si>
  <si>
    <t>障害福祉サービス事業者［共同生活援助（グループホーム）事業］</t>
    <rPh sb="0" eb="2">
      <t>ショウガイ</t>
    </rPh>
    <rPh sb="2" eb="4">
      <t>フクシ</t>
    </rPh>
    <rPh sb="8" eb="11">
      <t>ジギョウシャ</t>
    </rPh>
    <rPh sb="12" eb="14">
      <t>キョウドウ</t>
    </rPh>
    <rPh sb="14" eb="16">
      <t>セイカツ</t>
    </rPh>
    <rPh sb="16" eb="18">
      <t>エンジョ</t>
    </rPh>
    <rPh sb="27" eb="29">
      <t>ジギョウ</t>
    </rPh>
    <phoneticPr fontId="1"/>
  </si>
  <si>
    <t>安来市飯梨町３０３－１</t>
    <rPh sb="0" eb="3">
      <t>ヤスギシ</t>
    </rPh>
    <rPh sb="3" eb="4">
      <t>メシ</t>
    </rPh>
    <rPh sb="4" eb="5">
      <t>ナシ</t>
    </rPh>
    <rPh sb="5" eb="6">
      <t>チョウ</t>
    </rPh>
    <phoneticPr fontId="3"/>
  </si>
  <si>
    <t>出雲市大津新崎２丁目４番地１</t>
    <rPh sb="8" eb="10">
      <t>チョウメ</t>
    </rPh>
    <rPh sb="11" eb="13">
      <t>バンチ</t>
    </rPh>
    <phoneticPr fontId="3"/>
  </si>
  <si>
    <r>
      <t>692</t>
    </r>
    <r>
      <rPr>
        <sz val="10"/>
        <rFont val="ＭＳ Ｐゴシック"/>
        <family val="3"/>
        <charset val="128"/>
      </rPr>
      <t>-0063</t>
    </r>
    <phoneticPr fontId="3"/>
  </si>
  <si>
    <r>
      <t>0854-4</t>
    </r>
    <r>
      <rPr>
        <sz val="10"/>
        <rFont val="ＭＳ Ｐゴシック"/>
        <family val="3"/>
        <charset val="128"/>
      </rPr>
      <t>2-8011</t>
    </r>
    <phoneticPr fontId="3"/>
  </si>
  <si>
    <t>ＮＰＯ法人ふきのとう　指定相談支援事業所</t>
    <rPh sb="3" eb="5">
      <t>ホウジン</t>
    </rPh>
    <rPh sb="11" eb="13">
      <t>シテイ</t>
    </rPh>
    <rPh sb="13" eb="15">
      <t>ソウダン</t>
    </rPh>
    <rPh sb="15" eb="17">
      <t>シエン</t>
    </rPh>
    <rPh sb="17" eb="20">
      <t>ジギョウショ</t>
    </rPh>
    <phoneticPr fontId="3"/>
  </si>
  <si>
    <t>仁多郡奥出雲町三成２０８－２</t>
    <phoneticPr fontId="3"/>
  </si>
  <si>
    <t>知的障害児施設　さざなみ学園</t>
    <rPh sb="0" eb="2">
      <t>チテキ</t>
    </rPh>
    <rPh sb="2" eb="5">
      <t>ショウガイジ</t>
    </rPh>
    <rPh sb="5" eb="7">
      <t>シセツ</t>
    </rPh>
    <rPh sb="12" eb="14">
      <t>ガクエン</t>
    </rPh>
    <phoneticPr fontId="3"/>
  </si>
  <si>
    <t>出雲市小山町３６1－2</t>
    <rPh sb="0" eb="3">
      <t>イズモシ</t>
    </rPh>
    <rPh sb="3" eb="6">
      <t>コヤマチョウ</t>
    </rPh>
    <phoneticPr fontId="3"/>
  </si>
  <si>
    <t>出雲市知井宮町１１９２－９</t>
    <rPh sb="0" eb="3">
      <t>イズモシ</t>
    </rPh>
    <rPh sb="3" eb="6">
      <t>チイミヤ</t>
    </rPh>
    <rPh sb="6" eb="7">
      <t>チョウ</t>
    </rPh>
    <phoneticPr fontId="3"/>
  </si>
  <si>
    <r>
      <t>691</t>
    </r>
    <r>
      <rPr>
        <sz val="10"/>
        <rFont val="ＭＳ Ｐゴシック"/>
        <family val="3"/>
        <charset val="128"/>
      </rPr>
      <t>-0003</t>
    </r>
    <phoneticPr fontId="3"/>
  </si>
  <si>
    <t>出雲市西代町１０３２－４</t>
    <rPh sb="0" eb="3">
      <t>イズモシ</t>
    </rPh>
    <rPh sb="3" eb="6">
      <t>ニシダイチョウ</t>
    </rPh>
    <phoneticPr fontId="3"/>
  </si>
  <si>
    <t>出雲市湖陵町大池４８２</t>
    <rPh sb="0" eb="3">
      <t>イズモシ</t>
    </rPh>
    <rPh sb="3" eb="6">
      <t>コリョウチョウ</t>
    </rPh>
    <rPh sb="6" eb="8">
      <t>オオイケ</t>
    </rPh>
    <phoneticPr fontId="3"/>
  </si>
  <si>
    <t>出雲市朝山町211</t>
    <rPh sb="0" eb="3">
      <t>イズモシ</t>
    </rPh>
    <rPh sb="3" eb="6">
      <t>アサヤマチョウ</t>
    </rPh>
    <phoneticPr fontId="3"/>
  </si>
  <si>
    <t>障害者支援施設　さざなみ学園</t>
    <rPh sb="0" eb="3">
      <t>ショウガイシャ</t>
    </rPh>
    <rPh sb="3" eb="7">
      <t>シエンシセツ</t>
    </rPh>
    <rPh sb="12" eb="14">
      <t>ガクエン</t>
    </rPh>
    <phoneticPr fontId="3"/>
  </si>
  <si>
    <t>出雲市神西沖町２５３４－２</t>
    <rPh sb="0" eb="3">
      <t>イズモシ</t>
    </rPh>
    <rPh sb="3" eb="4">
      <t>カミ</t>
    </rPh>
    <rPh sb="4" eb="5">
      <t>ニシ</t>
    </rPh>
    <rPh sb="5" eb="6">
      <t>オキ</t>
    </rPh>
    <rPh sb="6" eb="7">
      <t>チョウ</t>
    </rPh>
    <phoneticPr fontId="3"/>
  </si>
  <si>
    <t>社会福祉法人　親和会</t>
    <rPh sb="0" eb="2">
      <t>シャカイ</t>
    </rPh>
    <rPh sb="2" eb="4">
      <t>フクシ</t>
    </rPh>
    <rPh sb="4" eb="6">
      <t>ホウジン</t>
    </rPh>
    <rPh sb="7" eb="8">
      <t>オヤ</t>
    </rPh>
    <rPh sb="8" eb="9">
      <t>ワ</t>
    </rPh>
    <rPh sb="9" eb="10">
      <t>カイ</t>
    </rPh>
    <phoneticPr fontId="3"/>
  </si>
  <si>
    <t>0853-31-9996</t>
    <phoneticPr fontId="3"/>
  </si>
  <si>
    <t>699-0041</t>
    <phoneticPr fontId="3"/>
  </si>
  <si>
    <t>出雲市西園町３９１３－１</t>
    <rPh sb="0" eb="3">
      <t>イズモシ</t>
    </rPh>
    <rPh sb="3" eb="6">
      <t>ニシゾノチョウ</t>
    </rPh>
    <phoneticPr fontId="3"/>
  </si>
  <si>
    <t>大田市大田町吉永１４５３－２４</t>
    <rPh sb="0" eb="3">
      <t>オオダシ</t>
    </rPh>
    <rPh sb="3" eb="6">
      <t>オオダチョウ</t>
    </rPh>
    <rPh sb="6" eb="8">
      <t>ヨシナガ</t>
    </rPh>
    <phoneticPr fontId="3"/>
  </si>
  <si>
    <t>0855-75-8081</t>
    <phoneticPr fontId="3"/>
  </si>
  <si>
    <t>0855-95-2383</t>
    <phoneticPr fontId="3"/>
  </si>
  <si>
    <t>浜田市港町２９２－１０</t>
    <rPh sb="0" eb="3">
      <t>ハマダシ</t>
    </rPh>
    <rPh sb="3" eb="5">
      <t>ミナトチョウ</t>
    </rPh>
    <phoneticPr fontId="3"/>
  </si>
  <si>
    <t>サポート相談室玄季な夢來</t>
    <phoneticPr fontId="3"/>
  </si>
  <si>
    <t>0855-28-7654</t>
    <phoneticPr fontId="3"/>
  </si>
  <si>
    <t>浜田市相生町１３９９－９</t>
    <rPh sb="0" eb="3">
      <t>ハマダシ</t>
    </rPh>
    <rPh sb="3" eb="5">
      <t>アイオイ</t>
    </rPh>
    <rPh sb="5" eb="6">
      <t>チョウ</t>
    </rPh>
    <phoneticPr fontId="3"/>
  </si>
  <si>
    <t>鹿足郡吉賀町六日市５８0番地4</t>
    <rPh sb="0" eb="3">
      <t>カノアシグン</t>
    </rPh>
    <rPh sb="3" eb="4">
      <t>ヨシ</t>
    </rPh>
    <rPh sb="4" eb="5">
      <t>ガ</t>
    </rPh>
    <rPh sb="5" eb="6">
      <t>チョウ</t>
    </rPh>
    <rPh sb="6" eb="9">
      <t>ムイカイチ</t>
    </rPh>
    <rPh sb="12" eb="14">
      <t>バンチ</t>
    </rPh>
    <phoneticPr fontId="3"/>
  </si>
  <si>
    <t>0853-25-7127</t>
    <phoneticPr fontId="3"/>
  </si>
  <si>
    <r>
      <t>0</t>
    </r>
    <r>
      <rPr>
        <sz val="10"/>
        <rFont val="ＭＳ Ｐゴシック"/>
        <family val="3"/>
        <charset val="128"/>
      </rPr>
      <t>854-26-4032</t>
    </r>
    <phoneticPr fontId="3"/>
  </si>
  <si>
    <t>〇</t>
    <phoneticPr fontId="3"/>
  </si>
  <si>
    <t>あいか相談支援事業所</t>
    <rPh sb="3" eb="5">
      <t>ソウダン</t>
    </rPh>
    <rPh sb="5" eb="7">
      <t>シエン</t>
    </rPh>
    <rPh sb="7" eb="10">
      <t>ジギョウショ</t>
    </rPh>
    <phoneticPr fontId="3"/>
  </si>
  <si>
    <t>チャット・ケアすずらん指定障がい福祉サービズ事業所</t>
    <rPh sb="11" eb="13">
      <t>シテイ</t>
    </rPh>
    <rPh sb="13" eb="14">
      <t>ショウ</t>
    </rPh>
    <rPh sb="16" eb="18">
      <t>フクシ</t>
    </rPh>
    <rPh sb="22" eb="25">
      <t>ジギョウショ</t>
    </rPh>
    <phoneticPr fontId="3"/>
  </si>
  <si>
    <t>雲南市木次町里方６１６番地２</t>
    <rPh sb="0" eb="3">
      <t>ウンナンシ</t>
    </rPh>
    <rPh sb="3" eb="6">
      <t>キスキチョウ</t>
    </rPh>
    <rPh sb="6" eb="8">
      <t>サトカタ</t>
    </rPh>
    <rPh sb="11" eb="13">
      <t>バンチ</t>
    </rPh>
    <phoneticPr fontId="3"/>
  </si>
  <si>
    <t>株式会社チャット・ケアすずらん</t>
    <rPh sb="0" eb="4">
      <t>カブシキカイシャ</t>
    </rPh>
    <phoneticPr fontId="3"/>
  </si>
  <si>
    <t>〇</t>
    <phoneticPr fontId="3"/>
  </si>
  <si>
    <t>ヘルパーステーションくるみ</t>
    <phoneticPr fontId="3"/>
  </si>
  <si>
    <t>サインポスト合同会社</t>
    <rPh sb="6" eb="8">
      <t>ゴウドウ</t>
    </rPh>
    <rPh sb="8" eb="10">
      <t>カイシャ</t>
    </rPh>
    <phoneticPr fontId="3"/>
  </si>
  <si>
    <t>有限会社　髙村</t>
    <rPh sb="0" eb="2">
      <t>ユウゲン</t>
    </rPh>
    <rPh sb="2" eb="4">
      <t>カイシャ</t>
    </rPh>
    <rPh sb="5" eb="6">
      <t>タカイ</t>
    </rPh>
    <rPh sb="6" eb="7">
      <t>ムラ</t>
    </rPh>
    <phoneticPr fontId="3"/>
  </si>
  <si>
    <t>ヘルパーステーション花鈴</t>
    <rPh sb="10" eb="11">
      <t>ハナ</t>
    </rPh>
    <rPh sb="11" eb="12">
      <t>スズ</t>
    </rPh>
    <phoneticPr fontId="3"/>
  </si>
  <si>
    <t>出雲市美野町５０４番地</t>
    <rPh sb="0" eb="3">
      <t>イズモシ</t>
    </rPh>
    <rPh sb="3" eb="6">
      <t>ヨシノチョウ</t>
    </rPh>
    <rPh sb="9" eb="11">
      <t>バンチ</t>
    </rPh>
    <phoneticPr fontId="3"/>
  </si>
  <si>
    <t>有限会社　伊野本陣</t>
    <rPh sb="0" eb="2">
      <t>ユウゲン</t>
    </rPh>
    <rPh sb="2" eb="4">
      <t>カイシャ</t>
    </rPh>
    <rPh sb="5" eb="7">
      <t>イノ</t>
    </rPh>
    <rPh sb="7" eb="9">
      <t>ホンジン</t>
    </rPh>
    <phoneticPr fontId="3"/>
  </si>
  <si>
    <t>ワークステーショントーチ</t>
    <phoneticPr fontId="3"/>
  </si>
  <si>
    <t>合同会社Torch</t>
    <rPh sb="0" eb="2">
      <t>ゴウドウ</t>
    </rPh>
    <rPh sb="2" eb="4">
      <t>カイシャ</t>
    </rPh>
    <phoneticPr fontId="3"/>
  </si>
  <si>
    <t>うどん処おおだ</t>
    <rPh sb="3" eb="4">
      <t>ドコロ</t>
    </rPh>
    <phoneticPr fontId="3"/>
  </si>
  <si>
    <t>就労継続支援Ｂ型事業所アグリプラント甲斐の木</t>
    <rPh sb="0" eb="2">
      <t>シュウロウ</t>
    </rPh>
    <rPh sb="2" eb="4">
      <t>ケイゾク</t>
    </rPh>
    <rPh sb="4" eb="6">
      <t>シエン</t>
    </rPh>
    <rPh sb="7" eb="8">
      <t>ガタ</t>
    </rPh>
    <rPh sb="8" eb="11">
      <t>ジギョウショ</t>
    </rPh>
    <rPh sb="18" eb="20">
      <t>カイ</t>
    </rPh>
    <rPh sb="21" eb="22">
      <t>キ</t>
    </rPh>
    <phoneticPr fontId="3"/>
  </si>
  <si>
    <t>アグリプラント甲斐の木</t>
    <rPh sb="7" eb="9">
      <t>カイ</t>
    </rPh>
    <rPh sb="10" eb="11">
      <t>キ</t>
    </rPh>
    <phoneticPr fontId="3"/>
  </si>
  <si>
    <t>0855-52-7249</t>
    <phoneticPr fontId="3"/>
  </si>
  <si>
    <t>070-1510-9317</t>
    <phoneticPr fontId="3"/>
  </si>
  <si>
    <t>694-0041</t>
    <phoneticPr fontId="3"/>
  </si>
  <si>
    <t>0854-84-0272</t>
    <phoneticPr fontId="3"/>
  </si>
  <si>
    <t>691-0073</t>
    <phoneticPr fontId="3"/>
  </si>
  <si>
    <t>0853-67-0222</t>
    <phoneticPr fontId="3"/>
  </si>
  <si>
    <t>〇</t>
    <phoneticPr fontId="3"/>
  </si>
  <si>
    <t>0855-52-7567</t>
    <phoneticPr fontId="3"/>
  </si>
  <si>
    <t>0855-52-7984</t>
    <phoneticPr fontId="3"/>
  </si>
  <si>
    <t>0854-23-8230</t>
    <phoneticPr fontId="3"/>
  </si>
  <si>
    <t>〇</t>
    <phoneticPr fontId="3"/>
  </si>
  <si>
    <t>699-1311</t>
    <phoneticPr fontId="3"/>
  </si>
  <si>
    <t>0854-47-7877</t>
    <phoneticPr fontId="3"/>
  </si>
  <si>
    <t>あにまーと</t>
    <phoneticPr fontId="3"/>
  </si>
  <si>
    <t>くれーる</t>
    <phoneticPr fontId="3"/>
  </si>
  <si>
    <t>出雲市平田町９１１－２７</t>
    <rPh sb="3" eb="5">
      <t>ヒラタ</t>
    </rPh>
    <rPh sb="5" eb="6">
      <t>マチ</t>
    </rPh>
    <phoneticPr fontId="3"/>
  </si>
  <si>
    <t>693-0044</t>
    <phoneticPr fontId="3"/>
  </si>
  <si>
    <t>0853-77-2689</t>
    <phoneticPr fontId="3"/>
  </si>
  <si>
    <t>0853-77-5893</t>
    <phoneticPr fontId="3"/>
  </si>
  <si>
    <t>クオーレ</t>
    <phoneticPr fontId="3"/>
  </si>
  <si>
    <t>699-0813</t>
    <phoneticPr fontId="3"/>
  </si>
  <si>
    <t>出雲市湖陵町三部６１５番地５</t>
    <rPh sb="0" eb="3">
      <t>イズモシ</t>
    </rPh>
    <rPh sb="3" eb="6">
      <t>コリョウチョウ</t>
    </rPh>
    <rPh sb="6" eb="8">
      <t>サンベ</t>
    </rPh>
    <rPh sb="11" eb="13">
      <t>バンチ</t>
    </rPh>
    <phoneticPr fontId="3"/>
  </si>
  <si>
    <t>特定非営利活動法人河南はつらつセンター</t>
    <rPh sb="0" eb="2">
      <t>トクテイ</t>
    </rPh>
    <rPh sb="2" eb="5">
      <t>ヒエイリ</t>
    </rPh>
    <rPh sb="5" eb="7">
      <t>カツドウ</t>
    </rPh>
    <rPh sb="7" eb="9">
      <t>ホウジン</t>
    </rPh>
    <rPh sb="9" eb="10">
      <t>カワ</t>
    </rPh>
    <rPh sb="10" eb="11">
      <t>ミナミ</t>
    </rPh>
    <phoneticPr fontId="3"/>
  </si>
  <si>
    <t>0853-31-4056</t>
    <phoneticPr fontId="3"/>
  </si>
  <si>
    <t>相談支援事業所えーる</t>
    <rPh sb="0" eb="2">
      <t>ソウダン</t>
    </rPh>
    <rPh sb="2" eb="4">
      <t>シエン</t>
    </rPh>
    <rPh sb="4" eb="7">
      <t>ジギョウショ</t>
    </rPh>
    <phoneticPr fontId="3"/>
  </si>
  <si>
    <t>694-0064</t>
    <phoneticPr fontId="3"/>
  </si>
  <si>
    <t>大田市大田町大田イ６７４番地１６</t>
    <rPh sb="0" eb="3">
      <t>オオダシ</t>
    </rPh>
    <rPh sb="3" eb="6">
      <t>オオダチョウ</t>
    </rPh>
    <rPh sb="6" eb="8">
      <t>オオダ</t>
    </rPh>
    <rPh sb="12" eb="14">
      <t>バンチ</t>
    </rPh>
    <phoneticPr fontId="3"/>
  </si>
  <si>
    <t>社会福祉法人　銀の鳩</t>
    <rPh sb="0" eb="2">
      <t>シャカイ</t>
    </rPh>
    <rPh sb="2" eb="4">
      <t>フクシ</t>
    </rPh>
    <rPh sb="4" eb="6">
      <t>ホウジン</t>
    </rPh>
    <rPh sb="7" eb="8">
      <t>ギン</t>
    </rPh>
    <rPh sb="9" eb="10">
      <t>ハト</t>
    </rPh>
    <phoneticPr fontId="3"/>
  </si>
  <si>
    <t>0854-86-8221</t>
    <phoneticPr fontId="3"/>
  </si>
  <si>
    <t>相談支援事業所くろーばー</t>
    <rPh sb="0" eb="2">
      <t>ソウダン</t>
    </rPh>
    <rPh sb="2" eb="4">
      <t>シエン</t>
    </rPh>
    <rPh sb="4" eb="7">
      <t>ジギョウショ</t>
    </rPh>
    <phoneticPr fontId="3"/>
  </si>
  <si>
    <t>697-0021</t>
    <phoneticPr fontId="3"/>
  </si>
  <si>
    <t>浜田市松原町318番地1</t>
    <rPh sb="0" eb="3">
      <t>ハマダシ</t>
    </rPh>
    <rPh sb="3" eb="6">
      <t>マツバラチョウ</t>
    </rPh>
    <rPh sb="9" eb="11">
      <t>バンチ</t>
    </rPh>
    <phoneticPr fontId="3"/>
  </si>
  <si>
    <t>有限会社　江木商事</t>
    <rPh sb="0" eb="2">
      <t>ユウゲン</t>
    </rPh>
    <rPh sb="2" eb="4">
      <t>カイシャ</t>
    </rPh>
    <rPh sb="5" eb="6">
      <t>エ</t>
    </rPh>
    <rPh sb="6" eb="7">
      <t>キ</t>
    </rPh>
    <rPh sb="7" eb="9">
      <t>ショウジ</t>
    </rPh>
    <phoneticPr fontId="3"/>
  </si>
  <si>
    <t>0855-25-5544</t>
    <phoneticPr fontId="3"/>
  </si>
  <si>
    <t>多機能事業所ワークくわの木熱田事業所（就労支援センターふぅ）</t>
    <rPh sb="0" eb="3">
      <t>タキノウ</t>
    </rPh>
    <rPh sb="3" eb="5">
      <t>ジギョウ</t>
    </rPh>
    <rPh sb="5" eb="6">
      <t>ショ</t>
    </rPh>
    <rPh sb="12" eb="13">
      <t>キ</t>
    </rPh>
    <rPh sb="13" eb="15">
      <t>アツタ</t>
    </rPh>
    <rPh sb="15" eb="18">
      <t>ジギョウショ</t>
    </rPh>
    <rPh sb="19" eb="21">
      <t>シュウロウ</t>
    </rPh>
    <rPh sb="21" eb="23">
      <t>シエン</t>
    </rPh>
    <phoneticPr fontId="3"/>
  </si>
  <si>
    <t>グループホーム銀の鳩</t>
    <rPh sb="7" eb="8">
      <t>ギン</t>
    </rPh>
    <rPh sb="9" eb="10">
      <t>ハト</t>
    </rPh>
    <phoneticPr fontId="3"/>
  </si>
  <si>
    <t>大田市大田町大田イ６８１－４</t>
    <rPh sb="0" eb="3">
      <t>オオダシ</t>
    </rPh>
    <rPh sb="3" eb="6">
      <t>オオダチョウ</t>
    </rPh>
    <rPh sb="6" eb="8">
      <t>オオダ</t>
    </rPh>
    <phoneticPr fontId="3"/>
  </si>
  <si>
    <t>グループホーム風</t>
    <rPh sb="7" eb="8">
      <t>カゼ</t>
    </rPh>
    <phoneticPr fontId="3"/>
  </si>
  <si>
    <t>グループホーム花</t>
    <rPh sb="7" eb="8">
      <t>ハナ</t>
    </rPh>
    <phoneticPr fontId="3"/>
  </si>
  <si>
    <t>ショートステイ銀の鳩</t>
    <rPh sb="7" eb="8">
      <t>ギン</t>
    </rPh>
    <rPh sb="9" eb="10">
      <t>ハト</t>
    </rPh>
    <phoneticPr fontId="3"/>
  </si>
  <si>
    <t>ライラック訪問介護事業所</t>
    <rPh sb="5" eb="7">
      <t>ホウモン</t>
    </rPh>
    <rPh sb="7" eb="9">
      <t>カイゴ</t>
    </rPh>
    <rPh sb="9" eb="12">
      <t>ジギョウショ</t>
    </rPh>
    <phoneticPr fontId="3"/>
  </si>
  <si>
    <t>693－0062</t>
    <phoneticPr fontId="3"/>
  </si>
  <si>
    <t>株式会社ライラック</t>
    <rPh sb="0" eb="2">
      <t>カブシキ</t>
    </rPh>
    <rPh sb="2" eb="4">
      <t>カイシャ</t>
    </rPh>
    <phoneticPr fontId="3"/>
  </si>
  <si>
    <t>やしまラボ</t>
    <phoneticPr fontId="3"/>
  </si>
  <si>
    <t>ＮＰＯ法人スプリングクラウド</t>
    <rPh sb="3" eb="5">
      <t>ホウジン</t>
    </rPh>
    <phoneticPr fontId="3"/>
  </si>
  <si>
    <t>0853－31－7220</t>
    <phoneticPr fontId="3"/>
  </si>
  <si>
    <t>出雲市佐田町八幡原262</t>
    <rPh sb="3" eb="5">
      <t>サダ</t>
    </rPh>
    <rPh sb="5" eb="6">
      <t>チョウ</t>
    </rPh>
    <rPh sb="6" eb="8">
      <t>ヤハタ</t>
    </rPh>
    <rPh sb="8" eb="9">
      <t>ハラ</t>
    </rPh>
    <phoneticPr fontId="3"/>
  </si>
  <si>
    <t>ＤＡＹＳ</t>
    <phoneticPr fontId="3"/>
  </si>
  <si>
    <t>合同会社ＬＥＦＴＹ</t>
    <rPh sb="0" eb="2">
      <t>ゴウドウ</t>
    </rPh>
    <rPh sb="2" eb="3">
      <t>カイ</t>
    </rPh>
    <rPh sb="3" eb="4">
      <t>シャ</t>
    </rPh>
    <phoneticPr fontId="3"/>
  </si>
  <si>
    <t>0853-27-9229</t>
    <phoneticPr fontId="3"/>
  </si>
  <si>
    <t>0853-24-7570</t>
    <phoneticPr fontId="3"/>
  </si>
  <si>
    <t>0853-23-2305</t>
    <phoneticPr fontId="3"/>
  </si>
  <si>
    <t>0853-31-7000</t>
    <phoneticPr fontId="3"/>
  </si>
  <si>
    <t>0853-27-9269</t>
    <phoneticPr fontId="3"/>
  </si>
  <si>
    <t>マターナル株式会社</t>
    <rPh sb="5" eb="9">
      <t>カブシキカイシャ</t>
    </rPh>
    <phoneticPr fontId="3"/>
  </si>
  <si>
    <t>ボクの家</t>
    <rPh sb="3" eb="4">
      <t>イエ</t>
    </rPh>
    <phoneticPr fontId="3"/>
  </si>
  <si>
    <t>益田市高津４丁目６－１４</t>
    <rPh sb="0" eb="3">
      <t>マスダシ</t>
    </rPh>
    <rPh sb="3" eb="5">
      <t>タカツ</t>
    </rPh>
    <rPh sb="6" eb="8">
      <t>チョウメ</t>
    </rPh>
    <phoneticPr fontId="3"/>
  </si>
  <si>
    <t>080-8067-8541</t>
    <phoneticPr fontId="3"/>
  </si>
  <si>
    <t>介護サービス包括型</t>
    <rPh sb="0" eb="2">
      <t>カイゴ</t>
    </rPh>
    <rPh sb="6" eb="8">
      <t>ホウカツ</t>
    </rPh>
    <rPh sb="8" eb="9">
      <t>ガタ</t>
    </rPh>
    <phoneticPr fontId="3"/>
  </si>
  <si>
    <t>グリーンファーム出雲</t>
    <rPh sb="8" eb="10">
      <t>イズモ</t>
    </rPh>
    <phoneticPr fontId="3"/>
  </si>
  <si>
    <t>0853-25-9021</t>
    <phoneticPr fontId="3"/>
  </si>
  <si>
    <t>0853-25-9092</t>
    <phoneticPr fontId="3"/>
  </si>
  <si>
    <t>FAX番号</t>
    <rPh sb="3" eb="5">
      <t>バンゴウ</t>
    </rPh>
    <phoneticPr fontId="3"/>
  </si>
  <si>
    <t>0854-28-8773</t>
  </si>
  <si>
    <t>0854-28-9037</t>
  </si>
  <si>
    <t>0854-26-4326</t>
  </si>
  <si>
    <t>0854-42-2727</t>
  </si>
  <si>
    <t>0854-42-3815</t>
  </si>
  <si>
    <t>0854-43-9556</t>
  </si>
  <si>
    <t>0854-45-5294</t>
  </si>
  <si>
    <t>0854-62-0827</t>
  </si>
  <si>
    <t>0854-72-9377</t>
  </si>
  <si>
    <t>0853-43-7577</t>
  </si>
  <si>
    <t>0853-23-2721</t>
  </si>
  <si>
    <t>0853-21-7280</t>
  </si>
  <si>
    <t>0853-62-4872</t>
  </si>
  <si>
    <t>0853-63-7662</t>
  </si>
  <si>
    <t>0853-62-4782</t>
  </si>
  <si>
    <t>0853-86-7023</t>
  </si>
  <si>
    <t>0853-85-8010</t>
  </si>
  <si>
    <t>0853-24-2906</t>
  </si>
  <si>
    <t>0853-62-0258</t>
  </si>
  <si>
    <t>0853-77-4483</t>
  </si>
  <si>
    <t>0853-25-8897</t>
  </si>
  <si>
    <t>0853-25-8603</t>
  </si>
  <si>
    <t>0853-72-5192</t>
  </si>
  <si>
    <t>0853-21-7222</t>
  </si>
  <si>
    <t>0853-77-6506</t>
  </si>
  <si>
    <t>0853-77-5325</t>
  </si>
  <si>
    <t>0853-31-4145</t>
  </si>
  <si>
    <t>0854-84-7096</t>
  </si>
  <si>
    <t>0854-82-4774</t>
  </si>
  <si>
    <t>0855-95-2383</t>
  </si>
  <si>
    <t>0855-52-1477</t>
  </si>
  <si>
    <t>0855-28-7310</t>
  </si>
  <si>
    <t>0855-23-4740</t>
  </si>
  <si>
    <t>0855-28-7540</t>
  </si>
  <si>
    <t>0855-28-7581</t>
  </si>
  <si>
    <t>0855-28-7644</t>
  </si>
  <si>
    <t>0855-25-5567</t>
  </si>
  <si>
    <t>0856-23-6651</t>
  </si>
  <si>
    <t>0856-31-5102</t>
  </si>
  <si>
    <t>0856-32-1203</t>
  </si>
  <si>
    <t>0856-74-1621</t>
  </si>
  <si>
    <t>0856-74-2071</t>
  </si>
  <si>
    <t>0856-77-3124</t>
  </si>
  <si>
    <t>08512-2-3757</t>
  </si>
  <si>
    <t>08514-6-0683</t>
  </si>
  <si>
    <t>0853-31-4529</t>
  </si>
  <si>
    <t>0855-25-8420</t>
  </si>
  <si>
    <t>0853-21-9780</t>
    <phoneticPr fontId="3"/>
  </si>
  <si>
    <t>0852-60-1835</t>
    <phoneticPr fontId="3"/>
  </si>
  <si>
    <t>0853-25-7533</t>
    <phoneticPr fontId="3"/>
  </si>
  <si>
    <t>0855-77-0411</t>
    <phoneticPr fontId="3"/>
  </si>
  <si>
    <t>0855-25-6402</t>
    <phoneticPr fontId="3"/>
  </si>
  <si>
    <t>0856-77-0331</t>
    <phoneticPr fontId="3"/>
  </si>
  <si>
    <t>08514-2-1633</t>
    <phoneticPr fontId="3"/>
  </si>
  <si>
    <t>けあビジョンホーム出雲訪問介護</t>
    <rPh sb="9" eb="11">
      <t>イズモ</t>
    </rPh>
    <rPh sb="11" eb="13">
      <t>ホウモン</t>
    </rPh>
    <rPh sb="13" eb="15">
      <t>カイゴ</t>
    </rPh>
    <phoneticPr fontId="3"/>
  </si>
  <si>
    <t>699－0502</t>
    <phoneticPr fontId="3"/>
  </si>
  <si>
    <t>出雲市斐川町荘原2320－1</t>
    <phoneticPr fontId="3"/>
  </si>
  <si>
    <t>出雲市中野町757－3</t>
    <rPh sb="0" eb="3">
      <t>イズモシ</t>
    </rPh>
    <rPh sb="3" eb="4">
      <t>ナカ</t>
    </rPh>
    <rPh sb="4" eb="5">
      <t>ノ</t>
    </rPh>
    <rPh sb="5" eb="6">
      <t>チョウ</t>
    </rPh>
    <phoneticPr fontId="3"/>
  </si>
  <si>
    <t>株式会社　ビジュアルビジョン</t>
    <rPh sb="0" eb="4">
      <t>カブシキカイシャ</t>
    </rPh>
    <phoneticPr fontId="3"/>
  </si>
  <si>
    <t>隠岐郡隠岐の島町栄町１１１５</t>
    <rPh sb="8" eb="10">
      <t>サカエマチ</t>
    </rPh>
    <phoneticPr fontId="3"/>
  </si>
  <si>
    <t>0853-22-8706</t>
    <phoneticPr fontId="3"/>
  </si>
  <si>
    <t>〇</t>
    <phoneticPr fontId="3"/>
  </si>
  <si>
    <t>益田市共生デイサービスセンター湖水園</t>
    <rPh sb="0" eb="3">
      <t>マスダシ</t>
    </rPh>
    <rPh sb="3" eb="5">
      <t>キョウセイ</t>
    </rPh>
    <rPh sb="15" eb="16">
      <t>ミズウミ</t>
    </rPh>
    <rPh sb="16" eb="17">
      <t>スイ</t>
    </rPh>
    <rPh sb="17" eb="18">
      <t>エン</t>
    </rPh>
    <phoneticPr fontId="3"/>
  </si>
  <si>
    <t>698-0041</t>
    <phoneticPr fontId="3"/>
  </si>
  <si>
    <t>社会福祉法人西中国キリスト教社会事業団</t>
    <rPh sb="0" eb="2">
      <t>シャカイ</t>
    </rPh>
    <rPh sb="2" eb="4">
      <t>フクシ</t>
    </rPh>
    <rPh sb="4" eb="6">
      <t>ホウジン</t>
    </rPh>
    <rPh sb="6" eb="7">
      <t>ニシ</t>
    </rPh>
    <rPh sb="7" eb="9">
      <t>チュウゴク</t>
    </rPh>
    <rPh sb="13" eb="14">
      <t>キョウ</t>
    </rPh>
    <rPh sb="14" eb="16">
      <t>シャカイ</t>
    </rPh>
    <rPh sb="16" eb="19">
      <t>ジギョウダン</t>
    </rPh>
    <phoneticPr fontId="3"/>
  </si>
  <si>
    <t>0856-23-7622</t>
    <phoneticPr fontId="3"/>
  </si>
  <si>
    <t>0856-24-0966</t>
    <phoneticPr fontId="3"/>
  </si>
  <si>
    <t>共生型</t>
    <rPh sb="0" eb="3">
      <t>キョウセイガタ</t>
    </rPh>
    <phoneticPr fontId="3"/>
  </si>
  <si>
    <t>080-9297-7896</t>
    <phoneticPr fontId="3"/>
  </si>
  <si>
    <t>0853-25-7875</t>
    <phoneticPr fontId="3"/>
  </si>
  <si>
    <t>就労支援事業所らいとあっぷいずも</t>
    <rPh sb="0" eb="2">
      <t>シュウロウ</t>
    </rPh>
    <rPh sb="2" eb="4">
      <t>シエン</t>
    </rPh>
    <rPh sb="4" eb="7">
      <t>ジギョウショ</t>
    </rPh>
    <phoneticPr fontId="3"/>
  </si>
  <si>
    <t>693-0004</t>
    <phoneticPr fontId="3"/>
  </si>
  <si>
    <t>一般社団法人障害者自立支援センター</t>
    <rPh sb="0" eb="13">
      <t>イッパンシャダンホウジンショウガイシャジリツシエン</t>
    </rPh>
    <phoneticPr fontId="3"/>
  </si>
  <si>
    <t>0852-67-2790</t>
    <phoneticPr fontId="3"/>
  </si>
  <si>
    <t>0852-67-2791</t>
    <phoneticPr fontId="3"/>
  </si>
  <si>
    <t>はまなす</t>
    <phoneticPr fontId="3"/>
  </si>
  <si>
    <t>691-0001</t>
    <phoneticPr fontId="3"/>
  </si>
  <si>
    <t>島根県出雲市平田町902-2</t>
    <rPh sb="0" eb="3">
      <t>シマネケン</t>
    </rPh>
    <rPh sb="3" eb="6">
      <t>イズモシ</t>
    </rPh>
    <rPh sb="6" eb="8">
      <t>ヒラタ</t>
    </rPh>
    <rPh sb="8" eb="9">
      <t>チョウ</t>
    </rPh>
    <phoneticPr fontId="3"/>
  </si>
  <si>
    <t>社会福祉法人　若草福祉会</t>
    <rPh sb="0" eb="2">
      <t>シャカイ</t>
    </rPh>
    <rPh sb="2" eb="4">
      <t>フクシ</t>
    </rPh>
    <rPh sb="4" eb="6">
      <t>ホウジン</t>
    </rPh>
    <rPh sb="7" eb="9">
      <t>ワカクサ</t>
    </rPh>
    <rPh sb="9" eb="12">
      <t>フクシカイ</t>
    </rPh>
    <phoneticPr fontId="3"/>
  </si>
  <si>
    <t>0853-25-8874</t>
    <phoneticPr fontId="3"/>
  </si>
  <si>
    <t>Leo House</t>
    <phoneticPr fontId="3"/>
  </si>
  <si>
    <t>浜田市港町１９２番地５</t>
    <rPh sb="0" eb="3">
      <t>ハマダシ</t>
    </rPh>
    <rPh sb="3" eb="5">
      <t>ミナトマチ</t>
    </rPh>
    <rPh sb="8" eb="10">
      <t>バンチ</t>
    </rPh>
    <phoneticPr fontId="3"/>
  </si>
  <si>
    <t>グループホームあおい</t>
    <phoneticPr fontId="3"/>
  </si>
  <si>
    <t>休止中</t>
    <rPh sb="0" eb="3">
      <t>キュウシチュウ</t>
    </rPh>
    <phoneticPr fontId="3"/>
  </si>
  <si>
    <t>出雲市西園町２７３－１</t>
    <rPh sb="0" eb="3">
      <t>イズモシ</t>
    </rPh>
    <rPh sb="3" eb="6">
      <t>ニシゾノチョウ</t>
    </rPh>
    <phoneticPr fontId="3"/>
  </si>
  <si>
    <t>niconico弁当</t>
    <rPh sb="8" eb="10">
      <t>ベントウ</t>
    </rPh>
    <phoneticPr fontId="3"/>
  </si>
  <si>
    <t>693-0004</t>
    <phoneticPr fontId="3"/>
  </si>
  <si>
    <t>合同会社tanaka company</t>
    <rPh sb="0" eb="2">
      <t>ゴウドウ</t>
    </rPh>
    <rPh sb="2" eb="4">
      <t>カイシャ</t>
    </rPh>
    <phoneticPr fontId="3"/>
  </si>
  <si>
    <t>0853-25-8242</t>
    <phoneticPr fontId="3"/>
  </si>
  <si>
    <t>0853-25-8243</t>
    <phoneticPr fontId="3"/>
  </si>
  <si>
    <t>クレド訪問介護ステーション</t>
    <rPh sb="3" eb="7">
      <t>ホウモンカイゴ</t>
    </rPh>
    <phoneticPr fontId="3"/>
  </si>
  <si>
    <t>出雲市今市町北本町1-1-3セントラルビル2階</t>
    <rPh sb="3" eb="6">
      <t>イマイチチョウ</t>
    </rPh>
    <rPh sb="6" eb="8">
      <t>キタモト</t>
    </rPh>
    <rPh sb="8" eb="9">
      <t>マチ</t>
    </rPh>
    <rPh sb="22" eb="23">
      <t>カイ</t>
    </rPh>
    <phoneticPr fontId="3"/>
  </si>
  <si>
    <t>0853-25-7234</t>
    <phoneticPr fontId="3"/>
  </si>
  <si>
    <t>休止中</t>
    <rPh sb="0" eb="3">
      <t>キュウシチュウ</t>
    </rPh>
    <phoneticPr fontId="3"/>
  </si>
  <si>
    <t>0853-27-9269</t>
    <phoneticPr fontId="3"/>
  </si>
  <si>
    <t>◯</t>
    <phoneticPr fontId="3"/>
  </si>
  <si>
    <t>隠岐郡西ノ島町美田６００番地４</t>
    <rPh sb="0" eb="3">
      <t>オキグン</t>
    </rPh>
    <rPh sb="3" eb="4">
      <t>ニシ</t>
    </rPh>
    <rPh sb="5" eb="7">
      <t>シマチョウ</t>
    </rPh>
    <rPh sb="7" eb="8">
      <t>ビ</t>
    </rPh>
    <rPh sb="8" eb="9">
      <t>タ</t>
    </rPh>
    <rPh sb="12" eb="14">
      <t>バンチ</t>
    </rPh>
    <phoneticPr fontId="3"/>
  </si>
  <si>
    <t>684-0303</t>
    <phoneticPr fontId="3"/>
  </si>
  <si>
    <t>08514-6-0104</t>
    <phoneticPr fontId="3"/>
  </si>
  <si>
    <t>特定相談支援事業所つなぐ</t>
    <rPh sb="0" eb="2">
      <t>トクテイ</t>
    </rPh>
    <rPh sb="2" eb="4">
      <t>ソウダン</t>
    </rPh>
    <rPh sb="4" eb="6">
      <t>シエン</t>
    </rPh>
    <rPh sb="6" eb="9">
      <t>ジギョウショ</t>
    </rPh>
    <phoneticPr fontId="3"/>
  </si>
  <si>
    <t>出雲市塩冶神前２－６－１２コーポミスティ201</t>
    <rPh sb="0" eb="3">
      <t>イズモシ</t>
    </rPh>
    <rPh sb="3" eb="4">
      <t>エン</t>
    </rPh>
    <rPh sb="4" eb="5">
      <t>ヤ</t>
    </rPh>
    <rPh sb="5" eb="6">
      <t>カミ</t>
    </rPh>
    <rPh sb="6" eb="7">
      <t>マエ</t>
    </rPh>
    <phoneticPr fontId="3"/>
  </si>
  <si>
    <t>合同会社ツナグ</t>
    <rPh sb="0" eb="4">
      <t>ゴウドウカイシャ</t>
    </rPh>
    <phoneticPr fontId="3"/>
  </si>
  <si>
    <t>相談支援事業所らぱん</t>
    <rPh sb="0" eb="7">
      <t>ソウダンシエンジギョウショ</t>
    </rPh>
    <phoneticPr fontId="3"/>
  </si>
  <si>
    <t>692－0011</t>
    <phoneticPr fontId="3"/>
  </si>
  <si>
    <t>安来市安来町８２６－６</t>
    <rPh sb="0" eb="3">
      <t>ヤスギシ</t>
    </rPh>
    <rPh sb="3" eb="6">
      <t>ヤスギチョウ</t>
    </rPh>
    <phoneticPr fontId="3"/>
  </si>
  <si>
    <t>特定非営利活動法人faith toface</t>
    <rPh sb="0" eb="2">
      <t>トクテイ</t>
    </rPh>
    <rPh sb="2" eb="3">
      <t>ヒ</t>
    </rPh>
    <rPh sb="3" eb="5">
      <t>エイリ</t>
    </rPh>
    <rPh sb="5" eb="7">
      <t>カツドウ</t>
    </rPh>
    <rPh sb="7" eb="9">
      <t>ホウジン</t>
    </rPh>
    <phoneticPr fontId="3"/>
  </si>
  <si>
    <t>0854－26－4577</t>
    <phoneticPr fontId="3"/>
  </si>
  <si>
    <t>0854－26－4013</t>
    <phoneticPr fontId="3"/>
  </si>
  <si>
    <t>パレット</t>
    <phoneticPr fontId="3"/>
  </si>
  <si>
    <t>薄紅</t>
    <rPh sb="0" eb="2">
      <t>ウスクレナイ</t>
    </rPh>
    <phoneticPr fontId="3"/>
  </si>
  <si>
    <t>トリンク株式会社</t>
    <rPh sb="4" eb="8">
      <t>カブシキカイシャ</t>
    </rPh>
    <phoneticPr fontId="3"/>
  </si>
  <si>
    <t>合同会社薄紅</t>
    <rPh sb="0" eb="2">
      <t>ゴウドウ</t>
    </rPh>
    <rPh sb="2" eb="4">
      <t>カイシャ</t>
    </rPh>
    <rPh sb="4" eb="6">
      <t>ウスクレナイ</t>
    </rPh>
    <phoneticPr fontId="3"/>
  </si>
  <si>
    <t>ヘルパーステーショパーパス</t>
    <phoneticPr fontId="3"/>
  </si>
  <si>
    <t>693-0068</t>
    <phoneticPr fontId="3"/>
  </si>
  <si>
    <t>出雲市姫原２－３－１３かねつきマンション１０２</t>
    <rPh sb="0" eb="2">
      <t>イズモ</t>
    </rPh>
    <rPh sb="2" eb="3">
      <t>シ</t>
    </rPh>
    <rPh sb="3" eb="5">
      <t>ヒメバラ</t>
    </rPh>
    <phoneticPr fontId="3"/>
  </si>
  <si>
    <t>株式会社パーパス</t>
    <rPh sb="0" eb="2">
      <t>カブシキ</t>
    </rPh>
    <rPh sb="2" eb="4">
      <t>カイシャ</t>
    </rPh>
    <phoneticPr fontId="3"/>
  </si>
  <si>
    <t>〇</t>
    <phoneticPr fontId="3"/>
  </si>
  <si>
    <t>社会福祉法人　海士町社会福祉協議会</t>
    <rPh sb="0" eb="2">
      <t>シャカイ</t>
    </rPh>
    <rPh sb="2" eb="4">
      <t>フクシ</t>
    </rPh>
    <rPh sb="4" eb="6">
      <t>ホウジン</t>
    </rPh>
    <rPh sb="7" eb="10">
      <t>アマチョウ</t>
    </rPh>
    <rPh sb="10" eb="12">
      <t>シャカイ</t>
    </rPh>
    <rPh sb="12" eb="14">
      <t>フクシ</t>
    </rPh>
    <rPh sb="14" eb="17">
      <t>キョウギカイ</t>
    </rPh>
    <phoneticPr fontId="3"/>
  </si>
  <si>
    <t>社会福祉法人海士町社会福祉協議会</t>
    <rPh sb="0" eb="4">
      <t>シャカイフクシ</t>
    </rPh>
    <rPh sb="6" eb="16">
      <t>アマチョウシャカイフクシキョウギカイ</t>
    </rPh>
    <phoneticPr fontId="3"/>
  </si>
  <si>
    <t>社会福祉法人海士町社会福祉協議会</t>
    <rPh sb="0" eb="2">
      <t>シャカイ</t>
    </rPh>
    <rPh sb="2" eb="4">
      <t>フクシ</t>
    </rPh>
    <rPh sb="6" eb="16">
      <t>アマチョウシャカイフクシキョウギカイ</t>
    </rPh>
    <phoneticPr fontId="3"/>
  </si>
  <si>
    <t>0853-25-7080</t>
    <phoneticPr fontId="3"/>
  </si>
  <si>
    <t>0853-25-2080</t>
    <phoneticPr fontId="3"/>
  </si>
  <si>
    <t>出雲市神西沖町２４８５－１</t>
    <rPh sb="0" eb="3">
      <t>イズモシ</t>
    </rPh>
    <rPh sb="3" eb="5">
      <t>ジンザイ</t>
    </rPh>
    <rPh sb="5" eb="6">
      <t>オキ</t>
    </rPh>
    <rPh sb="6" eb="7">
      <t>チョウ</t>
    </rPh>
    <phoneticPr fontId="3"/>
  </si>
  <si>
    <t>とも・らいふ訪問介護</t>
    <rPh sb="6" eb="8">
      <t>ホウモン</t>
    </rPh>
    <rPh sb="8" eb="10">
      <t>カイゴ</t>
    </rPh>
    <phoneticPr fontId="3"/>
  </si>
  <si>
    <t>とも・life合同会社</t>
    <rPh sb="7" eb="9">
      <t>ゴウドウ</t>
    </rPh>
    <rPh sb="9" eb="11">
      <t>カイシャ</t>
    </rPh>
    <phoneticPr fontId="3"/>
  </si>
  <si>
    <t>0854-23-0014</t>
    <phoneticPr fontId="3"/>
  </si>
  <si>
    <t>○</t>
    <phoneticPr fontId="3"/>
  </si>
  <si>
    <t>スタンドＵＰ</t>
    <phoneticPr fontId="3"/>
  </si>
  <si>
    <t>ご縁かめたか株式会社</t>
    <rPh sb="1" eb="2">
      <t>エン</t>
    </rPh>
    <rPh sb="6" eb="8">
      <t>カブシキ</t>
    </rPh>
    <rPh sb="8" eb="10">
      <t>カイシャ</t>
    </rPh>
    <phoneticPr fontId="3"/>
  </si>
  <si>
    <t>0853-27-9577</t>
    <phoneticPr fontId="3"/>
  </si>
  <si>
    <t>0853-25-9129</t>
    <phoneticPr fontId="3"/>
  </si>
  <si>
    <t>0853-31-9278</t>
    <phoneticPr fontId="3"/>
  </si>
  <si>
    <t>0853-31-9279</t>
    <phoneticPr fontId="3"/>
  </si>
  <si>
    <t>0853-31-4690</t>
    <phoneticPr fontId="3"/>
  </si>
  <si>
    <t>0853-31-4691</t>
    <phoneticPr fontId="3"/>
  </si>
  <si>
    <t>社会福祉法人海士町社会福祉協議会</t>
    <rPh sb="0" eb="2">
      <t>シャカイ</t>
    </rPh>
    <rPh sb="2" eb="4">
      <t>フクシ</t>
    </rPh>
    <rPh sb="4" eb="6">
      <t>ホウジン</t>
    </rPh>
    <rPh sb="6" eb="9">
      <t>アマチョウ</t>
    </rPh>
    <rPh sb="9" eb="11">
      <t>シャカイ</t>
    </rPh>
    <rPh sb="11" eb="13">
      <t>フクシ</t>
    </rPh>
    <rPh sb="13" eb="16">
      <t>キョウギカイ</t>
    </rPh>
    <phoneticPr fontId="3"/>
  </si>
  <si>
    <t>08514-2-1502</t>
    <phoneticPr fontId="3"/>
  </si>
  <si>
    <t>生活介護事業所ＭＹＳＴＹＬＥ</t>
    <rPh sb="0" eb="2">
      <t>セイカツ</t>
    </rPh>
    <rPh sb="2" eb="4">
      <t>カイゴ</t>
    </rPh>
    <rPh sb="4" eb="7">
      <t>ジギョウショ</t>
    </rPh>
    <phoneticPr fontId="3"/>
  </si>
  <si>
    <t>697-0027</t>
    <phoneticPr fontId="3"/>
  </si>
  <si>
    <t>合同会社ＭＹＣＯＬＯＲ</t>
    <rPh sb="0" eb="2">
      <t>ゴウドウ</t>
    </rPh>
    <rPh sb="2" eb="4">
      <t>カイシャ</t>
    </rPh>
    <phoneticPr fontId="3"/>
  </si>
  <si>
    <t>0855-25-6402</t>
    <phoneticPr fontId="3"/>
  </si>
  <si>
    <t>0855-25-6401</t>
    <phoneticPr fontId="3"/>
  </si>
  <si>
    <t>休止中</t>
    <rPh sb="0" eb="3">
      <t>キュウシチュウ</t>
    </rPh>
    <phoneticPr fontId="3"/>
  </si>
  <si>
    <t>プライム有限会社</t>
    <rPh sb="4" eb="6">
      <t>ユウゲン</t>
    </rPh>
    <rPh sb="6" eb="8">
      <t>カイシャ</t>
    </rPh>
    <phoneticPr fontId="3"/>
  </si>
  <si>
    <t>ユナイト</t>
    <phoneticPr fontId="3"/>
  </si>
  <si>
    <t>出雲市矢尾町274番地1</t>
    <rPh sb="0" eb="3">
      <t>イズモシ</t>
    </rPh>
    <rPh sb="3" eb="5">
      <t>ヤオ</t>
    </rPh>
    <rPh sb="5" eb="6">
      <t>チョウ</t>
    </rPh>
    <rPh sb="9" eb="11">
      <t>バンチ</t>
    </rPh>
    <phoneticPr fontId="3"/>
  </si>
  <si>
    <t>0853-77-9377</t>
    <phoneticPr fontId="3"/>
  </si>
  <si>
    <t>愛香園ホームサポート（グループホームひなた）</t>
    <rPh sb="0" eb="1">
      <t>アイ</t>
    </rPh>
    <rPh sb="2" eb="3">
      <t>エン</t>
    </rPh>
    <phoneticPr fontId="3"/>
  </si>
  <si>
    <t>島根県邑智郡邑南町中野２３８６－１</t>
    <rPh sb="0" eb="3">
      <t>シマネケン</t>
    </rPh>
    <rPh sb="3" eb="6">
      <t>オオチグン</t>
    </rPh>
    <rPh sb="6" eb="9">
      <t>オオナンチョウ</t>
    </rPh>
    <rPh sb="9" eb="11">
      <t>ナカノ</t>
    </rPh>
    <phoneticPr fontId="3"/>
  </si>
  <si>
    <t>社会福祉法人　邑智福祉振興会</t>
    <phoneticPr fontId="3"/>
  </si>
  <si>
    <t>0855-95-3250</t>
    <phoneticPr fontId="3"/>
  </si>
  <si>
    <t>0855-95-3251</t>
    <phoneticPr fontId="3"/>
  </si>
  <si>
    <t>福祉型</t>
    <rPh sb="0" eb="3">
      <t>フクシガタ</t>
    </rPh>
    <phoneticPr fontId="3"/>
  </si>
  <si>
    <t>有限会社ごうばら</t>
    <rPh sb="0" eb="4">
      <t>ユウゲンカイシャ</t>
    </rPh>
    <phoneticPr fontId="3"/>
  </si>
  <si>
    <t>691-0001</t>
    <phoneticPr fontId="3"/>
  </si>
  <si>
    <t>0853-62-9901</t>
    <phoneticPr fontId="3"/>
  </si>
  <si>
    <t>0853-62-9908</t>
    <phoneticPr fontId="3"/>
  </si>
  <si>
    <t>就労継続支援B型事業所　そらいろ</t>
    <rPh sb="7" eb="8">
      <t>ガタ</t>
    </rPh>
    <rPh sb="8" eb="11">
      <t>ジギョウショ</t>
    </rPh>
    <phoneticPr fontId="3"/>
  </si>
  <si>
    <t>重度訪問介護休止中</t>
    <rPh sb="0" eb="2">
      <t>ジュウド</t>
    </rPh>
    <rPh sb="2" eb="4">
      <t>ホウモン</t>
    </rPh>
    <rPh sb="4" eb="6">
      <t>カイゴ</t>
    </rPh>
    <rPh sb="6" eb="8">
      <t>キュウシ</t>
    </rPh>
    <rPh sb="8" eb="9">
      <t>チュウ</t>
    </rPh>
    <phoneticPr fontId="3"/>
  </si>
  <si>
    <t>生活介護事業所　ひかりの里</t>
    <rPh sb="0" eb="2">
      <t>セイカツ</t>
    </rPh>
    <rPh sb="2" eb="4">
      <t>カイゴ</t>
    </rPh>
    <rPh sb="4" eb="7">
      <t>ジギョウショ</t>
    </rPh>
    <rPh sb="12" eb="13">
      <t>サト</t>
    </rPh>
    <phoneticPr fontId="3"/>
  </si>
  <si>
    <t>697-1321</t>
    <phoneticPr fontId="3"/>
  </si>
  <si>
    <t>0855-25-6050</t>
    <phoneticPr fontId="3"/>
  </si>
  <si>
    <t>0855-25-6051</t>
    <phoneticPr fontId="3"/>
  </si>
  <si>
    <t>698-0041</t>
    <phoneticPr fontId="3"/>
  </si>
  <si>
    <t>益田市高津4丁目6番40号</t>
    <rPh sb="0" eb="3">
      <t>マスダシ</t>
    </rPh>
    <rPh sb="3" eb="5">
      <t>タカツ</t>
    </rPh>
    <rPh sb="6" eb="8">
      <t>チョウメ</t>
    </rPh>
    <rPh sb="9" eb="10">
      <t>バン</t>
    </rPh>
    <rPh sb="12" eb="13">
      <t>ゴウ</t>
    </rPh>
    <phoneticPr fontId="3"/>
  </si>
  <si>
    <t>社会福祉法人　梅寿会</t>
    <rPh sb="0" eb="2">
      <t>シャカイ</t>
    </rPh>
    <rPh sb="2" eb="4">
      <t>フクシ</t>
    </rPh>
    <rPh sb="4" eb="6">
      <t>ホウジン</t>
    </rPh>
    <rPh sb="7" eb="8">
      <t>ウメ</t>
    </rPh>
    <rPh sb="8" eb="9">
      <t>コトブキ</t>
    </rPh>
    <rPh sb="9" eb="10">
      <t>カイ</t>
    </rPh>
    <phoneticPr fontId="3"/>
  </si>
  <si>
    <t>0856-22-2023</t>
    <phoneticPr fontId="3"/>
  </si>
  <si>
    <t>○</t>
    <phoneticPr fontId="3"/>
  </si>
  <si>
    <t>ヘルパーステーション花笑み</t>
    <rPh sb="10" eb="11">
      <t>ハナ</t>
    </rPh>
    <rPh sb="11" eb="12">
      <t>エ</t>
    </rPh>
    <phoneticPr fontId="3"/>
  </si>
  <si>
    <t>合同会社ライフピークス</t>
    <rPh sb="0" eb="4">
      <t>ゴウドウカイシャ</t>
    </rPh>
    <phoneticPr fontId="3"/>
  </si>
  <si>
    <t>697-0006</t>
    <phoneticPr fontId="3"/>
  </si>
  <si>
    <t>浜田市長沢町455-4</t>
    <rPh sb="0" eb="3">
      <t>ハマダシ</t>
    </rPh>
    <rPh sb="3" eb="5">
      <t>ナガサワ</t>
    </rPh>
    <rPh sb="5" eb="6">
      <t>チョウ</t>
    </rPh>
    <phoneticPr fontId="3"/>
  </si>
  <si>
    <t>0855-25-5241</t>
    <phoneticPr fontId="3"/>
  </si>
  <si>
    <t>就労継続支援事業所　ミライカ</t>
    <phoneticPr fontId="3"/>
  </si>
  <si>
    <t>A型休止中</t>
    <rPh sb="1" eb="2">
      <t>ガタ</t>
    </rPh>
    <rPh sb="2" eb="5">
      <t>キュウシチュウ</t>
    </rPh>
    <phoneticPr fontId="3"/>
  </si>
  <si>
    <t>株式会社セントラルビル</t>
    <rPh sb="0" eb="2">
      <t>カブシキ</t>
    </rPh>
    <rPh sb="2" eb="4">
      <t>カイシャ</t>
    </rPh>
    <phoneticPr fontId="3"/>
  </si>
  <si>
    <t>港夢８号</t>
  </si>
  <si>
    <t>浜田市片庭町１０４－１</t>
    <rPh sb="0" eb="3">
      <t>ハマダシ</t>
    </rPh>
    <rPh sb="3" eb="6">
      <t>カタニワチョウ</t>
    </rPh>
    <phoneticPr fontId="3"/>
  </si>
  <si>
    <t>相談支援事業所ミライカ</t>
    <rPh sb="0" eb="2">
      <t>ソウダン</t>
    </rPh>
    <rPh sb="2" eb="4">
      <t>シエン</t>
    </rPh>
    <rPh sb="4" eb="7">
      <t>ジギョウショ</t>
    </rPh>
    <phoneticPr fontId="3"/>
  </si>
  <si>
    <t>693-0045</t>
    <phoneticPr fontId="3"/>
  </si>
  <si>
    <t>出雲市東園町５４０番地１CROCCHIO G2</t>
    <rPh sb="0" eb="3">
      <t>イズモシ</t>
    </rPh>
    <rPh sb="3" eb="4">
      <t>ヒガシ</t>
    </rPh>
    <rPh sb="4" eb="5">
      <t>エン</t>
    </rPh>
    <rPh sb="5" eb="6">
      <t>マチ</t>
    </rPh>
    <rPh sb="9" eb="11">
      <t>バンチ</t>
    </rPh>
    <phoneticPr fontId="3"/>
  </si>
  <si>
    <t>株式会社　結水織</t>
    <rPh sb="0" eb="4">
      <t>カブシキカイシャ</t>
    </rPh>
    <rPh sb="5" eb="6">
      <t>ユイ</t>
    </rPh>
    <rPh sb="6" eb="7">
      <t>ミズ</t>
    </rPh>
    <rPh sb="7" eb="8">
      <t>オリ</t>
    </rPh>
    <phoneticPr fontId="3"/>
  </si>
  <si>
    <t>0853-25-8330</t>
    <phoneticPr fontId="3"/>
  </si>
  <si>
    <t>0853-31-4487</t>
    <phoneticPr fontId="3"/>
  </si>
  <si>
    <r>
      <t>693-00</t>
    </r>
    <r>
      <rPr>
        <sz val="10"/>
        <rFont val="ＭＳ Ｐゴシック"/>
        <family val="3"/>
        <charset val="128"/>
      </rPr>
      <t>01</t>
    </r>
    <phoneticPr fontId="3"/>
  </si>
  <si>
    <t>出雲市今市町４００－６</t>
    <rPh sb="0" eb="3">
      <t>イズモシ</t>
    </rPh>
    <rPh sb="3" eb="5">
      <t>イマイチ</t>
    </rPh>
    <rPh sb="5" eb="6">
      <t>チョウ</t>
    </rPh>
    <phoneticPr fontId="3"/>
  </si>
  <si>
    <t>0853-33-9127</t>
    <phoneticPr fontId="3"/>
  </si>
  <si>
    <t>0853-73-7111</t>
    <phoneticPr fontId="3"/>
  </si>
  <si>
    <t>0854-49-8125</t>
    <phoneticPr fontId="3"/>
  </si>
  <si>
    <t>休止中</t>
    <rPh sb="0" eb="3">
      <t>キュウシチュウ</t>
    </rPh>
    <phoneticPr fontId="3"/>
  </si>
  <si>
    <t>ユナイトA棟１階</t>
    <rPh sb="5" eb="6">
      <t>トウ</t>
    </rPh>
    <rPh sb="7" eb="8">
      <t>カイ</t>
    </rPh>
    <phoneticPr fontId="3"/>
  </si>
  <si>
    <t>輝らら☆タクシー</t>
  </si>
  <si>
    <t>安来市伯太町東母里531番地</t>
    <rPh sb="0" eb="3">
      <t>ヤスギシ</t>
    </rPh>
    <rPh sb="3" eb="6">
      <t>ハクタチョウ</t>
    </rPh>
    <rPh sb="6" eb="7">
      <t>ヒガシ</t>
    </rPh>
    <rPh sb="7" eb="9">
      <t>モリ</t>
    </rPh>
    <rPh sb="12" eb="14">
      <t>バンチ</t>
    </rPh>
    <phoneticPr fontId="3"/>
  </si>
  <si>
    <t>福寿園ヘルパーステーション</t>
    <rPh sb="0" eb="3">
      <t>フクジュエン</t>
    </rPh>
    <phoneticPr fontId="3"/>
  </si>
  <si>
    <t>大田市川合町川合１０８５－１</t>
    <phoneticPr fontId="3"/>
  </si>
  <si>
    <t>えんがわ</t>
    <phoneticPr fontId="3"/>
  </si>
  <si>
    <t>685-0024</t>
    <phoneticPr fontId="3"/>
  </si>
  <si>
    <t>合同会社ねんりん</t>
    <rPh sb="0" eb="4">
      <t>ゴウドウカイシャ</t>
    </rPh>
    <phoneticPr fontId="3"/>
  </si>
  <si>
    <t>080-5323-9074</t>
    <phoneticPr fontId="3"/>
  </si>
  <si>
    <t>-</t>
  </si>
  <si>
    <t>社会福祉法人E・G・F</t>
    <rPh sb="0" eb="2">
      <t>シャカイ</t>
    </rPh>
    <rPh sb="2" eb="4">
      <t>フクシ</t>
    </rPh>
    <rPh sb="4" eb="6">
      <t>ホウジン</t>
    </rPh>
    <phoneticPr fontId="3"/>
  </si>
  <si>
    <t>ばすけっと益田事業所</t>
    <rPh sb="5" eb="7">
      <t>マスダ</t>
    </rPh>
    <rPh sb="7" eb="10">
      <t>ジギョウショ</t>
    </rPh>
    <phoneticPr fontId="3"/>
  </si>
  <si>
    <t>グループホーム絆</t>
    <rPh sb="7" eb="8">
      <t>キズナ</t>
    </rPh>
    <phoneticPr fontId="3"/>
  </si>
  <si>
    <t>グループホーム要</t>
    <rPh sb="7" eb="8">
      <t>カナメ</t>
    </rPh>
    <phoneticPr fontId="3"/>
  </si>
  <si>
    <t>益田市昭和町１－３６</t>
    <rPh sb="0" eb="3">
      <t>マスダシ</t>
    </rPh>
    <rPh sb="3" eb="6">
      <t>ショウワマチ</t>
    </rPh>
    <phoneticPr fontId="3"/>
  </si>
  <si>
    <t>0856-25-7022</t>
  </si>
  <si>
    <t>0856-25-7022</t>
    <phoneticPr fontId="3"/>
  </si>
  <si>
    <t>介護サービス包括型</t>
    <rPh sb="0" eb="2">
      <t>カイゴ</t>
    </rPh>
    <rPh sb="6" eb="9">
      <t>ホウカツガタ</t>
    </rPh>
    <phoneticPr fontId="3"/>
  </si>
  <si>
    <t>0856-22-2571</t>
    <phoneticPr fontId="3"/>
  </si>
  <si>
    <t>共生型・休止中</t>
    <rPh sb="0" eb="3">
      <t>キョウセイガタ</t>
    </rPh>
    <rPh sb="4" eb="7">
      <t>キュウシチュウ</t>
    </rPh>
    <phoneticPr fontId="3"/>
  </si>
  <si>
    <t>港夢９号</t>
    <rPh sb="0" eb="1">
      <t>ミナト</t>
    </rPh>
    <rPh sb="1" eb="2">
      <t>ユメ</t>
    </rPh>
    <rPh sb="3" eb="4">
      <t>ゴウ</t>
    </rPh>
    <phoneticPr fontId="3"/>
  </si>
  <si>
    <t>浜田市片庭町１０５－３</t>
    <rPh sb="0" eb="3">
      <t>ハマダシ</t>
    </rPh>
    <rPh sb="3" eb="5">
      <t>カタニワ</t>
    </rPh>
    <rPh sb="5" eb="6">
      <t>チョウ</t>
    </rPh>
    <phoneticPr fontId="3"/>
  </si>
  <si>
    <t>江津市二宮町神主1964番地31</t>
    <rPh sb="12" eb="14">
      <t>バンチ</t>
    </rPh>
    <phoneticPr fontId="3"/>
  </si>
  <si>
    <t>社会福祉法人　よしかの里</t>
    <rPh sb="0" eb="4">
      <t>シャカイフクシ</t>
    </rPh>
    <rPh sb="4" eb="6">
      <t>ホウジン</t>
    </rPh>
    <rPh sb="11" eb="12">
      <t>サト</t>
    </rPh>
    <phoneticPr fontId="3"/>
  </si>
  <si>
    <t>社会福祉法人よしかの里</t>
    <rPh sb="0" eb="6">
      <t>シャカイフクシホウジン</t>
    </rPh>
    <rPh sb="10" eb="11">
      <t>サト</t>
    </rPh>
    <phoneticPr fontId="3"/>
  </si>
  <si>
    <t>社会福祉法人　よしかの里</t>
    <rPh sb="0" eb="6">
      <t>シャカイフクシホウジン</t>
    </rPh>
    <rPh sb="11" eb="12">
      <t>サト</t>
    </rPh>
    <phoneticPr fontId="3"/>
  </si>
  <si>
    <t>合同会社　笑FULL</t>
    <rPh sb="0" eb="4">
      <t>ゴウドウカイシャ</t>
    </rPh>
    <rPh sb="5" eb="6">
      <t>ワラ</t>
    </rPh>
    <phoneticPr fontId="3"/>
  </si>
  <si>
    <t>グループホーム　みやちゃん家</t>
    <rPh sb="13" eb="14">
      <t>イエ</t>
    </rPh>
    <phoneticPr fontId="3"/>
  </si>
  <si>
    <t>浜田市長沢町３２１－１</t>
    <rPh sb="0" eb="3">
      <t>ハマダシ</t>
    </rPh>
    <rPh sb="3" eb="6">
      <t>ナガサワチョウ</t>
    </rPh>
    <phoneticPr fontId="3"/>
  </si>
  <si>
    <t>グループホームみやちゃん家</t>
    <rPh sb="12" eb="13">
      <t>イエ</t>
    </rPh>
    <phoneticPr fontId="3"/>
  </si>
  <si>
    <t>短期入所　みやちゃん家</t>
    <rPh sb="0" eb="4">
      <t>タンキニュウショ</t>
    </rPh>
    <rPh sb="10" eb="11">
      <t>イエ</t>
    </rPh>
    <phoneticPr fontId="3"/>
  </si>
  <si>
    <t>697-0023</t>
    <phoneticPr fontId="3"/>
  </si>
  <si>
    <t>浜田市長沢町321-1</t>
    <rPh sb="0" eb="3">
      <t>ハマダシ</t>
    </rPh>
    <rPh sb="3" eb="5">
      <t>ナガサワ</t>
    </rPh>
    <rPh sb="5" eb="6">
      <t>チョウ</t>
    </rPh>
    <phoneticPr fontId="3"/>
  </si>
  <si>
    <t>多機能型事業所　あゆみの里</t>
    <rPh sb="0" eb="4">
      <t>タキノウガタ</t>
    </rPh>
    <rPh sb="4" eb="7">
      <t>ジギョウショ</t>
    </rPh>
    <rPh sb="12" eb="13">
      <t>サト</t>
    </rPh>
    <phoneticPr fontId="3"/>
  </si>
  <si>
    <t>といろ</t>
    <phoneticPr fontId="3"/>
  </si>
  <si>
    <t>株式会社　といろ</t>
    <phoneticPr fontId="3"/>
  </si>
  <si>
    <t>692-0015</t>
    <phoneticPr fontId="3"/>
  </si>
  <si>
    <t>0854-23-2065</t>
    <phoneticPr fontId="3"/>
  </si>
  <si>
    <t>0853-77-9543</t>
    <phoneticPr fontId="3"/>
  </si>
  <si>
    <t>0853-77-9841</t>
    <phoneticPr fontId="3"/>
  </si>
  <si>
    <t>出雲市八島町１１－１</t>
    <rPh sb="0" eb="3">
      <t>イズモシ</t>
    </rPh>
    <rPh sb="3" eb="6">
      <t>ヤシマチョウ</t>
    </rPh>
    <phoneticPr fontId="3"/>
  </si>
  <si>
    <r>
      <t>出雲市八島町1</t>
    </r>
    <r>
      <rPr>
        <sz val="10"/>
        <rFont val="ＭＳ Ｐゴシック"/>
        <family val="3"/>
        <charset val="128"/>
      </rPr>
      <t>1-1</t>
    </r>
    <rPh sb="3" eb="6">
      <t>ヤシマチョウ</t>
    </rPh>
    <phoneticPr fontId="3"/>
  </si>
  <si>
    <t>相談支援事業所ふあっと</t>
    <rPh sb="0" eb="4">
      <t>ソウダンシエン</t>
    </rPh>
    <rPh sb="4" eb="7">
      <t>ジギョウショ</t>
    </rPh>
    <phoneticPr fontId="3"/>
  </si>
  <si>
    <t>0853-31-4080</t>
    <phoneticPr fontId="3"/>
  </si>
  <si>
    <t>0853-31-4510</t>
    <phoneticPr fontId="3"/>
  </si>
  <si>
    <t>障がい児入所施設　さざなみ学園</t>
    <rPh sb="0" eb="1">
      <t>ショウ</t>
    </rPh>
    <rPh sb="3" eb="4">
      <t>ジ</t>
    </rPh>
    <rPh sb="4" eb="6">
      <t>ニュウショ</t>
    </rPh>
    <phoneticPr fontId="3"/>
  </si>
  <si>
    <t>障害者支援施設山楽園</t>
    <rPh sb="0" eb="7">
      <t>ショウガイシャシエンシセツ</t>
    </rPh>
    <rPh sb="7" eb="10">
      <t>サンラクエン</t>
    </rPh>
    <phoneticPr fontId="3"/>
  </si>
  <si>
    <t>090-1354-8326</t>
    <phoneticPr fontId="3"/>
  </si>
  <si>
    <t>0855-25-8388</t>
    <phoneticPr fontId="3"/>
  </si>
  <si>
    <t>グループホームこといろ</t>
    <phoneticPr fontId="3"/>
  </si>
  <si>
    <t>合同会社Robse</t>
    <rPh sb="0" eb="4">
      <t>ゴウドウカイシャ</t>
    </rPh>
    <phoneticPr fontId="3"/>
  </si>
  <si>
    <t>693-0021</t>
    <phoneticPr fontId="3"/>
  </si>
  <si>
    <t>0853-23-2271</t>
    <phoneticPr fontId="3"/>
  </si>
  <si>
    <t>0854-26-4396</t>
    <phoneticPr fontId="3"/>
  </si>
  <si>
    <t>出雲市塩冶町983番地4</t>
    <rPh sb="0" eb="3">
      <t>イズモシ</t>
    </rPh>
    <rPh sb="3" eb="6">
      <t>エンヤチョウ</t>
    </rPh>
    <rPh sb="9" eb="11">
      <t>バンチ</t>
    </rPh>
    <phoneticPr fontId="3"/>
  </si>
  <si>
    <t>出雲市斐川町学頭１６２５－６</t>
    <rPh sb="0" eb="3">
      <t>イズモシ</t>
    </rPh>
    <rPh sb="3" eb="6">
      <t>ヒカワチョウ</t>
    </rPh>
    <rPh sb="6" eb="7">
      <t>ガク</t>
    </rPh>
    <rPh sb="7" eb="8">
      <t>トウ</t>
    </rPh>
    <phoneticPr fontId="3"/>
  </si>
  <si>
    <t>休止中</t>
    <rPh sb="0" eb="3">
      <t>キュウシチュウ</t>
    </rPh>
    <phoneticPr fontId="3"/>
  </si>
  <si>
    <t>グループホームこはれ</t>
    <phoneticPr fontId="3"/>
  </si>
  <si>
    <t>出雲市塩冶町983-4</t>
    <rPh sb="0" eb="3">
      <t>イズモシ</t>
    </rPh>
    <rPh sb="3" eb="6">
      <t>エンヤチョウ</t>
    </rPh>
    <phoneticPr fontId="3"/>
  </si>
  <si>
    <t>就労継続支援B型事業所 ラヴィアンローズ</t>
    <rPh sb="0" eb="2">
      <t>シュウロウ</t>
    </rPh>
    <rPh sb="2" eb="4">
      <t>ケイゾク</t>
    </rPh>
    <rPh sb="4" eb="6">
      <t>シエン</t>
    </rPh>
    <rPh sb="7" eb="8">
      <t>ガタ</t>
    </rPh>
    <rPh sb="8" eb="11">
      <t>ジギョウショ</t>
    </rPh>
    <phoneticPr fontId="3"/>
  </si>
  <si>
    <t>出雲市上塩冶町１７４１－３</t>
    <rPh sb="0" eb="3">
      <t>イズモシ</t>
    </rPh>
    <rPh sb="3" eb="7">
      <t>カミエンヤチョウ</t>
    </rPh>
    <phoneticPr fontId="3"/>
  </si>
  <si>
    <t>697-0062</t>
    <phoneticPr fontId="3"/>
  </si>
  <si>
    <t>浜田市熱田町１１２９番地２</t>
    <rPh sb="3" eb="6">
      <t>アツタチョウ</t>
    </rPh>
    <rPh sb="10" eb="12">
      <t>バンチ</t>
    </rPh>
    <phoneticPr fontId="3"/>
  </si>
  <si>
    <t>NPO法人あったかいいねっと</t>
    <rPh sb="3" eb="5">
      <t>ホウジン</t>
    </rPh>
    <phoneticPr fontId="3"/>
  </si>
  <si>
    <t>0855-27-4966</t>
  </si>
  <si>
    <t>0855-25-5266</t>
  </si>
  <si>
    <t>R9.3.31まで休止中</t>
    <rPh sb="9" eb="12">
      <t>キュウシチュウ</t>
    </rPh>
    <phoneticPr fontId="3"/>
  </si>
  <si>
    <t>休止中</t>
    <rPh sb="0" eb="3">
      <t>キュウシチュウ</t>
    </rPh>
    <phoneticPr fontId="3"/>
  </si>
  <si>
    <t>0856-25-1166</t>
    <phoneticPr fontId="3"/>
  </si>
  <si>
    <t>合同会社桃季</t>
    <rPh sb="0" eb="4">
      <t>ゴウドウカイシャ</t>
    </rPh>
    <rPh sb="4" eb="5">
      <t>モモ</t>
    </rPh>
    <rPh sb="5" eb="6">
      <t>キ</t>
    </rPh>
    <phoneticPr fontId="3"/>
  </si>
  <si>
    <t>へいあん堂</t>
    <rPh sb="4" eb="5">
      <t>ドウ</t>
    </rPh>
    <phoneticPr fontId="3"/>
  </si>
  <si>
    <t>0853-25-8495</t>
    <phoneticPr fontId="3"/>
  </si>
  <si>
    <t>050-3174-7122</t>
    <phoneticPr fontId="3"/>
  </si>
  <si>
    <t>障害者相談支援センター　山楽園</t>
    <rPh sb="0" eb="3">
      <t>ショウガイシャ</t>
    </rPh>
    <rPh sb="3" eb="5">
      <t>ソウダン</t>
    </rPh>
    <rPh sb="5" eb="7">
      <t>シエン</t>
    </rPh>
    <rPh sb="12" eb="13">
      <t>ヤマ</t>
    </rPh>
    <rPh sb="13" eb="14">
      <t>タノ</t>
    </rPh>
    <rPh sb="14" eb="15">
      <t>エン</t>
    </rPh>
    <phoneticPr fontId="3"/>
  </si>
  <si>
    <t>080-8703-8832</t>
    <phoneticPr fontId="3"/>
  </si>
  <si>
    <t>居宅介護以外休止中</t>
    <rPh sb="0" eb="2">
      <t>キョタク</t>
    </rPh>
    <rPh sb="2" eb="4">
      <t>カイゴ</t>
    </rPh>
    <rPh sb="4" eb="6">
      <t>イガイ</t>
    </rPh>
    <rPh sb="6" eb="9">
      <t>キュウシチュウ</t>
    </rPh>
    <phoneticPr fontId="3"/>
  </si>
  <si>
    <t>邑智園</t>
    <rPh sb="0" eb="3">
      <t>オオチエン</t>
    </rPh>
    <phoneticPr fontId="3"/>
  </si>
  <si>
    <t>696-1144</t>
    <phoneticPr fontId="3"/>
  </si>
  <si>
    <t>株式会社Fromハート</t>
    <rPh sb="0" eb="2">
      <t>カブシキ</t>
    </rPh>
    <rPh sb="2" eb="4">
      <t>カイシャ</t>
    </rPh>
    <phoneticPr fontId="3"/>
  </si>
  <si>
    <t>グループホームふぁみりえ</t>
    <phoneticPr fontId="3"/>
  </si>
  <si>
    <t>益田市常盤町２－７</t>
    <rPh sb="0" eb="3">
      <t>マスダシ</t>
    </rPh>
    <rPh sb="3" eb="6">
      <t>トキワチョウ</t>
    </rPh>
    <phoneticPr fontId="3"/>
  </si>
  <si>
    <t>外部サービス利用型</t>
    <rPh sb="0" eb="2">
      <t>ガイブ</t>
    </rPh>
    <rPh sb="6" eb="9">
      <t>リヨウガタ</t>
    </rPh>
    <phoneticPr fontId="3"/>
  </si>
  <si>
    <t>0856-32-1110</t>
    <phoneticPr fontId="3"/>
  </si>
  <si>
    <t>出雲市姫原3丁目1-5 101号室</t>
  </si>
  <si>
    <t>出雲市姫原3丁目1-5 101号室</t>
    <rPh sb="0" eb="3">
      <t>イズモシ</t>
    </rPh>
    <rPh sb="3" eb="5">
      <t>ヒメ</t>
    </rPh>
    <rPh sb="6" eb="8">
      <t>チョウメ</t>
    </rPh>
    <rPh sb="15" eb="17">
      <t>ゴウシツ</t>
    </rPh>
    <phoneticPr fontId="3"/>
  </si>
  <si>
    <t>0854-84-9218</t>
    <phoneticPr fontId="3"/>
  </si>
  <si>
    <t>0855-48-2740</t>
    <phoneticPr fontId="3"/>
  </si>
  <si>
    <t>0855-25-5439</t>
    <phoneticPr fontId="3"/>
  </si>
  <si>
    <t>697-0027</t>
    <phoneticPr fontId="3"/>
  </si>
  <si>
    <t>070-4321-1570</t>
    <phoneticPr fontId="3"/>
  </si>
  <si>
    <t>0856-25-1815</t>
    <phoneticPr fontId="3"/>
  </si>
  <si>
    <t>0856-25-1815</t>
    <phoneticPr fontId="3"/>
  </si>
  <si>
    <t>株式会社ジャスティスジャパン</t>
    <rPh sb="0" eb="2">
      <t>カブシキ</t>
    </rPh>
    <rPh sb="2" eb="4">
      <t>カイシャ</t>
    </rPh>
    <phoneticPr fontId="3"/>
  </si>
  <si>
    <t>きのこハウス</t>
    <phoneticPr fontId="3"/>
  </si>
  <si>
    <t>0854-86-8868</t>
    <phoneticPr fontId="3"/>
  </si>
  <si>
    <t>島根県邑智郡美郷町小谷３６１番地</t>
    <rPh sb="0" eb="3">
      <t>シマネケン</t>
    </rPh>
    <rPh sb="3" eb="6">
      <t>オオチグン</t>
    </rPh>
    <rPh sb="6" eb="9">
      <t>ミサトチョウ</t>
    </rPh>
    <rPh sb="9" eb="11">
      <t>オダニ</t>
    </rPh>
    <rPh sb="14" eb="16">
      <t>バンチ</t>
    </rPh>
    <phoneticPr fontId="3"/>
  </si>
  <si>
    <t>大田市大田町吉永１４５３－１５</t>
    <rPh sb="0" eb="3">
      <t>オオダシ</t>
    </rPh>
    <rPh sb="3" eb="6">
      <t>オオダチョウ</t>
    </rPh>
    <rPh sb="6" eb="8">
      <t>ヨシナガ</t>
    </rPh>
    <phoneticPr fontId="3"/>
  </si>
  <si>
    <t>大田市静間町４８３－２</t>
    <rPh sb="3" eb="6">
      <t>シズマチョウ</t>
    </rPh>
    <phoneticPr fontId="3"/>
  </si>
  <si>
    <t>ひなた</t>
    <phoneticPr fontId="3"/>
  </si>
  <si>
    <t>邑智郡邑南町中野２３８６－１</t>
    <rPh sb="6" eb="8">
      <t>ナカノ</t>
    </rPh>
    <phoneticPr fontId="3"/>
  </si>
  <si>
    <t>江津市江津町１０１３－２１</t>
    <rPh sb="3" eb="6">
      <t>ゴウツチョウ</t>
    </rPh>
    <phoneticPr fontId="3"/>
  </si>
  <si>
    <t>グループホーム青山７丁目</t>
    <rPh sb="7" eb="9">
      <t>アオヤマ</t>
    </rPh>
    <rPh sb="10" eb="12">
      <t>チョウメ</t>
    </rPh>
    <phoneticPr fontId="3"/>
  </si>
  <si>
    <t>江津市敬川町１２３０－６</t>
    <rPh sb="0" eb="3">
      <t>ゴウツシ</t>
    </rPh>
    <rPh sb="3" eb="4">
      <t>ウヤマ</t>
    </rPh>
    <rPh sb="4" eb="5">
      <t>カワ</t>
    </rPh>
    <rPh sb="5" eb="6">
      <t>チョウ</t>
    </rPh>
    <phoneticPr fontId="3"/>
  </si>
  <si>
    <t>090-1354-8326</t>
    <phoneticPr fontId="3"/>
  </si>
  <si>
    <t>益田市高津二丁目１６－６</t>
    <rPh sb="0" eb="3">
      <t>マスダシ</t>
    </rPh>
    <rPh sb="3" eb="5">
      <t>タカツ</t>
    </rPh>
    <rPh sb="5" eb="6">
      <t>ニ</t>
    </rPh>
    <rPh sb="6" eb="8">
      <t>チョウメ</t>
    </rPh>
    <phoneticPr fontId="3"/>
  </si>
  <si>
    <t>益田市高津三丁目２２－２</t>
    <rPh sb="0" eb="3">
      <t>マスダシ</t>
    </rPh>
    <rPh sb="3" eb="5">
      <t>タカツ</t>
    </rPh>
    <rPh sb="5" eb="6">
      <t>サン</t>
    </rPh>
    <rPh sb="6" eb="8">
      <t>チョウメ</t>
    </rPh>
    <phoneticPr fontId="3"/>
  </si>
  <si>
    <t>0854-84-0272</t>
    <phoneticPr fontId="3"/>
  </si>
  <si>
    <t>江津市渡津町２９０番地１</t>
    <rPh sb="0" eb="3">
      <t>ゴウツシ</t>
    </rPh>
    <rPh sb="3" eb="4">
      <t>ワタ</t>
    </rPh>
    <rPh sb="4" eb="5">
      <t>ツ</t>
    </rPh>
    <rPh sb="5" eb="6">
      <t>チョウ</t>
    </rPh>
    <rPh sb="9" eb="11">
      <t>バンチ</t>
    </rPh>
    <phoneticPr fontId="3"/>
  </si>
  <si>
    <t>0855-52-7107</t>
    <phoneticPr fontId="3"/>
  </si>
  <si>
    <t>0855-52-7314</t>
    <phoneticPr fontId="3"/>
  </si>
  <si>
    <t>0855-52-7334</t>
    <phoneticPr fontId="3"/>
  </si>
  <si>
    <t>0855-25-5576</t>
    <phoneticPr fontId="3"/>
  </si>
  <si>
    <t>浜田市田町１４４９－１０</t>
    <rPh sb="0" eb="3">
      <t>ハマダシ</t>
    </rPh>
    <rPh sb="3" eb="5">
      <t>タマチ</t>
    </rPh>
    <phoneticPr fontId="3"/>
  </si>
  <si>
    <t>浜田市周布町ロ３６９－１</t>
    <rPh sb="0" eb="3">
      <t>ハマダシ</t>
    </rPh>
    <rPh sb="3" eb="6">
      <t>スフチョウ</t>
    </rPh>
    <phoneticPr fontId="3"/>
  </si>
  <si>
    <t>0855-25-6312</t>
    <phoneticPr fontId="3"/>
  </si>
  <si>
    <t>0855-25-6313</t>
    <phoneticPr fontId="3"/>
  </si>
  <si>
    <t>相談支援事業所雨のち晴れ</t>
    <rPh sb="0" eb="7">
      <t>ソウダンシエンジギョウショ</t>
    </rPh>
    <rPh sb="7" eb="8">
      <t>アメ</t>
    </rPh>
    <rPh sb="10" eb="11">
      <t>ハ</t>
    </rPh>
    <phoneticPr fontId="3"/>
  </si>
  <si>
    <t>0856-22-8711</t>
    <phoneticPr fontId="3"/>
  </si>
  <si>
    <t>港夢６号・サテライト</t>
    <phoneticPr fontId="3"/>
  </si>
  <si>
    <t>雲南市木次町里方１０９３番地４７</t>
    <rPh sb="0" eb="3">
      <t>ウンナンシ</t>
    </rPh>
    <rPh sb="3" eb="6">
      <t>キスキチョウ</t>
    </rPh>
    <rPh sb="6" eb="8">
      <t>サトカタ</t>
    </rPh>
    <rPh sb="12" eb="14">
      <t>バンチ</t>
    </rPh>
    <phoneticPr fontId="3"/>
  </si>
  <si>
    <t>0854-47-8005</t>
    <phoneticPr fontId="3"/>
  </si>
  <si>
    <t>すこデイサービス第２とねりこ</t>
    <rPh sb="8" eb="9">
      <t>ダイ</t>
    </rPh>
    <phoneticPr fontId="3"/>
  </si>
  <si>
    <t>社会福祉法人須子福祉会</t>
    <rPh sb="0" eb="6">
      <t>シャカイフクシホウジン</t>
    </rPh>
    <rPh sb="6" eb="8">
      <t>スコ</t>
    </rPh>
    <rPh sb="8" eb="11">
      <t>フクシカイ</t>
    </rPh>
    <phoneticPr fontId="3"/>
  </si>
  <si>
    <t>698-0036</t>
    <phoneticPr fontId="3"/>
  </si>
  <si>
    <t>0856-32-0123</t>
    <phoneticPr fontId="3"/>
  </si>
  <si>
    <t>0856-23-1748</t>
    <phoneticPr fontId="3"/>
  </si>
  <si>
    <t>ペット共生型障がい者グループホーム　わおん益田</t>
    <rPh sb="3" eb="6">
      <t>キョウセイガタ</t>
    </rPh>
    <rPh sb="6" eb="7">
      <t>ショウ</t>
    </rPh>
    <rPh sb="9" eb="10">
      <t>シャ</t>
    </rPh>
    <rPh sb="21" eb="23">
      <t>マスダ</t>
    </rPh>
    <phoneticPr fontId="3"/>
  </si>
  <si>
    <t>益田市高津５丁目３３番地１０号</t>
    <rPh sb="0" eb="3">
      <t>マスダシ</t>
    </rPh>
    <rPh sb="3" eb="5">
      <t>タカツ</t>
    </rPh>
    <rPh sb="6" eb="8">
      <t>チョウメ</t>
    </rPh>
    <rPh sb="10" eb="12">
      <t>バンチ</t>
    </rPh>
    <rPh sb="14" eb="15">
      <t>ゴウ</t>
    </rPh>
    <phoneticPr fontId="3"/>
  </si>
  <si>
    <t>080-2894-0417</t>
  </si>
  <si>
    <t>080-2894-0417</t>
    <phoneticPr fontId="3"/>
  </si>
  <si>
    <t>介護サービス包括型</t>
    <rPh sb="0" eb="2">
      <t>カイゴ</t>
    </rPh>
    <rPh sb="6" eb="9">
      <t>ホウカツガタ</t>
    </rPh>
    <phoneticPr fontId="3"/>
  </si>
  <si>
    <t>HAWPOK合同会社</t>
    <rPh sb="6" eb="10">
      <t>ゴウドウカイシャ</t>
    </rPh>
    <phoneticPr fontId="3"/>
  </si>
  <si>
    <t>ケアステーションにこる</t>
    <phoneticPr fontId="3"/>
  </si>
  <si>
    <t>693-0004</t>
    <phoneticPr fontId="3"/>
  </si>
  <si>
    <t>出雲市渡橋町１００</t>
    <rPh sb="0" eb="3">
      <t>イズモシ</t>
    </rPh>
    <rPh sb="3" eb="4">
      <t>ワタル</t>
    </rPh>
    <rPh sb="4" eb="5">
      <t>ハシ</t>
    </rPh>
    <rPh sb="5" eb="6">
      <t>チョウ</t>
    </rPh>
    <phoneticPr fontId="3"/>
  </si>
  <si>
    <t>合同会社　にこる</t>
    <rPh sb="0" eb="4">
      <t>ゴウドウカイシャ</t>
    </rPh>
    <phoneticPr fontId="3"/>
  </si>
  <si>
    <t>0853-27-9196</t>
    <phoneticPr fontId="3"/>
  </si>
  <si>
    <t>グリーンライフ株式会社</t>
    <rPh sb="7" eb="11">
      <t>カブシキカイシャ</t>
    </rPh>
    <phoneticPr fontId="3"/>
  </si>
  <si>
    <t>693-0028</t>
    <phoneticPr fontId="3"/>
  </si>
  <si>
    <t>693-0073</t>
    <phoneticPr fontId="3"/>
  </si>
  <si>
    <t>693-0006</t>
    <phoneticPr fontId="3"/>
  </si>
  <si>
    <t>ゆうとぴあ</t>
    <phoneticPr fontId="3"/>
  </si>
  <si>
    <t>693-0024</t>
    <phoneticPr fontId="3"/>
  </si>
  <si>
    <t>株式会社　ゆうとぴあ</t>
    <rPh sb="0" eb="2">
      <t>カブシキ</t>
    </rPh>
    <rPh sb="2" eb="4">
      <t>カイシャ</t>
    </rPh>
    <phoneticPr fontId="3"/>
  </si>
  <si>
    <t>0853-31-5697</t>
    <phoneticPr fontId="3"/>
  </si>
  <si>
    <t>0853-31-5698</t>
    <phoneticPr fontId="3"/>
  </si>
  <si>
    <t>697-0121</t>
  </si>
  <si>
    <t>0855-42-0039</t>
  </si>
  <si>
    <t>0855-42-0076</t>
  </si>
  <si>
    <t>社会福祉法人やまゆり</t>
    <rPh sb="0" eb="4">
      <t>シャカイフクシ</t>
    </rPh>
    <rPh sb="4" eb="6">
      <t>ホウジン</t>
    </rPh>
    <phoneticPr fontId="3"/>
  </si>
  <si>
    <t>らぼはーと</t>
    <phoneticPr fontId="3"/>
  </si>
  <si>
    <t>697-0033</t>
    <phoneticPr fontId="3"/>
  </si>
  <si>
    <t>株式会社Fromハート</t>
    <rPh sb="0" eb="2">
      <t>カブシキ</t>
    </rPh>
    <rPh sb="2" eb="4">
      <t>カイシャ</t>
    </rPh>
    <phoneticPr fontId="3"/>
  </si>
  <si>
    <t>0855-25-5555</t>
    <phoneticPr fontId="3"/>
  </si>
  <si>
    <t>0855-25-5556</t>
  </si>
  <si>
    <t>○</t>
    <phoneticPr fontId="3"/>
  </si>
  <si>
    <t>0854-43-7057</t>
    <phoneticPr fontId="3"/>
  </si>
  <si>
    <t>0854-43-7058</t>
    <phoneticPr fontId="3"/>
  </si>
  <si>
    <t>津和野相談支援事業所</t>
    <rPh sb="0" eb="3">
      <t>ツワノ</t>
    </rPh>
    <rPh sb="3" eb="5">
      <t>ソウダン</t>
    </rPh>
    <rPh sb="5" eb="7">
      <t>シエン</t>
    </rPh>
    <rPh sb="7" eb="10">
      <t>ジギョウショ</t>
    </rPh>
    <phoneticPr fontId="3"/>
  </si>
  <si>
    <t>きずな</t>
  </si>
  <si>
    <t>いこいの家かぜ</t>
    <rPh sb="4" eb="5">
      <t>イエ</t>
    </rPh>
    <phoneticPr fontId="3"/>
  </si>
  <si>
    <t>いこいの家ひかり</t>
    <rPh sb="4" eb="5">
      <t>イエ</t>
    </rPh>
    <phoneticPr fontId="3"/>
  </si>
  <si>
    <t>出雲市湖陵町大池２４０－６</t>
  </si>
  <si>
    <t>出雲市湖陵町大池２４０－６</t>
    <phoneticPr fontId="3"/>
  </si>
  <si>
    <t>就労継続支援B型はるなつ</t>
    <rPh sb="0" eb="4">
      <t>シュウロウケイゾク</t>
    </rPh>
    <rPh sb="4" eb="6">
      <t>シエン</t>
    </rPh>
    <rPh sb="7" eb="8">
      <t>ガタ</t>
    </rPh>
    <phoneticPr fontId="3"/>
  </si>
  <si>
    <t>699-0721</t>
    <phoneticPr fontId="3"/>
  </si>
  <si>
    <t>一般社団法人みんなの暮らしHarNatu</t>
    <rPh sb="0" eb="6">
      <t>イッパンシャダンホウジン</t>
    </rPh>
    <rPh sb="10" eb="11">
      <t>ク</t>
    </rPh>
    <phoneticPr fontId="3"/>
  </si>
  <si>
    <t>0853-31-7588</t>
    <phoneticPr fontId="3"/>
  </si>
  <si>
    <t>0853-31-7589</t>
    <phoneticPr fontId="3"/>
  </si>
  <si>
    <t>ハートホーム瑞芽</t>
    <rPh sb="6" eb="8">
      <t>ミズメ</t>
    </rPh>
    <phoneticPr fontId="3"/>
  </si>
  <si>
    <t>ハートホーム順庵原</t>
    <phoneticPr fontId="3"/>
  </si>
  <si>
    <t>ハートホームこもれび</t>
    <phoneticPr fontId="3"/>
  </si>
  <si>
    <t>邑智郡邑南町上亀谷２１８０－１</t>
    <rPh sb="0" eb="3">
      <t>オオチグン</t>
    </rPh>
    <rPh sb="3" eb="6">
      <t>オオナンチョウ</t>
    </rPh>
    <rPh sb="6" eb="7">
      <t>カミ</t>
    </rPh>
    <rPh sb="7" eb="9">
      <t>カメタニ</t>
    </rPh>
    <phoneticPr fontId="3"/>
  </si>
  <si>
    <t>就労継続支援B型事業所　出雲お結び</t>
    <rPh sb="0" eb="2">
      <t>シュウロウ</t>
    </rPh>
    <rPh sb="2" eb="4">
      <t>ケイゾク</t>
    </rPh>
    <rPh sb="4" eb="6">
      <t>シエン</t>
    </rPh>
    <rPh sb="7" eb="8">
      <t>ガタ</t>
    </rPh>
    <rPh sb="8" eb="11">
      <t>ジギョウショ</t>
    </rPh>
    <rPh sb="12" eb="14">
      <t>イズモ</t>
    </rPh>
    <rPh sb="15" eb="16">
      <t>ムス</t>
    </rPh>
    <phoneticPr fontId="3"/>
  </si>
  <si>
    <t>一般社団法人みらい創造公社</t>
    <rPh sb="0" eb="6">
      <t>イッパンシャダンホウジン</t>
    </rPh>
    <rPh sb="9" eb="11">
      <t>ソウゾウ</t>
    </rPh>
    <rPh sb="11" eb="13">
      <t>コウシャ</t>
    </rPh>
    <phoneticPr fontId="3"/>
  </si>
  <si>
    <t>0853-27-9320</t>
    <phoneticPr fontId="3"/>
  </si>
  <si>
    <t>0853-27-9321</t>
    <phoneticPr fontId="3"/>
  </si>
  <si>
    <t>ワークセンターきずな</t>
    <phoneticPr fontId="3"/>
  </si>
  <si>
    <t>合同会社　結縁</t>
    <rPh sb="0" eb="4">
      <t>ゴウドウカイシャ</t>
    </rPh>
    <rPh sb="5" eb="6">
      <t>ユイ</t>
    </rPh>
    <rPh sb="6" eb="7">
      <t>エン</t>
    </rPh>
    <phoneticPr fontId="3"/>
  </si>
  <si>
    <t>0853-31-8171</t>
    <phoneticPr fontId="3"/>
  </si>
  <si>
    <t>0853-31-8177</t>
    <phoneticPr fontId="3"/>
  </si>
  <si>
    <t>自立訓練（生活訓練）
休止中</t>
    <rPh sb="0" eb="2">
      <t>ジリツ</t>
    </rPh>
    <rPh sb="2" eb="4">
      <t>クンレン</t>
    </rPh>
    <rPh sb="5" eb="7">
      <t>セイカツ</t>
    </rPh>
    <rPh sb="7" eb="9">
      <t>クンレン</t>
    </rPh>
    <rPh sb="11" eb="14">
      <t>キュウシチュウ</t>
    </rPh>
    <phoneticPr fontId="3"/>
  </si>
  <si>
    <t>株式会社いずもえん</t>
    <rPh sb="0" eb="4">
      <t>カブシキガイシャ</t>
    </rPh>
    <phoneticPr fontId="3"/>
  </si>
  <si>
    <t>就労選択支援</t>
    <rPh sb="0" eb="2">
      <t>シュウロウ</t>
    </rPh>
    <rPh sb="2" eb="4">
      <t>センタク</t>
    </rPh>
    <rPh sb="4" eb="6">
      <t>シエン</t>
    </rPh>
    <phoneticPr fontId="3"/>
  </si>
  <si>
    <t>選択</t>
    <rPh sb="0" eb="2">
      <t>センタク</t>
    </rPh>
    <phoneticPr fontId="3"/>
  </si>
  <si>
    <t>※事業種別欄は「生活」は生活介護、「自(生)」は自立訓練(生活訓練)、「自(機)」は自立訓練(機能訓練)、「選択」は就労選択支援、「移行」は就労移行支援、「継続A」は就労継続支援A型、「継続B」は就労継続支援B型、「定着」は就労定着支援</t>
    <rPh sb="1" eb="3">
      <t>ジギョウ</t>
    </rPh>
    <rPh sb="3" eb="5">
      <t>シュベツ</t>
    </rPh>
    <rPh sb="5" eb="6">
      <t>ラン</t>
    </rPh>
    <rPh sb="8" eb="10">
      <t>セイカツ</t>
    </rPh>
    <rPh sb="12" eb="14">
      <t>セイカツ</t>
    </rPh>
    <rPh sb="14" eb="16">
      <t>カイゴ</t>
    </rPh>
    <rPh sb="18" eb="19">
      <t>ジ</t>
    </rPh>
    <rPh sb="20" eb="21">
      <t>ショウ</t>
    </rPh>
    <rPh sb="24" eb="26">
      <t>ジリツ</t>
    </rPh>
    <rPh sb="26" eb="28">
      <t>クンレン</t>
    </rPh>
    <rPh sb="29" eb="31">
      <t>セイカツ</t>
    </rPh>
    <rPh sb="31" eb="33">
      <t>クンレン</t>
    </rPh>
    <rPh sb="36" eb="37">
      <t>ジ</t>
    </rPh>
    <rPh sb="38" eb="39">
      <t>キ</t>
    </rPh>
    <rPh sb="42" eb="44">
      <t>ジリツ</t>
    </rPh>
    <rPh sb="44" eb="46">
      <t>クンレン</t>
    </rPh>
    <rPh sb="47" eb="49">
      <t>キノウ</t>
    </rPh>
    <rPh sb="49" eb="51">
      <t>クンレン</t>
    </rPh>
    <rPh sb="54" eb="56">
      <t>センタク</t>
    </rPh>
    <rPh sb="58" eb="60">
      <t>シュウロウ</t>
    </rPh>
    <rPh sb="60" eb="62">
      <t>センタク</t>
    </rPh>
    <rPh sb="62" eb="64">
      <t>シエン</t>
    </rPh>
    <rPh sb="66" eb="68">
      <t>イコウ</t>
    </rPh>
    <rPh sb="70" eb="72">
      <t>シュウロウ</t>
    </rPh>
    <rPh sb="72" eb="74">
      <t>イコウ</t>
    </rPh>
    <rPh sb="74" eb="76">
      <t>シエン</t>
    </rPh>
    <rPh sb="78" eb="80">
      <t>ケイゾク</t>
    </rPh>
    <rPh sb="83" eb="85">
      <t>シュウロウ</t>
    </rPh>
    <rPh sb="85" eb="87">
      <t>ケイゾク</t>
    </rPh>
    <rPh sb="87" eb="89">
      <t>シエン</t>
    </rPh>
    <rPh sb="90" eb="91">
      <t>カタ</t>
    </rPh>
    <rPh sb="93" eb="95">
      <t>ケイゾク</t>
    </rPh>
    <rPh sb="98" eb="100">
      <t>シュウロウ</t>
    </rPh>
    <rPh sb="100" eb="102">
      <t>ケイゾク</t>
    </rPh>
    <rPh sb="102" eb="104">
      <t>シエン</t>
    </rPh>
    <rPh sb="105" eb="106">
      <t>ガタ</t>
    </rPh>
    <rPh sb="108" eb="110">
      <t>テイチャク</t>
    </rPh>
    <rPh sb="112" eb="118">
      <t>シュウロウテイチャクシエン</t>
    </rPh>
    <phoneticPr fontId="3"/>
  </si>
  <si>
    <t>小規模多機能型居宅介護事業所モモ</t>
    <rPh sb="0" eb="3">
      <t>ショウキボ</t>
    </rPh>
    <rPh sb="3" eb="7">
      <t>タキノウガタ</t>
    </rPh>
    <rPh sb="7" eb="9">
      <t>キョタク</t>
    </rPh>
    <rPh sb="9" eb="11">
      <t>カイゴ</t>
    </rPh>
    <rPh sb="11" eb="14">
      <t>ジギョウショ</t>
    </rPh>
    <phoneticPr fontId="3"/>
  </si>
  <si>
    <t>社会福祉法人　いわみ福祉会</t>
    <rPh sb="0" eb="6">
      <t>シャカイフクシホウジン</t>
    </rPh>
    <rPh sb="10" eb="13">
      <t>フクシカイ</t>
    </rPh>
    <phoneticPr fontId="3"/>
  </si>
  <si>
    <t>699-3162</t>
    <phoneticPr fontId="3"/>
  </si>
  <si>
    <t>小規模多機能型居宅介護事業所モモ</t>
    <rPh sb="0" eb="3">
      <t>ショウキボ</t>
    </rPh>
    <rPh sb="3" eb="7">
      <t>タキノウガタ</t>
    </rPh>
    <rPh sb="7" eb="11">
      <t>キョタクカイゴ</t>
    </rPh>
    <rPh sb="11" eb="14">
      <t>ジギョウショ</t>
    </rPh>
    <phoneticPr fontId="3"/>
  </si>
  <si>
    <t>島根県江津市敬川町1230番地1</t>
    <rPh sb="0" eb="3">
      <t>シマネケン</t>
    </rPh>
    <rPh sb="3" eb="6">
      <t>ゴウツシ</t>
    </rPh>
    <rPh sb="6" eb="9">
      <t>ウヤガワチョウ</t>
    </rPh>
    <rPh sb="13" eb="15">
      <t>バンチ</t>
    </rPh>
    <phoneticPr fontId="3"/>
  </si>
  <si>
    <t>福祉型・共生型</t>
    <rPh sb="0" eb="3">
      <t>フクシガタ</t>
    </rPh>
    <rPh sb="4" eb="7">
      <t>キョウセイガタ</t>
    </rPh>
    <phoneticPr fontId="3"/>
  </si>
  <si>
    <t>訪問介護ステーションよさみ</t>
    <rPh sb="0" eb="4">
      <t>ホウモンカイゴ</t>
    </rPh>
    <phoneticPr fontId="3"/>
  </si>
  <si>
    <t>自立訓練事業所「Ｓ・ＩＰＳ」</t>
    <rPh sb="0" eb="2">
      <t>ジリツ</t>
    </rPh>
    <rPh sb="2" eb="4">
      <t>クンレン</t>
    </rPh>
    <rPh sb="4" eb="7">
      <t>ジギョウショ</t>
    </rPh>
    <phoneticPr fontId="3"/>
  </si>
  <si>
    <t>社会医療法人清和会</t>
    <rPh sb="0" eb="2">
      <t>シャカイ</t>
    </rPh>
    <rPh sb="2" eb="6">
      <t>イリョウホウジン</t>
    </rPh>
    <rPh sb="6" eb="9">
      <t>セイワカイ</t>
    </rPh>
    <phoneticPr fontId="3"/>
  </si>
  <si>
    <t>もももBはまだ</t>
    <phoneticPr fontId="3"/>
  </si>
  <si>
    <t>697-0003</t>
    <phoneticPr fontId="3"/>
  </si>
  <si>
    <t>特定非営利活動法人フォルツァプローバ</t>
    <rPh sb="0" eb="9">
      <t>トクテイヒエイリカツドウホウジン</t>
    </rPh>
    <phoneticPr fontId="3"/>
  </si>
  <si>
    <t>0855-23-4611</t>
    <phoneticPr fontId="3"/>
  </si>
  <si>
    <t>0855-53-5002</t>
    <phoneticPr fontId="3"/>
  </si>
  <si>
    <t>0855-53-5055</t>
    <phoneticPr fontId="3"/>
  </si>
  <si>
    <t>出雲市大津朝倉３丁目１０－３</t>
    <rPh sb="0" eb="3">
      <t>イズモシ</t>
    </rPh>
    <rPh sb="3" eb="5">
      <t>オオツ</t>
    </rPh>
    <rPh sb="5" eb="7">
      <t>アサクラ</t>
    </rPh>
    <rPh sb="8" eb="10">
      <t>チョウメ</t>
    </rPh>
    <phoneticPr fontId="3"/>
  </si>
  <si>
    <t>吉田寮</t>
    <rPh sb="0" eb="3">
      <t>ヨシダリョウ</t>
    </rPh>
    <phoneticPr fontId="3"/>
  </si>
  <si>
    <t>益田市乙吉町イ８９－２</t>
    <rPh sb="0" eb="3">
      <t>マスダシ</t>
    </rPh>
    <rPh sb="3" eb="6">
      <t>オトヨシチョウ</t>
    </rPh>
    <phoneticPr fontId="3"/>
  </si>
  <si>
    <t>0853-77-4336</t>
    <phoneticPr fontId="3"/>
  </si>
  <si>
    <t>0853-77-4386</t>
    <phoneticPr fontId="3"/>
  </si>
  <si>
    <t>安来市植田町２２６－１０</t>
  </si>
  <si>
    <t>安来市伯太町東母里５３１</t>
  </si>
  <si>
    <t>安来市広瀬町広瀬１５９０</t>
  </si>
  <si>
    <t>安来市飯梨町３０３－１</t>
  </si>
  <si>
    <t>安来市安来町９５４－１</t>
  </si>
  <si>
    <t>安来市飯島町字川尻１５１４番地</t>
  </si>
  <si>
    <t>安来市今津町３８</t>
  </si>
  <si>
    <t>雲南市木次町新市３</t>
  </si>
  <si>
    <t>雲南市三刀屋町古城４５－６</t>
  </si>
  <si>
    <t>雲南市木次町東日登３５１－５</t>
  </si>
  <si>
    <t>雲南市加茂町宇治２５３－１</t>
  </si>
  <si>
    <t>雲南市掛合町松笠２１５４－１</t>
  </si>
  <si>
    <t>雲南市大東町仁和寺９３５－１</t>
  </si>
  <si>
    <t>雲南市三刀屋町古城４７番地１</t>
  </si>
  <si>
    <t>雲南市木次町里方３０番地２</t>
  </si>
  <si>
    <t>雲南市大東町仁和寺９３７番地１</t>
  </si>
  <si>
    <t>仁多郡奥出雲町横田１０５７－１</t>
  </si>
  <si>
    <t>仁多郡奥出雲町三成２０８－２</t>
  </si>
  <si>
    <t>仁多郡奥出雲町横田１１２８－２８</t>
  </si>
  <si>
    <t>飯石郡飯南町佐見４４－１</t>
  </si>
  <si>
    <t>飯石郡飯南町頓原１０７０</t>
  </si>
  <si>
    <t>出雲市神西沖町１３１５</t>
  </si>
  <si>
    <t>出雲市武志町６９３－４</t>
  </si>
  <si>
    <t>出雲市灘分町２４４５－１</t>
  </si>
  <si>
    <t>出雲市平野町１１８３</t>
  </si>
  <si>
    <t>出雲市多伎町多岐８９２－７</t>
  </si>
  <si>
    <t>出雲市武志町６９３－１</t>
  </si>
  <si>
    <t>出雲市灘分町５３２－１</t>
  </si>
  <si>
    <t>出雲市平野町１１７４</t>
  </si>
  <si>
    <t>出雲市大社町杵築東５７９</t>
  </si>
  <si>
    <t>出雲市湖陵町三部１３５２</t>
  </si>
  <si>
    <t>出雲市佐田町八幡原２６２</t>
  </si>
  <si>
    <t>出雲市灘分町６１３</t>
  </si>
  <si>
    <t>出雲市斐川町直江町３９０９－１</t>
  </si>
  <si>
    <t>出雲市斐川町学頭１６５２－３</t>
  </si>
  <si>
    <t>出雲市斐川町学頭１６２５－４</t>
  </si>
  <si>
    <t>出雲市斐川町学頭１５１０－２</t>
  </si>
  <si>
    <t>出雲市東郷町１７５番地４</t>
  </si>
  <si>
    <t>出雲市斐川町上庄原１２５５番地１</t>
  </si>
  <si>
    <t>出雲市東福町１５６番地１</t>
  </si>
  <si>
    <t>出雲市西新町１丁目２４５３－５</t>
  </si>
  <si>
    <t>出雲市天神町８６９</t>
  </si>
  <si>
    <t>出雲市湖陵町三部６１５番地５</t>
  </si>
  <si>
    <t>出雲市小山町３６１－２</t>
  </si>
  <si>
    <t>出雲市西園町３９１３－１</t>
  </si>
  <si>
    <t>出雲市灘分町７８５－１</t>
  </si>
  <si>
    <t>出雲市天神町２</t>
  </si>
  <si>
    <t>出雲市西園町２４９</t>
  </si>
  <si>
    <t>出雲市大津新崎町４丁目４６</t>
  </si>
  <si>
    <t>出雲市大社町入南８０－１</t>
  </si>
  <si>
    <t>出雲市駅南町３丁目１４番地８</t>
  </si>
  <si>
    <t>出雲市荒茅町９３８</t>
  </si>
  <si>
    <t>出雲白枝町７９９－７</t>
  </si>
  <si>
    <t>出雲市西林木町８５４</t>
  </si>
  <si>
    <t>出雲市塩冶善行町１４－１</t>
  </si>
  <si>
    <t>出雲市渡橋町８１５</t>
  </si>
  <si>
    <t>出雲市渡橋町１１９８</t>
  </si>
  <si>
    <t>出雲市天神町５１６－３</t>
  </si>
  <si>
    <t>出雲市平田町１８９１番地１３</t>
  </si>
  <si>
    <t>出雲市塩冶町１９７９番地５</t>
  </si>
  <si>
    <t>出雲市塩冶神前６丁目５－１０</t>
  </si>
  <si>
    <t>出雲市大社町修理免８４－５</t>
  </si>
  <si>
    <t>出雲市大津新崎町１－４６－２栄光ビル１階</t>
  </si>
  <si>
    <t>出雲市塩冶町２６７－１</t>
  </si>
  <si>
    <t>大田市大田町吉永１４５３－２４</t>
  </si>
  <si>
    <t>大田市大田町大田イ６７４－１６</t>
  </si>
  <si>
    <t>大田市温泉津町小浜イ２７６－１</t>
  </si>
  <si>
    <t>大田市仁摩町天河内８２２</t>
  </si>
  <si>
    <t>大田市長久町長久ロ２６７－６</t>
  </si>
  <si>
    <t>大田市長久町長久ロ２６７－１</t>
  </si>
  <si>
    <t>大田市大田町吉永１４５３－１５</t>
  </si>
  <si>
    <t>大田市大田町大田ロ７６０－１</t>
  </si>
  <si>
    <t>邑智郡美郷町久保７４０－７</t>
  </si>
  <si>
    <t>邑智郡川本町川本３８６</t>
  </si>
  <si>
    <t>邑智郡邑南町下田所３３４</t>
  </si>
  <si>
    <t>江津市江津町１１１０－２０</t>
  </si>
  <si>
    <t>江津市桜江町谷住郷１７１３番地１</t>
  </si>
  <si>
    <t>江津市嘉久志町２４２６－１１０</t>
  </si>
  <si>
    <t>江津市都野津町２３０７番地３１</t>
  </si>
  <si>
    <t>江津市都野津町２３０７番地４７</t>
  </si>
  <si>
    <t>江津市二宮町神主２２１８－１</t>
  </si>
  <si>
    <t>江津市二宮町神主１９６４番地３１</t>
  </si>
  <si>
    <t>江津市敬川町１２３０番地１</t>
  </si>
  <si>
    <t>浜田市殿町２１－１</t>
  </si>
  <si>
    <t>浜田市金城町七条イ６７５－８</t>
  </si>
  <si>
    <t>浜田市金城町下来原１５４１－８</t>
  </si>
  <si>
    <t>浜田市熱田町４９３－３</t>
  </si>
  <si>
    <t>浜田市弥栄町木都賀イ５２２番地２</t>
  </si>
  <si>
    <t>浜田市殿町７９－８</t>
  </si>
  <si>
    <t>浜田市港町２７７</t>
  </si>
  <si>
    <t>浜田市港町２８４－８</t>
  </si>
  <si>
    <t>浜田市松原町２７７番地９</t>
  </si>
  <si>
    <t>浜田市下府町１８８番地１</t>
  </si>
  <si>
    <t>浜田市金城町久佐イ１３９０－８</t>
  </si>
  <si>
    <t>浜田市熱田町７１６番地３</t>
  </si>
  <si>
    <t>浜田市港町３２－１</t>
  </si>
  <si>
    <t>浜田市三隅町向野田５３３番地１０</t>
  </si>
  <si>
    <t>浜田市熱田町１１２９番地１</t>
  </si>
  <si>
    <t>浜田市殿町７５番地８</t>
  </si>
  <si>
    <t>浜田市周布町イ４０番地１</t>
  </si>
  <si>
    <t>浜田市朝日町１５１８番地　グランディ朝日２Ｆ</t>
  </si>
  <si>
    <t>浜田市国分町２７９－８</t>
  </si>
  <si>
    <t>益田市横田町２０８７－１</t>
  </si>
  <si>
    <t>益田市横田町１７５１－２</t>
  </si>
  <si>
    <t>益田市須子町３－１</t>
  </si>
  <si>
    <t>益田市横田町２０８０番地</t>
  </si>
  <si>
    <t>益田市高津四丁目２４番１０号</t>
  </si>
  <si>
    <t>益田市高津町イ２３５４－５</t>
  </si>
  <si>
    <t>益田市西平原町５５２－７</t>
  </si>
  <si>
    <t>益田市戸田町イ１７０番１</t>
  </si>
  <si>
    <t>益田市高津三丁目２２－１</t>
  </si>
  <si>
    <t>益田市高津町六丁目１８－２５</t>
  </si>
  <si>
    <t>益田市須子町イ３３４番地９</t>
  </si>
  <si>
    <t>鹿足郡津和野町森村ロ１０４番地</t>
  </si>
  <si>
    <t>鹿足郡津和野町池村１９９７番地１</t>
  </si>
  <si>
    <t>鹿足郡吉賀町六日市２６３番地２</t>
  </si>
  <si>
    <t>鹿足郡吉賀町柿木８１番地</t>
  </si>
  <si>
    <t>隠岐郡海士町海士１４８５</t>
  </si>
  <si>
    <t>隠岐郡西ノ島町別府２０５－１</t>
  </si>
  <si>
    <t>隠岐郡隠岐の島町岬町中の津四３０９－１</t>
  </si>
  <si>
    <t>隠岐郡隠岐の島町岬町中ノ津四３０２　</t>
  </si>
  <si>
    <t>隠岐郡隠岐の島町津戸１１２０－２</t>
  </si>
  <si>
    <t>出雲市平田町１７０８番地１平田ショッピングセンターVIVA２階</t>
    <phoneticPr fontId="3"/>
  </si>
  <si>
    <t>出雲市東園町５４０番地１　CROCCHIO（クロッキオ）１階</t>
    <phoneticPr fontId="3"/>
  </si>
  <si>
    <t>児発、放デイと多機能型
休止中</t>
    <rPh sb="0" eb="2">
      <t>ジハツ</t>
    </rPh>
    <rPh sb="3" eb="4">
      <t>ホウ</t>
    </rPh>
    <rPh sb="7" eb="11">
      <t>タキノウガタ</t>
    </rPh>
    <rPh sb="12" eb="15">
      <t>キュウシチュウ</t>
    </rPh>
    <phoneticPr fontId="3"/>
  </si>
  <si>
    <t>江津市都野津町２３６８－２</t>
    <rPh sb="0" eb="3">
      <t>ゴウツシ</t>
    </rPh>
    <rPh sb="3" eb="4">
      <t>ト</t>
    </rPh>
    <rPh sb="4" eb="6">
      <t>ノツ</t>
    </rPh>
    <rPh sb="6" eb="7">
      <t>チョウ</t>
    </rPh>
    <phoneticPr fontId="3"/>
  </si>
  <si>
    <t>グループホーム青山８丁目</t>
    <rPh sb="7" eb="9">
      <t>アオヤマ</t>
    </rPh>
    <rPh sb="10" eb="12">
      <t>チョウメ</t>
    </rPh>
    <phoneticPr fontId="3"/>
  </si>
  <si>
    <t>大田市長久町長久ロ２６７番地３</t>
    <rPh sb="0" eb="3">
      <t>オオダシ</t>
    </rPh>
    <rPh sb="3" eb="6">
      <t>ナガヒサチョウ</t>
    </rPh>
    <rPh sb="6" eb="8">
      <t>ナガヒサ</t>
    </rPh>
    <rPh sb="12" eb="14">
      <t>バンチ</t>
    </rPh>
    <phoneticPr fontId="3"/>
  </si>
  <si>
    <t>REBORNなないろ</t>
    <phoneticPr fontId="3"/>
  </si>
  <si>
    <t>江津市二宮町神主２１９０－１</t>
    <rPh sb="0" eb="3">
      <t>ゴウツシ</t>
    </rPh>
    <rPh sb="3" eb="6">
      <t>フタミヤチョウ</t>
    </rPh>
    <rPh sb="6" eb="8">
      <t>カンヌシ</t>
    </rPh>
    <phoneticPr fontId="3"/>
  </si>
  <si>
    <t>安来市飯島町２９３番地２５</t>
    <rPh sb="0" eb="3">
      <t>ヤスギシ</t>
    </rPh>
    <rPh sb="3" eb="6">
      <t>ハシマチョウ</t>
    </rPh>
    <rPh sb="9" eb="11">
      <t>バンチ</t>
    </rPh>
    <phoneticPr fontId="3"/>
  </si>
  <si>
    <t>相談支援事業所PICO</t>
    <rPh sb="0" eb="4">
      <t>ソウダンシエン</t>
    </rPh>
    <rPh sb="4" eb="7">
      <t>ジギョウショ</t>
    </rPh>
    <phoneticPr fontId="3"/>
  </si>
  <si>
    <t>699-0505</t>
    <phoneticPr fontId="3"/>
  </si>
  <si>
    <t>出雲市斐川町上庄原１８２３－２</t>
    <rPh sb="0" eb="3">
      <t>イズモシ</t>
    </rPh>
    <rPh sb="3" eb="6">
      <t>ヒカワチョウ</t>
    </rPh>
    <rPh sb="6" eb="9">
      <t>カミショウバラ</t>
    </rPh>
    <phoneticPr fontId="3"/>
  </si>
  <si>
    <t>合同会社たね</t>
    <rPh sb="0" eb="4">
      <t>ゴウドウカイシャ</t>
    </rPh>
    <phoneticPr fontId="3"/>
  </si>
  <si>
    <t>090-6841-6484</t>
    <phoneticPr fontId="3"/>
  </si>
  <si>
    <t>050-3737-1093</t>
    <phoneticPr fontId="3"/>
  </si>
  <si>
    <t>○</t>
    <phoneticPr fontId="3"/>
  </si>
  <si>
    <t>出雲市天神町８８３－１　三光ビル８号</t>
    <rPh sb="0" eb="3">
      <t>イズモシ</t>
    </rPh>
    <rPh sb="3" eb="6">
      <t>テンジンチョウ</t>
    </rPh>
    <rPh sb="12" eb="14">
      <t>サンコウ</t>
    </rPh>
    <rPh sb="17" eb="18">
      <t>ゴウ</t>
    </rPh>
    <phoneticPr fontId="3"/>
  </si>
  <si>
    <t>グループホームみやちゃん家弐番館</t>
    <rPh sb="12" eb="13">
      <t>イエ</t>
    </rPh>
    <rPh sb="13" eb="14">
      <t>ニ</t>
    </rPh>
    <rPh sb="14" eb="15">
      <t>バン</t>
    </rPh>
    <rPh sb="15" eb="16">
      <t>カン</t>
    </rPh>
    <phoneticPr fontId="3"/>
  </si>
  <si>
    <t>浜田市長沢町３４０番地１</t>
    <rPh sb="0" eb="3">
      <t>ハマダシ</t>
    </rPh>
    <rPh sb="3" eb="6">
      <t>ナガサワチョウ</t>
    </rPh>
    <rPh sb="9" eb="11">
      <t>バンチ</t>
    </rPh>
    <phoneticPr fontId="3"/>
  </si>
  <si>
    <t>いつき</t>
    <phoneticPr fontId="3"/>
  </si>
  <si>
    <t>みさき</t>
    <phoneticPr fontId="3"/>
  </si>
  <si>
    <t>隠岐郡隠岐の島町岬町中ノ津ノ四２７５番地１</t>
    <rPh sb="0" eb="3">
      <t>オキグン</t>
    </rPh>
    <rPh sb="3" eb="5">
      <t>オキ</t>
    </rPh>
    <rPh sb="6" eb="8">
      <t>シマチョウ</t>
    </rPh>
    <rPh sb="8" eb="10">
      <t>ミサキチョウ</t>
    </rPh>
    <rPh sb="10" eb="11">
      <t>ナカ</t>
    </rPh>
    <rPh sb="12" eb="13">
      <t>ツ</t>
    </rPh>
    <rPh sb="14" eb="15">
      <t>ヨン</t>
    </rPh>
    <rPh sb="18" eb="20">
      <t>バンチ</t>
    </rPh>
    <phoneticPr fontId="3"/>
  </si>
  <si>
    <t>隠岐郡隠岐の島町岬町中ノ津ノ四２７５番地１</t>
    <rPh sb="0" eb="2">
      <t>オキ</t>
    </rPh>
    <rPh sb="2" eb="3">
      <t>グン</t>
    </rPh>
    <rPh sb="3" eb="5">
      <t>オキ</t>
    </rPh>
    <rPh sb="6" eb="7">
      <t>シマ</t>
    </rPh>
    <rPh sb="7" eb="8">
      <t>チョウ</t>
    </rPh>
    <rPh sb="8" eb="10">
      <t>ミサキチョウ</t>
    </rPh>
    <rPh sb="10" eb="11">
      <t>ナカ</t>
    </rPh>
    <rPh sb="12" eb="13">
      <t>ツ</t>
    </rPh>
    <rPh sb="14" eb="15">
      <t>ヨン</t>
    </rPh>
    <rPh sb="18" eb="20">
      <t>バンチ</t>
    </rPh>
    <phoneticPr fontId="3"/>
  </si>
  <si>
    <t>共同生活援助事業所　きぼう</t>
    <rPh sb="0" eb="6">
      <t>キョウドウセイカツエンジョ</t>
    </rPh>
    <rPh sb="6" eb="9">
      <t>ジギョウショ</t>
    </rPh>
    <phoneticPr fontId="3"/>
  </si>
  <si>
    <t>685-0104</t>
    <phoneticPr fontId="3"/>
  </si>
  <si>
    <t>島根県隠岐郡隠岐の島町都万２５８２番地１</t>
    <rPh sb="0" eb="3">
      <t>シマネケン</t>
    </rPh>
    <rPh sb="3" eb="6">
      <t>オキグン</t>
    </rPh>
    <rPh sb="6" eb="8">
      <t>オキ</t>
    </rPh>
    <rPh sb="9" eb="11">
      <t>シマチョウ</t>
    </rPh>
    <rPh sb="11" eb="13">
      <t>ツマ</t>
    </rPh>
    <rPh sb="17" eb="19">
      <t>バンチ</t>
    </rPh>
    <phoneticPr fontId="3"/>
  </si>
  <si>
    <t>島根県隠岐郡隠岐の島町都万２５８２－１</t>
    <rPh sb="3" eb="6">
      <t>オキグン</t>
    </rPh>
    <phoneticPr fontId="3"/>
  </si>
  <si>
    <t>社会福祉法人　博愛</t>
    <rPh sb="0" eb="6">
      <t>シャカイフクシホウジン</t>
    </rPh>
    <rPh sb="7" eb="9">
      <t>ハクアイ</t>
    </rPh>
    <phoneticPr fontId="3"/>
  </si>
  <si>
    <t>08512-6-2289</t>
    <phoneticPr fontId="3"/>
  </si>
  <si>
    <t>08512-6-2686</t>
    <phoneticPr fontId="3"/>
  </si>
  <si>
    <t>福祉型</t>
    <rPh sb="0" eb="3">
      <t>フクシガタ</t>
    </rPh>
    <phoneticPr fontId="3"/>
  </si>
  <si>
    <t>〇</t>
  </si>
  <si>
    <t>ヘルパーステーションにじいろ出雲</t>
    <rPh sb="14" eb="16">
      <t>イズモ</t>
    </rPh>
    <phoneticPr fontId="3"/>
  </si>
  <si>
    <t>693-0051</t>
    <phoneticPr fontId="3"/>
  </si>
  <si>
    <t>出雲市小山町５７４－８　第６吾郷ビル２６６号室</t>
    <rPh sb="0" eb="3">
      <t>イズモシ</t>
    </rPh>
    <rPh sb="3" eb="5">
      <t>オヤマ</t>
    </rPh>
    <rPh sb="5" eb="6">
      <t>チョウ</t>
    </rPh>
    <rPh sb="12" eb="13">
      <t>ダイ</t>
    </rPh>
    <rPh sb="14" eb="16">
      <t>アゴウ</t>
    </rPh>
    <rPh sb="21" eb="23">
      <t>ゴウシツ</t>
    </rPh>
    <phoneticPr fontId="3"/>
  </si>
  <si>
    <t>株式会社YKT Innovation</t>
    <rPh sb="0" eb="4">
      <t>カブシキカイシャ</t>
    </rPh>
    <phoneticPr fontId="3"/>
  </si>
  <si>
    <t>050-8895-4819</t>
    <phoneticPr fontId="3"/>
  </si>
  <si>
    <t>○</t>
    <phoneticPr fontId="3"/>
  </si>
  <si>
    <t>ここるⅠ</t>
    <phoneticPr fontId="3"/>
  </si>
  <si>
    <t>ここるⅡ</t>
    <phoneticPr fontId="3"/>
  </si>
  <si>
    <t>出雲市斐川町学頭１６２５番地２７</t>
    <rPh sb="0" eb="3">
      <t>イズモシ</t>
    </rPh>
    <rPh sb="3" eb="6">
      <t>ヒカワチョウ</t>
    </rPh>
    <rPh sb="6" eb="7">
      <t>マナ</t>
    </rPh>
    <rPh sb="7" eb="8">
      <t>アタマ</t>
    </rPh>
    <rPh sb="12" eb="14">
      <t>バンチ</t>
    </rPh>
    <phoneticPr fontId="3"/>
  </si>
  <si>
    <t>A型休止中</t>
    <rPh sb="1" eb="2">
      <t>ガタ</t>
    </rPh>
    <rPh sb="2" eb="5">
      <t>キュウシチュウ</t>
    </rPh>
    <phoneticPr fontId="3"/>
  </si>
  <si>
    <t>699-0631</t>
  </si>
  <si>
    <t>0853-73-7224</t>
  </si>
  <si>
    <t>0853-72-5024</t>
  </si>
  <si>
    <t>福祉カレッジDay・Break</t>
    <rPh sb="0" eb="2">
      <t>フクシ</t>
    </rPh>
    <phoneticPr fontId="3"/>
  </si>
  <si>
    <t>698-0041</t>
    <phoneticPr fontId="3"/>
  </si>
  <si>
    <t>益田市高津町イ２５５９－３</t>
    <rPh sb="0" eb="3">
      <t>マスダシ</t>
    </rPh>
    <rPh sb="3" eb="6">
      <t>タカツチョウ</t>
    </rPh>
    <phoneticPr fontId="3"/>
  </si>
  <si>
    <t>社会福祉法人暁ほほえみ福祉会</t>
    <rPh sb="0" eb="6">
      <t>シャカイフクシホウジン</t>
    </rPh>
    <rPh sb="6" eb="7">
      <t>アカツキ</t>
    </rPh>
    <rPh sb="11" eb="14">
      <t>フクシカイ</t>
    </rPh>
    <phoneticPr fontId="3"/>
  </si>
  <si>
    <t>0856-32-1115</t>
    <phoneticPr fontId="3"/>
  </si>
  <si>
    <t>0856-32-1116</t>
    <phoneticPr fontId="3"/>
  </si>
  <si>
    <t>株式会社　東光グループ</t>
    <rPh sb="0" eb="2">
      <t>カブシキ</t>
    </rPh>
    <rPh sb="2" eb="4">
      <t>カイシャ</t>
    </rPh>
    <rPh sb="5" eb="7">
      <t>トウコウ</t>
    </rPh>
    <phoneticPr fontId="3"/>
  </si>
  <si>
    <t>江津市嘉久志町イ１５０３－２</t>
    <rPh sb="0" eb="3">
      <t>ゴウツシ</t>
    </rPh>
    <rPh sb="3" eb="7">
      <t>カクシチョウ</t>
    </rPh>
    <phoneticPr fontId="3"/>
  </si>
  <si>
    <t>0855-54-9000</t>
    <phoneticPr fontId="3"/>
  </si>
  <si>
    <t>ながさわホーム</t>
    <phoneticPr fontId="3"/>
  </si>
  <si>
    <t>かたにわホーム</t>
    <phoneticPr fontId="3"/>
  </si>
  <si>
    <t>しんまちホーム</t>
    <phoneticPr fontId="3"/>
  </si>
  <si>
    <t>えきまえホーム</t>
    <phoneticPr fontId="3"/>
  </si>
  <si>
    <t>ヴィラとのまち</t>
    <phoneticPr fontId="3"/>
  </si>
  <si>
    <t>浜田市浅井町９９－１</t>
    <rPh sb="0" eb="3">
      <t>ハマダシ</t>
    </rPh>
    <rPh sb="3" eb="6">
      <t>アサイチョウ</t>
    </rPh>
    <phoneticPr fontId="3"/>
  </si>
  <si>
    <t>浜田市新町２０</t>
    <rPh sb="0" eb="3">
      <t>ハマダシ</t>
    </rPh>
    <rPh sb="3" eb="5">
      <t>シンマチ</t>
    </rPh>
    <phoneticPr fontId="3"/>
  </si>
  <si>
    <t>浜田市殿町８３－２１９</t>
    <rPh sb="0" eb="3">
      <t>ハマダシ</t>
    </rPh>
    <rPh sb="3" eb="5">
      <t>トノマチ</t>
    </rPh>
    <phoneticPr fontId="3"/>
  </si>
  <si>
    <t>浜田市片庭町８８－１</t>
    <rPh sb="0" eb="3">
      <t>ハマダシ</t>
    </rPh>
    <rPh sb="3" eb="6">
      <t>カタニワチョウ</t>
    </rPh>
    <phoneticPr fontId="3"/>
  </si>
  <si>
    <t>浜田市長沢町３１０５番地</t>
    <rPh sb="0" eb="3">
      <t>ハマダシ</t>
    </rPh>
    <rPh sb="3" eb="5">
      <t>ナガサワ</t>
    </rPh>
    <rPh sb="5" eb="6">
      <t>チョウ</t>
    </rPh>
    <rPh sb="10" eb="12">
      <t>バンチ</t>
    </rPh>
    <phoneticPr fontId="3"/>
  </si>
  <si>
    <t>休止中</t>
    <rPh sb="0" eb="3">
      <t>キュウシチュウ</t>
    </rPh>
    <phoneticPr fontId="3"/>
  </si>
  <si>
    <t>益田市神田町イ６２４－５</t>
    <rPh sb="0" eb="3">
      <t>マスダシ</t>
    </rPh>
    <rPh sb="3" eb="6">
      <t>カンダチョウ</t>
    </rPh>
    <phoneticPr fontId="3"/>
  </si>
  <si>
    <t>699-5133</t>
    <phoneticPr fontId="3"/>
  </si>
  <si>
    <t>障がい者ホームヘルプ事業　ますだハイツ</t>
    <rPh sb="0" eb="1">
      <t>ショウ</t>
    </rPh>
    <rPh sb="3" eb="4">
      <t>シャ</t>
    </rPh>
    <rPh sb="10" eb="12">
      <t>ジギョウ</t>
    </rPh>
    <phoneticPr fontId="3"/>
  </si>
  <si>
    <t>0855-42-0171</t>
    <phoneticPr fontId="3"/>
  </si>
  <si>
    <t>浜田市金城町七条ハ５５８－１４</t>
    <rPh sb="0" eb="3">
      <t>ハマダシ</t>
    </rPh>
    <rPh sb="3" eb="6">
      <t>カナギチョウ</t>
    </rPh>
    <rPh sb="6" eb="8">
      <t>シチジョウ</t>
    </rPh>
    <phoneticPr fontId="3"/>
  </si>
  <si>
    <t>就労継続支援B型事業所　マルシェくわの木</t>
    <rPh sb="0" eb="4">
      <t>シュウロウケイゾク</t>
    </rPh>
    <rPh sb="4" eb="6">
      <t>シエン</t>
    </rPh>
    <rPh sb="7" eb="8">
      <t>ガタ</t>
    </rPh>
    <rPh sb="8" eb="11">
      <t>ジギョウショ</t>
    </rPh>
    <rPh sb="19" eb="20">
      <t>キ</t>
    </rPh>
    <phoneticPr fontId="3"/>
  </si>
  <si>
    <t>就労継続支援B型事業所といろ安来</t>
    <rPh sb="0" eb="6">
      <t>シュウロウケイゾクシエン</t>
    </rPh>
    <rPh sb="7" eb="8">
      <t>ガタ</t>
    </rPh>
    <rPh sb="8" eb="11">
      <t>ジギョウショ</t>
    </rPh>
    <rPh sb="14" eb="16">
      <t>ヤスギ</t>
    </rPh>
    <phoneticPr fontId="3"/>
  </si>
  <si>
    <t>692-0014</t>
    <phoneticPr fontId="3"/>
  </si>
  <si>
    <t>安来市飯島町川尻１２３３－３</t>
    <rPh sb="0" eb="3">
      <t>ヤスギシ</t>
    </rPh>
    <rPh sb="3" eb="6">
      <t>イイジマチョウ</t>
    </rPh>
    <rPh sb="6" eb="8">
      <t>カワジリ</t>
    </rPh>
    <phoneticPr fontId="3"/>
  </si>
  <si>
    <t>株式会社　スカイファクト</t>
    <rPh sb="0" eb="2">
      <t>カブシキ</t>
    </rPh>
    <rPh sb="2" eb="4">
      <t>カイシャ</t>
    </rPh>
    <phoneticPr fontId="3"/>
  </si>
  <si>
    <t>050-5810-9568</t>
    <phoneticPr fontId="3"/>
  </si>
  <si>
    <t>出雲市大社町入南４１</t>
    <rPh sb="0" eb="3">
      <t>イズモシ</t>
    </rPh>
    <rPh sb="3" eb="6">
      <t>タイシャチョウ</t>
    </rPh>
    <rPh sb="6" eb="7">
      <t>ハイ</t>
    </rPh>
    <rPh sb="7" eb="8">
      <t>ミナミ</t>
    </rPh>
    <phoneticPr fontId="3"/>
  </si>
  <si>
    <t>出雲市佐田町一窪田１９６１－５</t>
    <rPh sb="0" eb="3">
      <t>イズモシ</t>
    </rPh>
    <rPh sb="3" eb="6">
      <t>サダチョウ</t>
    </rPh>
    <rPh sb="6" eb="7">
      <t>イチ</t>
    </rPh>
    <rPh sb="7" eb="9">
      <t>クボタ</t>
    </rPh>
    <phoneticPr fontId="3"/>
  </si>
  <si>
    <t>出雲市今市町１３９５</t>
    <rPh sb="0" eb="3">
      <t>イズモシ</t>
    </rPh>
    <rPh sb="3" eb="6">
      <t>イマイチチョウ</t>
    </rPh>
    <phoneticPr fontId="3"/>
  </si>
  <si>
    <t>合同会社　たぐる</t>
    <rPh sb="0" eb="4">
      <t>ゴウドウカイシャ</t>
    </rPh>
    <phoneticPr fontId="3"/>
  </si>
  <si>
    <t>コミュニティワークたぐる</t>
    <phoneticPr fontId="3"/>
  </si>
  <si>
    <t>693-0035</t>
    <phoneticPr fontId="3"/>
  </si>
  <si>
    <t>出雲市芦渡町１８３４番地</t>
    <rPh sb="0" eb="3">
      <t>イズモシ</t>
    </rPh>
    <rPh sb="3" eb="4">
      <t>アシ</t>
    </rPh>
    <rPh sb="10" eb="12">
      <t>バンチ</t>
    </rPh>
    <phoneticPr fontId="3"/>
  </si>
  <si>
    <t>0853-77-7931</t>
    <phoneticPr fontId="3"/>
  </si>
  <si>
    <t>0853-77-2227</t>
    <phoneticPr fontId="3"/>
  </si>
  <si>
    <t>（R8.7.1現在）</t>
    <rPh sb="7" eb="9">
      <t>ゲンザイ</t>
    </rPh>
    <phoneticPr fontId="3"/>
  </si>
  <si>
    <t>出雲市天神町５６４－３</t>
    <rPh sb="0" eb="3">
      <t>イズモシ</t>
    </rPh>
    <rPh sb="3" eb="6">
      <t>テンジンチョウ</t>
    </rPh>
    <phoneticPr fontId="3"/>
  </si>
  <si>
    <t>浜田市三隅町三隅３８７－５</t>
    <rPh sb="0" eb="3">
      <t>ハマダシ</t>
    </rPh>
    <rPh sb="3" eb="6">
      <t>ミスミチョウ</t>
    </rPh>
    <rPh sb="6" eb="8">
      <t>ミスミ</t>
    </rPh>
    <phoneticPr fontId="3"/>
  </si>
  <si>
    <t>699-3211</t>
    <phoneticPr fontId="3"/>
  </si>
  <si>
    <t>多機能事業所ワークくわの木神楽事業所</t>
    <rPh sb="0" eb="3">
      <t>タキノウ</t>
    </rPh>
    <rPh sb="3" eb="5">
      <t>ジギョウ</t>
    </rPh>
    <rPh sb="5" eb="6">
      <t>ショ</t>
    </rPh>
    <rPh sb="12" eb="13">
      <t>キ</t>
    </rPh>
    <rPh sb="13" eb="15">
      <t>カグラ</t>
    </rPh>
    <rPh sb="15" eb="18">
      <t>ジギョウショ</t>
    </rPh>
    <phoneticPr fontId="3"/>
  </si>
  <si>
    <t>ココロパークくわの木</t>
    <rPh sb="9" eb="10">
      <t>キ</t>
    </rPh>
    <phoneticPr fontId="3"/>
  </si>
  <si>
    <t>ソーシャルインクルー株式会社</t>
    <rPh sb="10" eb="12">
      <t>カブシキ</t>
    </rPh>
    <rPh sb="12" eb="14">
      <t>カイシャ</t>
    </rPh>
    <phoneticPr fontId="3"/>
  </si>
  <si>
    <t>ソーシャルインクルーホーム出雲常松町</t>
    <rPh sb="13" eb="15">
      <t>イズモ</t>
    </rPh>
    <rPh sb="15" eb="18">
      <t>ツネマツチョウ</t>
    </rPh>
    <phoneticPr fontId="3"/>
  </si>
  <si>
    <t>出雲市常松町２１７－１</t>
    <rPh sb="0" eb="3">
      <t>イズモシ</t>
    </rPh>
    <rPh sb="3" eb="6">
      <t>ツネマツチョウ</t>
    </rPh>
    <phoneticPr fontId="3"/>
  </si>
  <si>
    <t>0853-25-2181</t>
    <phoneticPr fontId="3"/>
  </si>
  <si>
    <t>日中サービス支援型</t>
    <rPh sb="0" eb="2">
      <t>ニッチュウ</t>
    </rPh>
    <rPh sb="6" eb="8">
      <t>シエン</t>
    </rPh>
    <rPh sb="8" eb="9">
      <t>ガタ</t>
    </rPh>
    <phoneticPr fontId="3"/>
  </si>
  <si>
    <t>ソーシャルインクルーホーム出雲常松町Ⅰ</t>
    <rPh sb="13" eb="15">
      <t>イズモ</t>
    </rPh>
    <rPh sb="15" eb="18">
      <t>ツネマツチョウ</t>
    </rPh>
    <phoneticPr fontId="3"/>
  </si>
  <si>
    <t>島根県出雲市塩冶町983-2</t>
    <rPh sb="0" eb="3">
      <t>シマネケン</t>
    </rPh>
    <rPh sb="3" eb="6">
      <t>イズモシ</t>
    </rPh>
    <rPh sb="6" eb="9">
      <t>エンヤチョウ</t>
    </rPh>
    <phoneticPr fontId="3"/>
  </si>
  <si>
    <t>短期入所　出雲常松町</t>
    <rPh sb="0" eb="4">
      <t>タンキニュウショ</t>
    </rPh>
    <rPh sb="5" eb="10">
      <t>イズモツネマツチョウ</t>
    </rPh>
    <phoneticPr fontId="3"/>
  </si>
  <si>
    <t>693-0057</t>
    <phoneticPr fontId="3"/>
  </si>
  <si>
    <t>島根県出雲市常松町217-1</t>
    <rPh sb="0" eb="3">
      <t>シマネケン</t>
    </rPh>
    <rPh sb="3" eb="6">
      <t>イズモシ</t>
    </rPh>
    <rPh sb="6" eb="9">
      <t>ツネマツチョウ</t>
    </rPh>
    <phoneticPr fontId="3"/>
  </si>
  <si>
    <t>ソーシャルインクルー株式会社</t>
    <rPh sb="10" eb="14">
      <t>カブシキカイシャ</t>
    </rPh>
    <phoneticPr fontId="3"/>
  </si>
  <si>
    <t>0853-25-2181</t>
    <phoneticPr fontId="3"/>
  </si>
  <si>
    <t>0853-25-2182</t>
    <phoneticPr fontId="3"/>
  </si>
  <si>
    <t>福祉型</t>
    <rPh sb="0" eb="3">
      <t>フクシガタ</t>
    </rPh>
    <phoneticPr fontId="3"/>
  </si>
  <si>
    <t>グループホームＤＯＺＥ</t>
  </si>
  <si>
    <t>グループホームＤＯＺＥ</t>
    <phoneticPr fontId="3"/>
  </si>
  <si>
    <t>株式会社　ＲＩＰＰＬＵＳ</t>
    <rPh sb="0" eb="4">
      <t>カブシキカイシャ</t>
    </rPh>
    <phoneticPr fontId="3"/>
  </si>
  <si>
    <t>693-0029</t>
  </si>
  <si>
    <t>693-0029</t>
    <phoneticPr fontId="3"/>
  </si>
  <si>
    <t>出雲市築山新町１－８</t>
    <rPh sb="0" eb="3">
      <t>イズモシ</t>
    </rPh>
    <rPh sb="3" eb="5">
      <t>チクヤマ</t>
    </rPh>
    <rPh sb="5" eb="7">
      <t>シンマチ</t>
    </rPh>
    <phoneticPr fontId="3"/>
  </si>
  <si>
    <t>090-5267-3839</t>
    <phoneticPr fontId="3"/>
  </si>
  <si>
    <t>介護サービス包括型</t>
    <rPh sb="0" eb="2">
      <t>カイゴ</t>
    </rPh>
    <rPh sb="6" eb="9">
      <t>ホウカツガタ</t>
    </rPh>
    <phoneticPr fontId="3"/>
  </si>
  <si>
    <t>すみれ寮</t>
    <phoneticPr fontId="3"/>
  </si>
  <si>
    <t>浜田市相生町４２２５－３</t>
    <rPh sb="0" eb="3">
      <t>ハマダシ</t>
    </rPh>
    <rPh sb="3" eb="4">
      <t>アウ</t>
    </rPh>
    <rPh sb="4" eb="5">
      <t>イ</t>
    </rPh>
    <rPh sb="5" eb="6">
      <t>マチ</t>
    </rPh>
    <phoneticPr fontId="3"/>
  </si>
  <si>
    <t>有限会社　髙村</t>
    <rPh sb="0" eb="2">
      <t>ユウゲン</t>
    </rPh>
    <rPh sb="2" eb="4">
      <t>カイシャ</t>
    </rPh>
    <rPh sb="5" eb="7">
      <t>タカムラ</t>
    </rPh>
    <phoneticPr fontId="3"/>
  </si>
  <si>
    <t>わたしんち</t>
    <phoneticPr fontId="3"/>
  </si>
  <si>
    <t>益田市神田町６２４－６</t>
    <rPh sb="0" eb="3">
      <t>マスダシ</t>
    </rPh>
    <rPh sb="3" eb="6">
      <t>カンダチョウ</t>
    </rPh>
    <phoneticPr fontId="3"/>
  </si>
  <si>
    <t>0853-25-7835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</si>
</sst>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lt;=999]000;[&lt;=99999]000\-00;000\-0000"/>
    <numFmt numFmtId="178" formatCode="0_);[Red]\(0\)"/>
  </numFmts>
  <fonts count="42" x14ac:knownFonts="1">
    <font>
      <sz val="10"/>
      <name val="ＭＳ Ｐゴシック"/>
      <family val="3"/>
      <charset val="128"/>
    </font>
    <font>
      <sz val="10"/>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7"/>
      <name val="ＭＳ Ｐ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u/>
      <sz val="10"/>
      <name val="ＭＳ Ｐゴシック"/>
      <family val="3"/>
      <charset val="128"/>
    </font>
    <font>
      <b/>
      <sz val="10"/>
      <name val="ＭＳ Ｐゴシック"/>
      <family val="3"/>
      <charset val="128"/>
    </font>
    <font>
      <sz val="10"/>
      <color rgb="FFFF0000"/>
      <name val="ＭＳ Ｐゴシック"/>
      <family val="3"/>
      <charset val="128"/>
    </font>
    <font>
      <sz val="10"/>
      <name val="ＭＳ ゴシック"/>
      <family val="3"/>
      <charset val="128"/>
    </font>
    <font>
      <sz val="12"/>
      <name val="ＭＳ ゴシック"/>
      <family val="3"/>
      <charset val="128"/>
    </font>
    <font>
      <sz val="12"/>
      <color rgb="FFFF0000"/>
      <name val="ＭＳ Ｐゴシック"/>
      <family val="3"/>
      <charset val="128"/>
    </font>
    <font>
      <sz val="11"/>
      <color rgb="FFFF0000"/>
      <name val="ＭＳ Ｐゴシック"/>
      <family val="3"/>
      <charset val="128"/>
    </font>
    <font>
      <sz val="12"/>
      <color indexed="8"/>
      <name val="ＭＳ Ｐゴシック"/>
      <family val="3"/>
      <charset val="128"/>
    </font>
    <font>
      <sz val="10"/>
      <color indexed="8"/>
      <name val="ＭＳ Ｐゴシック"/>
      <family val="3"/>
      <charset val="128"/>
    </font>
    <font>
      <sz val="14"/>
      <name val="ＭＳ Ｐゴシック"/>
      <family val="3"/>
      <charset val="128"/>
    </font>
    <font>
      <b/>
      <sz val="14"/>
      <name val="ＭＳ Ｐゴシック"/>
      <family val="3"/>
      <charset val="128"/>
    </font>
    <font>
      <strike/>
      <sz val="10"/>
      <name val="ＭＳ Ｐゴシック"/>
      <family val="3"/>
      <charset val="128"/>
    </font>
    <font>
      <sz val="10.5"/>
      <name val="ＭＳ Ｐゴシック"/>
      <family val="3"/>
      <charset val="128"/>
    </font>
    <font>
      <sz val="7"/>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rgb="FFFFFF00"/>
        <bgColor indexed="64"/>
      </patternFill>
    </fill>
  </fills>
  <borders count="9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medium">
        <color indexed="64"/>
      </right>
      <top style="thin">
        <color indexed="64"/>
      </top>
      <bottom style="thin">
        <color indexed="64"/>
      </bottom>
      <diagonal style="hair">
        <color indexed="64"/>
      </diagonal>
    </border>
    <border diagonalUp="1">
      <left style="hair">
        <color indexed="64"/>
      </left>
      <right style="hair">
        <color indexed="64"/>
      </right>
      <top style="thin">
        <color indexed="64"/>
      </top>
      <bottom/>
      <diagonal style="hair">
        <color indexed="64"/>
      </diagonal>
    </border>
    <border diagonalUp="1">
      <left style="hair">
        <color indexed="64"/>
      </left>
      <right style="medium">
        <color indexed="64"/>
      </right>
      <top style="thin">
        <color indexed="64"/>
      </top>
      <bottom/>
      <diagonal style="hair">
        <color indexed="64"/>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medium">
        <color indexed="64"/>
      </right>
      <top style="thin">
        <color indexed="64"/>
      </top>
      <bottom style="thin">
        <color indexed="64"/>
      </bottom>
      <diagonal/>
    </border>
    <border diagonalUp="1">
      <left style="hair">
        <color indexed="64"/>
      </left>
      <right style="hair">
        <color indexed="64"/>
      </right>
      <top/>
      <bottom style="thin">
        <color indexed="64"/>
      </bottom>
      <diagonal style="hair">
        <color indexed="64"/>
      </diagonal>
    </border>
    <border diagonalUp="1">
      <left/>
      <right style="hair">
        <color indexed="64"/>
      </right>
      <top/>
      <bottom style="thin">
        <color indexed="64"/>
      </bottom>
      <diagonal style="hair">
        <color indexed="64"/>
      </diagonal>
    </border>
    <border>
      <left/>
      <right style="medium">
        <color indexed="64"/>
      </right>
      <top style="thin">
        <color indexed="64"/>
      </top>
      <bottom style="medium">
        <color indexed="64"/>
      </bottom>
      <diagonal/>
    </border>
    <border>
      <left/>
      <right style="hair">
        <color indexed="64"/>
      </right>
      <top/>
      <bottom style="medium">
        <color indexed="64"/>
      </bottom>
      <diagonal/>
    </border>
    <border diagonalUp="1">
      <left style="hair">
        <color indexed="64"/>
      </left>
      <right style="hair">
        <color indexed="64"/>
      </right>
      <top style="thin">
        <color indexed="64"/>
      </top>
      <bottom style="medium">
        <color indexed="64"/>
      </bottom>
      <diagonal style="hair">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diagonalUp="1">
      <left style="thin">
        <color indexed="64"/>
      </left>
      <right/>
      <top style="thin">
        <color indexed="64"/>
      </top>
      <bottom style="thin">
        <color indexed="64"/>
      </bottom>
      <diagonal style="thin">
        <color indexed="64"/>
      </diagonal>
    </border>
    <border>
      <left/>
      <right style="medium">
        <color indexed="64"/>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s>
  <cellStyleXfs count="47">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2" fillId="0" borderId="0" applyFont="0" applyFill="0" applyBorder="0" applyAlignment="0" applyProtection="0"/>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7" fillId="0" borderId="0">
      <alignment vertical="center"/>
    </xf>
    <xf numFmtId="0" fontId="27" fillId="0" borderId="0">
      <alignment vertical="center"/>
    </xf>
    <xf numFmtId="0" fontId="9" fillId="0" borderId="0">
      <alignment vertical="center"/>
    </xf>
    <xf numFmtId="0" fontId="26" fillId="4" borderId="0" applyNumberFormat="0" applyBorder="0" applyAlignment="0" applyProtection="0">
      <alignment vertical="center"/>
    </xf>
    <xf numFmtId="0" fontId="27" fillId="0" borderId="0">
      <alignment vertical="center"/>
    </xf>
  </cellStyleXfs>
  <cellXfs count="599">
    <xf numFmtId="0" fontId="0" fillId="0" borderId="0" xfId="0"/>
    <xf numFmtId="0" fontId="4" fillId="0" borderId="0" xfId="0" applyFont="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5" fillId="0" borderId="1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5" fillId="0" borderId="12" xfId="0" applyFont="1" applyFill="1" applyBorder="1" applyAlignment="1">
      <alignment horizontal="center" vertical="center"/>
    </xf>
    <xf numFmtId="0" fontId="5" fillId="0" borderId="13" xfId="0" applyFont="1" applyBorder="1" applyAlignment="1">
      <alignment horizontal="center" vertical="center"/>
    </xf>
    <xf numFmtId="177" fontId="5" fillId="0" borderId="13" xfId="0" applyNumberFormat="1"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shrinkToFit="1"/>
    </xf>
    <xf numFmtId="0" fontId="1" fillId="0" borderId="0" xfId="0" applyFont="1" applyFill="1" applyAlignment="1">
      <alignment vertical="center"/>
    </xf>
    <xf numFmtId="177" fontId="1" fillId="0" borderId="0" xfId="0" applyNumberFormat="1" applyFont="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2" xfId="0" applyFont="1" applyFill="1" applyBorder="1" applyAlignment="1">
      <alignment horizontal="center" vertical="center"/>
    </xf>
    <xf numFmtId="0" fontId="1" fillId="0" borderId="26" xfId="0" applyFont="1" applyBorder="1" applyAlignment="1">
      <alignment horizontal="center" vertical="center"/>
    </xf>
    <xf numFmtId="0" fontId="5" fillId="0" borderId="26" xfId="0" applyFont="1" applyBorder="1" applyAlignment="1">
      <alignment horizontal="center" vertical="center"/>
    </xf>
    <xf numFmtId="0" fontId="1" fillId="0" borderId="19" xfId="0" applyFont="1" applyFill="1" applyBorder="1" applyAlignment="1">
      <alignment horizontal="center" vertical="center"/>
    </xf>
    <xf numFmtId="0" fontId="1" fillId="0" borderId="36" xfId="44" quotePrefix="1" applyFont="1" applyFill="1" applyBorder="1" applyAlignment="1">
      <alignment horizontal="center" vertical="center"/>
    </xf>
    <xf numFmtId="0" fontId="1" fillId="0" borderId="37" xfId="44" quotePrefix="1" applyFont="1" applyFill="1" applyBorder="1" applyAlignment="1">
      <alignment horizontal="center" vertical="center"/>
    </xf>
    <xf numFmtId="0" fontId="1" fillId="0" borderId="38" xfId="44" quotePrefix="1" applyFont="1" applyFill="1" applyBorder="1" applyAlignment="1">
      <alignment horizontal="center" vertical="center"/>
    </xf>
    <xf numFmtId="0" fontId="1" fillId="0" borderId="39" xfId="44" quotePrefix="1" applyFont="1" applyFill="1" applyBorder="1" applyAlignment="1">
      <alignment horizontal="center" vertical="center"/>
    </xf>
    <xf numFmtId="0" fontId="0" fillId="0" borderId="0" xfId="0" applyAlignment="1">
      <alignment horizontal="right" vertical="center"/>
    </xf>
    <xf numFmtId="0" fontId="1" fillId="0" borderId="23" xfId="0" applyFont="1" applyBorder="1" applyAlignment="1">
      <alignment horizontal="center" vertical="center"/>
    </xf>
    <xf numFmtId="0" fontId="1" fillId="0" borderId="21" xfId="0" applyFont="1" applyBorder="1" applyAlignment="1">
      <alignment horizontal="center" vertical="center"/>
    </xf>
    <xf numFmtId="0" fontId="1" fillId="0" borderId="40" xfId="0" applyFont="1" applyFill="1" applyBorder="1" applyAlignment="1">
      <alignment vertical="center"/>
    </xf>
    <xf numFmtId="38" fontId="1" fillId="0" borderId="46" xfId="33" quotePrefix="1" applyFont="1" applyFill="1" applyBorder="1" applyAlignment="1">
      <alignment horizontal="center" vertical="center"/>
    </xf>
    <xf numFmtId="38" fontId="1" fillId="0" borderId="47" xfId="33" quotePrefix="1" applyFont="1" applyFill="1" applyBorder="1" applyAlignment="1">
      <alignment horizontal="center" vertical="center"/>
    </xf>
    <xf numFmtId="0" fontId="1" fillId="0" borderId="49" xfId="44" quotePrefix="1" applyFont="1" applyFill="1" applyBorder="1" applyAlignment="1">
      <alignment horizontal="center" vertical="center"/>
    </xf>
    <xf numFmtId="0" fontId="1" fillId="0" borderId="50" xfId="44" quotePrefix="1" applyFont="1" applyFill="1" applyBorder="1" applyAlignment="1">
      <alignment horizontal="center" vertical="center"/>
    </xf>
    <xf numFmtId="0" fontId="1" fillId="0" borderId="53" xfId="44" quotePrefix="1" applyFont="1" applyFill="1" applyBorder="1" applyAlignment="1">
      <alignment horizontal="center" vertical="center"/>
    </xf>
    <xf numFmtId="0" fontId="1" fillId="0" borderId="0" xfId="0" applyFont="1" applyFill="1" applyAlignment="1">
      <alignment horizontal="center" vertical="center"/>
    </xf>
    <xf numFmtId="0" fontId="0" fillId="0" borderId="19" xfId="0" applyNumberFormat="1" applyFill="1" applyBorder="1" applyAlignment="1">
      <alignment vertical="center" shrinkToFit="1"/>
    </xf>
    <xf numFmtId="0" fontId="27" fillId="24" borderId="19" xfId="43" applyNumberFormat="1" applyFont="1" applyFill="1" applyBorder="1">
      <alignment vertical="center"/>
    </xf>
    <xf numFmtId="0" fontId="27" fillId="0" borderId="19" xfId="42" applyNumberFormat="1" applyFont="1" applyBorder="1">
      <alignment vertical="center"/>
    </xf>
    <xf numFmtId="0" fontId="27" fillId="24" borderId="19" xfId="42" applyNumberFormat="1" applyFont="1" applyFill="1" applyBorder="1">
      <alignment vertical="center"/>
    </xf>
    <xf numFmtId="0" fontId="27" fillId="0" borderId="19" xfId="42" applyNumberFormat="1" applyFont="1" applyFill="1" applyBorder="1">
      <alignment vertical="center"/>
    </xf>
    <xf numFmtId="0" fontId="27" fillId="0" borderId="19" xfId="43" applyNumberFormat="1" applyFont="1" applyBorder="1">
      <alignment vertical="center"/>
    </xf>
    <xf numFmtId="0" fontId="27" fillId="0" borderId="19" xfId="42" applyNumberFormat="1" applyFont="1" applyBorder="1" applyAlignment="1">
      <alignment horizontal="right" vertical="center"/>
    </xf>
    <xf numFmtId="0" fontId="27" fillId="24" borderId="19" xfId="42" applyNumberFormat="1" applyFont="1" applyFill="1" applyBorder="1" applyAlignment="1">
      <alignment horizontal="left" vertical="center"/>
    </xf>
    <xf numFmtId="0" fontId="27" fillId="0" borderId="19" xfId="43" applyNumberFormat="1" applyFont="1" applyBorder="1" applyAlignment="1">
      <alignment horizontal="right" vertical="center"/>
    </xf>
    <xf numFmtId="0" fontId="27" fillId="24" borderId="19" xfId="42" applyNumberFormat="1" applyFont="1" applyFill="1" applyBorder="1" applyAlignment="1">
      <alignment vertical="center"/>
    </xf>
    <xf numFmtId="0" fontId="27" fillId="24" borderId="19" xfId="43" applyNumberFormat="1" applyFont="1" applyFill="1" applyBorder="1" applyAlignment="1">
      <alignment horizontal="left" vertical="center"/>
    </xf>
    <xf numFmtId="0" fontId="27" fillId="0" borderId="19" xfId="42" applyNumberFormat="1" applyFont="1" applyFill="1" applyBorder="1" applyAlignment="1">
      <alignment horizontal="right" vertical="center"/>
    </xf>
    <xf numFmtId="0" fontId="27" fillId="0" borderId="19" xfId="43" applyNumberFormat="1" applyFont="1" applyFill="1" applyBorder="1">
      <alignment vertical="center"/>
    </xf>
    <xf numFmtId="0" fontId="27" fillId="0" borderId="19" xfId="43" applyNumberFormat="1" applyFont="1" applyFill="1" applyBorder="1" applyAlignment="1">
      <alignment horizontal="right" vertical="center"/>
    </xf>
    <xf numFmtId="0" fontId="0" fillId="0" borderId="19"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0" fillId="0" borderId="19" xfId="0" applyFont="1" applyFill="1" applyBorder="1" applyAlignment="1">
      <alignment vertical="center" shrinkToFit="1"/>
    </xf>
    <xf numFmtId="0" fontId="0" fillId="0" borderId="21" xfId="0" applyFont="1" applyFill="1" applyBorder="1" applyAlignment="1">
      <alignment horizontal="center" vertical="center"/>
    </xf>
    <xf numFmtId="0" fontId="0" fillId="0" borderId="19" xfId="0" applyFont="1" applyFill="1" applyBorder="1" applyAlignment="1" applyProtection="1">
      <alignment vertical="center" shrinkToFit="1"/>
      <protection locked="0"/>
    </xf>
    <xf numFmtId="0" fontId="0" fillId="0" borderId="21" xfId="0" applyFont="1" applyFill="1" applyBorder="1" applyAlignment="1" applyProtection="1">
      <alignment horizontal="center" vertical="center"/>
      <protection locked="0"/>
    </xf>
    <xf numFmtId="0" fontId="27" fillId="25" borderId="19" xfId="43" applyNumberFormat="1" applyFont="1" applyFill="1" applyBorder="1">
      <alignment vertical="center"/>
    </xf>
    <xf numFmtId="0" fontId="0" fillId="0" borderId="20" xfId="0" applyFont="1" applyFill="1" applyBorder="1" applyAlignment="1" applyProtection="1">
      <alignment vertical="center" shrinkToFit="1"/>
      <protection locked="0"/>
    </xf>
    <xf numFmtId="0" fontId="0" fillId="0" borderId="20" xfId="0" applyNumberFormat="1" applyFont="1" applyFill="1" applyBorder="1" applyAlignment="1">
      <alignment vertical="center" wrapText="1"/>
    </xf>
    <xf numFmtId="0" fontId="27" fillId="25" borderId="19" xfId="42" applyNumberFormat="1" applyFont="1" applyFill="1" applyBorder="1" applyAlignment="1">
      <alignment horizontal="left" vertical="center"/>
    </xf>
    <xf numFmtId="0" fontId="27" fillId="25" borderId="19" xfId="42" applyNumberFormat="1" applyFont="1" applyFill="1" applyBorder="1">
      <alignment vertical="center"/>
    </xf>
    <xf numFmtId="0" fontId="0" fillId="0" borderId="23"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19" xfId="0" applyFont="1" applyFill="1" applyBorder="1" applyAlignment="1">
      <alignment horizontal="center" vertical="center" shrinkToFit="1"/>
    </xf>
    <xf numFmtId="0" fontId="0" fillId="0" borderId="19" xfId="0"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4" fillId="0" borderId="0" xfId="0" applyFont="1" applyFill="1" applyAlignment="1">
      <alignment vertical="center" shrinkToFit="1"/>
    </xf>
    <xf numFmtId="0" fontId="0" fillId="0" borderId="15" xfId="0" applyFont="1" applyFill="1" applyBorder="1" applyAlignment="1">
      <alignment horizontal="center" vertical="center" shrinkToFit="1"/>
    </xf>
    <xf numFmtId="0" fontId="0" fillId="0" borderId="19" xfId="0" applyNumberFormat="1" applyFill="1" applyBorder="1" applyAlignment="1">
      <alignment vertical="center"/>
    </xf>
    <xf numFmtId="178" fontId="0" fillId="0" borderId="19" xfId="0" applyNumberFormat="1" applyFill="1" applyBorder="1" applyAlignment="1">
      <alignment vertical="center" shrinkToFit="1"/>
    </xf>
    <xf numFmtId="0" fontId="8" fillId="0" borderId="23" xfId="44" applyFont="1" applyFill="1" applyBorder="1" applyAlignment="1">
      <alignment vertical="center" wrapText="1"/>
    </xf>
    <xf numFmtId="0" fontId="1" fillId="0" borderId="0" xfId="0" applyFont="1" applyBorder="1" applyAlignment="1">
      <alignment vertical="center"/>
    </xf>
    <xf numFmtId="0" fontId="0" fillId="0" borderId="0" xfId="0" applyFont="1" applyFill="1" applyBorder="1" applyAlignment="1">
      <alignment vertical="center"/>
    </xf>
    <xf numFmtId="177"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23" xfId="0" applyFont="1" applyFill="1" applyBorder="1" applyAlignment="1">
      <alignment vertical="center"/>
    </xf>
    <xf numFmtId="0" fontId="0" fillId="0" borderId="23" xfId="0" applyFont="1" applyFill="1" applyBorder="1" applyAlignment="1">
      <alignment horizontal="left" vertical="center" shrinkToFit="1"/>
    </xf>
    <xf numFmtId="0" fontId="27" fillId="0" borderId="23" xfId="42" applyNumberFormat="1" applyFont="1" applyBorder="1" applyAlignment="1">
      <alignment horizontal="right" vertical="center"/>
    </xf>
    <xf numFmtId="0" fontId="27" fillId="0" borderId="23" xfId="42" applyNumberFormat="1" applyFont="1" applyBorder="1">
      <alignment vertical="center"/>
    </xf>
    <xf numFmtId="177" fontId="0" fillId="0" borderId="19" xfId="0" applyNumberFormat="1" applyFont="1" applyFill="1" applyBorder="1" applyAlignment="1">
      <alignment horizontal="center" vertical="center"/>
    </xf>
    <xf numFmtId="177" fontId="0" fillId="0" borderId="21" xfId="0" applyNumberFormat="1" applyFont="1" applyFill="1" applyBorder="1" applyAlignment="1">
      <alignment horizontal="center" vertical="center"/>
    </xf>
    <xf numFmtId="177" fontId="0" fillId="0" borderId="23" xfId="0" applyNumberFormat="1" applyFont="1" applyFill="1" applyBorder="1" applyAlignment="1">
      <alignment horizontal="center" vertical="center"/>
    </xf>
    <xf numFmtId="0" fontId="0" fillId="0" borderId="20" xfId="0" applyFont="1" applyFill="1" applyBorder="1" applyAlignment="1">
      <alignment vertical="center"/>
    </xf>
    <xf numFmtId="0" fontId="0" fillId="0" borderId="0" xfId="0" applyFont="1" applyAlignment="1">
      <alignment vertical="center"/>
    </xf>
    <xf numFmtId="0" fontId="0" fillId="0" borderId="0" xfId="0" applyFont="1" applyFill="1" applyAlignment="1">
      <alignment vertical="center"/>
    </xf>
    <xf numFmtId="0" fontId="0" fillId="0" borderId="10" xfId="0" applyFont="1" applyBorder="1" applyAlignment="1">
      <alignment horizontal="center" vertical="center"/>
    </xf>
    <xf numFmtId="0" fontId="3" fillId="0" borderId="48" xfId="0" applyNumberFormat="1" applyFont="1" applyFill="1" applyBorder="1" applyAlignment="1">
      <alignment vertical="center" wrapText="1"/>
    </xf>
    <xf numFmtId="0" fontId="2" fillId="0" borderId="0" xfId="0" applyFont="1" applyFill="1" applyAlignment="1">
      <alignmen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right"/>
    </xf>
    <xf numFmtId="0" fontId="0" fillId="0" borderId="0" xfId="0" applyAlignment="1">
      <alignment horizontal="left"/>
    </xf>
    <xf numFmtId="0" fontId="0" fillId="0" borderId="12" xfId="0" applyBorder="1" applyAlignment="1">
      <alignment horizontal="left" vertical="center"/>
    </xf>
    <xf numFmtId="0" fontId="0" fillId="0" borderId="22" xfId="0" applyBorder="1" applyAlignment="1">
      <alignment horizontal="left" vertical="center"/>
    </xf>
    <xf numFmtId="0" fontId="0" fillId="0" borderId="35" xfId="0" applyBorder="1" applyAlignment="1">
      <alignment horizontal="left" vertical="center"/>
    </xf>
    <xf numFmtId="0" fontId="0" fillId="0" borderId="64" xfId="0" applyBorder="1" applyAlignment="1">
      <alignment horizontal="left" vertical="center"/>
    </xf>
    <xf numFmtId="0" fontId="29" fillId="0" borderId="0" xfId="0" applyFont="1" applyAlignment="1">
      <alignment vertical="center"/>
    </xf>
    <xf numFmtId="0" fontId="29" fillId="0" borderId="0" xfId="0" applyFont="1"/>
    <xf numFmtId="0" fontId="29" fillId="0" borderId="0" xfId="0" applyFont="1" applyBorder="1" applyAlignment="1">
      <alignment vertical="center"/>
    </xf>
    <xf numFmtId="0" fontId="29" fillId="0" borderId="10" xfId="0" applyFont="1" applyBorder="1" applyAlignment="1">
      <alignment vertical="center"/>
    </xf>
    <xf numFmtId="0" fontId="29" fillId="0" borderId="31" xfId="0" applyFont="1" applyBorder="1" applyAlignment="1">
      <alignment vertical="center"/>
    </xf>
    <xf numFmtId="0" fontId="29" fillId="0" borderId="11" xfId="0" applyFont="1" applyBorder="1" applyAlignment="1">
      <alignment vertical="center"/>
    </xf>
    <xf numFmtId="0" fontId="0" fillId="0" borderId="0" xfId="0" applyFont="1"/>
    <xf numFmtId="0" fontId="29" fillId="0" borderId="62" xfId="0" applyFont="1" applyBorder="1" applyAlignment="1">
      <alignment vertical="center"/>
    </xf>
    <xf numFmtId="0" fontId="29" fillId="0" borderId="65" xfId="0" applyFont="1" applyBorder="1"/>
    <xf numFmtId="0" fontId="0" fillId="0" borderId="65" xfId="0" applyFill="1" applyBorder="1" applyAlignment="1">
      <alignment horizontal="left" vertical="center"/>
    </xf>
    <xf numFmtId="0" fontId="29" fillId="0" borderId="0" xfId="0" applyFont="1" applyBorder="1" applyAlignment="1">
      <alignment horizontal="left"/>
    </xf>
    <xf numFmtId="0" fontId="29" fillId="0" borderId="0" xfId="0" applyFont="1" applyBorder="1" applyAlignment="1"/>
    <xf numFmtId="0" fontId="0" fillId="0" borderId="0" xfId="0" applyAlignment="1"/>
    <xf numFmtId="0" fontId="29" fillId="0" borderId="0" xfId="0" applyFont="1" applyAlignment="1"/>
    <xf numFmtId="0" fontId="29" fillId="0" borderId="0" xfId="0" applyFont="1" applyAlignment="1">
      <alignment horizontal="left"/>
    </xf>
    <xf numFmtId="0" fontId="29" fillId="0" borderId="63" xfId="0" applyFont="1" applyBorder="1" applyAlignment="1">
      <alignment horizontal="left"/>
    </xf>
    <xf numFmtId="0" fontId="0" fillId="0" borderId="14" xfId="0" applyFont="1" applyBorder="1" applyAlignment="1">
      <alignment horizontal="center" vertical="center"/>
    </xf>
    <xf numFmtId="0" fontId="0" fillId="0" borderId="66"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67" xfId="0" applyBorder="1" applyAlignment="1">
      <alignment horizontal="left" vertical="center"/>
    </xf>
    <xf numFmtId="0" fontId="29" fillId="0" borderId="68" xfId="0" applyFont="1" applyBorder="1" applyAlignment="1">
      <alignment vertical="center"/>
    </xf>
    <xf numFmtId="0" fontId="27" fillId="25" borderId="19" xfId="43" applyNumberFormat="1" applyFont="1" applyFill="1" applyBorder="1" applyAlignment="1">
      <alignment horizontal="left" vertical="center"/>
    </xf>
    <xf numFmtId="0" fontId="27" fillId="25" borderId="19" xfId="43" applyNumberFormat="1" applyFont="1" applyFill="1" applyBorder="1" applyAlignment="1">
      <alignment horizontal="right" vertical="center"/>
    </xf>
    <xf numFmtId="0" fontId="7" fillId="0" borderId="19" xfId="0" applyNumberFormat="1" applyFont="1" applyFill="1" applyBorder="1" applyAlignment="1">
      <alignment vertical="center"/>
    </xf>
    <xf numFmtId="0" fontId="32" fillId="0" borderId="0" xfId="0" applyFont="1" applyBorder="1" applyAlignment="1">
      <alignment horizontal="left" vertical="center"/>
    </xf>
    <xf numFmtId="0" fontId="31" fillId="0" borderId="12" xfId="0" applyFont="1" applyBorder="1" applyAlignment="1">
      <alignment horizontal="center" vertical="center"/>
    </xf>
    <xf numFmtId="0" fontId="31" fillId="0" borderId="0" xfId="0" applyFont="1" applyAlignment="1">
      <alignment horizontal="left" vertical="center"/>
    </xf>
    <xf numFmtId="0" fontId="0" fillId="0" borderId="0" xfId="0" applyBorder="1" applyAlignment="1">
      <alignment horizontal="left" vertical="center"/>
    </xf>
    <xf numFmtId="0" fontId="29" fillId="0" borderId="42" xfId="0" applyFont="1" applyBorder="1" applyAlignment="1">
      <alignment horizontal="left"/>
    </xf>
    <xf numFmtId="0" fontId="9" fillId="0" borderId="0" xfId="0" applyFont="1" applyBorder="1" applyAlignment="1">
      <alignment horizontal="left" vertical="center"/>
    </xf>
    <xf numFmtId="0" fontId="34" fillId="0" borderId="0" xfId="44" applyFont="1">
      <alignment vertical="center"/>
    </xf>
    <xf numFmtId="0" fontId="35" fillId="0" borderId="0" xfId="0" quotePrefix="1" applyFont="1" applyFill="1" applyAlignment="1">
      <alignment vertical="center"/>
    </xf>
    <xf numFmtId="177" fontId="1" fillId="0" borderId="13" xfId="0" applyNumberFormat="1" applyFont="1" applyBorder="1" applyAlignment="1">
      <alignment horizontal="center" vertical="center"/>
    </xf>
    <xf numFmtId="0" fontId="1" fillId="0" borderId="13" xfId="0" applyFont="1" applyBorder="1" applyAlignment="1">
      <alignment horizontal="center" vertical="center" shrinkToFit="1"/>
    </xf>
    <xf numFmtId="0" fontId="1" fillId="0" borderId="26" xfId="0" applyFont="1" applyBorder="1" applyAlignment="1">
      <alignment horizontal="center" vertical="center" shrinkToFit="1"/>
    </xf>
    <xf numFmtId="0" fontId="3" fillId="0" borderId="15" xfId="0" applyFont="1" applyBorder="1" applyAlignment="1">
      <alignment horizontal="center" vertical="center" shrinkToFit="1"/>
    </xf>
    <xf numFmtId="0" fontId="1" fillId="0" borderId="10" xfId="0" applyFont="1" applyBorder="1" applyAlignment="1">
      <alignment horizontal="center" vertical="center"/>
    </xf>
    <xf numFmtId="176" fontId="1" fillId="0" borderId="16" xfId="0" applyNumberFormat="1" applyFont="1" applyFill="1" applyBorder="1" applyAlignment="1">
      <alignment vertical="center"/>
    </xf>
    <xf numFmtId="0" fontId="1" fillId="0" borderId="21" xfId="0" applyFont="1" applyBorder="1" applyAlignment="1">
      <alignment vertical="center"/>
    </xf>
    <xf numFmtId="177" fontId="1" fillId="0" borderId="17" xfId="0" applyNumberFormat="1" applyFont="1" applyBorder="1" applyAlignment="1">
      <alignment horizontal="center" vertical="center"/>
    </xf>
    <xf numFmtId="0" fontId="1" fillId="0" borderId="18" xfId="0" applyFont="1" applyBorder="1" applyAlignment="1">
      <alignment vertical="center"/>
    </xf>
    <xf numFmtId="0" fontId="1" fillId="0" borderId="17" xfId="0" applyFont="1" applyBorder="1" applyAlignment="1">
      <alignment vertical="center"/>
    </xf>
    <xf numFmtId="57" fontId="1" fillId="0" borderId="21" xfId="0" applyNumberFormat="1" applyFont="1" applyBorder="1" applyAlignment="1">
      <alignment horizontal="center" vertical="center"/>
    </xf>
    <xf numFmtId="57" fontId="1" fillId="0" borderId="18" xfId="0" applyNumberFormat="1" applyFont="1" applyBorder="1" applyAlignment="1">
      <alignment horizontal="center" vertical="center"/>
    </xf>
    <xf numFmtId="0" fontId="1" fillId="0" borderId="17" xfId="0" applyFont="1" applyBorder="1" applyAlignment="1">
      <alignment horizontal="center" vertical="center"/>
    </xf>
    <xf numFmtId="0" fontId="1" fillId="0" borderId="81" xfId="0" applyFont="1" applyBorder="1" applyAlignment="1">
      <alignment vertical="center"/>
    </xf>
    <xf numFmtId="176" fontId="1" fillId="0" borderId="22" xfId="0" applyNumberFormat="1" applyFont="1" applyFill="1" applyBorder="1" applyAlignment="1">
      <alignment vertical="center"/>
    </xf>
    <xf numFmtId="0" fontId="1" fillId="0" borderId="23" xfId="0" applyFont="1" applyBorder="1" applyAlignment="1">
      <alignment vertical="center" shrinkToFit="1"/>
    </xf>
    <xf numFmtId="177" fontId="1" fillId="0" borderId="24" xfId="0" applyNumberFormat="1" applyFont="1" applyBorder="1" applyAlignment="1">
      <alignment horizontal="center" vertical="center" shrinkToFit="1"/>
    </xf>
    <xf numFmtId="0" fontId="1" fillId="0" borderId="25" xfId="0" applyFont="1" applyBorder="1" applyAlignment="1">
      <alignment vertical="center"/>
    </xf>
    <xf numFmtId="0" fontId="1" fillId="0" borderId="24" xfId="0" applyFont="1" applyBorder="1" applyAlignment="1">
      <alignment vertical="center"/>
    </xf>
    <xf numFmtId="0" fontId="1" fillId="0" borderId="23" xfId="0" applyFont="1" applyBorder="1" applyAlignment="1">
      <alignment vertical="center"/>
    </xf>
    <xf numFmtId="57" fontId="1" fillId="0" borderId="23" xfId="0" applyNumberFormat="1" applyFont="1" applyBorder="1" applyAlignment="1">
      <alignment horizontal="center" vertical="center"/>
    </xf>
    <xf numFmtId="57" fontId="1" fillId="0" borderId="25" xfId="0" applyNumberFormat="1" applyFont="1" applyBorder="1" applyAlignment="1">
      <alignment horizontal="center" vertical="center"/>
    </xf>
    <xf numFmtId="0" fontId="1" fillId="0" borderId="24" xfId="0" applyFont="1" applyBorder="1" applyAlignment="1">
      <alignment horizontal="center" vertical="center"/>
    </xf>
    <xf numFmtId="0" fontId="1" fillId="0" borderId="11" xfId="0" applyFont="1" applyBorder="1" applyAlignment="1">
      <alignment vertical="center" shrinkToFit="1"/>
    </xf>
    <xf numFmtId="0" fontId="36" fillId="0" borderId="0" xfId="0" applyFont="1" applyFill="1" applyAlignment="1">
      <alignment vertical="center"/>
    </xf>
    <xf numFmtId="0" fontId="36" fillId="0" borderId="0" xfId="0" applyFont="1" applyAlignment="1">
      <alignment vertical="center"/>
    </xf>
    <xf numFmtId="177" fontId="36" fillId="0" borderId="0" xfId="0" applyNumberFormat="1" applyFont="1" applyAlignment="1">
      <alignment vertical="center"/>
    </xf>
    <xf numFmtId="0" fontId="36" fillId="0" borderId="0" xfId="0" applyFont="1" applyBorder="1" applyAlignment="1">
      <alignment vertical="center"/>
    </xf>
    <xf numFmtId="178" fontId="36" fillId="0" borderId="0" xfId="0" applyNumberFormat="1" applyFont="1" applyAlignment="1">
      <alignment vertical="center"/>
    </xf>
    <xf numFmtId="178" fontId="36" fillId="0" borderId="0" xfId="0" applyNumberFormat="1" applyFont="1" applyBorder="1" applyAlignment="1">
      <alignment vertical="center"/>
    </xf>
    <xf numFmtId="178" fontId="1" fillId="0" borderId="0" xfId="0" applyNumberFormat="1" applyFont="1" applyBorder="1" applyAlignment="1">
      <alignment vertical="center"/>
    </xf>
    <xf numFmtId="0" fontId="1" fillId="0" borderId="21" xfId="0" applyFont="1" applyBorder="1" applyAlignment="1">
      <alignment vertical="center" shrinkToFit="1"/>
    </xf>
    <xf numFmtId="177" fontId="1" fillId="0" borderId="17" xfId="0" applyNumberFormat="1" applyFont="1" applyBorder="1" applyAlignment="1">
      <alignment horizontal="center" vertical="center" shrinkToFit="1"/>
    </xf>
    <xf numFmtId="0" fontId="1" fillId="0" borderId="81" xfId="0" applyFont="1" applyBorder="1" applyAlignment="1">
      <alignment vertical="center" shrinkToFit="1"/>
    </xf>
    <xf numFmtId="177" fontId="1" fillId="0" borderId="24" xfId="0" applyNumberFormat="1" applyFont="1" applyBorder="1" applyAlignment="1">
      <alignment horizontal="center" vertical="center"/>
    </xf>
    <xf numFmtId="0" fontId="1" fillId="0" borderId="11" xfId="0" applyFont="1" applyBorder="1" applyAlignment="1">
      <alignment vertical="center"/>
    </xf>
    <xf numFmtId="0" fontId="0" fillId="0" borderId="0" xfId="0" applyBorder="1" applyAlignment="1">
      <alignment horizontal="right" vertical="center"/>
    </xf>
    <xf numFmtId="0" fontId="0" fillId="0" borderId="0" xfId="0" applyFont="1" applyAlignment="1">
      <alignment horizontal="center" vertical="center"/>
    </xf>
    <xf numFmtId="0" fontId="0" fillId="0" borderId="35" xfId="0" applyFill="1" applyBorder="1" applyAlignment="1">
      <alignment horizontal="left" vertical="center"/>
    </xf>
    <xf numFmtId="0" fontId="29" fillId="0" borderId="31" xfId="0" applyFont="1" applyFill="1" applyBorder="1" applyAlignment="1">
      <alignment horizontal="right" vertical="center"/>
    </xf>
    <xf numFmtId="0" fontId="0" fillId="0" borderId="22" xfId="0" applyFill="1" applyBorder="1" applyAlignment="1">
      <alignment horizontal="left" vertical="center"/>
    </xf>
    <xf numFmtId="0" fontId="29" fillId="0" borderId="11" xfId="0" applyFont="1" applyFill="1" applyBorder="1" applyAlignment="1">
      <alignment horizontal="right" vertical="center"/>
    </xf>
    <xf numFmtId="0" fontId="0" fillId="0" borderId="12" xfId="0" applyFill="1" applyBorder="1" applyAlignment="1">
      <alignment horizontal="left" vertical="center"/>
    </xf>
    <xf numFmtId="0" fontId="29" fillId="0" borderId="10" xfId="0" applyFont="1" applyFill="1" applyBorder="1" applyAlignment="1">
      <alignment horizontal="right" vertical="center"/>
    </xf>
    <xf numFmtId="0" fontId="37" fillId="0" borderId="0" xfId="0" applyFont="1" applyFill="1" applyBorder="1" applyAlignment="1">
      <alignment horizontal="right" vertical="center"/>
    </xf>
    <xf numFmtId="0" fontId="38" fillId="0" borderId="0" xfId="0" applyFont="1" applyFill="1" applyBorder="1" applyAlignment="1">
      <alignment horizontal="right" vertical="center"/>
    </xf>
    <xf numFmtId="177" fontId="0" fillId="0" borderId="19" xfId="0" applyNumberFormat="1" applyFont="1" applyFill="1" applyBorder="1" applyAlignment="1">
      <alignment horizontal="center" vertical="center" wrapText="1"/>
    </xf>
    <xf numFmtId="0" fontId="0" fillId="25" borderId="31" xfId="0" applyFont="1" applyFill="1" applyBorder="1" applyAlignment="1">
      <alignment horizontal="left" vertical="center"/>
    </xf>
    <xf numFmtId="0" fontId="0" fillId="0" borderId="31" xfId="0" applyFont="1" applyBorder="1" applyAlignment="1">
      <alignment vertical="center"/>
    </xf>
    <xf numFmtId="0" fontId="8" fillId="0" borderId="35" xfId="44" applyFont="1" applyFill="1" applyBorder="1" applyAlignment="1">
      <alignment horizontal="center" vertical="center"/>
    </xf>
    <xf numFmtId="49" fontId="8" fillId="0" borderId="58" xfId="44" applyNumberFormat="1" applyFont="1" applyFill="1" applyBorder="1" applyAlignment="1">
      <alignment horizontal="center" vertical="center"/>
    </xf>
    <xf numFmtId="0" fontId="1" fillId="0" borderId="20" xfId="44" applyFont="1" applyFill="1" applyBorder="1" applyAlignment="1">
      <alignment vertical="center" wrapText="1"/>
    </xf>
    <xf numFmtId="0" fontId="8" fillId="0" borderId="19" xfId="44" applyFont="1" applyFill="1" applyBorder="1" applyAlignment="1">
      <alignment vertical="center" wrapText="1"/>
    </xf>
    <xf numFmtId="57" fontId="8" fillId="0" borderId="19" xfId="44" applyNumberFormat="1" applyFont="1" applyFill="1" applyBorder="1" applyAlignment="1">
      <alignment horizontal="center" vertical="center"/>
    </xf>
    <xf numFmtId="0" fontId="8" fillId="0" borderId="19" xfId="44" applyFont="1" applyFill="1" applyBorder="1" applyAlignment="1">
      <alignment horizontal="center" vertical="center"/>
    </xf>
    <xf numFmtId="0" fontId="8" fillId="0" borderId="20" xfId="44" applyFont="1" applyFill="1" applyBorder="1" applyAlignment="1">
      <alignment horizontal="center" vertical="center"/>
    </xf>
    <xf numFmtId="0" fontId="1" fillId="0" borderId="19" xfId="44" applyFont="1" applyFill="1" applyBorder="1" applyAlignment="1">
      <alignment vertical="center"/>
    </xf>
    <xf numFmtId="0" fontId="0" fillId="0" borderId="19" xfId="0" applyNumberFormat="1" applyFont="1" applyFill="1" applyBorder="1" applyAlignment="1">
      <alignment vertical="center"/>
    </xf>
    <xf numFmtId="0" fontId="1" fillId="0" borderId="19" xfId="44" applyFont="1" applyFill="1" applyBorder="1" applyAlignment="1">
      <alignment vertical="center" wrapText="1"/>
    </xf>
    <xf numFmtId="0" fontId="9" fillId="0" borderId="0" xfId="44" applyFont="1" applyFill="1">
      <alignment vertical="center"/>
    </xf>
    <xf numFmtId="0" fontId="1" fillId="0" borderId="19" xfId="44" applyFont="1" applyFill="1" applyBorder="1" applyAlignment="1">
      <alignment horizontal="center" vertical="center"/>
    </xf>
    <xf numFmtId="0" fontId="8" fillId="0" borderId="29" xfId="44" applyFont="1" applyFill="1" applyBorder="1" applyAlignment="1">
      <alignment horizontal="center" vertical="center"/>
    </xf>
    <xf numFmtId="0" fontId="8" fillId="0" borderId="30" xfId="44" applyFont="1" applyFill="1" applyBorder="1" applyAlignment="1">
      <alignment horizontal="center" vertical="center"/>
    </xf>
    <xf numFmtId="0" fontId="8" fillId="0" borderId="34" xfId="44" applyFont="1" applyFill="1" applyBorder="1" applyAlignment="1">
      <alignment horizontal="center" vertical="center"/>
    </xf>
    <xf numFmtId="0" fontId="1" fillId="0" borderId="19" xfId="44" quotePrefix="1" applyFont="1" applyFill="1" applyBorder="1" applyAlignment="1">
      <alignment horizontal="center" vertical="center"/>
    </xf>
    <xf numFmtId="0" fontId="1" fillId="0" borderId="29" xfId="44" quotePrefix="1" applyFont="1" applyFill="1" applyBorder="1" applyAlignment="1">
      <alignment horizontal="center" vertical="center"/>
    </xf>
    <xf numFmtId="0" fontId="1" fillId="0" borderId="30" xfId="44" quotePrefix="1" applyFont="1" applyFill="1" applyBorder="1" applyAlignment="1">
      <alignment horizontal="center" vertical="center"/>
    </xf>
    <xf numFmtId="0" fontId="1" fillId="0" borderId="34" xfId="44" quotePrefix="1" applyFont="1" applyFill="1" applyBorder="1" applyAlignment="1">
      <alignment horizontal="center" vertical="center"/>
    </xf>
    <xf numFmtId="0" fontId="9" fillId="0" borderId="0" xfId="44" applyFont="1" applyFill="1" applyBorder="1">
      <alignment vertical="center"/>
    </xf>
    <xf numFmtId="0" fontId="1" fillId="0" borderId="32" xfId="44" applyFont="1" applyFill="1" applyBorder="1" applyAlignment="1">
      <alignment vertical="center" wrapText="1"/>
    </xf>
    <xf numFmtId="49" fontId="8" fillId="0" borderId="59" xfId="44" applyNumberFormat="1" applyFont="1" applyFill="1" applyBorder="1" applyAlignment="1">
      <alignment horizontal="center" vertical="center"/>
    </xf>
    <xf numFmtId="0" fontId="1" fillId="0" borderId="33" xfId="44" applyFont="1" applyFill="1" applyBorder="1" applyAlignment="1">
      <alignment vertical="center" wrapText="1"/>
    </xf>
    <xf numFmtId="0" fontId="8" fillId="0" borderId="32" xfId="44" applyFont="1" applyFill="1" applyBorder="1" applyAlignment="1">
      <alignment vertical="center" wrapText="1"/>
    </xf>
    <xf numFmtId="57" fontId="8" fillId="0" borderId="32" xfId="44" applyNumberFormat="1" applyFont="1" applyFill="1" applyBorder="1" applyAlignment="1">
      <alignment horizontal="center" vertical="center"/>
    </xf>
    <xf numFmtId="0" fontId="8" fillId="0" borderId="32" xfId="44" applyFont="1" applyFill="1" applyBorder="1" applyAlignment="1">
      <alignment horizontal="center" vertical="center"/>
    </xf>
    <xf numFmtId="0" fontId="8" fillId="0" borderId="33" xfId="44" applyFont="1" applyFill="1" applyBorder="1" applyAlignment="1">
      <alignment horizontal="center" vertical="center"/>
    </xf>
    <xf numFmtId="0" fontId="1" fillId="0" borderId="32" xfId="44" quotePrefix="1" applyFont="1" applyFill="1" applyBorder="1" applyAlignment="1">
      <alignment horizontal="center" vertical="center"/>
    </xf>
    <xf numFmtId="0" fontId="1" fillId="0" borderId="60" xfId="44" quotePrefix="1" applyFont="1" applyFill="1" applyBorder="1" applyAlignment="1">
      <alignment horizontal="center" vertical="center"/>
    </xf>
    <xf numFmtId="0" fontId="1" fillId="0" borderId="23" xfId="44" applyFont="1" applyFill="1" applyBorder="1" applyAlignment="1">
      <alignment vertical="center" wrapText="1"/>
    </xf>
    <xf numFmtId="49" fontId="8" fillId="0" borderId="24" xfId="44" applyNumberFormat="1" applyFont="1" applyFill="1" applyBorder="1" applyAlignment="1">
      <alignment horizontal="center" vertical="center"/>
    </xf>
    <xf numFmtId="0" fontId="1" fillId="0" borderId="25" xfId="44" applyFont="1" applyFill="1" applyBorder="1" applyAlignment="1">
      <alignment vertical="center" wrapText="1"/>
    </xf>
    <xf numFmtId="57" fontId="8" fillId="0" borderId="23" xfId="44" applyNumberFormat="1" applyFont="1" applyFill="1" applyBorder="1" applyAlignment="1">
      <alignment horizontal="center" vertical="center"/>
    </xf>
    <xf numFmtId="0" fontId="8" fillId="0" borderId="23" xfId="44" applyFont="1" applyFill="1" applyBorder="1" applyAlignment="1">
      <alignment horizontal="center" vertical="center"/>
    </xf>
    <xf numFmtId="0" fontId="1" fillId="0" borderId="23" xfId="44" quotePrefix="1" applyFont="1" applyFill="1" applyBorder="1" applyAlignment="1">
      <alignment horizontal="center" vertical="center"/>
    </xf>
    <xf numFmtId="0" fontId="1" fillId="0" borderId="61" xfId="44" quotePrefix="1" applyFont="1" applyFill="1" applyBorder="1" applyAlignment="1">
      <alignment horizontal="center" vertical="center"/>
    </xf>
    <xf numFmtId="0" fontId="1" fillId="0" borderId="51" xfId="44" quotePrefix="1" applyFont="1" applyFill="1" applyBorder="1" applyAlignment="1">
      <alignment horizontal="center" vertical="center"/>
    </xf>
    <xf numFmtId="0" fontId="1" fillId="0" borderId="41" xfId="44" applyFont="1" applyFill="1" applyBorder="1" applyAlignment="1">
      <alignment vertical="center" wrapText="1"/>
    </xf>
    <xf numFmtId="177" fontId="8" fillId="0" borderId="42" xfId="44" applyNumberFormat="1" applyFont="1" applyFill="1" applyBorder="1" applyAlignment="1">
      <alignment horizontal="center" vertical="center"/>
    </xf>
    <xf numFmtId="0" fontId="1" fillId="0" borderId="42" xfId="44" applyFont="1" applyFill="1" applyBorder="1" applyAlignment="1">
      <alignment vertical="center" wrapText="1"/>
    </xf>
    <xf numFmtId="0" fontId="8" fillId="0" borderId="42" xfId="44" applyFont="1" applyFill="1" applyBorder="1" applyAlignment="1">
      <alignment vertical="center" wrapText="1"/>
    </xf>
    <xf numFmtId="57" fontId="8" fillId="0" borderId="42" xfId="44" applyNumberFormat="1" applyFont="1" applyFill="1" applyBorder="1" applyAlignment="1">
      <alignment horizontal="center" vertical="center"/>
    </xf>
    <xf numFmtId="0" fontId="8" fillId="0" borderId="42" xfId="44" applyFont="1" applyFill="1" applyBorder="1" applyAlignment="1">
      <alignment horizontal="center" vertical="center"/>
    </xf>
    <xf numFmtId="0" fontId="8" fillId="0" borderId="43" xfId="44" applyFont="1" applyFill="1" applyBorder="1" applyAlignment="1">
      <alignment horizontal="center" vertical="center"/>
    </xf>
    <xf numFmtId="38" fontId="1" fillId="0" borderId="44" xfId="33" quotePrefix="1" applyFont="1" applyFill="1" applyBorder="1" applyAlignment="1">
      <alignment horizontal="center" vertical="center"/>
    </xf>
    <xf numFmtId="38" fontId="1" fillId="0" borderId="45" xfId="33" quotePrefix="1" applyFont="1" applyFill="1" applyBorder="1" applyAlignment="1">
      <alignment horizontal="center" vertical="center"/>
    </xf>
    <xf numFmtId="38" fontId="1" fillId="0" borderId="52" xfId="33" quotePrefix="1" applyFont="1" applyFill="1" applyBorder="1" applyAlignment="1">
      <alignment horizontal="center" vertical="center"/>
    </xf>
    <xf numFmtId="0" fontId="34" fillId="0" borderId="0" xfId="44"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12"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177" fontId="0" fillId="0" borderId="13" xfId="0" applyNumberFormat="1" applyFont="1" applyFill="1" applyBorder="1" applyAlignment="1">
      <alignment horizontal="center" vertical="center" shrinkToFit="1"/>
    </xf>
    <xf numFmtId="0" fontId="0" fillId="0" borderId="14"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0" fillId="0" borderId="35" xfId="0" applyFont="1" applyFill="1" applyBorder="1" applyAlignment="1">
      <alignment horizontal="center" vertical="center"/>
    </xf>
    <xf numFmtId="0" fontId="0" fillId="0" borderId="19" xfId="0" applyNumberFormat="1" applyFont="1" applyFill="1" applyBorder="1" applyAlignment="1">
      <alignment vertical="center" shrinkToFit="1"/>
    </xf>
    <xf numFmtId="0" fontId="0" fillId="0" borderId="19" xfId="0" applyNumberFormat="1" applyFont="1" applyFill="1" applyBorder="1" applyAlignment="1">
      <alignment horizontal="center" vertical="center"/>
    </xf>
    <xf numFmtId="178" fontId="0" fillId="0" borderId="19" xfId="0" applyNumberFormat="1" applyFont="1" applyFill="1" applyBorder="1" applyAlignment="1">
      <alignment vertical="center" shrinkToFit="1"/>
    </xf>
    <xf numFmtId="0" fontId="39" fillId="0" borderId="19" xfId="0" applyFont="1" applyFill="1" applyBorder="1" applyAlignment="1">
      <alignment horizontal="center" vertical="center"/>
    </xf>
    <xf numFmtId="0" fontId="0" fillId="0" borderId="0" xfId="0" applyFont="1" applyFill="1" applyAlignment="1">
      <alignment vertical="center" shrinkToFit="1"/>
    </xf>
    <xf numFmtId="177" fontId="0" fillId="0" borderId="0" xfId="0" applyNumberFormat="1" applyFont="1" applyFill="1" applyAlignment="1">
      <alignment horizontal="center" vertical="center"/>
    </xf>
    <xf numFmtId="0" fontId="33" fillId="0" borderId="0" xfId="0" applyFont="1" applyFill="1" applyBorder="1" applyAlignment="1">
      <alignment vertical="center" shrinkToFit="1"/>
    </xf>
    <xf numFmtId="0" fontId="33" fillId="0" borderId="0" xfId="0" applyFont="1" applyFill="1" applyBorder="1" applyAlignment="1">
      <alignment horizontal="center" vertical="center"/>
    </xf>
    <xf numFmtId="0" fontId="33" fillId="0" borderId="0" xfId="0" applyFont="1" applyFill="1" applyAlignment="1">
      <alignment vertical="center"/>
    </xf>
    <xf numFmtId="0" fontId="33" fillId="0" borderId="0" xfId="0" applyFont="1" applyFill="1" applyAlignment="1">
      <alignment vertical="center" shrinkToFit="1"/>
    </xf>
    <xf numFmtId="0" fontId="30" fillId="0" borderId="0" xfId="0" applyFont="1" applyFill="1" applyAlignment="1">
      <alignment horizontal="right" vertical="center"/>
    </xf>
    <xf numFmtId="0" fontId="33" fillId="0" borderId="0" xfId="0" applyFont="1" applyFill="1" applyAlignment="1">
      <alignment horizontal="center" vertical="center"/>
    </xf>
    <xf numFmtId="0" fontId="0" fillId="0" borderId="41" xfId="0" applyFont="1" applyFill="1" applyBorder="1" applyAlignment="1">
      <alignment horizontal="center" vertical="center"/>
    </xf>
    <xf numFmtId="177" fontId="1" fillId="0" borderId="0" xfId="0" applyNumberFormat="1" applyFont="1" applyFill="1" applyAlignment="1">
      <alignment vertical="center"/>
    </xf>
    <xf numFmtId="0" fontId="4" fillId="0" borderId="0" xfId="0" applyFont="1" applyFill="1" applyAlignment="1">
      <alignment horizontal="left" vertical="center"/>
    </xf>
    <xf numFmtId="176" fontId="0" fillId="0" borderId="35" xfId="0" applyNumberFormat="1" applyFont="1" applyFill="1" applyBorder="1" applyAlignment="1">
      <alignment vertical="center"/>
    </xf>
    <xf numFmtId="49" fontId="0" fillId="0" borderId="19" xfId="0" applyNumberFormat="1" applyFont="1" applyFill="1" applyBorder="1" applyAlignment="1">
      <alignment horizontal="center" vertical="center" wrapText="1"/>
    </xf>
    <xf numFmtId="0" fontId="7" fillId="0" borderId="19" xfId="0" applyFont="1" applyFill="1" applyBorder="1" applyAlignment="1">
      <alignment vertical="center"/>
    </xf>
    <xf numFmtId="0" fontId="0" fillId="0" borderId="28" xfId="0" applyFont="1" applyFill="1" applyBorder="1" applyAlignment="1">
      <alignment horizontal="center" vertical="center"/>
    </xf>
    <xf numFmtId="0" fontId="0" fillId="0" borderId="19" xfId="0" applyFont="1" applyFill="1" applyBorder="1" applyAlignment="1">
      <alignment vertical="center"/>
    </xf>
    <xf numFmtId="0" fontId="0" fillId="0" borderId="48" xfId="0" applyNumberFormat="1" applyFont="1" applyFill="1" applyBorder="1" applyAlignment="1">
      <alignment vertical="center" wrapText="1"/>
    </xf>
    <xf numFmtId="0" fontId="0" fillId="0" borderId="58" xfId="0" applyFont="1"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horizontal="left" vertical="center"/>
    </xf>
    <xf numFmtId="0" fontId="0" fillId="0" borderId="69"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20" xfId="0" applyFont="1" applyFill="1" applyBorder="1" applyAlignment="1">
      <alignment horizontal="center" vertical="center"/>
    </xf>
    <xf numFmtId="49" fontId="0" fillId="0" borderId="19" xfId="0" applyNumberFormat="1" applyFont="1" applyFill="1" applyBorder="1" applyAlignment="1">
      <alignment horizontal="center" vertical="center"/>
    </xf>
    <xf numFmtId="0" fontId="0" fillId="0" borderId="55" xfId="0" applyFont="1" applyFill="1" applyBorder="1" applyAlignment="1">
      <alignment horizontal="center" vertical="center"/>
    </xf>
    <xf numFmtId="0" fontId="8" fillId="0" borderId="48" xfId="0" applyNumberFormat="1" applyFont="1" applyFill="1" applyBorder="1" applyAlignment="1">
      <alignment vertical="center" wrapText="1"/>
    </xf>
    <xf numFmtId="0" fontId="0" fillId="0" borderId="19" xfId="0" applyFont="1" applyFill="1" applyBorder="1" applyAlignment="1">
      <alignment horizontal="left" vertical="center" shrinkToFit="1"/>
    </xf>
    <xf numFmtId="0" fontId="0" fillId="0" borderId="33" xfId="0" applyFont="1" applyFill="1" applyBorder="1" applyAlignment="1">
      <alignment vertical="center" shrinkToFit="1"/>
    </xf>
    <xf numFmtId="49" fontId="0" fillId="0" borderId="32" xfId="0" applyNumberFormat="1" applyFont="1" applyFill="1" applyBorder="1" applyAlignment="1">
      <alignment horizontal="center" vertical="center" wrapText="1"/>
    </xf>
    <xf numFmtId="0" fontId="0" fillId="0" borderId="32" xfId="0" applyFont="1" applyFill="1" applyBorder="1" applyAlignment="1">
      <alignment vertical="center" shrinkToFit="1"/>
    </xf>
    <xf numFmtId="177" fontId="0" fillId="0" borderId="0" xfId="0" applyNumberFormat="1" applyFont="1" applyFill="1" applyBorder="1" applyAlignment="1">
      <alignment vertical="center"/>
    </xf>
    <xf numFmtId="177" fontId="0" fillId="0" borderId="0" xfId="0" applyNumberFormat="1" applyFont="1" applyFill="1" applyAlignment="1">
      <alignment vertical="center"/>
    </xf>
    <xf numFmtId="0" fontId="33" fillId="0" borderId="0" xfId="0" applyFont="1" applyFill="1" applyBorder="1" applyAlignment="1">
      <alignment vertical="center"/>
    </xf>
    <xf numFmtId="0" fontId="0" fillId="0" borderId="32" xfId="0" applyFont="1" applyFill="1" applyBorder="1" applyAlignment="1">
      <alignment vertical="center"/>
    </xf>
    <xf numFmtId="176" fontId="0" fillId="0" borderId="32" xfId="0" applyNumberFormat="1" applyFont="1" applyFill="1" applyBorder="1" applyAlignment="1">
      <alignment horizontal="center" vertical="center"/>
    </xf>
    <xf numFmtId="176" fontId="0" fillId="0" borderId="54" xfId="0" applyNumberFormat="1" applyFont="1" applyFill="1" applyBorder="1" applyAlignment="1">
      <alignment horizontal="center" vertical="center"/>
    </xf>
    <xf numFmtId="0" fontId="0" fillId="0" borderId="70" xfId="0" applyFont="1" applyFill="1" applyBorder="1" applyAlignment="1">
      <alignment horizontal="center" vertical="center"/>
    </xf>
    <xf numFmtId="0" fontId="5" fillId="0" borderId="26" xfId="0" applyFont="1" applyFill="1" applyBorder="1" applyAlignment="1">
      <alignment horizontal="center" vertical="center"/>
    </xf>
    <xf numFmtId="177" fontId="5" fillId="0" borderId="26" xfId="0" applyNumberFormat="1" applyFont="1" applyFill="1" applyBorder="1" applyAlignment="1">
      <alignment horizontal="center" vertical="center"/>
    </xf>
    <xf numFmtId="0" fontId="0" fillId="0" borderId="10" xfId="0" applyFont="1" applyFill="1" applyBorder="1" applyAlignment="1">
      <alignment horizontal="center" vertical="center"/>
    </xf>
    <xf numFmtId="0" fontId="5" fillId="0" borderId="35" xfId="0" applyNumberFormat="1" applyFont="1" applyFill="1" applyBorder="1" applyAlignment="1">
      <alignment horizontal="center" vertical="center"/>
    </xf>
    <xf numFmtId="0" fontId="0" fillId="0" borderId="19" xfId="0" applyNumberFormat="1" applyFill="1" applyBorder="1" applyAlignment="1">
      <alignment vertical="center" wrapText="1" shrinkToFit="1"/>
    </xf>
    <xf numFmtId="0" fontId="0" fillId="0" borderId="31" xfId="0" applyNumberFormat="1" applyFill="1" applyBorder="1" applyAlignment="1">
      <alignment vertical="center"/>
    </xf>
    <xf numFmtId="0" fontId="30" fillId="0" borderId="0" xfId="0" applyFont="1" applyFill="1" applyAlignment="1">
      <alignment vertical="center" wrapText="1"/>
    </xf>
    <xf numFmtId="0" fontId="28" fillId="0" borderId="0" xfId="0" applyFont="1" applyFill="1" applyAlignment="1">
      <alignment vertical="center"/>
    </xf>
    <xf numFmtId="177" fontId="2" fillId="0" borderId="0" xfId="0" applyNumberFormat="1" applyFont="1" applyFill="1" applyAlignment="1">
      <alignment vertical="center"/>
    </xf>
    <xf numFmtId="176" fontId="5" fillId="0" borderId="22" xfId="0" applyNumberFormat="1" applyFont="1" applyFill="1" applyBorder="1" applyAlignment="1">
      <alignment horizontal="center" vertical="center"/>
    </xf>
    <xf numFmtId="0" fontId="5" fillId="0" borderId="23" xfId="0" applyFont="1" applyFill="1" applyBorder="1" applyAlignment="1">
      <alignment horizontal="left" vertical="center"/>
    </xf>
    <xf numFmtId="177" fontId="5" fillId="0" borderId="24" xfId="0" applyNumberFormat="1" applyFont="1" applyFill="1" applyBorder="1" applyAlignment="1">
      <alignment horizontal="center" vertical="center"/>
    </xf>
    <xf numFmtId="0" fontId="5" fillId="0" borderId="25" xfId="0" applyFont="1" applyFill="1" applyBorder="1" applyAlignment="1">
      <alignment vertical="center"/>
    </xf>
    <xf numFmtId="57" fontId="5" fillId="0" borderId="25" xfId="0" applyNumberFormat="1" applyFont="1" applyFill="1" applyBorder="1" applyAlignment="1">
      <alignment horizontal="center" vertical="center"/>
    </xf>
    <xf numFmtId="0" fontId="5" fillId="0" borderId="24"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1" xfId="0" applyFont="1" applyFill="1" applyBorder="1" applyAlignment="1">
      <alignment vertical="center"/>
    </xf>
    <xf numFmtId="0" fontId="5" fillId="0" borderId="13" xfId="0" applyFont="1" applyFill="1" applyBorder="1" applyAlignment="1">
      <alignment horizontal="center" vertical="center"/>
    </xf>
    <xf numFmtId="177" fontId="5" fillId="0" borderId="13" xfId="0" applyNumberFormat="1" applyFont="1" applyFill="1" applyBorder="1" applyAlignment="1">
      <alignment horizontal="center" vertical="center"/>
    </xf>
    <xf numFmtId="0" fontId="5" fillId="0" borderId="1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67" xfId="0" applyFont="1" applyFill="1" applyBorder="1" applyAlignment="1">
      <alignment horizontal="center" vertical="center"/>
    </xf>
    <xf numFmtId="0" fontId="0" fillId="0" borderId="59" xfId="0" applyFont="1" applyFill="1" applyBorder="1" applyAlignment="1">
      <alignment vertical="center"/>
    </xf>
    <xf numFmtId="177" fontId="0" fillId="0" borderId="59" xfId="0" applyNumberFormat="1" applyFont="1" applyFill="1" applyBorder="1" applyAlignment="1">
      <alignment horizontal="center" vertical="center"/>
    </xf>
    <xf numFmtId="0" fontId="0" fillId="0" borderId="71" xfId="0" applyFont="1" applyFill="1" applyBorder="1" applyAlignment="1">
      <alignment vertical="center"/>
    </xf>
    <xf numFmtId="0" fontId="0" fillId="0" borderId="58" xfId="0" applyFont="1" applyFill="1" applyBorder="1" applyAlignment="1">
      <alignment vertical="center"/>
    </xf>
    <xf numFmtId="177" fontId="0" fillId="0" borderId="58" xfId="0" applyNumberFormat="1" applyFont="1" applyFill="1" applyBorder="1" applyAlignment="1">
      <alignment horizontal="center" vertical="center"/>
    </xf>
    <xf numFmtId="0" fontId="0" fillId="0" borderId="85" xfId="0" applyFont="1" applyFill="1" applyBorder="1" applyAlignment="1">
      <alignment vertical="center"/>
    </xf>
    <xf numFmtId="57" fontId="0" fillId="0" borderId="31" xfId="0" applyNumberFormat="1" applyFont="1" applyFill="1" applyBorder="1" applyAlignment="1">
      <alignment horizontal="center" vertical="center"/>
    </xf>
    <xf numFmtId="0" fontId="5" fillId="0" borderId="16" xfId="0" applyFont="1" applyFill="1" applyBorder="1" applyAlignment="1">
      <alignment horizontal="center" vertical="center"/>
    </xf>
    <xf numFmtId="0" fontId="0" fillId="0" borderId="17" xfId="0" applyFont="1" applyFill="1" applyBorder="1" applyAlignment="1">
      <alignment horizontal="left" vertical="center"/>
    </xf>
    <xf numFmtId="177" fontId="0" fillId="0" borderId="17" xfId="0" applyNumberFormat="1" applyFont="1" applyFill="1" applyBorder="1" applyAlignment="1">
      <alignment horizontal="center" vertical="center"/>
    </xf>
    <xf numFmtId="0" fontId="0" fillId="0" borderId="86" xfId="0" applyFont="1" applyFill="1" applyBorder="1" applyAlignment="1">
      <alignment horizontal="left" vertical="center"/>
    </xf>
    <xf numFmtId="0" fontId="0" fillId="0" borderId="21"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81" xfId="0" applyFont="1" applyFill="1" applyBorder="1" applyAlignment="1">
      <alignment horizontal="center" vertical="center"/>
    </xf>
    <xf numFmtId="0" fontId="5" fillId="0" borderId="22" xfId="0" applyFont="1" applyFill="1" applyBorder="1" applyAlignment="1">
      <alignment horizontal="center" vertical="center"/>
    </xf>
    <xf numFmtId="0" fontId="0" fillId="0" borderId="24" xfId="0" applyFont="1" applyFill="1" applyBorder="1" applyAlignment="1">
      <alignment horizontal="left" vertical="center"/>
    </xf>
    <xf numFmtId="177" fontId="0" fillId="0" borderId="24" xfId="0" applyNumberFormat="1" applyFont="1" applyFill="1" applyBorder="1" applyAlignment="1">
      <alignment horizontal="center" vertical="center"/>
    </xf>
    <xf numFmtId="0" fontId="0" fillId="0" borderId="27" xfId="0" applyFont="1" applyFill="1" applyBorder="1" applyAlignment="1">
      <alignment horizontal="left" vertical="center"/>
    </xf>
    <xf numFmtId="0" fontId="0" fillId="0" borderId="23" xfId="0" applyFont="1" applyFill="1" applyBorder="1" applyAlignment="1">
      <alignment horizontal="left" vertical="center"/>
    </xf>
    <xf numFmtId="0" fontId="0" fillId="0" borderId="24" xfId="0" applyFont="1" applyFill="1" applyBorder="1" applyAlignment="1">
      <alignment horizontal="center" vertical="center"/>
    </xf>
    <xf numFmtId="0" fontId="0" fillId="0" borderId="11" xfId="0" applyFont="1" applyFill="1" applyBorder="1" applyAlignment="1">
      <alignment horizontal="center" vertical="center"/>
    </xf>
    <xf numFmtId="0" fontId="33" fillId="0" borderId="0" xfId="0" applyFont="1" applyBorder="1" applyAlignment="1">
      <alignment vertical="center"/>
    </xf>
    <xf numFmtId="0" fontId="33" fillId="0" borderId="0" xfId="0" applyFont="1" applyAlignment="1">
      <alignment vertical="center"/>
    </xf>
    <xf numFmtId="0" fontId="30" fillId="0" borderId="0" xfId="0" applyFont="1" applyAlignment="1">
      <alignment horizontal="right" vertical="center"/>
    </xf>
    <xf numFmtId="177" fontId="0" fillId="0" borderId="26" xfId="0" applyNumberFormat="1" applyFont="1" applyBorder="1" applyAlignment="1">
      <alignment horizontal="center" vertical="center"/>
    </xf>
    <xf numFmtId="0" fontId="0" fillId="0" borderId="26" xfId="0" applyFont="1" applyBorder="1" applyAlignment="1">
      <alignment horizontal="center" vertical="center"/>
    </xf>
    <xf numFmtId="0" fontId="0" fillId="0" borderId="26" xfId="0" applyFont="1" applyBorder="1" applyAlignment="1">
      <alignment horizontal="center" vertical="center" shrinkToFit="1"/>
    </xf>
    <xf numFmtId="0" fontId="0" fillId="0" borderId="13" xfId="0" applyFont="1" applyBorder="1" applyAlignment="1">
      <alignment horizontal="center" vertical="center"/>
    </xf>
    <xf numFmtId="0" fontId="27" fillId="24" borderId="19" xfId="42" applyNumberFormat="1" applyFont="1" applyFill="1" applyBorder="1" applyAlignment="1">
      <alignment horizontal="center" vertical="center"/>
    </xf>
    <xf numFmtId="57" fontId="0" fillId="24" borderId="58" xfId="0" applyNumberFormat="1" applyFont="1" applyFill="1" applyBorder="1" applyAlignment="1">
      <alignment horizontal="center" vertical="center"/>
    </xf>
    <xf numFmtId="0" fontId="27" fillId="24" borderId="19" xfId="43" applyNumberFormat="1" applyFont="1" applyFill="1" applyBorder="1" applyAlignment="1">
      <alignment horizontal="center" vertical="center"/>
    </xf>
    <xf numFmtId="0" fontId="27" fillId="0" borderId="19" xfId="42" applyNumberFormat="1" applyFont="1" applyBorder="1" applyAlignment="1">
      <alignment vertical="center"/>
    </xf>
    <xf numFmtId="57" fontId="0" fillId="24" borderId="58" xfId="0" applyNumberFormat="1" applyFont="1" applyFill="1" applyBorder="1" applyAlignment="1" applyProtection="1">
      <alignment horizontal="center" vertical="center"/>
      <protection locked="0"/>
    </xf>
    <xf numFmtId="0" fontId="27" fillId="0" borderId="32" xfId="42" applyNumberFormat="1" applyFont="1" applyBorder="1" applyAlignment="1">
      <alignment horizontal="center" vertical="center"/>
    </xf>
    <xf numFmtId="0" fontId="27" fillId="25" borderId="19" xfId="42" applyNumberFormat="1" applyFont="1" applyFill="1" applyBorder="1" applyAlignment="1">
      <alignment horizontal="right" vertical="center"/>
    </xf>
    <xf numFmtId="0" fontId="27" fillId="25" borderId="32" xfId="42" applyNumberFormat="1" applyFont="1" applyFill="1" applyBorder="1" applyAlignment="1">
      <alignment horizontal="left" vertical="center"/>
    </xf>
    <xf numFmtId="0" fontId="27" fillId="25" borderId="19" xfId="42" applyNumberFormat="1" applyFont="1" applyFill="1" applyBorder="1" applyAlignment="1">
      <alignment horizontal="center" vertical="center"/>
    </xf>
    <xf numFmtId="57" fontId="0" fillId="25" borderId="58" xfId="0" applyNumberFormat="1" applyFont="1" applyFill="1" applyBorder="1" applyAlignment="1" applyProtection="1">
      <alignment horizontal="center" vertical="center"/>
      <protection locked="0"/>
    </xf>
    <xf numFmtId="0" fontId="27" fillId="0" borderId="32" xfId="42" applyNumberFormat="1" applyFont="1" applyBorder="1" applyAlignment="1">
      <alignment horizontal="left" vertical="center"/>
    </xf>
    <xf numFmtId="57" fontId="0" fillId="25" borderId="58" xfId="0" applyNumberFormat="1" applyFont="1" applyFill="1" applyBorder="1" applyAlignment="1">
      <alignment horizontal="center" vertical="center"/>
    </xf>
    <xf numFmtId="0" fontId="27" fillId="25" borderId="19" xfId="43" applyNumberFormat="1" applyFont="1" applyFill="1" applyBorder="1" applyAlignment="1">
      <alignment horizontal="center" vertical="center"/>
    </xf>
    <xf numFmtId="57" fontId="0" fillId="25" borderId="17" xfId="0" applyNumberFormat="1" applyFont="1" applyFill="1" applyBorder="1" applyAlignment="1">
      <alignment horizontal="center" vertical="center"/>
    </xf>
    <xf numFmtId="0" fontId="0" fillId="0" borderId="11" xfId="0" applyFont="1" applyBorder="1" applyAlignment="1">
      <alignment vertical="center"/>
    </xf>
    <xf numFmtId="177" fontId="0" fillId="0" borderId="0" xfId="0" applyNumberFormat="1" applyFont="1" applyAlignment="1">
      <alignment vertical="center"/>
    </xf>
    <xf numFmtId="38" fontId="0" fillId="0" borderId="0" xfId="33" applyFont="1" applyAlignment="1">
      <alignment vertical="center"/>
    </xf>
    <xf numFmtId="0" fontId="33" fillId="0" borderId="0" xfId="0" applyFont="1" applyAlignment="1">
      <alignment horizontal="center" vertical="center"/>
    </xf>
    <xf numFmtId="0" fontId="0" fillId="0" borderId="15" xfId="0" applyFont="1" applyBorder="1" applyAlignment="1">
      <alignment horizontal="center" vertical="center"/>
    </xf>
    <xf numFmtId="0" fontId="0" fillId="0" borderId="16" xfId="0" applyFont="1" applyFill="1" applyBorder="1" applyAlignment="1">
      <alignment horizontal="center" vertical="center"/>
    </xf>
    <xf numFmtId="0" fontId="39" fillId="0" borderId="21" xfId="0" applyFont="1" applyFill="1" applyBorder="1" applyAlignment="1">
      <alignment horizontal="center" vertical="center"/>
    </xf>
    <xf numFmtId="0" fontId="39" fillId="0" borderId="66" xfId="0" applyFont="1" applyFill="1" applyBorder="1" applyAlignment="1">
      <alignment horizontal="center" vertical="center"/>
    </xf>
    <xf numFmtId="0" fontId="0" fillId="0" borderId="18" xfId="0" applyFont="1" applyFill="1" applyBorder="1" applyAlignment="1" applyProtection="1">
      <alignment horizontal="center" vertical="center"/>
      <protection locked="0"/>
    </xf>
    <xf numFmtId="0" fontId="0" fillId="0" borderId="21" xfId="0" applyFont="1" applyFill="1" applyBorder="1" applyAlignment="1">
      <alignment horizontal="center" vertical="center" shrinkToFit="1"/>
    </xf>
    <xf numFmtId="0" fontId="0" fillId="0" borderId="18" xfId="0" applyFont="1" applyFill="1" applyBorder="1" applyAlignment="1">
      <alignment horizontal="center" vertical="center" shrinkToFit="1"/>
    </xf>
    <xf numFmtId="0" fontId="0" fillId="0" borderId="19" xfId="0" applyFont="1" applyBorder="1" applyAlignment="1">
      <alignment horizontal="center" vertical="center"/>
    </xf>
    <xf numFmtId="0" fontId="0" fillId="0" borderId="18" xfId="0" applyFont="1" applyFill="1" applyBorder="1" applyAlignment="1">
      <alignment vertical="center"/>
    </xf>
    <xf numFmtId="0" fontId="0" fillId="0" borderId="21" xfId="0" applyFont="1" applyFill="1" applyBorder="1" applyAlignment="1">
      <alignment vertical="center"/>
    </xf>
    <xf numFmtId="0" fontId="0" fillId="0" borderId="66" xfId="0" applyFont="1" applyFill="1" applyBorder="1" applyAlignment="1">
      <alignment vertical="center"/>
    </xf>
    <xf numFmtId="0" fontId="0" fillId="0" borderId="20" xfId="0" applyFont="1" applyFill="1" applyBorder="1" applyAlignment="1">
      <alignment horizontal="left" vertical="center" shrinkToFit="1"/>
    </xf>
    <xf numFmtId="0" fontId="0" fillId="0" borderId="32" xfId="0" applyFont="1" applyFill="1" applyBorder="1" applyAlignment="1" applyProtection="1">
      <alignment vertical="center" shrinkToFit="1"/>
      <protection locked="0"/>
    </xf>
    <xf numFmtId="177" fontId="0" fillId="0" borderId="32" xfId="0" applyNumberFormat="1" applyFont="1" applyFill="1" applyBorder="1" applyAlignment="1">
      <alignment horizontal="center" vertical="center"/>
    </xf>
    <xf numFmtId="0" fontId="0" fillId="0" borderId="33" xfId="0" applyFont="1" applyFill="1" applyBorder="1" applyAlignment="1" applyProtection="1">
      <alignment vertical="center"/>
      <protection locked="0"/>
    </xf>
    <xf numFmtId="0" fontId="0" fillId="0" borderId="33" xfId="0" applyFont="1" applyFill="1" applyBorder="1" applyAlignment="1">
      <alignment horizontal="center" vertical="center"/>
    </xf>
    <xf numFmtId="0" fontId="33" fillId="0" borderId="0" xfId="44" applyFont="1" applyFill="1">
      <alignment vertical="center"/>
    </xf>
    <xf numFmtId="0" fontId="0" fillId="0" borderId="31" xfId="0" applyFont="1" applyFill="1" applyBorder="1" applyAlignment="1">
      <alignment horizontal="left" vertical="center"/>
    </xf>
    <xf numFmtId="0" fontId="0" fillId="0" borderId="31" xfId="0" applyFont="1" applyFill="1" applyBorder="1" applyAlignment="1">
      <alignment vertical="center"/>
    </xf>
    <xf numFmtId="57" fontId="0" fillId="0" borderId="0" xfId="0" applyNumberFormat="1" applyFont="1" applyFill="1" applyAlignment="1">
      <alignment vertical="center"/>
    </xf>
    <xf numFmtId="0" fontId="0" fillId="0" borderId="27" xfId="0" applyFont="1" applyFill="1" applyBorder="1" applyAlignment="1">
      <alignment vertical="center"/>
    </xf>
    <xf numFmtId="0" fontId="0" fillId="25" borderId="31" xfId="0" applyFont="1" applyFill="1" applyBorder="1" applyAlignment="1">
      <alignment vertical="center"/>
    </xf>
    <xf numFmtId="0" fontId="0" fillId="0" borderId="64" xfId="0" applyFont="1" applyFill="1" applyBorder="1" applyAlignment="1">
      <alignment vertical="center"/>
    </xf>
    <xf numFmtId="177" fontId="0" fillId="0" borderId="88" xfId="0" applyNumberFormat="1" applyFont="1" applyFill="1" applyBorder="1" applyAlignment="1">
      <alignment vertical="center"/>
    </xf>
    <xf numFmtId="0" fontId="0" fillId="0" borderId="63" xfId="0" applyFont="1" applyFill="1" applyBorder="1" applyAlignment="1">
      <alignment vertical="center"/>
    </xf>
    <xf numFmtId="0" fontId="0" fillId="0" borderId="63"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62" xfId="0" applyFont="1" applyFill="1" applyBorder="1" applyAlignment="1">
      <alignment vertical="center"/>
    </xf>
    <xf numFmtId="0" fontId="0" fillId="0" borderId="21" xfId="0" applyNumberFormat="1" applyFill="1" applyBorder="1" applyAlignment="1">
      <alignment vertical="center" wrapText="1" shrinkToFit="1"/>
    </xf>
    <xf numFmtId="0" fontId="0" fillId="0" borderId="21" xfId="0" applyNumberFormat="1" applyFill="1" applyBorder="1" applyAlignment="1">
      <alignment vertical="center"/>
    </xf>
    <xf numFmtId="0" fontId="0" fillId="0" borderId="21" xfId="0" applyNumberFormat="1" applyFill="1" applyBorder="1" applyAlignment="1">
      <alignment vertical="center" shrinkToFit="1"/>
    </xf>
    <xf numFmtId="178" fontId="0" fillId="0" borderId="21" xfId="0" applyNumberFormat="1" applyFill="1" applyBorder="1" applyAlignment="1">
      <alignment vertical="center" shrinkToFit="1"/>
    </xf>
    <xf numFmtId="0" fontId="1" fillId="0" borderId="21" xfId="0" applyFont="1" applyFill="1" applyBorder="1" applyAlignment="1">
      <alignment horizontal="center" vertical="center"/>
    </xf>
    <xf numFmtId="0" fontId="0" fillId="0" borderId="81" xfId="0" applyNumberFormat="1" applyFill="1" applyBorder="1" applyAlignment="1">
      <alignment vertical="center"/>
    </xf>
    <xf numFmtId="0" fontId="0" fillId="0" borderId="21" xfId="0" applyFont="1" applyFill="1" applyBorder="1" applyAlignment="1">
      <alignment vertical="center" shrinkToFit="1"/>
    </xf>
    <xf numFmtId="49" fontId="0" fillId="0" borderId="21" xfId="0" applyNumberFormat="1" applyFont="1" applyFill="1" applyBorder="1" applyAlignment="1">
      <alignment horizontal="center" vertical="center" wrapText="1"/>
    </xf>
    <xf numFmtId="0" fontId="0" fillId="0" borderId="66" xfId="0" applyNumberFormat="1" applyFont="1" applyFill="1" applyBorder="1" applyAlignment="1">
      <alignment vertical="center" wrapText="1"/>
    </xf>
    <xf numFmtId="176" fontId="0" fillId="0" borderId="28" xfId="0" applyNumberFormat="1" applyFont="1" applyFill="1" applyBorder="1" applyAlignment="1">
      <alignment horizontal="center" vertical="center"/>
    </xf>
    <xf numFmtId="176" fontId="0" fillId="0" borderId="19" xfId="0" applyNumberFormat="1" applyFont="1" applyFill="1" applyBorder="1" applyAlignment="1">
      <alignment horizontal="center" vertical="center"/>
    </xf>
    <xf numFmtId="0" fontId="0" fillId="0" borderId="18" xfId="0" applyFont="1" applyBorder="1" applyAlignment="1">
      <alignment horizontal="center" vertical="center"/>
    </xf>
    <xf numFmtId="0" fontId="31" fillId="0" borderId="20" xfId="46" applyNumberFormat="1" applyFont="1" applyFill="1" applyBorder="1">
      <alignment vertical="center"/>
    </xf>
    <xf numFmtId="176" fontId="0" fillId="0" borderId="21" xfId="0" applyNumberFormat="1" applyFont="1" applyFill="1" applyBorder="1" applyAlignment="1">
      <alignment horizontal="center" vertical="center"/>
    </xf>
    <xf numFmtId="176" fontId="0" fillId="0" borderId="55" xfId="0" applyNumberFormat="1" applyFont="1" applyFill="1" applyBorder="1" applyAlignment="1">
      <alignment horizontal="center" vertical="center"/>
    </xf>
    <xf numFmtId="20" fontId="0" fillId="0" borderId="18" xfId="0" applyNumberFormat="1" applyFont="1" applyFill="1" applyBorder="1" applyAlignment="1">
      <alignment horizontal="center" vertical="center"/>
    </xf>
    <xf numFmtId="0" fontId="0" fillId="0" borderId="12"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1" xfId="0" applyFont="1" applyBorder="1" applyAlignment="1">
      <alignment horizontal="center" vertical="center"/>
    </xf>
    <xf numFmtId="0" fontId="0" fillId="0" borderId="79"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32" xfId="0" applyNumberFormat="1" applyFont="1" applyFill="1" applyBorder="1" applyAlignment="1">
      <alignment vertical="center" shrinkToFit="1"/>
    </xf>
    <xf numFmtId="0" fontId="0" fillId="0" borderId="32" xfId="0" applyNumberFormat="1" applyFont="1" applyFill="1" applyBorder="1" applyAlignment="1">
      <alignment horizontal="center" vertical="center"/>
    </xf>
    <xf numFmtId="0" fontId="0" fillId="0" borderId="32" xfId="0" applyNumberFormat="1" applyFont="1" applyFill="1" applyBorder="1" applyAlignment="1">
      <alignment vertical="center"/>
    </xf>
    <xf numFmtId="178" fontId="0" fillId="0" borderId="32" xfId="0" applyNumberFormat="1" applyFont="1" applyFill="1" applyBorder="1" applyAlignment="1">
      <alignment vertical="center" shrinkToFit="1"/>
    </xf>
    <xf numFmtId="0" fontId="0" fillId="0" borderId="68" xfId="0" applyFont="1" applyFill="1" applyBorder="1" applyAlignment="1">
      <alignment horizontal="center" vertical="center"/>
    </xf>
    <xf numFmtId="0" fontId="0" fillId="0" borderId="23" xfId="0" applyNumberFormat="1" applyFont="1" applyFill="1" applyBorder="1" applyAlignment="1">
      <alignment vertical="center" shrinkToFit="1"/>
    </xf>
    <xf numFmtId="0" fontId="0" fillId="0" borderId="23" xfId="0" applyNumberFormat="1" applyFont="1" applyFill="1" applyBorder="1" applyAlignment="1">
      <alignment horizontal="center" vertical="center"/>
    </xf>
    <xf numFmtId="0" fontId="0" fillId="0" borderId="23" xfId="0" applyNumberFormat="1" applyFont="1" applyFill="1" applyBorder="1" applyAlignment="1">
      <alignment vertical="center"/>
    </xf>
    <xf numFmtId="178" fontId="0" fillId="0" borderId="23" xfId="0" applyNumberFormat="1" applyFont="1" applyFill="1" applyBorder="1" applyAlignment="1">
      <alignment vertical="center" shrinkToFit="1"/>
    </xf>
    <xf numFmtId="176" fontId="0" fillId="0" borderId="67" xfId="0" applyNumberFormat="1" applyFont="1" applyFill="1" applyBorder="1" applyAlignment="1">
      <alignment vertical="center"/>
    </xf>
    <xf numFmtId="0" fontId="0" fillId="0" borderId="40" xfId="0" applyFont="1" applyFill="1" applyBorder="1" applyAlignment="1">
      <alignment vertical="center"/>
    </xf>
    <xf numFmtId="0" fontId="0" fillId="0" borderId="68" xfId="0" applyFont="1" applyFill="1" applyBorder="1" applyAlignment="1">
      <alignment horizontal="left" vertical="center"/>
    </xf>
    <xf numFmtId="0" fontId="0" fillId="0" borderId="0" xfId="0" applyFont="1" applyBorder="1" applyAlignment="1">
      <alignment horizontal="center" vertical="center" wrapText="1"/>
    </xf>
    <xf numFmtId="57" fontId="0" fillId="24" borderId="58" xfId="0" applyNumberFormat="1" applyFont="1" applyFill="1" applyBorder="1" applyAlignment="1">
      <alignment vertical="center"/>
    </xf>
    <xf numFmtId="0" fontId="7" fillId="24" borderId="19" xfId="0" applyNumberFormat="1" applyFont="1" applyFill="1" applyBorder="1" applyAlignment="1">
      <alignment vertical="center"/>
    </xf>
    <xf numFmtId="0" fontId="7" fillId="0" borderId="19" xfId="0" applyNumberFormat="1" applyFont="1" applyBorder="1" applyAlignment="1">
      <alignment horizontal="right" vertical="center"/>
    </xf>
    <xf numFmtId="0" fontId="7" fillId="0" borderId="19" xfId="0" applyNumberFormat="1" applyFont="1" applyBorder="1" applyAlignment="1">
      <alignment vertical="center"/>
    </xf>
    <xf numFmtId="0" fontId="7" fillId="25" borderId="19" xfId="0" applyNumberFormat="1" applyFont="1" applyFill="1" applyBorder="1" applyAlignment="1">
      <alignment horizontal="left" vertical="center"/>
    </xf>
    <xf numFmtId="0" fontId="7" fillId="25" borderId="19" xfId="0" applyNumberFormat="1" applyFont="1" applyFill="1" applyBorder="1" applyAlignment="1">
      <alignment horizontal="right" vertical="center"/>
    </xf>
    <xf numFmtId="0" fontId="7" fillId="25" borderId="19" xfId="0" applyNumberFormat="1" applyFont="1" applyFill="1" applyBorder="1" applyAlignment="1">
      <alignment vertical="center"/>
    </xf>
    <xf numFmtId="0" fontId="7" fillId="25" borderId="19" xfId="0" applyNumberFormat="1" applyFont="1" applyFill="1" applyBorder="1" applyAlignment="1">
      <alignment horizontal="center" vertical="center"/>
    </xf>
    <xf numFmtId="0" fontId="27" fillId="24" borderId="19" xfId="43" applyNumberFormat="1" applyFont="1" applyFill="1" applyBorder="1" applyAlignment="1">
      <alignment vertical="center" wrapText="1"/>
    </xf>
    <xf numFmtId="0" fontId="7" fillId="24" borderId="19" xfId="0" applyNumberFormat="1" applyFont="1" applyFill="1" applyBorder="1" applyAlignment="1">
      <alignment horizontal="center"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vertical="center" wrapText="1" shrinkToFit="1"/>
    </xf>
    <xf numFmtId="0" fontId="5" fillId="0" borderId="32" xfId="0" applyFont="1" applyFill="1" applyBorder="1" applyAlignment="1">
      <alignment vertical="center"/>
    </xf>
    <xf numFmtId="0" fontId="5" fillId="0" borderId="59" xfId="0" applyFont="1" applyFill="1" applyBorder="1" applyAlignment="1">
      <alignment horizontal="center" vertical="center"/>
    </xf>
    <xf numFmtId="0" fontId="5" fillId="0" borderId="68" xfId="0" applyFont="1" applyFill="1" applyBorder="1" applyAlignment="1">
      <alignment vertical="center"/>
    </xf>
    <xf numFmtId="177" fontId="5" fillId="0" borderId="58" xfId="0" applyNumberFormat="1" applyFont="1" applyFill="1" applyBorder="1" applyAlignment="1">
      <alignment horizontal="center" vertical="center"/>
    </xf>
    <xf numFmtId="0" fontId="5" fillId="0" borderId="19" xfId="0" applyFont="1" applyFill="1" applyBorder="1" applyAlignment="1">
      <alignment vertical="center"/>
    </xf>
    <xf numFmtId="0" fontId="5" fillId="0" borderId="58" xfId="0" applyFont="1" applyFill="1" applyBorder="1" applyAlignment="1">
      <alignment horizontal="center" vertical="center"/>
    </xf>
    <xf numFmtId="177" fontId="0" fillId="0" borderId="21" xfId="0" applyNumberFormat="1" applyFont="1" applyFill="1" applyBorder="1" applyAlignment="1">
      <alignment horizontal="center" vertical="center" wrapText="1"/>
    </xf>
    <xf numFmtId="57" fontId="0" fillId="24" borderId="19" xfId="0" applyNumberFormat="1" applyFont="1" applyFill="1" applyBorder="1" applyAlignment="1">
      <alignment horizontal="center" vertical="center"/>
    </xf>
    <xf numFmtId="57" fontId="0" fillId="0" borderId="0" xfId="0" applyNumberFormat="1" applyFont="1" applyFill="1" applyAlignment="1">
      <alignment horizontal="center" vertical="center"/>
    </xf>
    <xf numFmtId="0" fontId="8" fillId="0" borderId="0" xfId="0" applyFont="1" applyFill="1" applyAlignment="1">
      <alignment horizontal="left" vertical="center"/>
    </xf>
    <xf numFmtId="0" fontId="0" fillId="0" borderId="20" xfId="0" applyFont="1" applyFill="1" applyBorder="1" applyAlignment="1">
      <alignment horizontal="left" vertical="center"/>
    </xf>
    <xf numFmtId="0" fontId="0" fillId="0" borderId="44"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4" fillId="0" borderId="0" xfId="44" applyFont="1" applyFill="1" applyAlignment="1">
      <alignment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9" xfId="0" applyFont="1" applyFill="1" applyBorder="1" applyAlignment="1">
      <alignment horizontal="center" vertical="center"/>
    </xf>
    <xf numFmtId="0" fontId="27" fillId="25" borderId="19" xfId="43" applyNumberFormat="1" applyFont="1" applyFill="1" applyBorder="1" applyAlignment="1">
      <alignment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7" fillId="0" borderId="0" xfId="44" applyFont="1" applyFill="1" applyAlignment="1">
      <alignment vertical="center" wrapText="1"/>
    </xf>
    <xf numFmtId="0" fontId="0" fillId="0" borderId="19" xfId="0" applyFont="1" applyFill="1" applyBorder="1" applyAlignment="1">
      <alignment horizontal="center" vertical="center"/>
    </xf>
    <xf numFmtId="0" fontId="40" fillId="0" borderId="0" xfId="0" applyFont="1" applyFill="1" applyBorder="1" applyAlignment="1">
      <alignment vertical="center"/>
    </xf>
    <xf numFmtId="0" fontId="0" fillId="25" borderId="44" xfId="0" applyFont="1" applyFill="1" applyBorder="1" applyAlignment="1">
      <alignment horizontal="center" vertical="center"/>
    </xf>
    <xf numFmtId="0" fontId="0" fillId="25"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48" xfId="0" applyNumberFormat="1" applyFont="1" applyFill="1" applyBorder="1" applyAlignment="1">
      <alignment vertical="center" shrinkToFit="1"/>
    </xf>
    <xf numFmtId="0" fontId="41" fillId="0" borderId="48" xfId="0" applyNumberFormat="1" applyFont="1" applyFill="1" applyBorder="1" applyAlignment="1">
      <alignment vertical="center" wrapText="1" shrinkToFit="1"/>
    </xf>
    <xf numFmtId="0" fontId="0" fillId="0" borderId="21"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8" xfId="0" applyFont="1" applyFill="1" applyBorder="1" applyAlignment="1" applyProtection="1">
      <alignment horizontal="center" vertical="center"/>
      <protection locked="0"/>
    </xf>
    <xf numFmtId="0" fontId="0" fillId="0" borderId="17" xfId="0" applyFont="1" applyFill="1" applyBorder="1" applyAlignment="1">
      <alignment horizontal="center" vertical="center"/>
    </xf>
    <xf numFmtId="0" fontId="0" fillId="0" borderId="17" xfId="0" applyFont="1" applyBorder="1" applyAlignment="1">
      <alignment horizontal="center" vertical="center"/>
    </xf>
    <xf numFmtId="0" fontId="0" fillId="0" borderId="58" xfId="0" applyFont="1" applyBorder="1" applyAlignment="1">
      <alignment horizontal="center" vertical="center"/>
    </xf>
    <xf numFmtId="0" fontId="5" fillId="0" borderId="67" xfId="0" applyNumberFormat="1" applyFont="1" applyFill="1" applyBorder="1" applyAlignment="1">
      <alignment horizontal="center" vertical="center"/>
    </xf>
    <xf numFmtId="0" fontId="0" fillId="0" borderId="90" xfId="0" applyNumberFormat="1" applyFill="1" applyBorder="1" applyAlignment="1">
      <alignment vertical="center" wrapText="1" shrinkToFit="1"/>
    </xf>
    <xf numFmtId="0" fontId="0" fillId="0" borderId="57" xfId="0" applyNumberFormat="1" applyFill="1" applyBorder="1" applyAlignment="1">
      <alignment vertical="center"/>
    </xf>
    <xf numFmtId="0" fontId="0" fillId="0" borderId="57" xfId="0" applyNumberFormat="1" applyFill="1" applyBorder="1" applyAlignment="1">
      <alignment vertical="center" shrinkToFit="1"/>
    </xf>
    <xf numFmtId="0" fontId="1" fillId="0" borderId="57" xfId="0" applyFont="1" applyFill="1" applyBorder="1" applyAlignment="1">
      <alignment horizontal="center" vertical="center"/>
    </xf>
    <xf numFmtId="0" fontId="0" fillId="0" borderId="91" xfId="0" applyNumberFormat="1" applyFill="1" applyBorder="1" applyAlignment="1">
      <alignment vertical="center"/>
    </xf>
    <xf numFmtId="0" fontId="5" fillId="0" borderId="22" xfId="0" applyNumberFormat="1" applyFont="1" applyFill="1" applyBorder="1" applyAlignment="1">
      <alignment horizontal="center" vertical="center"/>
    </xf>
    <xf numFmtId="0" fontId="0" fillId="0" borderId="23" xfId="0" applyNumberFormat="1" applyFill="1" applyBorder="1" applyAlignment="1">
      <alignment vertical="center" wrapText="1" shrinkToFit="1"/>
    </xf>
    <xf numFmtId="0" fontId="0" fillId="0" borderId="23" xfId="0" applyNumberFormat="1" applyFill="1" applyBorder="1" applyAlignment="1">
      <alignment vertical="center"/>
    </xf>
    <xf numFmtId="0" fontId="0" fillId="0" borderId="23" xfId="0" applyNumberFormat="1" applyFill="1" applyBorder="1" applyAlignment="1">
      <alignment vertical="center" shrinkToFit="1"/>
    </xf>
    <xf numFmtId="0" fontId="1" fillId="0" borderId="23" xfId="0" applyFont="1" applyFill="1" applyBorder="1" applyAlignment="1">
      <alignment horizontal="center" vertical="center"/>
    </xf>
    <xf numFmtId="0" fontId="0" fillId="0" borderId="11" xfId="0" applyNumberFormat="1" applyFill="1" applyBorder="1" applyAlignment="1">
      <alignment vertical="center"/>
    </xf>
    <xf numFmtId="0" fontId="0" fillId="0" borderId="5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58" xfId="0" applyFont="1" applyFill="1" applyBorder="1" applyAlignment="1" applyProtection="1">
      <alignment horizontal="center" vertical="center"/>
      <protection locked="0"/>
    </xf>
    <xf numFmtId="0" fontId="27" fillId="25" borderId="19" xfId="42" applyNumberFormat="1" applyFont="1" applyFill="1" applyBorder="1" applyAlignment="1">
      <alignment vertical="center"/>
    </xf>
    <xf numFmtId="0" fontId="0" fillId="0" borderId="0" xfId="0" applyFont="1" applyBorder="1" applyAlignment="1">
      <alignment horizontal="center" vertical="center" wrapText="1"/>
    </xf>
    <xf numFmtId="0" fontId="0" fillId="0" borderId="17" xfId="0" applyFont="1" applyFill="1" applyBorder="1" applyAlignment="1">
      <alignment horizontal="center" vertical="center"/>
    </xf>
    <xf numFmtId="0" fontId="8" fillId="0" borderId="12" xfId="44" applyFont="1" applyFill="1" applyBorder="1" applyAlignment="1">
      <alignment vertical="center"/>
    </xf>
    <xf numFmtId="0" fontId="8" fillId="0" borderId="35" xfId="44" applyFont="1" applyFill="1" applyBorder="1" applyAlignment="1">
      <alignment vertical="center"/>
    </xf>
    <xf numFmtId="0" fontId="1" fillId="0" borderId="72" xfId="44" applyFont="1" applyFill="1" applyBorder="1" applyAlignment="1">
      <alignment horizontal="center" vertical="center" wrapText="1"/>
    </xf>
    <xf numFmtId="0" fontId="1" fillId="0" borderId="21" xfId="44" applyFont="1" applyFill="1" applyBorder="1" applyAlignment="1">
      <alignment horizontal="center" vertical="center" wrapText="1"/>
    </xf>
    <xf numFmtId="0" fontId="1" fillId="0" borderId="13" xfId="44" applyFont="1" applyFill="1" applyBorder="1" applyAlignment="1">
      <alignment horizontal="center" vertical="center"/>
    </xf>
    <xf numFmtId="0" fontId="1" fillId="0" borderId="14" xfId="44" applyFont="1" applyFill="1" applyBorder="1" applyAlignment="1">
      <alignment horizontal="center" vertical="center"/>
    </xf>
    <xf numFmtId="0" fontId="1" fillId="0" borderId="73" xfId="44" applyFont="1" applyFill="1" applyBorder="1" applyAlignment="1">
      <alignment horizontal="center" vertical="center"/>
    </xf>
    <xf numFmtId="0" fontId="1" fillId="0" borderId="72" xfId="44" applyFont="1" applyFill="1" applyBorder="1" applyAlignment="1">
      <alignment horizontal="center" vertical="center"/>
    </xf>
    <xf numFmtId="0" fontId="1" fillId="0" borderId="21" xfId="44" applyFont="1" applyFill="1" applyBorder="1" applyAlignment="1">
      <alignment horizontal="center" vertical="center"/>
    </xf>
    <xf numFmtId="0" fontId="9" fillId="0" borderId="21" xfId="44" applyFont="1" applyFill="1" applyBorder="1" applyAlignment="1">
      <alignment horizontal="center" vertical="center"/>
    </xf>
    <xf numFmtId="0" fontId="1" fillId="0" borderId="74" xfId="44" applyFont="1" applyFill="1" applyBorder="1" applyAlignment="1">
      <alignment horizontal="center" vertical="center"/>
    </xf>
    <xf numFmtId="0" fontId="9" fillId="0" borderId="17" xfId="44" applyFont="1" applyFill="1" applyBorder="1" applyAlignment="1">
      <alignment horizontal="center" vertical="center"/>
    </xf>
    <xf numFmtId="0" fontId="1" fillId="0" borderId="75" xfId="44" applyFont="1" applyFill="1" applyBorder="1" applyAlignment="1">
      <alignment horizontal="center" vertical="center"/>
    </xf>
    <xf numFmtId="0" fontId="9" fillId="0" borderId="18" xfId="44" applyFont="1" applyFill="1" applyBorder="1" applyAlignment="1">
      <alignment horizontal="center" vertical="center"/>
    </xf>
    <xf numFmtId="0" fontId="0" fillId="0" borderId="76" xfId="0" applyFont="1" applyFill="1" applyBorder="1" applyAlignment="1">
      <alignment horizontal="center" vertical="center"/>
    </xf>
    <xf numFmtId="0" fontId="0" fillId="0" borderId="77" xfId="0" applyFont="1" applyFill="1" applyBorder="1" applyAlignment="1">
      <alignment horizontal="center" vertical="center"/>
    </xf>
    <xf numFmtId="177" fontId="0" fillId="0" borderId="72" xfId="0" applyNumberFormat="1" applyFont="1" applyFill="1" applyBorder="1" applyAlignment="1">
      <alignment horizontal="center" vertical="center"/>
    </xf>
    <xf numFmtId="0" fontId="0" fillId="0" borderId="44"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75" xfId="0" applyFont="1" applyFill="1" applyBorder="1" applyAlignment="1">
      <alignment horizontal="center" vertical="center"/>
    </xf>
    <xf numFmtId="0" fontId="27" fillId="0" borderId="67" xfId="0" applyFont="1" applyFill="1" applyBorder="1" applyAlignment="1">
      <alignment vertical="center"/>
    </xf>
    <xf numFmtId="0" fontId="27" fillId="0" borderId="78" xfId="0" applyFont="1" applyFill="1" applyBorder="1" applyAlignment="1">
      <alignment vertical="center"/>
    </xf>
    <xf numFmtId="0" fontId="27" fillId="0" borderId="16" xfId="0" applyFont="1" applyFill="1" applyBorder="1" applyAlignment="1">
      <alignment vertical="center"/>
    </xf>
    <xf numFmtId="0" fontId="0" fillId="0" borderId="32"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57" fontId="0" fillId="0" borderId="32" xfId="0" applyNumberFormat="1" applyFont="1" applyFill="1" applyBorder="1" applyAlignment="1">
      <alignment horizontal="center" vertical="center"/>
    </xf>
    <xf numFmtId="57" fontId="0" fillId="0" borderId="21" xfId="0" applyNumberFormat="1" applyFont="1" applyFill="1" applyBorder="1" applyAlignment="1">
      <alignment horizontal="center" vertical="center"/>
    </xf>
    <xf numFmtId="0" fontId="0" fillId="0" borderId="32" xfId="0" applyFont="1" applyBorder="1" applyAlignment="1">
      <alignment horizontal="center" vertical="center"/>
    </xf>
    <xf numFmtId="0" fontId="0" fillId="0" borderId="21" xfId="0" applyFont="1" applyBorder="1" applyAlignment="1">
      <alignment horizontal="center" vertical="center"/>
    </xf>
    <xf numFmtId="0" fontId="0" fillId="0" borderId="58"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0" xfId="0" applyFont="1" applyBorder="1" applyAlignment="1">
      <alignment horizontal="center" vertical="center" wrapText="1"/>
    </xf>
    <xf numFmtId="0" fontId="27" fillId="0" borderId="67" xfId="42" applyNumberFormat="1" applyFont="1" applyFill="1" applyBorder="1" applyAlignment="1">
      <alignment horizontal="left" vertical="center"/>
    </xf>
    <xf numFmtId="0" fontId="27" fillId="0" borderId="78" xfId="42" applyNumberFormat="1" applyFont="1" applyFill="1" applyBorder="1" applyAlignment="1">
      <alignment horizontal="left" vertical="center"/>
    </xf>
    <xf numFmtId="0" fontId="27" fillId="0" borderId="79" xfId="42" applyNumberFormat="1" applyFont="1" applyFill="1" applyBorder="1" applyAlignment="1">
      <alignment horizontal="left" vertical="center"/>
    </xf>
    <xf numFmtId="0" fontId="0" fillId="0" borderId="58" xfId="0" applyFont="1" applyBorder="1" applyAlignment="1">
      <alignment horizontal="center" vertical="center"/>
    </xf>
    <xf numFmtId="0" fontId="0" fillId="0" borderId="24" xfId="0" applyFont="1" applyBorder="1" applyAlignment="1">
      <alignment horizontal="center" vertical="center"/>
    </xf>
    <xf numFmtId="0" fontId="27" fillId="0" borderId="67" xfId="43" applyNumberFormat="1" applyFont="1" applyFill="1" applyBorder="1" applyAlignment="1">
      <alignment horizontal="left" vertical="center" wrapText="1"/>
    </xf>
    <xf numFmtId="0" fontId="27" fillId="0" borderId="78" xfId="43" applyNumberFormat="1" applyFont="1" applyFill="1" applyBorder="1" applyAlignment="1">
      <alignment horizontal="left" vertical="center" wrapText="1"/>
    </xf>
    <xf numFmtId="0" fontId="27" fillId="0" borderId="16" xfId="43" applyNumberFormat="1" applyFont="1" applyFill="1" applyBorder="1" applyAlignment="1">
      <alignment horizontal="left" vertical="center"/>
    </xf>
    <xf numFmtId="0" fontId="27" fillId="0" borderId="67" xfId="42" applyNumberFormat="1" applyFont="1" applyFill="1" applyBorder="1" applyAlignment="1">
      <alignment horizontal="left" vertical="center" wrapText="1"/>
    </xf>
    <xf numFmtId="0" fontId="27" fillId="0" borderId="78" xfId="42" applyNumberFormat="1" applyFont="1" applyFill="1" applyBorder="1" applyAlignment="1">
      <alignment horizontal="left" vertical="center" wrapText="1"/>
    </xf>
    <xf numFmtId="0" fontId="27" fillId="0" borderId="16" xfId="42" applyNumberFormat="1" applyFont="1" applyFill="1" applyBorder="1" applyAlignment="1">
      <alignment horizontal="left" vertical="center"/>
    </xf>
    <xf numFmtId="0" fontId="27" fillId="0" borderId="67" xfId="0" applyFont="1" applyFill="1" applyBorder="1" applyAlignment="1">
      <alignment horizontal="left" vertical="center"/>
    </xf>
    <xf numFmtId="0" fontId="27" fillId="0" borderId="78" xfId="0" applyFont="1" applyFill="1" applyBorder="1" applyAlignment="1">
      <alignment horizontal="left" vertical="center"/>
    </xf>
    <xf numFmtId="0" fontId="27" fillId="0" borderId="16" xfId="0" applyFont="1" applyFill="1" applyBorder="1" applyAlignment="1">
      <alignment horizontal="left" vertical="center"/>
    </xf>
    <xf numFmtId="0" fontId="27" fillId="0" borderId="67" xfId="42" applyNumberFormat="1" applyFont="1" applyFill="1" applyBorder="1" applyAlignment="1">
      <alignment vertical="center"/>
    </xf>
    <xf numFmtId="0" fontId="27" fillId="0" borderId="78" xfId="42" applyNumberFormat="1" applyFont="1" applyFill="1" applyBorder="1" applyAlignment="1">
      <alignment vertical="center"/>
    </xf>
    <xf numFmtId="0" fontId="27" fillId="0" borderId="16" xfId="42" applyNumberFormat="1" applyFont="1" applyFill="1" applyBorder="1" applyAlignment="1">
      <alignment vertical="center"/>
    </xf>
    <xf numFmtId="57" fontId="0" fillId="0" borderId="32" xfId="0" applyNumberFormat="1" applyFont="1" applyFill="1" applyBorder="1" applyAlignment="1" applyProtection="1">
      <alignment horizontal="center" vertical="center"/>
      <protection locked="0"/>
    </xf>
    <xf numFmtId="57" fontId="0" fillId="0" borderId="21" xfId="0" applyNumberFormat="1" applyFont="1" applyFill="1" applyBorder="1" applyAlignment="1" applyProtection="1">
      <alignment horizontal="center" vertical="center"/>
      <protection locked="0"/>
    </xf>
    <xf numFmtId="0" fontId="27" fillId="0" borderId="16" xfId="43" applyNumberFormat="1" applyFont="1" applyFill="1" applyBorder="1" applyAlignment="1">
      <alignment horizontal="left" vertical="center" wrapText="1"/>
    </xf>
    <xf numFmtId="0" fontId="0" fillId="0" borderId="59" xfId="0" applyFont="1" applyFill="1" applyBorder="1" applyAlignment="1" applyProtection="1">
      <alignment horizontal="center" vertical="center"/>
      <protection locked="0"/>
    </xf>
    <xf numFmtId="0" fontId="0" fillId="0" borderId="17" xfId="0" applyFont="1" applyBorder="1" applyAlignment="1">
      <alignment horizontal="center" vertical="center"/>
    </xf>
    <xf numFmtId="0" fontId="27" fillId="0" borderId="67" xfId="0" applyNumberFormat="1" applyFont="1" applyFill="1" applyBorder="1" applyAlignment="1">
      <alignment horizontal="left" vertical="center" wrapText="1"/>
    </xf>
    <xf numFmtId="0" fontId="27" fillId="0" borderId="78" xfId="0" applyNumberFormat="1" applyFont="1" applyFill="1" applyBorder="1" applyAlignment="1">
      <alignment horizontal="left" vertical="center"/>
    </xf>
    <xf numFmtId="0" fontId="27" fillId="0" borderId="16" xfId="0" applyNumberFormat="1" applyFont="1" applyFill="1" applyBorder="1" applyAlignment="1">
      <alignment horizontal="left" vertical="center"/>
    </xf>
    <xf numFmtId="0" fontId="31" fillId="0" borderId="16" xfId="0" applyFont="1" applyFill="1" applyBorder="1" applyAlignment="1">
      <alignment horizontal="left" vertical="center"/>
    </xf>
    <xf numFmtId="0" fontId="27" fillId="0" borderId="16" xfId="42" applyNumberFormat="1" applyFont="1" applyFill="1" applyBorder="1" applyAlignment="1">
      <alignment horizontal="left" vertical="center" wrapText="1"/>
    </xf>
    <xf numFmtId="0" fontId="27" fillId="0" borderId="67" xfId="43" applyNumberFormat="1" applyFont="1" applyFill="1" applyBorder="1" applyAlignment="1">
      <alignment horizontal="left" vertical="center"/>
    </xf>
    <xf numFmtId="0" fontId="27" fillId="0" borderId="78" xfId="43" applyNumberFormat="1" applyFont="1" applyFill="1" applyBorder="1" applyAlignment="1">
      <alignment horizontal="left" vertical="center"/>
    </xf>
    <xf numFmtId="0" fontId="0" fillId="0" borderId="58" xfId="0" applyFont="1" applyFill="1" applyBorder="1" applyAlignment="1" applyProtection="1">
      <alignment horizontal="center" vertical="center"/>
      <protection locked="0"/>
    </xf>
    <xf numFmtId="0" fontId="27" fillId="0" borderId="67" xfId="43" applyNumberFormat="1" applyFont="1" applyFill="1" applyBorder="1" applyAlignment="1">
      <alignment vertical="center" wrapText="1"/>
    </xf>
    <xf numFmtId="0" fontId="27" fillId="0" borderId="78" xfId="43" applyNumberFormat="1" applyFont="1" applyFill="1" applyBorder="1" applyAlignment="1">
      <alignment vertical="center" wrapText="1"/>
    </xf>
    <xf numFmtId="0" fontId="27" fillId="0" borderId="16" xfId="43" applyNumberFormat="1" applyFont="1" applyFill="1" applyBorder="1" applyAlignment="1">
      <alignment vertical="center" wrapText="1"/>
    </xf>
    <xf numFmtId="0" fontId="0" fillId="0" borderId="57" xfId="0" applyFont="1" applyFill="1" applyBorder="1" applyAlignment="1" applyProtection="1">
      <alignment horizontal="center" vertical="center"/>
      <protection locked="0"/>
    </xf>
    <xf numFmtId="0" fontId="0" fillId="0" borderId="57" xfId="0" applyFont="1" applyBorder="1" applyAlignment="1">
      <alignment horizontal="center" vertical="center"/>
    </xf>
    <xf numFmtId="0" fontId="27" fillId="0" borderId="67" xfId="0" applyFont="1" applyFill="1" applyBorder="1" applyAlignment="1">
      <alignment horizontal="left" vertical="center" wrapText="1"/>
    </xf>
    <xf numFmtId="0" fontId="27" fillId="0" borderId="16" xfId="0" applyFont="1" applyFill="1" applyBorder="1" applyAlignment="1">
      <alignment horizontal="left" vertical="center" wrapText="1"/>
    </xf>
    <xf numFmtId="0" fontId="0" fillId="0" borderId="59"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9" xfId="0" applyFont="1" applyFill="1" applyBorder="1" applyAlignment="1">
      <alignment horizontal="center" vertical="center"/>
    </xf>
    <xf numFmtId="0" fontId="27" fillId="0" borderId="35" xfId="42" applyNumberFormat="1" applyFont="1" applyFill="1" applyBorder="1" applyAlignment="1">
      <alignment horizontal="left" vertical="center" wrapText="1"/>
    </xf>
    <xf numFmtId="0" fontId="27" fillId="0" borderId="67" xfId="43" applyNumberFormat="1" applyFont="1" applyFill="1" applyBorder="1" applyAlignment="1">
      <alignment horizontal="center" vertical="center" wrapText="1"/>
    </xf>
    <xf numFmtId="0" fontId="27" fillId="0" borderId="78" xfId="43" applyNumberFormat="1" applyFont="1" applyFill="1" applyBorder="1" applyAlignment="1">
      <alignment horizontal="center" vertical="center" wrapText="1"/>
    </xf>
    <xf numFmtId="0" fontId="27" fillId="0" borderId="16" xfId="43" applyNumberFormat="1" applyFont="1" applyFill="1" applyBorder="1" applyAlignment="1">
      <alignment horizontal="center" vertical="center" wrapText="1"/>
    </xf>
    <xf numFmtId="0" fontId="27" fillId="0" borderId="67" xfId="42" applyNumberFormat="1" applyFont="1" applyFill="1" applyBorder="1" applyAlignment="1">
      <alignment vertical="center" wrapText="1"/>
    </xf>
    <xf numFmtId="0" fontId="27" fillId="0" borderId="16" xfId="42" applyNumberFormat="1" applyFont="1" applyFill="1" applyBorder="1" applyAlignment="1">
      <alignment vertical="center" wrapText="1"/>
    </xf>
    <xf numFmtId="0" fontId="31" fillId="0" borderId="16" xfId="0" applyFont="1" applyFill="1" applyBorder="1" applyAlignment="1">
      <alignment horizontal="left" vertical="center" wrapText="1"/>
    </xf>
    <xf numFmtId="0" fontId="27" fillId="0" borderId="78" xfId="42" applyNumberFormat="1" applyFont="1" applyFill="1" applyBorder="1" applyAlignment="1">
      <alignment vertical="center" wrapText="1"/>
    </xf>
    <xf numFmtId="0" fontId="27" fillId="0" borderId="67" xfId="42" applyNumberFormat="1" applyFont="1" applyFill="1" applyBorder="1" applyAlignment="1">
      <alignment horizontal="center" vertical="center" wrapText="1"/>
    </xf>
    <xf numFmtId="0" fontId="27" fillId="0" borderId="78" xfId="42" applyNumberFormat="1" applyFont="1" applyFill="1" applyBorder="1" applyAlignment="1">
      <alignment horizontal="center" vertical="center" wrapText="1"/>
    </xf>
    <xf numFmtId="0" fontId="27" fillId="0" borderId="16" xfId="42" applyNumberFormat="1" applyFont="1" applyFill="1" applyBorder="1" applyAlignment="1">
      <alignment horizontal="center" vertical="center" wrapText="1"/>
    </xf>
    <xf numFmtId="0" fontId="0" fillId="0" borderId="12" xfId="0" applyBorder="1" applyAlignment="1">
      <alignment horizontal="left" vertical="center"/>
    </xf>
    <xf numFmtId="0" fontId="0" fillId="0" borderId="22" xfId="0" applyBorder="1" applyAlignment="1">
      <alignment horizontal="left" vertical="center"/>
    </xf>
    <xf numFmtId="0" fontId="29" fillId="0" borderId="10" xfId="0" applyFont="1" applyBorder="1" applyAlignment="1">
      <alignment horizontal="right" vertical="center"/>
    </xf>
    <xf numFmtId="0" fontId="29" fillId="0" borderId="11" xfId="0" applyFont="1" applyBorder="1" applyAlignment="1">
      <alignment horizontal="right" vertical="center"/>
    </xf>
    <xf numFmtId="0" fontId="0" fillId="0" borderId="67" xfId="0" applyBorder="1" applyAlignment="1">
      <alignment horizontal="left" vertical="center"/>
    </xf>
    <xf numFmtId="0" fontId="29" fillId="0" borderId="68" xfId="0" applyFont="1" applyBorder="1" applyAlignment="1">
      <alignment horizontal="right" vertical="center"/>
    </xf>
    <xf numFmtId="0" fontId="31" fillId="0" borderId="82" xfId="0" applyFont="1" applyFill="1" applyBorder="1" applyAlignment="1">
      <alignment horizontal="center" vertical="top" textRotation="255" wrapText="1"/>
    </xf>
    <xf numFmtId="0" fontId="31" fillId="0" borderId="83" xfId="0" applyFont="1" applyFill="1" applyBorder="1" applyAlignment="1">
      <alignment horizontal="center" vertical="top" textRotation="255" wrapText="1"/>
    </xf>
    <xf numFmtId="0" fontId="31" fillId="0" borderId="84" xfId="0" applyFont="1" applyFill="1" applyBorder="1" applyAlignment="1">
      <alignment horizontal="center" vertical="top" textRotation="255" wrapText="1"/>
    </xf>
    <xf numFmtId="0" fontId="0" fillId="0" borderId="80" xfId="0" applyBorder="1" applyAlignment="1">
      <alignment horizontal="left" vertical="center"/>
    </xf>
    <xf numFmtId="0" fontId="0" fillId="0" borderId="79" xfId="0" applyBorder="1" applyAlignment="1">
      <alignment horizontal="left" vertical="center"/>
    </xf>
    <xf numFmtId="0" fontId="29" fillId="0" borderId="76" xfId="0" applyFont="1" applyBorder="1" applyAlignment="1">
      <alignment horizontal="right" vertical="center"/>
    </xf>
    <xf numFmtId="0" fontId="29" fillId="0" borderId="77" xfId="0" applyFont="1" applyBorder="1" applyAlignment="1">
      <alignment horizontal="righ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6" xr:uid="{00000000-0005-0000-0000-00002A000000}"/>
    <cellStyle name="標準_Sheet1" xfId="42" xr:uid="{00000000-0005-0000-0000-00002B000000}"/>
    <cellStyle name="標準_Sheet1 (2)" xfId="43" xr:uid="{00000000-0005-0000-0000-00002C000000}"/>
    <cellStyle name="標準_障害者支援施設" xfId="44" xr:uid="{00000000-0005-0000-0000-00002D000000}"/>
    <cellStyle name="良い" xfId="45" builtinId="26" customBuiltin="1"/>
  </cellStyles>
  <dxfs count="11">
    <dxf>
      <fill>
        <patternFill>
          <bgColor indexed="15"/>
        </patternFill>
      </fill>
    </dxf>
    <dxf>
      <fill>
        <patternFill>
          <bgColor indexed="15"/>
        </patternFill>
      </fill>
    </dxf>
    <dxf>
      <fill>
        <patternFill>
          <bgColor indexed="15"/>
        </patternFill>
      </fill>
    </dxf>
    <dxf>
      <fill>
        <patternFill>
          <bgColor indexed="15"/>
        </patternFill>
      </fill>
    </dxf>
    <dxf>
      <fill>
        <patternFill>
          <bgColor indexed="15"/>
        </patternFill>
      </fill>
    </dxf>
    <dxf>
      <fill>
        <patternFill>
          <bgColor theme="1"/>
        </patternFill>
      </fill>
    </dxf>
    <dxf>
      <fill>
        <patternFill>
          <bgColor indexed="8"/>
        </patternFill>
      </fill>
    </dxf>
    <dxf>
      <fill>
        <patternFill>
          <bgColor indexed="15"/>
        </patternFill>
      </fill>
    </dxf>
    <dxf>
      <fill>
        <patternFill>
          <bgColor indexed="15"/>
        </patternFill>
      </fill>
    </dxf>
    <dxf>
      <fill>
        <patternFill>
          <bgColor indexed="15"/>
        </patternFill>
      </fill>
    </dxf>
    <dxf>
      <fill>
        <patternFill>
          <bgColor indexed="15"/>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22"/>
  <sheetViews>
    <sheetView tabSelected="1" view="pageBreakPreview" zoomScaleNormal="100" zoomScaleSheetLayoutView="100" workbookViewId="0">
      <selection activeCell="N2" sqref="N2"/>
    </sheetView>
  </sheetViews>
  <sheetFormatPr defaultColWidth="10.28515625" defaultRowHeight="13.5" x14ac:dyDescent="0.15"/>
  <cols>
    <col min="1" max="1" width="4.42578125" style="190" customWidth="1"/>
    <col min="2" max="2" width="20.140625" style="190" customWidth="1"/>
    <col min="3" max="3" width="8.140625" style="190" customWidth="1"/>
    <col min="4" max="4" width="25" style="190" customWidth="1"/>
    <col min="5" max="5" width="30.7109375" style="190" customWidth="1"/>
    <col min="6" max="6" width="7.5703125" style="190" customWidth="1"/>
    <col min="7" max="8" width="12.140625" style="190" customWidth="1"/>
    <col min="9" max="14" width="5.85546875" style="190" customWidth="1"/>
    <col min="15" max="15" width="15.5703125" style="190" customWidth="1"/>
    <col min="16" max="16384" width="10.28515625" style="190"/>
  </cols>
  <sheetData>
    <row r="1" spans="1:15" ht="26.25" customHeight="1" x14ac:dyDescent="0.15">
      <c r="A1" s="440" t="s">
        <v>453</v>
      </c>
    </row>
    <row r="2" spans="1:15" s="227" customFormat="1" ht="15" thickBot="1" x14ac:dyDescent="0.2">
      <c r="A2" s="227" t="s">
        <v>1695</v>
      </c>
      <c r="B2" s="363"/>
      <c r="N2" s="246" t="s">
        <v>2581</v>
      </c>
    </row>
    <row r="3" spans="1:15" x14ac:dyDescent="0.15">
      <c r="A3" s="496" t="s">
        <v>109</v>
      </c>
      <c r="B3" s="503" t="s">
        <v>390</v>
      </c>
      <c r="C3" s="506" t="s">
        <v>454</v>
      </c>
      <c r="D3" s="508" t="s">
        <v>391</v>
      </c>
      <c r="E3" s="503" t="s">
        <v>379</v>
      </c>
      <c r="F3" s="498" t="s">
        <v>392</v>
      </c>
      <c r="G3" s="503" t="s">
        <v>378</v>
      </c>
      <c r="H3" s="503" t="s">
        <v>393</v>
      </c>
      <c r="I3" s="500" t="s">
        <v>394</v>
      </c>
      <c r="J3" s="501"/>
      <c r="K3" s="501"/>
      <c r="L3" s="501"/>
      <c r="M3" s="501"/>
      <c r="N3" s="502"/>
    </row>
    <row r="4" spans="1:15" x14ac:dyDescent="0.15">
      <c r="A4" s="497"/>
      <c r="B4" s="505"/>
      <c r="C4" s="507"/>
      <c r="D4" s="509"/>
      <c r="E4" s="504"/>
      <c r="F4" s="499"/>
      <c r="G4" s="504"/>
      <c r="H4" s="505"/>
      <c r="I4" s="191" t="s">
        <v>395</v>
      </c>
      <c r="J4" s="192" t="s">
        <v>131</v>
      </c>
      <c r="K4" s="193" t="s">
        <v>132</v>
      </c>
      <c r="L4" s="193" t="s">
        <v>133</v>
      </c>
      <c r="M4" s="193" t="s">
        <v>134</v>
      </c>
      <c r="N4" s="194" t="s">
        <v>396</v>
      </c>
    </row>
    <row r="5" spans="1:15" ht="24" x14ac:dyDescent="0.15">
      <c r="A5" s="180">
        <v>1</v>
      </c>
      <c r="B5" s="189" t="s">
        <v>546</v>
      </c>
      <c r="C5" s="181" t="s">
        <v>111</v>
      </c>
      <c r="D5" s="182" t="s">
        <v>388</v>
      </c>
      <c r="E5" s="183" t="s">
        <v>380</v>
      </c>
      <c r="F5" s="184">
        <v>39539</v>
      </c>
      <c r="G5" s="185" t="s">
        <v>381</v>
      </c>
      <c r="H5" s="186" t="s">
        <v>397</v>
      </c>
      <c r="I5" s="195">
        <v>68</v>
      </c>
      <c r="J5" s="196">
        <v>102</v>
      </c>
      <c r="K5" s="23"/>
      <c r="L5" s="33"/>
      <c r="M5" s="34"/>
      <c r="N5" s="24"/>
    </row>
    <row r="6" spans="1:15" ht="24" customHeight="1" x14ac:dyDescent="0.15">
      <c r="A6" s="180">
        <v>2</v>
      </c>
      <c r="B6" s="187" t="s">
        <v>438</v>
      </c>
      <c r="C6" s="181" t="s">
        <v>441</v>
      </c>
      <c r="D6" s="182" t="s">
        <v>1853</v>
      </c>
      <c r="E6" s="183" t="s">
        <v>442</v>
      </c>
      <c r="F6" s="184">
        <v>39814</v>
      </c>
      <c r="G6" s="185" t="s">
        <v>443</v>
      </c>
      <c r="H6" s="186" t="s">
        <v>444</v>
      </c>
      <c r="I6" s="195">
        <v>60</v>
      </c>
      <c r="J6" s="196">
        <v>60</v>
      </c>
      <c r="K6" s="23"/>
      <c r="L6" s="23"/>
      <c r="M6" s="23"/>
      <c r="N6" s="24"/>
    </row>
    <row r="7" spans="1:15" ht="24" customHeight="1" x14ac:dyDescent="0.15">
      <c r="A7" s="180">
        <v>3</v>
      </c>
      <c r="B7" s="187" t="s">
        <v>439</v>
      </c>
      <c r="C7" s="181" t="s">
        <v>440</v>
      </c>
      <c r="D7" s="182" t="s">
        <v>1854</v>
      </c>
      <c r="E7" s="183" t="s">
        <v>564</v>
      </c>
      <c r="F7" s="184">
        <v>39904</v>
      </c>
      <c r="G7" s="185" t="s">
        <v>305</v>
      </c>
      <c r="H7" s="186" t="s">
        <v>306</v>
      </c>
      <c r="I7" s="195">
        <v>40</v>
      </c>
      <c r="J7" s="196">
        <v>45</v>
      </c>
      <c r="K7" s="197">
        <v>6</v>
      </c>
      <c r="L7" s="23"/>
      <c r="M7" s="23"/>
      <c r="N7" s="198">
        <v>10</v>
      </c>
      <c r="O7" s="453" t="s">
        <v>2349</v>
      </c>
    </row>
    <row r="8" spans="1:15" ht="24" x14ac:dyDescent="0.15">
      <c r="A8" s="180">
        <v>4</v>
      </c>
      <c r="B8" s="189" t="s">
        <v>460</v>
      </c>
      <c r="C8" s="181" t="s">
        <v>434</v>
      </c>
      <c r="D8" s="182" t="s">
        <v>1855</v>
      </c>
      <c r="E8" s="183" t="s">
        <v>435</v>
      </c>
      <c r="F8" s="184">
        <v>39904</v>
      </c>
      <c r="G8" s="185" t="s">
        <v>307</v>
      </c>
      <c r="H8" s="186" t="s">
        <v>308</v>
      </c>
      <c r="I8" s="195">
        <v>30</v>
      </c>
      <c r="J8" s="196">
        <v>55</v>
      </c>
      <c r="K8" s="23"/>
      <c r="L8" s="23"/>
      <c r="M8" s="23"/>
      <c r="N8" s="198">
        <v>40</v>
      </c>
    </row>
    <row r="9" spans="1:15" ht="24" x14ac:dyDescent="0.15">
      <c r="A9" s="180">
        <v>5</v>
      </c>
      <c r="B9" s="189" t="s">
        <v>461</v>
      </c>
      <c r="C9" s="181" t="s">
        <v>434</v>
      </c>
      <c r="D9" s="182" t="s">
        <v>1855</v>
      </c>
      <c r="E9" s="183" t="s">
        <v>435</v>
      </c>
      <c r="F9" s="184">
        <v>40118</v>
      </c>
      <c r="G9" s="185" t="s">
        <v>307</v>
      </c>
      <c r="H9" s="186" t="s">
        <v>308</v>
      </c>
      <c r="I9" s="195">
        <v>30</v>
      </c>
      <c r="J9" s="196">
        <v>50</v>
      </c>
      <c r="K9" s="23"/>
      <c r="L9" s="23"/>
      <c r="M9" s="23"/>
      <c r="N9" s="24"/>
    </row>
    <row r="10" spans="1:15" ht="24" x14ac:dyDescent="0.15">
      <c r="A10" s="180">
        <v>7</v>
      </c>
      <c r="B10" s="189" t="s">
        <v>176</v>
      </c>
      <c r="C10" s="181" t="s">
        <v>567</v>
      </c>
      <c r="D10" s="182" t="s">
        <v>1439</v>
      </c>
      <c r="E10" s="183" t="s">
        <v>177</v>
      </c>
      <c r="F10" s="184">
        <v>41000</v>
      </c>
      <c r="G10" s="185" t="s">
        <v>22</v>
      </c>
      <c r="H10" s="186" t="s">
        <v>178</v>
      </c>
      <c r="I10" s="195">
        <v>57</v>
      </c>
      <c r="J10" s="196">
        <v>80</v>
      </c>
      <c r="K10" s="23"/>
      <c r="L10" s="23"/>
      <c r="M10" s="23"/>
      <c r="N10" s="24"/>
    </row>
    <row r="11" spans="1:15" ht="24" x14ac:dyDescent="0.15">
      <c r="A11" s="180">
        <v>8</v>
      </c>
      <c r="B11" s="189" t="s">
        <v>1189</v>
      </c>
      <c r="C11" s="181" t="s">
        <v>436</v>
      </c>
      <c r="D11" s="182" t="s">
        <v>345</v>
      </c>
      <c r="E11" s="183" t="s">
        <v>437</v>
      </c>
      <c r="F11" s="184">
        <v>39904</v>
      </c>
      <c r="G11" s="185" t="s">
        <v>309</v>
      </c>
      <c r="H11" s="186" t="s">
        <v>310</v>
      </c>
      <c r="I11" s="195">
        <v>30</v>
      </c>
      <c r="J11" s="196">
        <v>40</v>
      </c>
      <c r="K11" s="23"/>
      <c r="L11" s="23"/>
      <c r="M11" s="23"/>
      <c r="N11" s="198">
        <v>40</v>
      </c>
    </row>
    <row r="12" spans="1:15" ht="24" x14ac:dyDescent="0.15">
      <c r="A12" s="180">
        <v>9</v>
      </c>
      <c r="B12" s="189" t="s">
        <v>547</v>
      </c>
      <c r="C12" s="181" t="s">
        <v>112</v>
      </c>
      <c r="D12" s="182" t="s">
        <v>389</v>
      </c>
      <c r="E12" s="183" t="s">
        <v>380</v>
      </c>
      <c r="F12" s="184">
        <v>39539</v>
      </c>
      <c r="G12" s="185" t="s">
        <v>382</v>
      </c>
      <c r="H12" s="186" t="s">
        <v>398</v>
      </c>
      <c r="I12" s="195">
        <v>80</v>
      </c>
      <c r="J12" s="196">
        <v>80</v>
      </c>
      <c r="K12" s="23"/>
      <c r="L12" s="23"/>
      <c r="M12" s="23"/>
      <c r="N12" s="24"/>
    </row>
    <row r="13" spans="1:15" ht="24" customHeight="1" x14ac:dyDescent="0.15">
      <c r="A13" s="180">
        <v>10</v>
      </c>
      <c r="B13" s="187" t="s">
        <v>542</v>
      </c>
      <c r="C13" s="181" t="s">
        <v>68</v>
      </c>
      <c r="D13" s="182" t="s">
        <v>1856</v>
      </c>
      <c r="E13" s="183" t="s">
        <v>543</v>
      </c>
      <c r="F13" s="184">
        <v>40452</v>
      </c>
      <c r="G13" s="185" t="s">
        <v>544</v>
      </c>
      <c r="H13" s="186" t="s">
        <v>545</v>
      </c>
      <c r="I13" s="195">
        <v>40</v>
      </c>
      <c r="J13" s="196">
        <v>60</v>
      </c>
      <c r="K13" s="23"/>
      <c r="L13" s="23"/>
      <c r="M13" s="23"/>
      <c r="N13" s="24"/>
    </row>
    <row r="14" spans="1:15" ht="24" customHeight="1" x14ac:dyDescent="0.15">
      <c r="A14" s="180">
        <v>11</v>
      </c>
      <c r="B14" s="187" t="s">
        <v>180</v>
      </c>
      <c r="C14" s="181" t="s">
        <v>332</v>
      </c>
      <c r="D14" s="182" t="s">
        <v>181</v>
      </c>
      <c r="E14" s="183" t="s">
        <v>182</v>
      </c>
      <c r="F14" s="184">
        <v>41000</v>
      </c>
      <c r="G14" s="185" t="s">
        <v>183</v>
      </c>
      <c r="H14" s="186" t="s">
        <v>184</v>
      </c>
      <c r="I14" s="195">
        <v>32</v>
      </c>
      <c r="J14" s="196">
        <v>40</v>
      </c>
      <c r="K14" s="23"/>
      <c r="L14" s="23"/>
      <c r="M14" s="23"/>
      <c r="N14" s="24"/>
    </row>
    <row r="15" spans="1:15" ht="24" x14ac:dyDescent="0.15">
      <c r="A15" s="180">
        <v>12</v>
      </c>
      <c r="B15" s="189" t="s">
        <v>548</v>
      </c>
      <c r="C15" s="181" t="s">
        <v>113</v>
      </c>
      <c r="D15" s="182" t="s">
        <v>383</v>
      </c>
      <c r="E15" s="183" t="s">
        <v>380</v>
      </c>
      <c r="F15" s="184">
        <v>39539</v>
      </c>
      <c r="G15" s="185" t="s">
        <v>384</v>
      </c>
      <c r="H15" s="186" t="s">
        <v>399</v>
      </c>
      <c r="I15" s="195">
        <v>70</v>
      </c>
      <c r="J15" s="196">
        <v>80</v>
      </c>
      <c r="K15" s="23"/>
      <c r="L15" s="23"/>
      <c r="M15" s="23"/>
      <c r="N15" s="24"/>
    </row>
    <row r="16" spans="1:15" ht="24" customHeight="1" x14ac:dyDescent="0.15">
      <c r="A16" s="180">
        <v>13</v>
      </c>
      <c r="B16" s="187" t="s">
        <v>386</v>
      </c>
      <c r="C16" s="181" t="s">
        <v>110</v>
      </c>
      <c r="D16" s="182" t="s">
        <v>1857</v>
      </c>
      <c r="E16" s="183" t="s">
        <v>385</v>
      </c>
      <c r="F16" s="184">
        <v>39539</v>
      </c>
      <c r="G16" s="185" t="s">
        <v>387</v>
      </c>
      <c r="H16" s="186" t="s">
        <v>400</v>
      </c>
      <c r="I16" s="195">
        <v>38</v>
      </c>
      <c r="J16" s="196">
        <v>30</v>
      </c>
      <c r="K16" s="23"/>
      <c r="L16" s="23"/>
      <c r="M16" s="23"/>
      <c r="N16" s="198">
        <v>20</v>
      </c>
    </row>
    <row r="17" spans="1:16" ht="24" customHeight="1" x14ac:dyDescent="0.15">
      <c r="A17" s="180">
        <v>14</v>
      </c>
      <c r="B17" s="187" t="s">
        <v>101</v>
      </c>
      <c r="C17" s="181" t="s">
        <v>102</v>
      </c>
      <c r="D17" s="182" t="s">
        <v>1858</v>
      </c>
      <c r="E17" s="183" t="s">
        <v>103</v>
      </c>
      <c r="F17" s="184">
        <v>39904</v>
      </c>
      <c r="G17" s="185" t="s">
        <v>311</v>
      </c>
      <c r="H17" s="186" t="s">
        <v>312</v>
      </c>
      <c r="I17" s="195">
        <v>36</v>
      </c>
      <c r="J17" s="196">
        <v>48</v>
      </c>
      <c r="K17" s="197">
        <v>6</v>
      </c>
      <c r="L17" s="23"/>
      <c r="M17" s="23"/>
      <c r="N17" s="198">
        <v>25</v>
      </c>
      <c r="P17" s="199"/>
    </row>
    <row r="18" spans="1:16" ht="24" customHeight="1" x14ac:dyDescent="0.15">
      <c r="A18" s="180">
        <v>15</v>
      </c>
      <c r="B18" s="187" t="s">
        <v>104</v>
      </c>
      <c r="C18" s="181" t="s">
        <v>105</v>
      </c>
      <c r="D18" s="182" t="s">
        <v>1859</v>
      </c>
      <c r="E18" s="183" t="s">
        <v>103</v>
      </c>
      <c r="F18" s="184">
        <v>39904</v>
      </c>
      <c r="G18" s="185" t="s">
        <v>313</v>
      </c>
      <c r="H18" s="186" t="s">
        <v>314</v>
      </c>
      <c r="I18" s="195">
        <v>70</v>
      </c>
      <c r="J18" s="196">
        <v>70</v>
      </c>
      <c r="K18" s="23"/>
      <c r="L18" s="23"/>
      <c r="M18" s="23"/>
      <c r="N18" s="24"/>
    </row>
    <row r="19" spans="1:16" ht="24" x14ac:dyDescent="0.15">
      <c r="A19" s="180">
        <v>16</v>
      </c>
      <c r="B19" s="189" t="s">
        <v>431</v>
      </c>
      <c r="C19" s="181" t="s">
        <v>432</v>
      </c>
      <c r="D19" s="182" t="s">
        <v>1860</v>
      </c>
      <c r="E19" s="183" t="s">
        <v>433</v>
      </c>
      <c r="F19" s="184">
        <v>39904</v>
      </c>
      <c r="G19" s="185" t="s">
        <v>562</v>
      </c>
      <c r="H19" s="186" t="s">
        <v>315</v>
      </c>
      <c r="I19" s="195">
        <v>40</v>
      </c>
      <c r="J19" s="196">
        <v>40</v>
      </c>
      <c r="K19" s="23"/>
      <c r="L19" s="23"/>
      <c r="M19" s="23"/>
      <c r="N19" s="24"/>
    </row>
    <row r="20" spans="1:16" ht="24" x14ac:dyDescent="0.15">
      <c r="A20" s="180">
        <v>17</v>
      </c>
      <c r="B20" s="200" t="s">
        <v>466</v>
      </c>
      <c r="C20" s="201" t="s">
        <v>638</v>
      </c>
      <c r="D20" s="202" t="s">
        <v>1861</v>
      </c>
      <c r="E20" s="203" t="s">
        <v>459</v>
      </c>
      <c r="F20" s="204">
        <v>40269</v>
      </c>
      <c r="G20" s="205" t="s">
        <v>464</v>
      </c>
      <c r="H20" s="206" t="s">
        <v>465</v>
      </c>
      <c r="I20" s="207">
        <v>30</v>
      </c>
      <c r="J20" s="208">
        <v>31</v>
      </c>
      <c r="K20" s="25"/>
      <c r="L20" s="25"/>
      <c r="M20" s="25"/>
      <c r="N20" s="26"/>
    </row>
    <row r="21" spans="1:16" ht="24.75" thickBot="1" x14ac:dyDescent="0.2">
      <c r="A21" s="180">
        <v>18</v>
      </c>
      <c r="B21" s="209" t="s">
        <v>585</v>
      </c>
      <c r="C21" s="210" t="s">
        <v>586</v>
      </c>
      <c r="D21" s="211" t="s">
        <v>1862</v>
      </c>
      <c r="E21" s="73" t="s">
        <v>1142</v>
      </c>
      <c r="F21" s="212">
        <v>41730</v>
      </c>
      <c r="G21" s="213" t="s">
        <v>587</v>
      </c>
      <c r="H21" s="213" t="s">
        <v>588</v>
      </c>
      <c r="I21" s="214">
        <v>50</v>
      </c>
      <c r="J21" s="215">
        <v>60</v>
      </c>
      <c r="K21" s="35"/>
      <c r="L21" s="35"/>
      <c r="M21" s="35"/>
      <c r="N21" s="216">
        <v>20</v>
      </c>
    </row>
    <row r="22" spans="1:16" ht="14.25" thickBot="1" x14ac:dyDescent="0.2">
      <c r="A22" s="30" t="s">
        <v>408</v>
      </c>
      <c r="B22" s="217"/>
      <c r="C22" s="218"/>
      <c r="D22" s="219"/>
      <c r="E22" s="220"/>
      <c r="F22" s="221"/>
      <c r="G22" s="222"/>
      <c r="H22" s="223"/>
      <c r="I22" s="224">
        <f t="shared" ref="I22:N22" si="0">SUM(I5:I21)</f>
        <v>801</v>
      </c>
      <c r="J22" s="225">
        <f t="shared" si="0"/>
        <v>971</v>
      </c>
      <c r="K22" s="31">
        <f t="shared" si="0"/>
        <v>12</v>
      </c>
      <c r="L22" s="226">
        <f t="shared" si="0"/>
        <v>0</v>
      </c>
      <c r="M22" s="31">
        <f t="shared" si="0"/>
        <v>0</v>
      </c>
      <c r="N22" s="32">
        <f t="shared" si="0"/>
        <v>155</v>
      </c>
    </row>
  </sheetData>
  <autoFilter ref="A4:P22" xr:uid="{00000000-0009-0000-0000-000000000000}"/>
  <mergeCells count="9">
    <mergeCell ref="A3:A4"/>
    <mergeCell ref="F3:F4"/>
    <mergeCell ref="I3:N3"/>
    <mergeCell ref="E3:E4"/>
    <mergeCell ref="B3:B4"/>
    <mergeCell ref="G3:G4"/>
    <mergeCell ref="H3:H4"/>
    <mergeCell ref="C3:C4"/>
    <mergeCell ref="D3:D4"/>
  </mergeCells>
  <phoneticPr fontId="3"/>
  <printOptions horizontalCentered="1"/>
  <pageMargins left="0.25" right="0.25" top="0.75" bottom="0.75" header="0.3" footer="0.3"/>
  <pageSetup paperSize="9" scale="6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B1:L28"/>
  <sheetViews>
    <sheetView view="pageBreakPreview" zoomScaleNormal="100" zoomScaleSheetLayoutView="100" workbookViewId="0">
      <selection activeCell="I1" sqref="I1"/>
    </sheetView>
  </sheetViews>
  <sheetFormatPr defaultRowHeight="12" x14ac:dyDescent="0.15"/>
  <cols>
    <col min="1" max="1" width="3.28515625" customWidth="1"/>
    <col min="2" max="2" width="6.7109375" customWidth="1"/>
    <col min="3" max="3" width="28.7109375" style="92" customWidth="1"/>
    <col min="4" max="4" width="18.7109375" style="99" customWidth="1"/>
    <col min="5" max="5" width="8" customWidth="1"/>
    <col min="6" max="6" width="8" style="94" customWidth="1"/>
    <col min="8" max="8" width="28.5703125" customWidth="1"/>
    <col min="9" max="9" width="18.85546875" style="100" customWidth="1"/>
    <col min="10" max="10" width="8" customWidth="1"/>
    <col min="11" max="11" width="8" style="94" customWidth="1"/>
  </cols>
  <sheetData>
    <row r="1" spans="2:12" ht="33" customHeight="1" x14ac:dyDescent="0.15">
      <c r="C1" s="128" t="s">
        <v>1651</v>
      </c>
      <c r="D1" s="105" t="str">
        <f>支援施設!N2</f>
        <v>（R8.7.1現在）</v>
      </c>
      <c r="H1" s="175" t="s">
        <v>1692</v>
      </c>
      <c r="I1" s="176">
        <f>D25+I25</f>
        <v>759</v>
      </c>
    </row>
    <row r="2" spans="2:12" s="111" customFormat="1" ht="30" customHeight="1" thickBot="1" x14ac:dyDescent="0.2">
      <c r="C2" s="109" t="s">
        <v>1398</v>
      </c>
      <c r="D2" s="110"/>
      <c r="F2" s="94"/>
      <c r="H2" s="112" t="s">
        <v>1400</v>
      </c>
      <c r="I2" s="112"/>
      <c r="K2" s="94"/>
      <c r="L2" s="93"/>
    </row>
    <row r="3" spans="2:12" ht="15" customHeight="1" x14ac:dyDescent="0.15">
      <c r="C3" s="586" t="s">
        <v>1690</v>
      </c>
      <c r="D3" s="588">
        <f>COUNTA(支援施設!I5:I21)</f>
        <v>17</v>
      </c>
      <c r="H3" s="586" t="s">
        <v>1392</v>
      </c>
      <c r="I3" s="588">
        <f>COUNTA(短期入所!I4:I63)</f>
        <v>60</v>
      </c>
      <c r="J3" s="91" t="s">
        <v>1100</v>
      </c>
      <c r="K3" s="94">
        <f>COUNTIF(短期入所!I4:I63,"*福祉型*")</f>
        <v>56</v>
      </c>
    </row>
    <row r="4" spans="2:12" ht="15" customHeight="1" thickBot="1" x14ac:dyDescent="0.2">
      <c r="C4" s="590"/>
      <c r="D4" s="591"/>
      <c r="H4" s="587"/>
      <c r="I4" s="589"/>
      <c r="J4" s="91" t="s">
        <v>1165</v>
      </c>
      <c r="K4" s="94">
        <f>COUNTIF(短期入所!I4:I63,"*医療型*")</f>
        <v>4</v>
      </c>
    </row>
    <row r="5" spans="2:12" s="111" customFormat="1" ht="30" customHeight="1" thickBot="1" x14ac:dyDescent="0.2">
      <c r="B5" s="592" t="s">
        <v>1691</v>
      </c>
      <c r="C5" s="173" t="s">
        <v>1381</v>
      </c>
      <c r="D5" s="174">
        <f>COUNTA(支援施設!J5:J21)</f>
        <v>17</v>
      </c>
      <c r="E5"/>
      <c r="F5" s="94"/>
      <c r="G5"/>
      <c r="H5" s="113" t="s">
        <v>1401</v>
      </c>
      <c r="I5" s="112"/>
      <c r="K5" s="94"/>
    </row>
    <row r="6" spans="2:12" ht="30.75" customHeight="1" thickBot="1" x14ac:dyDescent="0.2">
      <c r="B6" s="593"/>
      <c r="C6" s="169" t="s">
        <v>1387</v>
      </c>
      <c r="D6" s="170">
        <f>COUNTA(支援施設!K5:K21)</f>
        <v>2</v>
      </c>
      <c r="H6" s="98" t="s">
        <v>1393</v>
      </c>
      <c r="I6" s="106">
        <f>COUNTA('療養介護 '!B4:B4)</f>
        <v>1</v>
      </c>
    </row>
    <row r="7" spans="2:12" ht="30" customHeight="1" thickBot="1" x14ac:dyDescent="0.2">
      <c r="B7" s="593"/>
      <c r="C7" s="169" t="s">
        <v>1388</v>
      </c>
      <c r="D7" s="170">
        <f>COUNTA(支援施設!L5:L21)</f>
        <v>0</v>
      </c>
      <c r="H7" s="113" t="s">
        <v>1491</v>
      </c>
      <c r="I7" s="112"/>
    </row>
    <row r="8" spans="2:12" ht="30" customHeight="1" thickBot="1" x14ac:dyDescent="0.2">
      <c r="B8" s="593"/>
      <c r="C8" s="169" t="s">
        <v>1389</v>
      </c>
      <c r="D8" s="170">
        <f>COUNTA(支援施設!M5:M21)</f>
        <v>0</v>
      </c>
      <c r="H8" s="98" t="s">
        <v>1492</v>
      </c>
      <c r="I8" s="106">
        <f>COUNTA(自立生活援助!B4:B8)</f>
        <v>5</v>
      </c>
    </row>
    <row r="9" spans="2:12" ht="30" customHeight="1" thickBot="1" x14ac:dyDescent="0.2">
      <c r="B9" s="594"/>
      <c r="C9" s="171" t="s">
        <v>1391</v>
      </c>
      <c r="D9" s="172">
        <f>COUNTA(支援施設!N5:N21)</f>
        <v>6</v>
      </c>
      <c r="H9" s="109" t="s">
        <v>1402</v>
      </c>
      <c r="I9" s="101"/>
    </row>
    <row r="10" spans="2:12" ht="30" customHeight="1" thickBot="1" x14ac:dyDescent="0.2">
      <c r="C10" s="109" t="s">
        <v>1399</v>
      </c>
      <c r="D10" s="110"/>
      <c r="E10" s="111"/>
      <c r="G10" s="111"/>
      <c r="H10" s="98" t="s">
        <v>1394</v>
      </c>
      <c r="I10" s="106">
        <f>COUNTA('グループホーム '!G4:G237)</f>
        <v>62</v>
      </c>
    </row>
    <row r="11" spans="2:12" ht="30" customHeight="1" x14ac:dyDescent="0.15">
      <c r="C11" s="95" t="s">
        <v>692</v>
      </c>
      <c r="D11" s="102">
        <f>COUNTA(居宅系!G4:G88)</f>
        <v>84</v>
      </c>
      <c r="I11" s="167" t="s">
        <v>1681</v>
      </c>
      <c r="J11" s="101">
        <f>COUNTIF('グループホーム '!H4:H237,I11)</f>
        <v>51</v>
      </c>
    </row>
    <row r="12" spans="2:12" ht="30" customHeight="1" x14ac:dyDescent="0.15">
      <c r="C12" s="97" t="s">
        <v>693</v>
      </c>
      <c r="D12" s="103">
        <f>COUNTA(居宅系!H4:H88)</f>
        <v>52</v>
      </c>
      <c r="I12" s="167" t="s">
        <v>1683</v>
      </c>
      <c r="J12" s="101">
        <f>COUNTIF('グループホーム '!H4:H237,I12)</f>
        <v>1</v>
      </c>
    </row>
    <row r="13" spans="2:12" ht="30" customHeight="1" x14ac:dyDescent="0.15">
      <c r="C13" s="97" t="s">
        <v>694</v>
      </c>
      <c r="D13" s="103">
        <f>COUNTA(居宅系!I4:I88)</f>
        <v>20</v>
      </c>
      <c r="I13" s="167" t="s">
        <v>1682</v>
      </c>
      <c r="J13" s="101">
        <f>COUNTIF('グループホーム '!H4:H237,I13)</f>
        <v>10</v>
      </c>
    </row>
    <row r="14" spans="2:12" ht="30" customHeight="1" thickBot="1" x14ac:dyDescent="0.2">
      <c r="C14" s="96" t="s">
        <v>695</v>
      </c>
      <c r="D14" s="104">
        <f>COUNTA(居宅系!J4:J88)</f>
        <v>7</v>
      </c>
      <c r="H14" s="109" t="s">
        <v>1403</v>
      </c>
      <c r="I14" s="101"/>
    </row>
    <row r="15" spans="2:12" ht="30" customHeight="1" thickBot="1" x14ac:dyDescent="0.2">
      <c r="C15" s="114" t="s">
        <v>1404</v>
      </c>
      <c r="D15" s="101"/>
      <c r="H15" s="95" t="s">
        <v>1395</v>
      </c>
      <c r="I15" s="102">
        <f>COUNTA(相談!H4:H94)</f>
        <v>87</v>
      </c>
    </row>
    <row r="16" spans="2:12" ht="30" customHeight="1" x14ac:dyDescent="0.15">
      <c r="C16" s="95" t="s">
        <v>1381</v>
      </c>
      <c r="D16" s="102">
        <f>COUNTA(日中系!H6:H149)</f>
        <v>42</v>
      </c>
      <c r="H16" s="97" t="s">
        <v>1396</v>
      </c>
      <c r="I16" s="103">
        <f>COUNTA(相談!I4:I94)</f>
        <v>68</v>
      </c>
    </row>
    <row r="17" spans="3:9" ht="30" customHeight="1" x14ac:dyDescent="0.15">
      <c r="C17" s="97" t="s">
        <v>1387</v>
      </c>
      <c r="D17" s="103">
        <f>COUNTA(日中系!I6:I149)</f>
        <v>8</v>
      </c>
      <c r="E17" s="91" t="s">
        <v>1397</v>
      </c>
      <c r="F17" s="92">
        <f>COUNTIF(日中系!P6:P148,"*宿泊型*")</f>
        <v>2</v>
      </c>
      <c r="H17" s="118" t="s">
        <v>1408</v>
      </c>
      <c r="I17" s="119">
        <f>COUNTA(相談!J4:J94)</f>
        <v>45</v>
      </c>
    </row>
    <row r="18" spans="3:9" ht="30" customHeight="1" thickBot="1" x14ac:dyDescent="0.2">
      <c r="C18" s="97" t="s">
        <v>1388</v>
      </c>
      <c r="D18" s="103">
        <f>COUNTA(日中系!J6:J149)</f>
        <v>2</v>
      </c>
      <c r="H18" s="96" t="s">
        <v>1407</v>
      </c>
      <c r="I18" s="104">
        <f>COUNTA(相談!K4:K94)</f>
        <v>42</v>
      </c>
    </row>
    <row r="19" spans="3:9" ht="30" customHeight="1" x14ac:dyDescent="0.15">
      <c r="C19" s="97" t="s">
        <v>2351</v>
      </c>
      <c r="D19" s="103">
        <f>COUNTA(日中系!K6:K149)</f>
        <v>3</v>
      </c>
      <c r="H19" s="126"/>
      <c r="I19" s="101"/>
    </row>
    <row r="20" spans="3:9" ht="30" customHeight="1" x14ac:dyDescent="0.15">
      <c r="C20" s="97" t="s">
        <v>1389</v>
      </c>
      <c r="D20" s="103">
        <f>COUNTA(日中系!L6:L149)</f>
        <v>4</v>
      </c>
      <c r="H20" s="109"/>
      <c r="I20" s="101"/>
    </row>
    <row r="21" spans="3:9" ht="30" customHeight="1" x14ac:dyDescent="0.15">
      <c r="C21" s="97" t="s">
        <v>1390</v>
      </c>
      <c r="D21" s="103">
        <f>COUNTA(日中系!M6:M149)</f>
        <v>21</v>
      </c>
      <c r="H21" s="126"/>
      <c r="I21" s="101"/>
    </row>
    <row r="22" spans="3:9" ht="30" customHeight="1" x14ac:dyDescent="0.15">
      <c r="C22" s="118" t="s">
        <v>1391</v>
      </c>
      <c r="D22" s="119">
        <f>COUNTA(日中系!N6:N149)</f>
        <v>98</v>
      </c>
      <c r="H22" s="126"/>
      <c r="I22" s="101"/>
    </row>
    <row r="23" spans="3:9" ht="30" customHeight="1" thickBot="1" x14ac:dyDescent="0.2">
      <c r="C23" s="96" t="s">
        <v>1473</v>
      </c>
      <c r="D23" s="104">
        <f>COUNTA(日中系!O6:O149)</f>
        <v>6</v>
      </c>
    </row>
    <row r="24" spans="3:9" ht="30" customHeight="1" x14ac:dyDescent="0.15">
      <c r="C24" s="108"/>
      <c r="D24" s="107"/>
    </row>
    <row r="25" spans="3:9" ht="30" customHeight="1" x14ac:dyDescent="0.15">
      <c r="C25"/>
      <c r="D25" s="100">
        <f>SUM(D3:D23)</f>
        <v>389</v>
      </c>
      <c r="I25" s="100">
        <f>SUM(I3:I23)</f>
        <v>370</v>
      </c>
    </row>
    <row r="26" spans="3:9" x14ac:dyDescent="0.15">
      <c r="C26"/>
      <c r="D26" s="100"/>
    </row>
    <row r="27" spans="3:9" x14ac:dyDescent="0.15">
      <c r="C27"/>
      <c r="D27" s="100"/>
    </row>
    <row r="28" spans="3:9" x14ac:dyDescent="0.15">
      <c r="C28"/>
      <c r="D28" s="100"/>
    </row>
  </sheetData>
  <mergeCells count="5">
    <mergeCell ref="H3:H4"/>
    <mergeCell ref="I3:I4"/>
    <mergeCell ref="C3:C4"/>
    <mergeCell ref="D3:D4"/>
    <mergeCell ref="B5:B9"/>
  </mergeCells>
  <phoneticPr fontId="3"/>
  <pageMargins left="0.7" right="0.7" top="0.75" bottom="0.75" header="0.3" footer="0.3"/>
  <pageSetup paperSize="9"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J24"/>
  <sheetViews>
    <sheetView view="pageBreakPreview" zoomScaleNormal="100" zoomScaleSheetLayoutView="100" workbookViewId="0">
      <selection activeCell="G1" sqref="G1"/>
    </sheetView>
  </sheetViews>
  <sheetFormatPr defaultRowHeight="12" x14ac:dyDescent="0.15"/>
  <cols>
    <col min="1" max="1" width="28.7109375" style="92" customWidth="1"/>
    <col min="2" max="2" width="18.7109375" style="99" customWidth="1"/>
    <col min="3" max="3" width="8" customWidth="1"/>
    <col min="4" max="4" width="8" style="94" customWidth="1"/>
    <col min="6" max="6" width="28.5703125" customWidth="1"/>
    <col min="7" max="7" width="18.85546875" style="100" customWidth="1"/>
    <col min="8" max="8" width="8" customWidth="1"/>
    <col min="9" max="9" width="8" style="94" customWidth="1"/>
  </cols>
  <sheetData>
    <row r="1" spans="1:10" ht="33" customHeight="1" x14ac:dyDescent="0.15">
      <c r="A1" s="128" t="s">
        <v>1650</v>
      </c>
      <c r="B1" s="105" t="str">
        <f>支援施設!N2</f>
        <v>（R8.7.1現在）</v>
      </c>
      <c r="F1" s="175" t="s">
        <v>1692</v>
      </c>
      <c r="G1" s="176">
        <f>B17+G17</f>
        <v>464</v>
      </c>
    </row>
    <row r="2" spans="1:10" s="111" customFormat="1" ht="30" customHeight="1" thickBot="1" x14ac:dyDescent="0.2">
      <c r="A2" s="109" t="s">
        <v>1398</v>
      </c>
      <c r="B2" s="110"/>
      <c r="D2" s="94"/>
      <c r="F2" s="112" t="s">
        <v>1400</v>
      </c>
      <c r="G2" s="112"/>
      <c r="I2" s="94"/>
      <c r="J2" s="93"/>
    </row>
    <row r="3" spans="1:10" ht="15" customHeight="1" x14ac:dyDescent="0.15">
      <c r="A3" s="586" t="s">
        <v>1649</v>
      </c>
      <c r="B3" s="588">
        <f>COUNTA(支援施設!I5:I21)</f>
        <v>17</v>
      </c>
      <c r="F3" s="595" t="s">
        <v>1649</v>
      </c>
      <c r="G3" s="597">
        <f>COUNTA(短期入所!B4:B63)</f>
        <v>60</v>
      </c>
      <c r="H3" s="91" t="s">
        <v>1100</v>
      </c>
      <c r="I3" s="94">
        <f>COUNTIF(短期入所!I4:I63,"*福祉型*")</f>
        <v>56</v>
      </c>
    </row>
    <row r="4" spans="1:10" ht="15" customHeight="1" thickBot="1" x14ac:dyDescent="0.2">
      <c r="A4" s="587"/>
      <c r="B4" s="589"/>
      <c r="F4" s="596"/>
      <c r="G4" s="598"/>
      <c r="H4" s="91" t="s">
        <v>1165</v>
      </c>
      <c r="I4" s="94">
        <f>COUNTIF(短期入所!I4:I63,"*医療型*")</f>
        <v>4</v>
      </c>
    </row>
    <row r="5" spans="1:10" s="111" customFormat="1" ht="30" customHeight="1" thickBot="1" x14ac:dyDescent="0.2">
      <c r="A5" s="109" t="s">
        <v>1399</v>
      </c>
      <c r="B5" s="110"/>
      <c r="D5" s="94"/>
      <c r="F5" s="113" t="s">
        <v>1401</v>
      </c>
      <c r="G5" s="112"/>
      <c r="I5" s="94"/>
    </row>
    <row r="6" spans="1:10" ht="30.75" customHeight="1" thickBot="1" x14ac:dyDescent="0.2">
      <c r="A6" s="98" t="s">
        <v>1649</v>
      </c>
      <c r="B6" s="106">
        <f>COUNTA(居宅系!B4:B88)</f>
        <v>84</v>
      </c>
      <c r="F6" s="98" t="s">
        <v>1649</v>
      </c>
      <c r="G6" s="106">
        <f>COUNTA('療養介護 '!B4:B4)</f>
        <v>1</v>
      </c>
    </row>
    <row r="7" spans="1:10" ht="30" customHeight="1" thickBot="1" x14ac:dyDescent="0.2">
      <c r="A7" s="127" t="s">
        <v>1404</v>
      </c>
      <c r="B7" s="101"/>
      <c r="F7" s="113" t="s">
        <v>1491</v>
      </c>
      <c r="G7" s="112"/>
    </row>
    <row r="8" spans="1:10" ht="30" customHeight="1" thickBot="1" x14ac:dyDescent="0.2">
      <c r="A8" s="98" t="s">
        <v>1649</v>
      </c>
      <c r="B8" s="106">
        <f>COUNTA(日中系!B6:B149)</f>
        <v>144</v>
      </c>
      <c r="F8" s="98" t="s">
        <v>1649</v>
      </c>
      <c r="G8" s="106">
        <f>COUNTA(自立生活援助!B4:B8)</f>
        <v>5</v>
      </c>
    </row>
    <row r="9" spans="1:10" ht="30" customHeight="1" thickBot="1" x14ac:dyDescent="0.2">
      <c r="A9" s="108"/>
      <c r="B9" s="107"/>
      <c r="F9" s="109" t="s">
        <v>1402</v>
      </c>
      <c r="G9" s="101"/>
    </row>
    <row r="10" spans="1:10" ht="30" customHeight="1" thickBot="1" x14ac:dyDescent="0.2">
      <c r="A10"/>
      <c r="B10" s="100"/>
      <c r="F10" s="98" t="s">
        <v>1649</v>
      </c>
      <c r="G10" s="106">
        <f>COUNTA('グループホーム '!G4:G237)</f>
        <v>62</v>
      </c>
    </row>
    <row r="11" spans="1:10" ht="30" customHeight="1" x14ac:dyDescent="0.15">
      <c r="A11"/>
      <c r="B11" s="100"/>
      <c r="G11" s="167" t="s">
        <v>1681</v>
      </c>
      <c r="H11" s="101">
        <f>COUNTIF('グループホーム '!H4:H237,G11)</f>
        <v>51</v>
      </c>
    </row>
    <row r="12" spans="1:10" ht="30" customHeight="1" x14ac:dyDescent="0.15">
      <c r="A12"/>
      <c r="B12" s="100"/>
      <c r="G12" s="167" t="s">
        <v>1683</v>
      </c>
      <c r="H12" s="101">
        <f>COUNTIF('グループホーム '!H4:H237,G12)</f>
        <v>1</v>
      </c>
    </row>
    <row r="13" spans="1:10" ht="30" customHeight="1" x14ac:dyDescent="0.15">
      <c r="A13"/>
      <c r="B13" s="100"/>
      <c r="G13" s="167" t="s">
        <v>1682</v>
      </c>
      <c r="H13" s="101">
        <f>COUNTIF('グループホーム '!H4:H237,G13)</f>
        <v>10</v>
      </c>
    </row>
    <row r="14" spans="1:10" ht="30" customHeight="1" thickBot="1" x14ac:dyDescent="0.2">
      <c r="F14" s="109" t="s">
        <v>1403</v>
      </c>
      <c r="G14" s="101"/>
    </row>
    <row r="15" spans="1:10" ht="30" customHeight="1" thickBot="1" x14ac:dyDescent="0.2">
      <c r="F15" s="98" t="s">
        <v>1649</v>
      </c>
      <c r="G15" s="106">
        <f>COUNTA(相談!B4:B94)</f>
        <v>91</v>
      </c>
    </row>
    <row r="16" spans="1:10" ht="30" customHeight="1" x14ac:dyDescent="0.15">
      <c r="F16" s="109"/>
      <c r="G16" s="101"/>
    </row>
    <row r="17" spans="2:7" ht="30" customHeight="1" x14ac:dyDescent="0.15">
      <c r="B17" s="99">
        <f>SUM(B3:B15)</f>
        <v>245</v>
      </c>
      <c r="F17" s="126"/>
      <c r="G17" s="99">
        <f>SUM(G3:G15)</f>
        <v>219</v>
      </c>
    </row>
    <row r="18" spans="2:7" ht="30" customHeight="1" x14ac:dyDescent="0.15">
      <c r="F18" s="126"/>
      <c r="G18" s="101"/>
    </row>
    <row r="19" spans="2:7" ht="30" customHeight="1" x14ac:dyDescent="0.15"/>
    <row r="20" spans="2:7" ht="30" customHeight="1" x14ac:dyDescent="0.15"/>
    <row r="21" spans="2:7" ht="30" customHeight="1" x14ac:dyDescent="0.15"/>
    <row r="22" spans="2:7" ht="30" customHeight="1" x14ac:dyDescent="0.15"/>
    <row r="23" spans="2:7" ht="30" customHeight="1" x14ac:dyDescent="0.15"/>
    <row r="24" spans="2:7" ht="30" customHeight="1" x14ac:dyDescent="0.15"/>
  </sheetData>
  <mergeCells count="4">
    <mergeCell ref="A3:A4"/>
    <mergeCell ref="B3:B4"/>
    <mergeCell ref="F3:F4"/>
    <mergeCell ref="G3:G4"/>
  </mergeCells>
  <phoneticPr fontId="3"/>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8"/>
  <sheetViews>
    <sheetView view="pageBreakPreview" zoomScaleNormal="100" zoomScaleSheetLayoutView="100" workbookViewId="0">
      <pane xSplit="2" ySplit="3" topLeftCell="C4" activePane="bottomRight" state="frozen"/>
      <selection activeCell="C16" sqref="C16"/>
      <selection pane="topRight" activeCell="C16" sqref="C16"/>
      <selection pane="bottomLeft" activeCell="C16" sqref="C16"/>
      <selection pane="bottomRight" activeCell="K2" sqref="K2"/>
    </sheetView>
  </sheetViews>
  <sheetFormatPr defaultColWidth="9.140625" defaultRowHeight="18" customHeight="1" x14ac:dyDescent="0.15"/>
  <cols>
    <col min="1" max="1" width="4.85546875" style="87" customWidth="1"/>
    <col min="2" max="2" width="35.42578125" style="240" customWidth="1"/>
    <col min="3" max="3" width="13" style="241" customWidth="1"/>
    <col min="4" max="4" width="43.28515625" style="87" customWidth="1"/>
    <col min="5" max="5" width="34.28515625" style="240" customWidth="1"/>
    <col min="6" max="6" width="18.28515625" style="87" customWidth="1"/>
    <col min="7" max="8" width="11.140625" style="87" customWidth="1"/>
    <col min="9" max="9" width="11.85546875" style="87" customWidth="1"/>
    <col min="10" max="10" width="12.42578125" style="87" customWidth="1"/>
    <col min="11" max="11" width="19.42578125" style="228" bestFit="1" customWidth="1"/>
    <col min="12" max="16384" width="9.140625" style="87"/>
  </cols>
  <sheetData>
    <row r="1" spans="1:11" s="14" customFormat="1" ht="18" customHeight="1" x14ac:dyDescent="0.15">
      <c r="A1" s="15" t="s">
        <v>933</v>
      </c>
      <c r="B1" s="69"/>
      <c r="C1" s="68"/>
      <c r="E1" s="69"/>
      <c r="K1" s="16"/>
    </row>
    <row r="2" spans="1:11" s="244" customFormat="1" ht="18" customHeight="1" thickBot="1" x14ac:dyDescent="0.2">
      <c r="A2" s="227" t="s">
        <v>1695</v>
      </c>
      <c r="B2" s="242"/>
      <c r="C2" s="243"/>
      <c r="E2" s="245"/>
      <c r="J2" s="246"/>
      <c r="K2" s="246" t="str">
        <f>支援施設!N2</f>
        <v>（R8.7.1現在）</v>
      </c>
    </row>
    <row r="3" spans="1:11" s="228" customFormat="1" ht="17.25" customHeight="1" x14ac:dyDescent="0.15">
      <c r="A3" s="230" t="s">
        <v>109</v>
      </c>
      <c r="B3" s="231" t="s">
        <v>12</v>
      </c>
      <c r="C3" s="232" t="s">
        <v>13</v>
      </c>
      <c r="D3" s="233" t="s">
        <v>107</v>
      </c>
      <c r="E3" s="234" t="s">
        <v>106</v>
      </c>
      <c r="F3" s="70" t="s">
        <v>378</v>
      </c>
      <c r="G3" s="70" t="s">
        <v>692</v>
      </c>
      <c r="H3" s="70" t="s">
        <v>693</v>
      </c>
      <c r="I3" s="70" t="s">
        <v>694</v>
      </c>
      <c r="J3" s="231" t="s">
        <v>695</v>
      </c>
      <c r="K3" s="279" t="s">
        <v>1689</v>
      </c>
    </row>
    <row r="4" spans="1:11" ht="17.25" customHeight="1" x14ac:dyDescent="0.15">
      <c r="A4" s="235">
        <v>1</v>
      </c>
      <c r="B4" s="236" t="s">
        <v>696</v>
      </c>
      <c r="C4" s="237" t="s">
        <v>880</v>
      </c>
      <c r="D4" s="188" t="s">
        <v>838</v>
      </c>
      <c r="E4" s="236" t="s">
        <v>750</v>
      </c>
      <c r="F4" s="188" t="s">
        <v>790</v>
      </c>
      <c r="G4" s="464" t="s">
        <v>931</v>
      </c>
      <c r="H4" s="464" t="s">
        <v>932</v>
      </c>
      <c r="I4" s="66"/>
      <c r="J4" s="462"/>
      <c r="K4" s="65"/>
    </row>
    <row r="5" spans="1:11" ht="17.25" customHeight="1" x14ac:dyDescent="0.15">
      <c r="A5" s="235">
        <v>2</v>
      </c>
      <c r="B5" s="236" t="s">
        <v>1904</v>
      </c>
      <c r="C5" s="237" t="s">
        <v>122</v>
      </c>
      <c r="D5" s="188" t="s">
        <v>839</v>
      </c>
      <c r="E5" s="238" t="s">
        <v>1905</v>
      </c>
      <c r="F5" s="188" t="s">
        <v>1924</v>
      </c>
      <c r="G5" s="464" t="s">
        <v>0</v>
      </c>
      <c r="H5" s="464" t="s">
        <v>0</v>
      </c>
      <c r="I5" s="464"/>
      <c r="J5" s="462"/>
      <c r="K5" s="65"/>
    </row>
    <row r="6" spans="1:11" ht="17.25" customHeight="1" x14ac:dyDescent="0.15">
      <c r="A6" s="235">
        <f>A5+1</f>
        <v>3</v>
      </c>
      <c r="B6" s="236" t="s">
        <v>2101</v>
      </c>
      <c r="C6" s="237" t="s">
        <v>122</v>
      </c>
      <c r="D6" s="188" t="s">
        <v>2504</v>
      </c>
      <c r="E6" s="238" t="s">
        <v>2102</v>
      </c>
      <c r="F6" s="188" t="s">
        <v>2103</v>
      </c>
      <c r="G6" s="464" t="s">
        <v>2104</v>
      </c>
      <c r="H6" s="464"/>
      <c r="I6" s="464"/>
      <c r="J6" s="462"/>
      <c r="K6" s="65"/>
    </row>
    <row r="7" spans="1:11" ht="17.25" customHeight="1" x14ac:dyDescent="0.15">
      <c r="A7" s="235">
        <f t="shared" ref="A7:A64" si="0">A6+1</f>
        <v>4</v>
      </c>
      <c r="B7" s="236" t="s">
        <v>697</v>
      </c>
      <c r="C7" s="237" t="s">
        <v>881</v>
      </c>
      <c r="D7" s="188" t="s">
        <v>1565</v>
      </c>
      <c r="E7" s="238" t="s">
        <v>748</v>
      </c>
      <c r="F7" s="188" t="s">
        <v>791</v>
      </c>
      <c r="G7" s="464" t="s">
        <v>931</v>
      </c>
      <c r="H7" s="464" t="s">
        <v>932</v>
      </c>
      <c r="I7" s="464" t="s">
        <v>0</v>
      </c>
      <c r="J7" s="462"/>
      <c r="K7" s="65"/>
    </row>
    <row r="8" spans="1:11" ht="17.25" customHeight="1" x14ac:dyDescent="0.15">
      <c r="A8" s="235">
        <f t="shared" si="0"/>
        <v>5</v>
      </c>
      <c r="B8" s="236" t="s">
        <v>698</v>
      </c>
      <c r="C8" s="237" t="s">
        <v>882</v>
      </c>
      <c r="D8" s="188" t="s">
        <v>840</v>
      </c>
      <c r="E8" s="236" t="s">
        <v>749</v>
      </c>
      <c r="F8" s="188" t="s">
        <v>792</v>
      </c>
      <c r="G8" s="464" t="s">
        <v>931</v>
      </c>
      <c r="H8" s="464"/>
      <c r="I8" s="464"/>
      <c r="J8" s="462"/>
      <c r="K8" s="65"/>
    </row>
    <row r="9" spans="1:11" ht="17.25" customHeight="1" x14ac:dyDescent="0.15">
      <c r="A9" s="235">
        <f t="shared" si="0"/>
        <v>6</v>
      </c>
      <c r="B9" s="236" t="s">
        <v>699</v>
      </c>
      <c r="C9" s="237" t="s">
        <v>883</v>
      </c>
      <c r="D9" s="188" t="s">
        <v>841</v>
      </c>
      <c r="E9" s="238" t="s">
        <v>751</v>
      </c>
      <c r="F9" s="188" t="s">
        <v>793</v>
      </c>
      <c r="G9" s="464" t="s">
        <v>931</v>
      </c>
      <c r="H9" s="464"/>
      <c r="I9" s="464"/>
      <c r="J9" s="462"/>
      <c r="K9" s="65"/>
    </row>
    <row r="10" spans="1:11" ht="17.25" customHeight="1" x14ac:dyDescent="0.15">
      <c r="A10" s="235">
        <f t="shared" si="0"/>
        <v>7</v>
      </c>
      <c r="B10" s="236" t="s">
        <v>700</v>
      </c>
      <c r="C10" s="237" t="s">
        <v>884</v>
      </c>
      <c r="D10" s="188" t="s">
        <v>842</v>
      </c>
      <c r="E10" s="236" t="s">
        <v>751</v>
      </c>
      <c r="F10" s="188" t="s">
        <v>794</v>
      </c>
      <c r="G10" s="464" t="s">
        <v>931</v>
      </c>
      <c r="H10" s="464"/>
      <c r="I10" s="464"/>
      <c r="J10" s="462"/>
      <c r="K10" s="65"/>
    </row>
    <row r="11" spans="1:11" ht="17.25" customHeight="1" x14ac:dyDescent="0.15">
      <c r="A11" s="235">
        <f t="shared" si="0"/>
        <v>8</v>
      </c>
      <c r="B11" s="236" t="s">
        <v>701</v>
      </c>
      <c r="C11" s="237" t="s">
        <v>1495</v>
      </c>
      <c r="D11" s="188" t="s">
        <v>843</v>
      </c>
      <c r="E11" s="238" t="s">
        <v>751</v>
      </c>
      <c r="F11" s="188" t="s">
        <v>795</v>
      </c>
      <c r="G11" s="464" t="s">
        <v>0</v>
      </c>
      <c r="H11" s="464" t="s">
        <v>932</v>
      </c>
      <c r="I11" s="464"/>
      <c r="J11" s="462"/>
      <c r="K11" s="65"/>
    </row>
    <row r="12" spans="1:11" ht="17.25" customHeight="1" x14ac:dyDescent="0.15">
      <c r="A12" s="235">
        <f t="shared" si="0"/>
        <v>9</v>
      </c>
      <c r="B12" s="236" t="s">
        <v>1494</v>
      </c>
      <c r="C12" s="237" t="s">
        <v>1496</v>
      </c>
      <c r="D12" s="188" t="s">
        <v>1781</v>
      </c>
      <c r="E12" s="238" t="s">
        <v>751</v>
      </c>
      <c r="F12" s="188" t="s">
        <v>2211</v>
      </c>
      <c r="G12" s="464" t="s">
        <v>1497</v>
      </c>
      <c r="H12" s="464"/>
      <c r="I12" s="464"/>
      <c r="J12" s="462"/>
      <c r="K12" s="65"/>
    </row>
    <row r="13" spans="1:11" ht="17.25" customHeight="1" x14ac:dyDescent="0.15">
      <c r="A13" s="235">
        <f t="shared" si="0"/>
        <v>10</v>
      </c>
      <c r="B13" s="236" t="s">
        <v>702</v>
      </c>
      <c r="C13" s="237" t="s">
        <v>886</v>
      </c>
      <c r="D13" s="188" t="s">
        <v>844</v>
      </c>
      <c r="E13" s="238" t="s">
        <v>752</v>
      </c>
      <c r="F13" s="188" t="s">
        <v>796</v>
      </c>
      <c r="G13" s="464" t="s">
        <v>931</v>
      </c>
      <c r="H13" s="464" t="s">
        <v>932</v>
      </c>
      <c r="I13" s="464"/>
      <c r="J13" s="462"/>
      <c r="K13" s="65" t="s">
        <v>2167</v>
      </c>
    </row>
    <row r="14" spans="1:11" ht="17.25" customHeight="1" x14ac:dyDescent="0.15">
      <c r="A14" s="235">
        <f t="shared" si="0"/>
        <v>11</v>
      </c>
      <c r="B14" s="236" t="s">
        <v>1450</v>
      </c>
      <c r="C14" s="237" t="s">
        <v>885</v>
      </c>
      <c r="D14" s="188" t="s">
        <v>1451</v>
      </c>
      <c r="E14" s="236" t="s">
        <v>753</v>
      </c>
      <c r="F14" s="188" t="s">
        <v>797</v>
      </c>
      <c r="G14" s="464" t="s">
        <v>931</v>
      </c>
      <c r="H14" s="464" t="s">
        <v>932</v>
      </c>
      <c r="I14" s="464" t="s">
        <v>0</v>
      </c>
      <c r="J14" s="462" t="s">
        <v>1151</v>
      </c>
      <c r="K14" s="65" t="s">
        <v>2243</v>
      </c>
    </row>
    <row r="15" spans="1:11" ht="17.25" customHeight="1" x14ac:dyDescent="0.15">
      <c r="A15" s="235">
        <f t="shared" si="0"/>
        <v>12</v>
      </c>
      <c r="B15" s="236" t="s">
        <v>703</v>
      </c>
      <c r="C15" s="237" t="s">
        <v>887</v>
      </c>
      <c r="D15" s="188" t="s">
        <v>845</v>
      </c>
      <c r="E15" s="236" t="s">
        <v>754</v>
      </c>
      <c r="F15" s="188" t="s">
        <v>2038</v>
      </c>
      <c r="G15" s="464" t="s">
        <v>931</v>
      </c>
      <c r="H15" s="464" t="s">
        <v>932</v>
      </c>
      <c r="I15" s="464"/>
      <c r="J15" s="462"/>
      <c r="K15" s="65"/>
    </row>
    <row r="16" spans="1:11" ht="17.25" customHeight="1" x14ac:dyDescent="0.15">
      <c r="A16" s="235">
        <f t="shared" si="0"/>
        <v>13</v>
      </c>
      <c r="B16" s="236" t="s">
        <v>704</v>
      </c>
      <c r="C16" s="237" t="s">
        <v>495</v>
      </c>
      <c r="D16" s="188" t="s">
        <v>2369</v>
      </c>
      <c r="E16" s="236" t="s">
        <v>755</v>
      </c>
      <c r="F16" s="188" t="s">
        <v>798</v>
      </c>
      <c r="G16" s="464" t="s">
        <v>0</v>
      </c>
      <c r="H16" s="464" t="s">
        <v>0</v>
      </c>
      <c r="I16" s="464"/>
      <c r="J16" s="462"/>
      <c r="K16" s="65"/>
    </row>
    <row r="17" spans="1:11" ht="17.25" customHeight="1" x14ac:dyDescent="0.15">
      <c r="A17" s="235">
        <f t="shared" si="0"/>
        <v>14</v>
      </c>
      <c r="B17" s="236" t="s">
        <v>705</v>
      </c>
      <c r="C17" s="237" t="s">
        <v>889</v>
      </c>
      <c r="D17" s="188" t="s">
        <v>846</v>
      </c>
      <c r="E17" s="238" t="s">
        <v>705</v>
      </c>
      <c r="F17" s="188" t="s">
        <v>799</v>
      </c>
      <c r="G17" s="464" t="s">
        <v>931</v>
      </c>
      <c r="H17" s="464"/>
      <c r="I17" s="464"/>
      <c r="J17" s="462"/>
      <c r="K17" s="65"/>
    </row>
    <row r="18" spans="1:11" ht="17.25" customHeight="1" x14ac:dyDescent="0.15">
      <c r="A18" s="235">
        <f t="shared" si="0"/>
        <v>15</v>
      </c>
      <c r="B18" s="236" t="s">
        <v>1698</v>
      </c>
      <c r="C18" s="237" t="s">
        <v>890</v>
      </c>
      <c r="D18" s="188" t="s">
        <v>1697</v>
      </c>
      <c r="E18" s="236" t="s">
        <v>706</v>
      </c>
      <c r="F18" s="188" t="s">
        <v>1852</v>
      </c>
      <c r="G18" s="464" t="s">
        <v>931</v>
      </c>
      <c r="H18" s="464" t="s">
        <v>932</v>
      </c>
      <c r="I18" s="464"/>
      <c r="J18" s="462"/>
      <c r="K18" s="65"/>
    </row>
    <row r="19" spans="1:11" ht="17.25" customHeight="1" x14ac:dyDescent="0.15">
      <c r="A19" s="235">
        <f t="shared" si="0"/>
        <v>16</v>
      </c>
      <c r="B19" s="236" t="s">
        <v>707</v>
      </c>
      <c r="C19" s="237" t="s">
        <v>1510</v>
      </c>
      <c r="D19" s="188" t="s">
        <v>1511</v>
      </c>
      <c r="E19" s="236" t="s">
        <v>756</v>
      </c>
      <c r="F19" s="188" t="s">
        <v>800</v>
      </c>
      <c r="G19" s="464" t="s">
        <v>931</v>
      </c>
      <c r="H19" s="464" t="s">
        <v>932</v>
      </c>
      <c r="I19" s="464"/>
      <c r="J19" s="462"/>
      <c r="K19" s="65"/>
    </row>
    <row r="20" spans="1:11" ht="17.25" customHeight="1" x14ac:dyDescent="0.15">
      <c r="A20" s="235">
        <f t="shared" si="0"/>
        <v>17</v>
      </c>
      <c r="B20" s="236" t="s">
        <v>708</v>
      </c>
      <c r="C20" s="237" t="s">
        <v>891</v>
      </c>
      <c r="D20" s="188" t="s">
        <v>847</v>
      </c>
      <c r="E20" s="238" t="s">
        <v>757</v>
      </c>
      <c r="F20" s="188" t="s">
        <v>801</v>
      </c>
      <c r="G20" s="464" t="s">
        <v>931</v>
      </c>
      <c r="H20" s="464" t="s">
        <v>932</v>
      </c>
      <c r="I20" s="464"/>
      <c r="J20" s="462"/>
      <c r="K20" s="65"/>
    </row>
    <row r="21" spans="1:11" ht="17.25" customHeight="1" x14ac:dyDescent="0.15">
      <c r="A21" s="235">
        <f t="shared" si="0"/>
        <v>18</v>
      </c>
      <c r="B21" s="236" t="s">
        <v>709</v>
      </c>
      <c r="C21" s="237" t="s">
        <v>634</v>
      </c>
      <c r="D21" s="188" t="s">
        <v>1780</v>
      </c>
      <c r="E21" s="236" t="s">
        <v>759</v>
      </c>
      <c r="F21" s="188" t="s">
        <v>802</v>
      </c>
      <c r="G21" s="464" t="s">
        <v>931</v>
      </c>
      <c r="H21" s="464" t="s">
        <v>932</v>
      </c>
      <c r="I21" s="464"/>
      <c r="J21" s="462"/>
      <c r="K21" s="65"/>
    </row>
    <row r="22" spans="1:11" ht="17.25" customHeight="1" x14ac:dyDescent="0.15">
      <c r="A22" s="235">
        <f t="shared" si="0"/>
        <v>19</v>
      </c>
      <c r="B22" s="236" t="s">
        <v>710</v>
      </c>
      <c r="C22" s="237" t="s">
        <v>892</v>
      </c>
      <c r="D22" s="188" t="s">
        <v>1095</v>
      </c>
      <c r="E22" s="236" t="s">
        <v>760</v>
      </c>
      <c r="F22" s="188" t="s">
        <v>803</v>
      </c>
      <c r="G22" s="464" t="s">
        <v>931</v>
      </c>
      <c r="H22" s="464" t="s">
        <v>0</v>
      </c>
      <c r="I22" s="464"/>
      <c r="J22" s="462"/>
      <c r="K22" s="65"/>
    </row>
    <row r="23" spans="1:11" ht="17.25" customHeight="1" x14ac:dyDescent="0.15">
      <c r="A23" s="235">
        <f t="shared" si="0"/>
        <v>20</v>
      </c>
      <c r="B23" s="236" t="s">
        <v>1326</v>
      </c>
      <c r="C23" s="237" t="s">
        <v>893</v>
      </c>
      <c r="D23" s="188" t="s">
        <v>848</v>
      </c>
      <c r="E23" s="238" t="s">
        <v>761</v>
      </c>
      <c r="F23" s="188" t="s">
        <v>804</v>
      </c>
      <c r="G23" s="464" t="s">
        <v>931</v>
      </c>
      <c r="H23" s="464" t="s">
        <v>932</v>
      </c>
      <c r="I23" s="464"/>
      <c r="J23" s="462"/>
      <c r="K23" s="65"/>
    </row>
    <row r="24" spans="1:11" ht="18" customHeight="1" x14ac:dyDescent="0.15">
      <c r="A24" s="235">
        <f t="shared" si="0"/>
        <v>21</v>
      </c>
      <c r="B24" s="236" t="s">
        <v>711</v>
      </c>
      <c r="C24" s="237" t="s">
        <v>894</v>
      </c>
      <c r="D24" s="188" t="s">
        <v>849</v>
      </c>
      <c r="E24" s="236" t="s">
        <v>749</v>
      </c>
      <c r="F24" s="188" t="s">
        <v>1378</v>
      </c>
      <c r="G24" s="464" t="s">
        <v>931</v>
      </c>
      <c r="H24" s="464"/>
      <c r="I24" s="464"/>
      <c r="J24" s="462"/>
      <c r="K24" s="65"/>
    </row>
    <row r="25" spans="1:11" ht="18" customHeight="1" x14ac:dyDescent="0.15">
      <c r="A25" s="235">
        <f t="shared" si="0"/>
        <v>22</v>
      </c>
      <c r="B25" s="236" t="s">
        <v>712</v>
      </c>
      <c r="C25" s="237" t="s">
        <v>895</v>
      </c>
      <c r="D25" s="188" t="s">
        <v>1197</v>
      </c>
      <c r="E25" s="238" t="s">
        <v>762</v>
      </c>
      <c r="F25" s="188" t="s">
        <v>805</v>
      </c>
      <c r="G25" s="464" t="s">
        <v>931</v>
      </c>
      <c r="H25" s="464"/>
      <c r="I25" s="464"/>
      <c r="J25" s="462"/>
      <c r="K25" s="65"/>
    </row>
    <row r="26" spans="1:11" ht="18" customHeight="1" x14ac:dyDescent="0.15">
      <c r="A26" s="235">
        <f t="shared" si="0"/>
        <v>23</v>
      </c>
      <c r="B26" s="236" t="s">
        <v>713</v>
      </c>
      <c r="C26" s="237" t="s">
        <v>887</v>
      </c>
      <c r="D26" s="188" t="s">
        <v>850</v>
      </c>
      <c r="E26" s="236" t="s">
        <v>763</v>
      </c>
      <c r="F26" s="188" t="s">
        <v>806</v>
      </c>
      <c r="G26" s="464" t="s">
        <v>931</v>
      </c>
      <c r="H26" s="464" t="s">
        <v>932</v>
      </c>
      <c r="I26" s="464"/>
      <c r="J26" s="462"/>
      <c r="K26" s="65"/>
    </row>
    <row r="27" spans="1:11" ht="18" customHeight="1" x14ac:dyDescent="0.15">
      <c r="A27" s="235">
        <f t="shared" si="0"/>
        <v>24</v>
      </c>
      <c r="B27" s="236" t="s">
        <v>736</v>
      </c>
      <c r="C27" s="237" t="s">
        <v>1148</v>
      </c>
      <c r="D27" s="188" t="s">
        <v>1555</v>
      </c>
      <c r="E27" s="238" t="s">
        <v>782</v>
      </c>
      <c r="F27" s="188" t="s">
        <v>826</v>
      </c>
      <c r="G27" s="464" t="s">
        <v>931</v>
      </c>
      <c r="H27" s="464" t="s">
        <v>932</v>
      </c>
      <c r="I27" s="464"/>
      <c r="J27" s="462"/>
      <c r="K27" s="65" t="s">
        <v>2136</v>
      </c>
    </row>
    <row r="28" spans="1:11" ht="18" customHeight="1" x14ac:dyDescent="0.15">
      <c r="A28" s="235">
        <f t="shared" si="0"/>
        <v>25</v>
      </c>
      <c r="B28" s="236" t="s">
        <v>1464</v>
      </c>
      <c r="C28" s="237" t="s">
        <v>920</v>
      </c>
      <c r="D28" s="188" t="s">
        <v>1463</v>
      </c>
      <c r="E28" s="238" t="s">
        <v>1117</v>
      </c>
      <c r="F28" s="188" t="s">
        <v>827</v>
      </c>
      <c r="G28" s="464" t="s">
        <v>931</v>
      </c>
      <c r="H28" s="464"/>
      <c r="I28" s="464" t="s">
        <v>0</v>
      </c>
      <c r="J28" s="462"/>
      <c r="K28" s="65"/>
    </row>
    <row r="29" spans="1:11" ht="18" customHeight="1" x14ac:dyDescent="0.15">
      <c r="A29" s="235">
        <f t="shared" si="0"/>
        <v>26</v>
      </c>
      <c r="B29" s="236" t="s">
        <v>1576</v>
      </c>
      <c r="C29" s="237" t="s">
        <v>1578</v>
      </c>
      <c r="D29" s="122" t="s">
        <v>1579</v>
      </c>
      <c r="E29" s="238" t="s">
        <v>1577</v>
      </c>
      <c r="F29" s="188" t="s">
        <v>1580</v>
      </c>
      <c r="G29" s="464" t="s">
        <v>597</v>
      </c>
      <c r="H29" s="464"/>
      <c r="I29" s="464"/>
      <c r="J29" s="462"/>
      <c r="K29" s="65"/>
    </row>
    <row r="30" spans="1:11" ht="18" customHeight="1" x14ac:dyDescent="0.15">
      <c r="A30" s="235">
        <f t="shared" si="0"/>
        <v>27</v>
      </c>
      <c r="B30" s="236" t="s">
        <v>1224</v>
      </c>
      <c r="C30" s="237" t="s">
        <v>1782</v>
      </c>
      <c r="D30" s="188" t="s">
        <v>2062</v>
      </c>
      <c r="E30" s="238" t="s">
        <v>1225</v>
      </c>
      <c r="F30" s="188" t="s">
        <v>1226</v>
      </c>
      <c r="G30" s="464" t="s">
        <v>1227</v>
      </c>
      <c r="H30" s="464" t="s">
        <v>1227</v>
      </c>
      <c r="I30" s="464"/>
      <c r="J30" s="462"/>
      <c r="K30" s="364"/>
    </row>
    <row r="31" spans="1:11" ht="18" customHeight="1" x14ac:dyDescent="0.15">
      <c r="A31" s="235">
        <f t="shared" si="0"/>
        <v>28</v>
      </c>
      <c r="B31" s="236" t="s">
        <v>1336</v>
      </c>
      <c r="C31" s="237" t="s">
        <v>1331</v>
      </c>
      <c r="D31" s="188" t="s">
        <v>1332</v>
      </c>
      <c r="E31" s="238" t="s">
        <v>1333</v>
      </c>
      <c r="F31" s="188" t="s">
        <v>1334</v>
      </c>
      <c r="G31" s="464" t="s">
        <v>1335</v>
      </c>
      <c r="H31" s="464" t="s">
        <v>1335</v>
      </c>
      <c r="I31" s="464"/>
      <c r="J31" s="462"/>
      <c r="K31" s="65" t="s">
        <v>2136</v>
      </c>
    </row>
    <row r="32" spans="1:11" ht="17.25" customHeight="1" x14ac:dyDescent="0.15">
      <c r="A32" s="235">
        <f t="shared" si="0"/>
        <v>29</v>
      </c>
      <c r="B32" s="236" t="s">
        <v>1907</v>
      </c>
      <c r="C32" s="237" t="s">
        <v>1919</v>
      </c>
      <c r="D32" s="188" t="s">
        <v>1908</v>
      </c>
      <c r="E32" s="236" t="s">
        <v>1909</v>
      </c>
      <c r="F32" s="188" t="s">
        <v>1920</v>
      </c>
      <c r="G32" s="464" t="s">
        <v>1903</v>
      </c>
      <c r="H32" s="464" t="s">
        <v>1921</v>
      </c>
      <c r="I32" s="464"/>
      <c r="J32" s="462"/>
      <c r="K32" s="65"/>
    </row>
    <row r="33" spans="1:11" ht="18" customHeight="1" x14ac:dyDescent="0.15">
      <c r="A33" s="235">
        <f t="shared" si="0"/>
        <v>30</v>
      </c>
      <c r="B33" s="55" t="s">
        <v>1955</v>
      </c>
      <c r="C33" s="82" t="s">
        <v>1956</v>
      </c>
      <c r="D33" s="255" t="s">
        <v>2035</v>
      </c>
      <c r="E33" s="55" t="s">
        <v>1957</v>
      </c>
      <c r="F33" s="255" t="s">
        <v>1965</v>
      </c>
      <c r="G33" s="461" t="s">
        <v>0</v>
      </c>
      <c r="H33" s="255"/>
      <c r="I33" s="255"/>
      <c r="J33" s="304"/>
      <c r="K33" s="65"/>
    </row>
    <row r="34" spans="1:11" ht="18" customHeight="1" x14ac:dyDescent="0.15">
      <c r="A34" s="235">
        <f t="shared" si="0"/>
        <v>31</v>
      </c>
      <c r="B34" s="55" t="s">
        <v>2032</v>
      </c>
      <c r="C34" s="82" t="s">
        <v>2033</v>
      </c>
      <c r="D34" s="255" t="s">
        <v>2034</v>
      </c>
      <c r="E34" s="55" t="s">
        <v>2036</v>
      </c>
      <c r="F34" s="255" t="s">
        <v>2165</v>
      </c>
      <c r="G34" s="461" t="s">
        <v>0</v>
      </c>
      <c r="H34" s="255"/>
      <c r="I34" s="255"/>
      <c r="J34" s="304"/>
      <c r="K34" s="65" t="s">
        <v>2061</v>
      </c>
    </row>
    <row r="35" spans="1:11" ht="18" customHeight="1" x14ac:dyDescent="0.15">
      <c r="A35" s="235">
        <f t="shared" si="0"/>
        <v>32</v>
      </c>
      <c r="B35" s="55" t="s">
        <v>2068</v>
      </c>
      <c r="C35" s="82" t="s">
        <v>888</v>
      </c>
      <c r="D35" s="255" t="s">
        <v>2069</v>
      </c>
      <c r="E35" s="55" t="s">
        <v>2153</v>
      </c>
      <c r="F35" s="255" t="s">
        <v>2070</v>
      </c>
      <c r="G35" s="464" t="s">
        <v>0</v>
      </c>
      <c r="H35" s="464" t="s">
        <v>0</v>
      </c>
      <c r="I35" s="255"/>
      <c r="J35" s="304"/>
      <c r="K35" s="65"/>
    </row>
    <row r="36" spans="1:11" ht="18" customHeight="1" x14ac:dyDescent="0.15">
      <c r="A36" s="235">
        <f t="shared" si="0"/>
        <v>33</v>
      </c>
      <c r="B36" s="236" t="s">
        <v>2090</v>
      </c>
      <c r="C36" s="237" t="s">
        <v>2091</v>
      </c>
      <c r="D36" s="188" t="s">
        <v>2092</v>
      </c>
      <c r="E36" s="238" t="s">
        <v>2093</v>
      </c>
      <c r="F36" s="188" t="s">
        <v>2614</v>
      </c>
      <c r="G36" s="464" t="s">
        <v>0</v>
      </c>
      <c r="H36" s="464" t="s">
        <v>2094</v>
      </c>
      <c r="I36" s="464"/>
      <c r="J36" s="462"/>
      <c r="K36" s="65"/>
    </row>
    <row r="37" spans="1:11" ht="18" customHeight="1" x14ac:dyDescent="0.15">
      <c r="A37" s="235">
        <f t="shared" si="0"/>
        <v>34</v>
      </c>
      <c r="B37" s="236" t="s">
        <v>2300</v>
      </c>
      <c r="C37" s="237" t="s">
        <v>2301</v>
      </c>
      <c r="D37" s="188" t="s">
        <v>2302</v>
      </c>
      <c r="E37" s="238" t="s">
        <v>2303</v>
      </c>
      <c r="F37" s="188" t="s">
        <v>2304</v>
      </c>
      <c r="G37" s="464" t="s">
        <v>0</v>
      </c>
      <c r="H37" s="464"/>
      <c r="I37" s="464"/>
      <c r="J37" s="462"/>
      <c r="K37" s="65"/>
    </row>
    <row r="38" spans="1:11" ht="18" customHeight="1" x14ac:dyDescent="0.15">
      <c r="A38" s="235">
        <f t="shared" si="0"/>
        <v>35</v>
      </c>
      <c r="B38" s="236" t="s">
        <v>2528</v>
      </c>
      <c r="C38" s="237" t="s">
        <v>2529</v>
      </c>
      <c r="D38" s="188" t="s">
        <v>2530</v>
      </c>
      <c r="E38" s="238" t="s">
        <v>2531</v>
      </c>
      <c r="F38" s="188" t="s">
        <v>2532</v>
      </c>
      <c r="G38" s="486" t="s">
        <v>2533</v>
      </c>
      <c r="H38" s="486" t="s">
        <v>2533</v>
      </c>
      <c r="I38" s="486"/>
      <c r="J38" s="485"/>
      <c r="K38" s="65"/>
    </row>
    <row r="39" spans="1:11" ht="18" customHeight="1" x14ac:dyDescent="0.15">
      <c r="A39" s="235">
        <f t="shared" si="0"/>
        <v>36</v>
      </c>
      <c r="B39" s="236" t="s">
        <v>714</v>
      </c>
      <c r="C39" s="237" t="s">
        <v>896</v>
      </c>
      <c r="D39" s="188" t="s">
        <v>851</v>
      </c>
      <c r="E39" s="238" t="s">
        <v>764</v>
      </c>
      <c r="F39" s="188" t="s">
        <v>807</v>
      </c>
      <c r="G39" s="464" t="s">
        <v>931</v>
      </c>
      <c r="H39" s="464"/>
      <c r="I39" s="464" t="s">
        <v>0</v>
      </c>
      <c r="J39" s="462"/>
      <c r="K39" s="65"/>
    </row>
    <row r="40" spans="1:11" ht="18" customHeight="1" x14ac:dyDescent="0.15">
      <c r="A40" s="235">
        <f t="shared" si="0"/>
        <v>37</v>
      </c>
      <c r="B40" s="236" t="s">
        <v>2171</v>
      </c>
      <c r="C40" s="237" t="s">
        <v>897</v>
      </c>
      <c r="D40" s="188" t="s">
        <v>2172</v>
      </c>
      <c r="E40" s="236" t="s">
        <v>765</v>
      </c>
      <c r="F40" s="188" t="s">
        <v>2253</v>
      </c>
      <c r="G40" s="464" t="s">
        <v>931</v>
      </c>
      <c r="H40" s="464"/>
      <c r="I40" s="464" t="s">
        <v>0</v>
      </c>
      <c r="J40" s="462"/>
      <c r="K40" s="65"/>
    </row>
    <row r="41" spans="1:11" ht="18" customHeight="1" x14ac:dyDescent="0.15">
      <c r="A41" s="235">
        <f t="shared" si="0"/>
        <v>38</v>
      </c>
      <c r="B41" s="236" t="s">
        <v>1102</v>
      </c>
      <c r="C41" s="237" t="s">
        <v>1103</v>
      </c>
      <c r="D41" s="188" t="s">
        <v>1198</v>
      </c>
      <c r="E41" s="236" t="s">
        <v>1104</v>
      </c>
      <c r="F41" s="188" t="s">
        <v>1105</v>
      </c>
      <c r="G41" s="464" t="s">
        <v>1106</v>
      </c>
      <c r="H41" s="464"/>
      <c r="I41" s="464"/>
      <c r="J41" s="462"/>
      <c r="K41" s="65"/>
    </row>
    <row r="42" spans="1:11" ht="18" customHeight="1" x14ac:dyDescent="0.15">
      <c r="A42" s="235">
        <f t="shared" si="0"/>
        <v>39</v>
      </c>
      <c r="B42" s="236" t="s">
        <v>715</v>
      </c>
      <c r="C42" s="237" t="s">
        <v>899</v>
      </c>
      <c r="D42" s="188" t="s">
        <v>2190</v>
      </c>
      <c r="E42" s="238" t="s">
        <v>766</v>
      </c>
      <c r="F42" s="188" t="s">
        <v>1851</v>
      </c>
      <c r="G42" s="464" t="s">
        <v>931</v>
      </c>
      <c r="H42" s="464" t="s">
        <v>932</v>
      </c>
      <c r="I42" s="464"/>
      <c r="J42" s="462"/>
      <c r="K42" s="65"/>
    </row>
    <row r="43" spans="1:11" ht="18" customHeight="1" x14ac:dyDescent="0.15">
      <c r="A43" s="235">
        <f t="shared" si="0"/>
        <v>40</v>
      </c>
      <c r="B43" s="236" t="s">
        <v>716</v>
      </c>
      <c r="C43" s="237" t="s">
        <v>898</v>
      </c>
      <c r="D43" s="188" t="s">
        <v>852</v>
      </c>
      <c r="E43" s="238" t="s">
        <v>767</v>
      </c>
      <c r="F43" s="188" t="s">
        <v>808</v>
      </c>
      <c r="G43" s="464" t="s">
        <v>931</v>
      </c>
      <c r="H43" s="464" t="s">
        <v>932</v>
      </c>
      <c r="I43" s="464"/>
      <c r="J43" s="462"/>
      <c r="K43" s="65"/>
    </row>
    <row r="44" spans="1:11" ht="18" customHeight="1" x14ac:dyDescent="0.15">
      <c r="A44" s="235">
        <f t="shared" si="0"/>
        <v>41</v>
      </c>
      <c r="B44" s="236" t="s">
        <v>717</v>
      </c>
      <c r="C44" s="237" t="s">
        <v>900</v>
      </c>
      <c r="D44" s="188" t="s">
        <v>853</v>
      </c>
      <c r="E44" s="236" t="s">
        <v>768</v>
      </c>
      <c r="F44" s="188" t="s">
        <v>809</v>
      </c>
      <c r="G44" s="464" t="s">
        <v>931</v>
      </c>
      <c r="H44" s="464" t="s">
        <v>932</v>
      </c>
      <c r="I44" s="464"/>
      <c r="J44" s="462"/>
      <c r="K44" s="65"/>
    </row>
    <row r="45" spans="1:11" ht="18" customHeight="1" x14ac:dyDescent="0.15">
      <c r="A45" s="235">
        <f t="shared" si="0"/>
        <v>42</v>
      </c>
      <c r="B45" s="236" t="s">
        <v>718</v>
      </c>
      <c r="C45" s="237" t="s">
        <v>901</v>
      </c>
      <c r="D45" s="188" t="s">
        <v>854</v>
      </c>
      <c r="E45" s="236" t="s">
        <v>769</v>
      </c>
      <c r="F45" s="188" t="s">
        <v>810</v>
      </c>
      <c r="G45" s="464" t="s">
        <v>931</v>
      </c>
      <c r="H45" s="464" t="s">
        <v>932</v>
      </c>
      <c r="I45" s="464"/>
      <c r="J45" s="462"/>
      <c r="K45" s="364"/>
    </row>
    <row r="46" spans="1:11" ht="18" customHeight="1" x14ac:dyDescent="0.15">
      <c r="A46" s="235">
        <f t="shared" si="0"/>
        <v>43</v>
      </c>
      <c r="B46" s="236" t="s">
        <v>719</v>
      </c>
      <c r="C46" s="237" t="s">
        <v>902</v>
      </c>
      <c r="D46" s="188" t="s">
        <v>1146</v>
      </c>
      <c r="E46" s="236" t="s">
        <v>770</v>
      </c>
      <c r="F46" s="188" t="s">
        <v>811</v>
      </c>
      <c r="G46" s="464" t="s">
        <v>931</v>
      </c>
      <c r="H46" s="464" t="s">
        <v>932</v>
      </c>
      <c r="I46" s="464" t="s">
        <v>1178</v>
      </c>
      <c r="J46" s="462"/>
      <c r="K46" s="364"/>
    </row>
    <row r="47" spans="1:11" ht="18" customHeight="1" x14ac:dyDescent="0.15">
      <c r="A47" s="235">
        <f t="shared" si="0"/>
        <v>44</v>
      </c>
      <c r="B47" s="236" t="s">
        <v>2360</v>
      </c>
      <c r="C47" s="237" t="s">
        <v>1089</v>
      </c>
      <c r="D47" s="188" t="s">
        <v>2548</v>
      </c>
      <c r="E47" s="236" t="s">
        <v>2547</v>
      </c>
      <c r="F47" s="188" t="s">
        <v>2549</v>
      </c>
      <c r="G47" s="464" t="s">
        <v>0</v>
      </c>
      <c r="H47" s="464" t="s">
        <v>0</v>
      </c>
      <c r="I47" s="464"/>
      <c r="J47" s="462"/>
      <c r="K47" s="65"/>
    </row>
    <row r="48" spans="1:11" ht="18" customHeight="1" x14ac:dyDescent="0.15">
      <c r="A48" s="235">
        <f t="shared" si="0"/>
        <v>45</v>
      </c>
      <c r="B48" s="236" t="s">
        <v>1217</v>
      </c>
      <c r="C48" s="237" t="s">
        <v>1218</v>
      </c>
      <c r="D48" s="188" t="s">
        <v>1219</v>
      </c>
      <c r="E48" s="236" t="s">
        <v>1217</v>
      </c>
      <c r="F48" s="188" t="s">
        <v>1220</v>
      </c>
      <c r="G48" s="464" t="s">
        <v>1221</v>
      </c>
      <c r="H48" s="464" t="s">
        <v>1221</v>
      </c>
      <c r="I48" s="464"/>
      <c r="J48" s="462"/>
      <c r="K48" s="364"/>
    </row>
    <row r="49" spans="1:11" ht="18" customHeight="1" x14ac:dyDescent="0.15">
      <c r="A49" s="235">
        <f t="shared" si="0"/>
        <v>46</v>
      </c>
      <c r="B49" s="236" t="s">
        <v>720</v>
      </c>
      <c r="C49" s="237" t="s">
        <v>903</v>
      </c>
      <c r="D49" s="188" t="s">
        <v>1337</v>
      </c>
      <c r="E49" s="238" t="s">
        <v>153</v>
      </c>
      <c r="F49" s="188" t="s">
        <v>812</v>
      </c>
      <c r="G49" s="464" t="s">
        <v>931</v>
      </c>
      <c r="H49" s="464" t="s">
        <v>932</v>
      </c>
      <c r="I49" s="464"/>
      <c r="J49" s="462"/>
      <c r="K49" s="65"/>
    </row>
    <row r="50" spans="1:11" ht="18" customHeight="1" x14ac:dyDescent="0.15">
      <c r="A50" s="235">
        <f t="shared" si="0"/>
        <v>47</v>
      </c>
      <c r="B50" s="236" t="s">
        <v>721</v>
      </c>
      <c r="C50" s="237" t="s">
        <v>1447</v>
      </c>
      <c r="D50" s="188" t="s">
        <v>1448</v>
      </c>
      <c r="E50" s="238" t="s">
        <v>748</v>
      </c>
      <c r="F50" s="188" t="s">
        <v>1449</v>
      </c>
      <c r="G50" s="464" t="s">
        <v>931</v>
      </c>
      <c r="H50" s="464" t="s">
        <v>932</v>
      </c>
      <c r="I50" s="464" t="s">
        <v>0</v>
      </c>
      <c r="J50" s="462"/>
      <c r="K50" s="65"/>
    </row>
    <row r="51" spans="1:11" ht="18" customHeight="1" x14ac:dyDescent="0.15">
      <c r="A51" s="235">
        <f t="shared" si="0"/>
        <v>48</v>
      </c>
      <c r="B51" s="236" t="s">
        <v>722</v>
      </c>
      <c r="C51" s="237" t="s">
        <v>904</v>
      </c>
      <c r="D51" s="188" t="s">
        <v>855</v>
      </c>
      <c r="E51" s="236" t="s">
        <v>771</v>
      </c>
      <c r="F51" s="188" t="s">
        <v>813</v>
      </c>
      <c r="G51" s="464" t="s">
        <v>931</v>
      </c>
      <c r="H51" s="464"/>
      <c r="I51" s="464" t="s">
        <v>0</v>
      </c>
      <c r="J51" s="462"/>
      <c r="K51" s="65"/>
    </row>
    <row r="52" spans="1:11" ht="18" customHeight="1" x14ac:dyDescent="0.15">
      <c r="A52" s="235">
        <f t="shared" si="0"/>
        <v>49</v>
      </c>
      <c r="B52" s="236" t="s">
        <v>1144</v>
      </c>
      <c r="C52" s="237" t="s">
        <v>905</v>
      </c>
      <c r="D52" s="188" t="s">
        <v>856</v>
      </c>
      <c r="E52" s="236" t="s">
        <v>772</v>
      </c>
      <c r="F52" s="188" t="s">
        <v>2254</v>
      </c>
      <c r="G52" s="464" t="s">
        <v>931</v>
      </c>
      <c r="H52" s="464"/>
      <c r="I52" s="464" t="s">
        <v>0</v>
      </c>
      <c r="J52" s="462"/>
      <c r="K52" s="65"/>
    </row>
    <row r="53" spans="1:11" ht="18" customHeight="1" x14ac:dyDescent="0.15">
      <c r="A53" s="235">
        <f t="shared" si="0"/>
        <v>50</v>
      </c>
      <c r="B53" s="236" t="s">
        <v>723</v>
      </c>
      <c r="C53" s="237" t="s">
        <v>906</v>
      </c>
      <c r="D53" s="188" t="s">
        <v>857</v>
      </c>
      <c r="E53" s="236" t="s">
        <v>723</v>
      </c>
      <c r="F53" s="188" t="s">
        <v>814</v>
      </c>
      <c r="G53" s="464" t="s">
        <v>931</v>
      </c>
      <c r="H53" s="464"/>
      <c r="I53" s="464" t="s">
        <v>0</v>
      </c>
      <c r="J53" s="462" t="s">
        <v>0</v>
      </c>
      <c r="K53" s="65"/>
    </row>
    <row r="54" spans="1:11" ht="18" customHeight="1" x14ac:dyDescent="0.15">
      <c r="A54" s="235">
        <f t="shared" si="0"/>
        <v>51</v>
      </c>
      <c r="B54" s="236" t="s">
        <v>724</v>
      </c>
      <c r="C54" s="237" t="s">
        <v>907</v>
      </c>
      <c r="D54" s="188" t="s">
        <v>858</v>
      </c>
      <c r="E54" s="238" t="s">
        <v>773</v>
      </c>
      <c r="F54" s="188" t="s">
        <v>815</v>
      </c>
      <c r="G54" s="464" t="s">
        <v>931</v>
      </c>
      <c r="H54" s="464" t="s">
        <v>932</v>
      </c>
      <c r="I54" s="464"/>
      <c r="J54" s="462" t="s">
        <v>0</v>
      </c>
      <c r="K54" s="65"/>
    </row>
    <row r="55" spans="1:11" ht="18" customHeight="1" x14ac:dyDescent="0.15">
      <c r="A55" s="235">
        <f t="shared" si="0"/>
        <v>52</v>
      </c>
      <c r="B55" s="236" t="s">
        <v>1154</v>
      </c>
      <c r="C55" s="237" t="s">
        <v>1155</v>
      </c>
      <c r="D55" s="188" t="s">
        <v>1156</v>
      </c>
      <c r="E55" s="238" t="s">
        <v>1157</v>
      </c>
      <c r="F55" s="188" t="s">
        <v>2255</v>
      </c>
      <c r="G55" s="464" t="s">
        <v>1158</v>
      </c>
      <c r="H55" s="464" t="s">
        <v>1158</v>
      </c>
      <c r="I55" s="464"/>
      <c r="J55" s="462"/>
      <c r="K55" s="65"/>
    </row>
    <row r="56" spans="1:11" ht="18" customHeight="1" x14ac:dyDescent="0.15">
      <c r="A56" s="235">
        <f t="shared" si="0"/>
        <v>53</v>
      </c>
      <c r="B56" s="236" t="s">
        <v>1486</v>
      </c>
      <c r="C56" s="237" t="s">
        <v>1487</v>
      </c>
      <c r="D56" s="188" t="s">
        <v>1488</v>
      </c>
      <c r="E56" s="238" t="s">
        <v>1489</v>
      </c>
      <c r="F56" s="188" t="s">
        <v>1490</v>
      </c>
      <c r="G56" s="464" t="s">
        <v>1472</v>
      </c>
      <c r="H56" s="464" t="s">
        <v>0</v>
      </c>
      <c r="I56" s="464"/>
      <c r="J56" s="462"/>
      <c r="K56" s="364"/>
    </row>
    <row r="57" spans="1:11" ht="18" customHeight="1" x14ac:dyDescent="0.15">
      <c r="A57" s="235">
        <f t="shared" si="0"/>
        <v>54</v>
      </c>
      <c r="B57" s="236" t="s">
        <v>1776</v>
      </c>
      <c r="C57" s="237" t="s">
        <v>2256</v>
      </c>
      <c r="D57" s="188" t="s">
        <v>1777</v>
      </c>
      <c r="E57" s="238" t="s">
        <v>1778</v>
      </c>
      <c r="F57" s="188" t="s">
        <v>1793</v>
      </c>
      <c r="G57" s="464" t="s">
        <v>0</v>
      </c>
      <c r="H57" s="464" t="s">
        <v>0</v>
      </c>
      <c r="I57" s="464"/>
      <c r="J57" s="462"/>
      <c r="K57" s="364"/>
    </row>
    <row r="58" spans="1:11" ht="18" customHeight="1" x14ac:dyDescent="0.15">
      <c r="A58" s="235">
        <f t="shared" si="0"/>
        <v>55</v>
      </c>
      <c r="B58" s="236" t="s">
        <v>2169</v>
      </c>
      <c r="C58" s="237" t="s">
        <v>2584</v>
      </c>
      <c r="D58" s="188" t="s">
        <v>2583</v>
      </c>
      <c r="E58" s="238" t="s">
        <v>1906</v>
      </c>
      <c r="F58" s="188" t="s">
        <v>1916</v>
      </c>
      <c r="G58" s="464" t="s">
        <v>0</v>
      </c>
      <c r="H58" s="464" t="s">
        <v>0</v>
      </c>
      <c r="I58" s="464"/>
      <c r="J58" s="462"/>
      <c r="K58" s="65"/>
    </row>
    <row r="59" spans="1:11" ht="18" customHeight="1" x14ac:dyDescent="0.15">
      <c r="A59" s="235">
        <f t="shared" si="0"/>
        <v>56</v>
      </c>
      <c r="B59" s="236" t="s">
        <v>2146</v>
      </c>
      <c r="C59" s="237" t="s">
        <v>2148</v>
      </c>
      <c r="D59" s="188" t="s">
        <v>2149</v>
      </c>
      <c r="E59" s="238" t="s">
        <v>2147</v>
      </c>
      <c r="F59" s="188" t="s">
        <v>2150</v>
      </c>
      <c r="G59" s="464" t="s">
        <v>0</v>
      </c>
      <c r="H59" s="464"/>
      <c r="I59" s="464"/>
      <c r="J59" s="462"/>
      <c r="K59" s="65"/>
    </row>
    <row r="60" spans="1:11" ht="18" customHeight="1" x14ac:dyDescent="0.15">
      <c r="A60" s="235">
        <f t="shared" si="0"/>
        <v>57</v>
      </c>
      <c r="B60" s="236" t="s">
        <v>725</v>
      </c>
      <c r="C60" s="237" t="s">
        <v>908</v>
      </c>
      <c r="D60" s="188" t="s">
        <v>859</v>
      </c>
      <c r="E60" s="236" t="s">
        <v>774</v>
      </c>
      <c r="F60" s="188" t="s">
        <v>1635</v>
      </c>
      <c r="G60" s="464" t="s">
        <v>931</v>
      </c>
      <c r="H60" s="464" t="s">
        <v>932</v>
      </c>
      <c r="I60" s="464"/>
      <c r="J60" s="462" t="s">
        <v>0</v>
      </c>
      <c r="K60" s="65"/>
    </row>
    <row r="61" spans="1:11" ht="18" customHeight="1" x14ac:dyDescent="0.15">
      <c r="A61" s="235">
        <f t="shared" si="0"/>
        <v>58</v>
      </c>
      <c r="B61" s="236" t="s">
        <v>726</v>
      </c>
      <c r="C61" s="237" t="s">
        <v>909</v>
      </c>
      <c r="D61" s="188" t="s">
        <v>860</v>
      </c>
      <c r="E61" s="238" t="s">
        <v>774</v>
      </c>
      <c r="F61" s="188" t="s">
        <v>817</v>
      </c>
      <c r="G61" s="464" t="s">
        <v>931</v>
      </c>
      <c r="H61" s="464" t="s">
        <v>932</v>
      </c>
      <c r="I61" s="464"/>
      <c r="J61" s="462"/>
      <c r="K61" s="65"/>
    </row>
    <row r="62" spans="1:11" ht="18" customHeight="1" x14ac:dyDescent="0.15">
      <c r="A62" s="235">
        <f t="shared" si="0"/>
        <v>59</v>
      </c>
      <c r="B62" s="236" t="s">
        <v>1199</v>
      </c>
      <c r="C62" s="237" t="s">
        <v>910</v>
      </c>
      <c r="D62" s="188" t="s">
        <v>861</v>
      </c>
      <c r="E62" s="236" t="s">
        <v>775</v>
      </c>
      <c r="F62" s="188" t="s">
        <v>159</v>
      </c>
      <c r="G62" s="464" t="s">
        <v>931</v>
      </c>
      <c r="H62" s="464" t="s">
        <v>932</v>
      </c>
      <c r="I62" s="464" t="s">
        <v>0</v>
      </c>
      <c r="J62" s="462"/>
      <c r="K62" s="65"/>
    </row>
    <row r="63" spans="1:11" ht="18" customHeight="1" x14ac:dyDescent="0.15">
      <c r="A63" s="235">
        <f t="shared" ref="A63:A87" si="1">A62+1</f>
        <v>60</v>
      </c>
      <c r="B63" s="236" t="s">
        <v>1107</v>
      </c>
      <c r="C63" s="237" t="s">
        <v>1108</v>
      </c>
      <c r="D63" s="188" t="s">
        <v>1109</v>
      </c>
      <c r="E63" s="236" t="s">
        <v>1110</v>
      </c>
      <c r="F63" s="188" t="s">
        <v>1111</v>
      </c>
      <c r="G63" s="464" t="s">
        <v>1106</v>
      </c>
      <c r="H63" s="464" t="s">
        <v>1106</v>
      </c>
      <c r="I63" s="464" t="s">
        <v>1151</v>
      </c>
      <c r="J63" s="462"/>
      <c r="K63" s="65"/>
    </row>
    <row r="64" spans="1:11" ht="18" customHeight="1" x14ac:dyDescent="0.15">
      <c r="A64" s="235">
        <f t="shared" si="0"/>
        <v>61</v>
      </c>
      <c r="B64" s="236" t="s">
        <v>2563</v>
      </c>
      <c r="C64" s="237" t="s">
        <v>2141</v>
      </c>
      <c r="D64" s="188" t="s">
        <v>2142</v>
      </c>
      <c r="E64" s="236" t="s">
        <v>2143</v>
      </c>
      <c r="F64" s="188" t="s">
        <v>2144</v>
      </c>
      <c r="G64" s="464" t="s">
        <v>0</v>
      </c>
      <c r="H64" s="464" t="s">
        <v>0</v>
      </c>
      <c r="I64" s="464" t="s">
        <v>0</v>
      </c>
      <c r="J64" s="462" t="s">
        <v>2145</v>
      </c>
      <c r="K64" s="65"/>
    </row>
    <row r="65" spans="1:11" ht="18" customHeight="1" x14ac:dyDescent="0.15">
      <c r="A65" s="235">
        <f t="shared" si="1"/>
        <v>62</v>
      </c>
      <c r="B65" s="236" t="s">
        <v>727</v>
      </c>
      <c r="C65" s="237" t="s">
        <v>911</v>
      </c>
      <c r="D65" s="188" t="s">
        <v>862</v>
      </c>
      <c r="E65" s="238" t="s">
        <v>776</v>
      </c>
      <c r="F65" s="188" t="s">
        <v>818</v>
      </c>
      <c r="G65" s="464" t="s">
        <v>931</v>
      </c>
      <c r="H65" s="464" t="s">
        <v>932</v>
      </c>
      <c r="I65" s="464"/>
      <c r="J65" s="462"/>
      <c r="K65" s="65"/>
    </row>
    <row r="66" spans="1:11" ht="18" customHeight="1" x14ac:dyDescent="0.15">
      <c r="A66" s="235">
        <f t="shared" si="1"/>
        <v>63</v>
      </c>
      <c r="B66" s="236" t="s">
        <v>728</v>
      </c>
      <c r="C66" s="237" t="s">
        <v>912</v>
      </c>
      <c r="D66" s="188" t="s">
        <v>863</v>
      </c>
      <c r="E66" s="238" t="s">
        <v>777</v>
      </c>
      <c r="F66" s="188" t="s">
        <v>819</v>
      </c>
      <c r="G66" s="464" t="s">
        <v>931</v>
      </c>
      <c r="H66" s="464" t="s">
        <v>932</v>
      </c>
      <c r="I66" s="464"/>
      <c r="J66" s="462"/>
      <c r="K66" s="65"/>
    </row>
    <row r="67" spans="1:11" ht="18" customHeight="1" x14ac:dyDescent="0.15">
      <c r="A67" s="235">
        <f t="shared" si="1"/>
        <v>64</v>
      </c>
      <c r="B67" s="236" t="s">
        <v>729</v>
      </c>
      <c r="C67" s="237" t="s">
        <v>913</v>
      </c>
      <c r="D67" s="188" t="s">
        <v>864</v>
      </c>
      <c r="E67" s="236" t="s">
        <v>749</v>
      </c>
      <c r="F67" s="188" t="s">
        <v>820</v>
      </c>
      <c r="G67" s="464" t="s">
        <v>931</v>
      </c>
      <c r="H67" s="464"/>
      <c r="I67" s="464" t="s">
        <v>0</v>
      </c>
      <c r="J67" s="462"/>
      <c r="K67" s="65"/>
    </row>
    <row r="68" spans="1:11" ht="18" customHeight="1" x14ac:dyDescent="0.15">
      <c r="A68" s="235">
        <f t="shared" si="1"/>
        <v>65</v>
      </c>
      <c r="B68" s="236" t="s">
        <v>730</v>
      </c>
      <c r="C68" s="237" t="s">
        <v>914</v>
      </c>
      <c r="D68" s="188" t="s">
        <v>865</v>
      </c>
      <c r="E68" s="238" t="s">
        <v>778</v>
      </c>
      <c r="F68" s="188" t="s">
        <v>821</v>
      </c>
      <c r="G68" s="464" t="s">
        <v>931</v>
      </c>
      <c r="H68" s="464"/>
      <c r="I68" s="239"/>
      <c r="J68" s="462"/>
      <c r="K68" s="65"/>
    </row>
    <row r="69" spans="1:11" ht="18" customHeight="1" x14ac:dyDescent="0.15">
      <c r="A69" s="235">
        <f t="shared" si="1"/>
        <v>66</v>
      </c>
      <c r="B69" s="236" t="s">
        <v>731</v>
      </c>
      <c r="C69" s="237" t="s">
        <v>915</v>
      </c>
      <c r="D69" s="188" t="s">
        <v>866</v>
      </c>
      <c r="E69" s="238" t="s">
        <v>779</v>
      </c>
      <c r="F69" s="188" t="s">
        <v>478</v>
      </c>
      <c r="G69" s="464" t="s">
        <v>931</v>
      </c>
      <c r="H69" s="464"/>
      <c r="I69" s="464"/>
      <c r="J69" s="462" t="s">
        <v>0</v>
      </c>
      <c r="K69" s="65"/>
    </row>
    <row r="70" spans="1:11" ht="18" customHeight="1" x14ac:dyDescent="0.15">
      <c r="A70" s="235">
        <f t="shared" si="1"/>
        <v>67</v>
      </c>
      <c r="B70" s="236" t="s">
        <v>732</v>
      </c>
      <c r="C70" s="237" t="s">
        <v>916</v>
      </c>
      <c r="D70" s="188" t="s">
        <v>867</v>
      </c>
      <c r="E70" s="236" t="s">
        <v>780</v>
      </c>
      <c r="F70" s="188" t="s">
        <v>822</v>
      </c>
      <c r="G70" s="464" t="s">
        <v>931</v>
      </c>
      <c r="H70" s="464"/>
      <c r="I70" s="464"/>
      <c r="J70" s="462"/>
      <c r="K70" s="65"/>
    </row>
    <row r="71" spans="1:11" ht="18" customHeight="1" x14ac:dyDescent="0.15">
      <c r="A71" s="235">
        <f t="shared" si="1"/>
        <v>68</v>
      </c>
      <c r="B71" s="236" t="s">
        <v>733</v>
      </c>
      <c r="C71" s="237" t="s">
        <v>917</v>
      </c>
      <c r="D71" s="188" t="s">
        <v>868</v>
      </c>
      <c r="E71" s="236" t="s">
        <v>780</v>
      </c>
      <c r="F71" s="188" t="s">
        <v>823</v>
      </c>
      <c r="G71" s="464" t="s">
        <v>931</v>
      </c>
      <c r="H71" s="464"/>
      <c r="I71" s="464" t="s">
        <v>0</v>
      </c>
      <c r="J71" s="462"/>
      <c r="K71" s="65"/>
    </row>
    <row r="72" spans="1:11" ht="18" customHeight="1" x14ac:dyDescent="0.15">
      <c r="A72" s="235">
        <f t="shared" si="1"/>
        <v>69</v>
      </c>
      <c r="B72" s="236" t="s">
        <v>734</v>
      </c>
      <c r="C72" s="237" t="s">
        <v>918</v>
      </c>
      <c r="D72" s="188" t="s">
        <v>869</v>
      </c>
      <c r="E72" s="236" t="s">
        <v>780</v>
      </c>
      <c r="F72" s="188" t="s">
        <v>824</v>
      </c>
      <c r="G72" s="464" t="s">
        <v>931</v>
      </c>
      <c r="H72" s="464"/>
      <c r="I72" s="464" t="s">
        <v>0</v>
      </c>
      <c r="J72" s="462"/>
      <c r="K72" s="65"/>
    </row>
    <row r="73" spans="1:11" ht="18" customHeight="1" x14ac:dyDescent="0.15">
      <c r="A73" s="235">
        <f t="shared" si="1"/>
        <v>70</v>
      </c>
      <c r="B73" s="236" t="s">
        <v>1614</v>
      </c>
      <c r="C73" s="237" t="s">
        <v>1527</v>
      </c>
      <c r="D73" s="188" t="s">
        <v>2287</v>
      </c>
      <c r="E73" s="236" t="s">
        <v>1614</v>
      </c>
      <c r="F73" s="188" t="s">
        <v>2288</v>
      </c>
      <c r="G73" s="464" t="s">
        <v>1615</v>
      </c>
      <c r="H73" s="464"/>
      <c r="I73" s="464"/>
      <c r="J73" s="462"/>
      <c r="K73" s="65"/>
    </row>
    <row r="74" spans="1:11" ht="18" customHeight="1" x14ac:dyDescent="0.15">
      <c r="A74" s="235">
        <f t="shared" si="1"/>
        <v>71</v>
      </c>
      <c r="B74" s="236" t="s">
        <v>1900</v>
      </c>
      <c r="C74" s="237" t="s">
        <v>1926</v>
      </c>
      <c r="D74" s="188" t="s">
        <v>1901</v>
      </c>
      <c r="E74" s="236" t="s">
        <v>1902</v>
      </c>
      <c r="F74" s="188" t="s">
        <v>1927</v>
      </c>
      <c r="G74" s="464" t="s">
        <v>1903</v>
      </c>
      <c r="H74" s="464"/>
      <c r="I74" s="464" t="s">
        <v>611</v>
      </c>
      <c r="J74" s="462"/>
      <c r="K74" s="65"/>
    </row>
    <row r="75" spans="1:11" ht="18" customHeight="1" x14ac:dyDescent="0.15">
      <c r="A75" s="235">
        <f t="shared" si="1"/>
        <v>72</v>
      </c>
      <c r="B75" s="236" t="s">
        <v>735</v>
      </c>
      <c r="C75" s="237" t="s">
        <v>919</v>
      </c>
      <c r="D75" s="188" t="s">
        <v>870</v>
      </c>
      <c r="E75" s="238" t="s">
        <v>781</v>
      </c>
      <c r="F75" s="188" t="s">
        <v>825</v>
      </c>
      <c r="G75" s="464" t="s">
        <v>931</v>
      </c>
      <c r="H75" s="464"/>
      <c r="I75" s="464"/>
      <c r="J75" s="462"/>
      <c r="K75" s="65"/>
    </row>
    <row r="76" spans="1:11" ht="18" customHeight="1" x14ac:dyDescent="0.15">
      <c r="A76" s="235">
        <f t="shared" si="1"/>
        <v>73</v>
      </c>
      <c r="B76" s="236" t="s">
        <v>737</v>
      </c>
      <c r="C76" s="237" t="s">
        <v>921</v>
      </c>
      <c r="D76" s="188" t="s">
        <v>1848</v>
      </c>
      <c r="E76" s="238" t="s">
        <v>783</v>
      </c>
      <c r="F76" s="188" t="s">
        <v>828</v>
      </c>
      <c r="G76" s="464" t="s">
        <v>931</v>
      </c>
      <c r="H76" s="464" t="s">
        <v>932</v>
      </c>
      <c r="I76" s="464"/>
      <c r="J76" s="462"/>
      <c r="K76" s="65"/>
    </row>
    <row r="77" spans="1:11" ht="18" customHeight="1" x14ac:dyDescent="0.15">
      <c r="A77" s="235">
        <f t="shared" si="1"/>
        <v>74</v>
      </c>
      <c r="B77" s="236" t="s">
        <v>738</v>
      </c>
      <c r="C77" s="237" t="s">
        <v>922</v>
      </c>
      <c r="D77" s="188" t="s">
        <v>871</v>
      </c>
      <c r="E77" s="238" t="s">
        <v>784</v>
      </c>
      <c r="F77" s="188" t="s">
        <v>829</v>
      </c>
      <c r="G77" s="464" t="s">
        <v>931</v>
      </c>
      <c r="H77" s="464" t="s">
        <v>932</v>
      </c>
      <c r="I77" s="464"/>
      <c r="J77" s="462"/>
      <c r="K77" s="65"/>
    </row>
    <row r="78" spans="1:11" ht="18" customHeight="1" x14ac:dyDescent="0.15">
      <c r="A78" s="235">
        <f t="shared" si="1"/>
        <v>75</v>
      </c>
      <c r="B78" s="236" t="s">
        <v>739</v>
      </c>
      <c r="C78" s="237" t="s">
        <v>923</v>
      </c>
      <c r="D78" s="188" t="s">
        <v>872</v>
      </c>
      <c r="E78" s="238" t="s">
        <v>785</v>
      </c>
      <c r="F78" s="188" t="s">
        <v>230</v>
      </c>
      <c r="G78" s="464" t="s">
        <v>931</v>
      </c>
      <c r="H78" s="464" t="s">
        <v>932</v>
      </c>
      <c r="I78" s="464"/>
      <c r="J78" s="462"/>
      <c r="K78" s="65"/>
    </row>
    <row r="79" spans="1:11" ht="18" customHeight="1" x14ac:dyDescent="0.15">
      <c r="A79" s="235">
        <f t="shared" si="1"/>
        <v>76</v>
      </c>
      <c r="B79" s="236" t="s">
        <v>740</v>
      </c>
      <c r="C79" s="237" t="s">
        <v>924</v>
      </c>
      <c r="D79" s="188" t="s">
        <v>873</v>
      </c>
      <c r="E79" s="238" t="s">
        <v>786</v>
      </c>
      <c r="F79" s="188" t="s">
        <v>830</v>
      </c>
      <c r="G79" s="464" t="s">
        <v>931</v>
      </c>
      <c r="H79" s="464" t="s">
        <v>932</v>
      </c>
      <c r="I79" s="464"/>
      <c r="J79" s="462"/>
      <c r="K79" s="65"/>
    </row>
    <row r="80" spans="1:11" ht="18" customHeight="1" x14ac:dyDescent="0.15">
      <c r="A80" s="235">
        <f t="shared" si="1"/>
        <v>77</v>
      </c>
      <c r="B80" s="236" t="s">
        <v>741</v>
      </c>
      <c r="C80" s="237" t="s">
        <v>923</v>
      </c>
      <c r="D80" s="188" t="s">
        <v>874</v>
      </c>
      <c r="E80" s="238" t="s">
        <v>786</v>
      </c>
      <c r="F80" s="188" t="s">
        <v>831</v>
      </c>
      <c r="G80" s="464" t="s">
        <v>931</v>
      </c>
      <c r="H80" s="464" t="s">
        <v>932</v>
      </c>
      <c r="I80" s="464"/>
      <c r="J80" s="462"/>
      <c r="K80" s="65"/>
    </row>
    <row r="81" spans="1:11" ht="18" customHeight="1" x14ac:dyDescent="0.15">
      <c r="A81" s="235">
        <f t="shared" si="1"/>
        <v>78</v>
      </c>
      <c r="B81" s="236" t="s">
        <v>742</v>
      </c>
      <c r="C81" s="237" t="s">
        <v>925</v>
      </c>
      <c r="D81" s="188" t="s">
        <v>875</v>
      </c>
      <c r="E81" s="238" t="s">
        <v>787</v>
      </c>
      <c r="F81" s="188" t="s">
        <v>832</v>
      </c>
      <c r="G81" s="464" t="s">
        <v>931</v>
      </c>
      <c r="H81" s="464"/>
      <c r="I81" s="464" t="s">
        <v>1325</v>
      </c>
      <c r="J81" s="462"/>
      <c r="K81" s="65"/>
    </row>
    <row r="82" spans="1:11" ht="18" customHeight="1" x14ac:dyDescent="0.15">
      <c r="A82" s="235">
        <f t="shared" si="1"/>
        <v>79</v>
      </c>
      <c r="B82" s="236" t="s">
        <v>743</v>
      </c>
      <c r="C82" s="237" t="s">
        <v>926</v>
      </c>
      <c r="D82" s="188" t="s">
        <v>876</v>
      </c>
      <c r="E82" s="238" t="s">
        <v>787</v>
      </c>
      <c r="F82" s="188" t="s">
        <v>833</v>
      </c>
      <c r="G82" s="464" t="s">
        <v>931</v>
      </c>
      <c r="H82" s="464"/>
      <c r="I82" s="464" t="s">
        <v>1325</v>
      </c>
      <c r="J82" s="462"/>
      <c r="K82" s="65"/>
    </row>
    <row r="83" spans="1:11" ht="18" customHeight="1" x14ac:dyDescent="0.15">
      <c r="A83" s="235">
        <f t="shared" si="1"/>
        <v>80</v>
      </c>
      <c r="B83" s="236" t="s">
        <v>744</v>
      </c>
      <c r="C83" s="237" t="s">
        <v>927</v>
      </c>
      <c r="D83" s="188" t="s">
        <v>877</v>
      </c>
      <c r="E83" s="238" t="s">
        <v>788</v>
      </c>
      <c r="F83" s="188" t="s">
        <v>834</v>
      </c>
      <c r="G83" s="464" t="s">
        <v>931</v>
      </c>
      <c r="H83" s="464" t="s">
        <v>932</v>
      </c>
      <c r="I83" s="464" t="s">
        <v>0</v>
      </c>
      <c r="J83" s="462" t="s">
        <v>0</v>
      </c>
      <c r="K83" s="65"/>
    </row>
    <row r="84" spans="1:11" ht="18" customHeight="1" x14ac:dyDescent="0.15">
      <c r="A84" s="235">
        <f t="shared" si="1"/>
        <v>81</v>
      </c>
      <c r="B84" s="236" t="s">
        <v>745</v>
      </c>
      <c r="C84" s="237" t="s">
        <v>928</v>
      </c>
      <c r="D84" s="188" t="s">
        <v>878</v>
      </c>
      <c r="E84" s="236" t="s">
        <v>745</v>
      </c>
      <c r="F84" s="188" t="s">
        <v>835</v>
      </c>
      <c r="G84" s="464" t="s">
        <v>931</v>
      </c>
      <c r="H84" s="464" t="s">
        <v>932</v>
      </c>
      <c r="I84" s="464"/>
      <c r="J84" s="462"/>
      <c r="K84" s="65"/>
    </row>
    <row r="85" spans="1:11" ht="18" customHeight="1" x14ac:dyDescent="0.15">
      <c r="A85" s="235">
        <f t="shared" si="1"/>
        <v>82</v>
      </c>
      <c r="B85" s="236" t="s">
        <v>746</v>
      </c>
      <c r="C85" s="237" t="s">
        <v>929</v>
      </c>
      <c r="D85" s="188" t="s">
        <v>1849</v>
      </c>
      <c r="E85" s="236" t="s">
        <v>746</v>
      </c>
      <c r="F85" s="188" t="s">
        <v>836</v>
      </c>
      <c r="G85" s="464" t="s">
        <v>931</v>
      </c>
      <c r="H85" s="464" t="s">
        <v>932</v>
      </c>
      <c r="I85" s="464"/>
      <c r="J85" s="462"/>
      <c r="K85" s="65"/>
    </row>
    <row r="86" spans="1:11" ht="18" customHeight="1" x14ac:dyDescent="0.15">
      <c r="A86" s="397">
        <f t="shared" si="1"/>
        <v>83</v>
      </c>
      <c r="B86" s="398" t="s">
        <v>747</v>
      </c>
      <c r="C86" s="399" t="s">
        <v>930</v>
      </c>
      <c r="D86" s="400" t="s">
        <v>879</v>
      </c>
      <c r="E86" s="401" t="s">
        <v>789</v>
      </c>
      <c r="F86" s="400" t="s">
        <v>837</v>
      </c>
      <c r="G86" s="461" t="s">
        <v>931</v>
      </c>
      <c r="H86" s="461"/>
      <c r="I86" s="461"/>
      <c r="J86" s="463"/>
      <c r="K86" s="65" t="s">
        <v>1825</v>
      </c>
    </row>
    <row r="87" spans="1:11" s="75" customFormat="1" ht="18" customHeight="1" thickBot="1" x14ac:dyDescent="0.2">
      <c r="A87" s="460">
        <f t="shared" si="1"/>
        <v>84</v>
      </c>
      <c r="B87" s="403" t="s">
        <v>1740</v>
      </c>
      <c r="C87" s="404" t="s">
        <v>1736</v>
      </c>
      <c r="D87" s="405" t="s">
        <v>1737</v>
      </c>
      <c r="E87" s="406" t="s">
        <v>1738</v>
      </c>
      <c r="F87" s="405" t="s">
        <v>1739</v>
      </c>
      <c r="G87" s="64" t="s">
        <v>0</v>
      </c>
      <c r="H87" s="64" t="s">
        <v>0</v>
      </c>
      <c r="I87" s="64"/>
      <c r="J87" s="320"/>
      <c r="K87" s="321"/>
    </row>
    <row r="88" spans="1:11" ht="18" customHeight="1" x14ac:dyDescent="0.15">
      <c r="A88" s="77"/>
    </row>
  </sheetData>
  <autoFilter ref="A3:K87" xr:uid="{00000000-0009-0000-0000-000001000000}"/>
  <sortState xmlns:xlrd2="http://schemas.microsoft.com/office/spreadsheetml/2017/richdata2" ref="A5:K87">
    <sortCondition ref="A5:A87"/>
  </sortState>
  <phoneticPr fontId="3"/>
  <conditionalFormatting sqref="A2">
    <cfRule type="cellIs" dxfId="10" priority="1" stopIfTrue="1" operator="equal">
      <formula>"無"</formula>
    </cfRule>
  </conditionalFormatting>
  <printOptions horizontalCentered="1"/>
  <pageMargins left="0.23622047244094491" right="0.23622047244094491" top="0.74803149606299213" bottom="0.74803149606299213" header="0.31496062992125984" footer="0.31496062992125984"/>
  <pageSetup paperSize="9" scale="50" fitToHeight="0" orientation="portrait"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EC152"/>
  <sheetViews>
    <sheetView view="pageBreakPreview" zoomScale="110" zoomScaleNormal="100" zoomScaleSheetLayoutView="110" workbookViewId="0">
      <pane ySplit="5" topLeftCell="A6" activePane="bottomLeft" state="frozen"/>
      <selection activeCell="C16" sqref="C16"/>
      <selection pane="bottomLeft" activeCell="P3" sqref="P3"/>
    </sheetView>
  </sheetViews>
  <sheetFormatPr defaultColWidth="9.140625" defaultRowHeight="18" customHeight="1" x14ac:dyDescent="0.15"/>
  <cols>
    <col min="1" max="1" width="4.85546875" style="87" customWidth="1"/>
    <col min="2" max="2" width="48.85546875" style="87" customWidth="1"/>
    <col min="3" max="3" width="10.7109375" style="271" customWidth="1"/>
    <col min="4" max="4" width="30.85546875" style="87" customWidth="1"/>
    <col min="5" max="5" width="38.85546875" style="87" customWidth="1"/>
    <col min="6" max="7" width="13.7109375" style="228" customWidth="1"/>
    <col min="8" max="15" width="6.42578125" style="228" customWidth="1"/>
    <col min="16" max="16" width="22.5703125" style="87" customWidth="1"/>
    <col min="17" max="16384" width="9.140625" style="87"/>
  </cols>
  <sheetData>
    <row r="1" spans="1:16" s="14" customFormat="1" ht="18" customHeight="1" x14ac:dyDescent="0.15">
      <c r="A1" s="15" t="s">
        <v>125</v>
      </c>
      <c r="C1" s="15"/>
      <c r="F1" s="16"/>
      <c r="G1" s="16"/>
      <c r="L1" s="250"/>
      <c r="M1" s="16"/>
      <c r="N1" s="16"/>
      <c r="O1" s="16"/>
    </row>
    <row r="2" spans="1:16" s="14" customFormat="1" ht="18" customHeight="1" x14ac:dyDescent="0.15">
      <c r="B2" s="455" t="s">
        <v>2353</v>
      </c>
      <c r="C2" s="15"/>
      <c r="F2" s="16"/>
      <c r="G2" s="16"/>
      <c r="H2" s="16"/>
      <c r="I2" s="16"/>
      <c r="J2" s="16"/>
      <c r="K2" s="16"/>
      <c r="L2" s="16"/>
      <c r="M2" s="16"/>
      <c r="N2" s="16"/>
      <c r="O2" s="16"/>
    </row>
    <row r="3" spans="1:16" s="244" customFormat="1" ht="18" customHeight="1" thickBot="1" x14ac:dyDescent="0.2">
      <c r="B3" s="227" t="s">
        <v>1695</v>
      </c>
      <c r="C3" s="272"/>
      <c r="F3" s="247"/>
      <c r="G3" s="247"/>
      <c r="H3" s="247"/>
      <c r="I3" s="247"/>
      <c r="J3" s="247"/>
      <c r="K3" s="247"/>
      <c r="L3" s="247"/>
      <c r="M3" s="247"/>
      <c r="N3" s="247"/>
      <c r="O3" s="247"/>
      <c r="P3" s="246" t="str">
        <f>支援施設!N2</f>
        <v>（R8.7.1現在）</v>
      </c>
    </row>
    <row r="4" spans="1:16" s="228" customFormat="1" ht="18" customHeight="1" x14ac:dyDescent="0.15">
      <c r="A4" s="515"/>
      <c r="B4" s="514" t="s">
        <v>126</v>
      </c>
      <c r="C4" s="512" t="s">
        <v>127</v>
      </c>
      <c r="D4" s="514" t="s">
        <v>107</v>
      </c>
      <c r="E4" s="514" t="s">
        <v>106</v>
      </c>
      <c r="F4" s="514" t="s">
        <v>124</v>
      </c>
      <c r="G4" s="514" t="s">
        <v>129</v>
      </c>
      <c r="H4" s="517" t="s">
        <v>130</v>
      </c>
      <c r="I4" s="518"/>
      <c r="J4" s="518"/>
      <c r="K4" s="518"/>
      <c r="L4" s="518"/>
      <c r="M4" s="518"/>
      <c r="N4" s="518"/>
      <c r="O4" s="519"/>
      <c r="P4" s="510" t="s">
        <v>108</v>
      </c>
    </row>
    <row r="5" spans="1:16" s="228" customFormat="1" ht="18" customHeight="1" thickBot="1" x14ac:dyDescent="0.2">
      <c r="A5" s="516"/>
      <c r="B5" s="513"/>
      <c r="C5" s="513"/>
      <c r="D5" s="513"/>
      <c r="E5" s="513"/>
      <c r="F5" s="513"/>
      <c r="G5" s="513"/>
      <c r="H5" s="435" t="s">
        <v>131</v>
      </c>
      <c r="I5" s="435" t="s">
        <v>132</v>
      </c>
      <c r="J5" s="435" t="s">
        <v>133</v>
      </c>
      <c r="K5" s="456" t="s">
        <v>2352</v>
      </c>
      <c r="L5" s="435" t="s">
        <v>134</v>
      </c>
      <c r="M5" s="435" t="s">
        <v>135</v>
      </c>
      <c r="N5" s="435" t="s">
        <v>136</v>
      </c>
      <c r="O5" s="248" t="s">
        <v>1471</v>
      </c>
      <c r="P5" s="511"/>
    </row>
    <row r="6" spans="1:16" ht="18.75" customHeight="1" x14ac:dyDescent="0.15">
      <c r="A6" s="251">
        <v>1</v>
      </c>
      <c r="B6" s="55" t="s">
        <v>237</v>
      </c>
      <c r="C6" s="252" t="s">
        <v>238</v>
      </c>
      <c r="D6" s="55" t="s">
        <v>2374</v>
      </c>
      <c r="E6" s="259" t="s">
        <v>239</v>
      </c>
      <c r="F6" s="439" t="s">
        <v>240</v>
      </c>
      <c r="G6" s="439" t="s">
        <v>1086</v>
      </c>
      <c r="H6" s="439">
        <v>25</v>
      </c>
      <c r="I6" s="254"/>
      <c r="J6" s="254"/>
      <c r="K6" s="254"/>
      <c r="L6" s="254"/>
      <c r="M6" s="439">
        <v>10</v>
      </c>
      <c r="N6" s="439">
        <v>35</v>
      </c>
      <c r="O6" s="254"/>
      <c r="P6" s="256"/>
    </row>
    <row r="7" spans="1:16" ht="18.75" customHeight="1" x14ac:dyDescent="0.15">
      <c r="A7" s="251">
        <f t="shared" ref="A7:A68" si="0">A6+1</f>
        <v>2</v>
      </c>
      <c r="B7" s="55" t="s">
        <v>241</v>
      </c>
      <c r="C7" s="252" t="s">
        <v>242</v>
      </c>
      <c r="D7" s="55" t="s">
        <v>2375</v>
      </c>
      <c r="E7" s="259" t="s">
        <v>243</v>
      </c>
      <c r="F7" s="439" t="s">
        <v>244</v>
      </c>
      <c r="G7" s="439" t="s">
        <v>1897</v>
      </c>
      <c r="H7" s="254"/>
      <c r="I7" s="254"/>
      <c r="J7" s="254"/>
      <c r="K7" s="254"/>
      <c r="L7" s="254"/>
      <c r="M7" s="254"/>
      <c r="N7" s="439">
        <v>20</v>
      </c>
      <c r="O7" s="254"/>
      <c r="P7" s="256"/>
    </row>
    <row r="8" spans="1:16" ht="18.75" customHeight="1" x14ac:dyDescent="0.15">
      <c r="A8" s="251">
        <f t="shared" si="0"/>
        <v>3</v>
      </c>
      <c r="B8" s="55" t="s">
        <v>245</v>
      </c>
      <c r="C8" s="252" t="s">
        <v>246</v>
      </c>
      <c r="D8" s="55" t="s">
        <v>2376</v>
      </c>
      <c r="E8" s="259" t="s">
        <v>247</v>
      </c>
      <c r="F8" s="439" t="s">
        <v>248</v>
      </c>
      <c r="G8" s="439" t="s">
        <v>2221</v>
      </c>
      <c r="H8" s="254"/>
      <c r="I8" s="254"/>
      <c r="J8" s="254"/>
      <c r="K8" s="254"/>
      <c r="L8" s="254"/>
      <c r="M8" s="254"/>
      <c r="N8" s="439">
        <v>20</v>
      </c>
      <c r="O8" s="254"/>
      <c r="P8" s="256"/>
    </row>
    <row r="9" spans="1:16" ht="18.75" customHeight="1" x14ac:dyDescent="0.15">
      <c r="A9" s="251">
        <f t="shared" si="0"/>
        <v>4</v>
      </c>
      <c r="B9" s="55" t="s">
        <v>401</v>
      </c>
      <c r="C9" s="252" t="s">
        <v>483</v>
      </c>
      <c r="D9" s="55" t="s">
        <v>2377</v>
      </c>
      <c r="E9" s="55" t="s">
        <v>402</v>
      </c>
      <c r="F9" s="439" t="s">
        <v>484</v>
      </c>
      <c r="G9" s="439" t="s">
        <v>485</v>
      </c>
      <c r="H9" s="439">
        <v>20</v>
      </c>
      <c r="I9" s="254"/>
      <c r="J9" s="254"/>
      <c r="K9" s="254"/>
      <c r="L9" s="254"/>
      <c r="M9" s="254"/>
      <c r="N9" s="439">
        <v>40</v>
      </c>
      <c r="O9" s="254"/>
      <c r="P9" s="256"/>
    </row>
    <row r="10" spans="1:16" ht="18.75" customHeight="1" x14ac:dyDescent="0.15">
      <c r="A10" s="251">
        <f t="shared" si="0"/>
        <v>5</v>
      </c>
      <c r="B10" s="55" t="s">
        <v>549</v>
      </c>
      <c r="C10" s="252" t="s">
        <v>565</v>
      </c>
      <c r="D10" s="55" t="s">
        <v>2378</v>
      </c>
      <c r="E10" s="55" t="s">
        <v>402</v>
      </c>
      <c r="F10" s="439" t="s">
        <v>550</v>
      </c>
      <c r="G10" s="439" t="s">
        <v>551</v>
      </c>
      <c r="H10" s="254"/>
      <c r="I10" s="254"/>
      <c r="J10" s="254"/>
      <c r="K10" s="254"/>
      <c r="L10" s="254"/>
      <c r="M10" s="439">
        <v>20</v>
      </c>
      <c r="N10" s="254"/>
      <c r="O10" s="254"/>
      <c r="P10" s="89"/>
    </row>
    <row r="11" spans="1:16" ht="18.75" customHeight="1" x14ac:dyDescent="0.15">
      <c r="A11" s="251">
        <f t="shared" si="0"/>
        <v>6</v>
      </c>
      <c r="B11" s="55" t="s">
        <v>187</v>
      </c>
      <c r="C11" s="252" t="s">
        <v>122</v>
      </c>
      <c r="D11" s="55" t="s">
        <v>2379</v>
      </c>
      <c r="E11" s="55" t="s">
        <v>604</v>
      </c>
      <c r="F11" s="439" t="s">
        <v>188</v>
      </c>
      <c r="G11" s="439" t="s">
        <v>1850</v>
      </c>
      <c r="H11" s="254"/>
      <c r="I11" s="439">
        <v>20</v>
      </c>
      <c r="J11" s="254"/>
      <c r="K11" s="254"/>
      <c r="L11" s="254"/>
      <c r="M11" s="254"/>
      <c r="N11" s="254"/>
      <c r="O11" s="254"/>
      <c r="P11" s="265" t="s">
        <v>189</v>
      </c>
    </row>
    <row r="12" spans="1:16" ht="18.75" customHeight="1" x14ac:dyDescent="0.15">
      <c r="A12" s="251">
        <f t="shared" si="0"/>
        <v>7</v>
      </c>
      <c r="B12" s="55" t="s">
        <v>115</v>
      </c>
      <c r="C12" s="252" t="s">
        <v>122</v>
      </c>
      <c r="D12" s="55" t="s">
        <v>2379</v>
      </c>
      <c r="E12" s="55" t="s">
        <v>604</v>
      </c>
      <c r="F12" s="439" t="s">
        <v>426</v>
      </c>
      <c r="G12" s="439" t="s">
        <v>427</v>
      </c>
      <c r="H12" s="254"/>
      <c r="I12" s="254"/>
      <c r="J12" s="254"/>
      <c r="K12" s="454"/>
      <c r="L12" s="439"/>
      <c r="M12" s="254"/>
      <c r="N12" s="439">
        <v>20</v>
      </c>
      <c r="O12" s="254"/>
      <c r="P12" s="89"/>
    </row>
    <row r="13" spans="1:16" ht="18.75" customHeight="1" x14ac:dyDescent="0.15">
      <c r="A13" s="251">
        <f t="shared" si="0"/>
        <v>8</v>
      </c>
      <c r="B13" s="55" t="s">
        <v>121</v>
      </c>
      <c r="C13" s="252" t="s">
        <v>122</v>
      </c>
      <c r="D13" s="55" t="s">
        <v>2379</v>
      </c>
      <c r="E13" s="55" t="s">
        <v>604</v>
      </c>
      <c r="F13" s="439" t="s">
        <v>424</v>
      </c>
      <c r="G13" s="439" t="s">
        <v>425</v>
      </c>
      <c r="H13" s="439">
        <v>20</v>
      </c>
      <c r="I13" s="254"/>
      <c r="J13" s="254"/>
      <c r="K13" s="254"/>
      <c r="L13" s="254"/>
      <c r="M13" s="254"/>
      <c r="N13" s="254"/>
      <c r="O13" s="254"/>
      <c r="P13" s="256"/>
    </row>
    <row r="14" spans="1:16" ht="18.75" customHeight="1" x14ac:dyDescent="0.15">
      <c r="A14" s="251">
        <f t="shared" si="0"/>
        <v>9</v>
      </c>
      <c r="B14" s="55" t="s">
        <v>2202</v>
      </c>
      <c r="C14" s="252" t="s">
        <v>2204</v>
      </c>
      <c r="D14" s="55" t="s">
        <v>2380</v>
      </c>
      <c r="E14" s="55" t="s">
        <v>2203</v>
      </c>
      <c r="F14" s="439" t="s">
        <v>2242</v>
      </c>
      <c r="G14" s="439" t="s">
        <v>2205</v>
      </c>
      <c r="H14" s="254"/>
      <c r="I14" s="254"/>
      <c r="J14" s="254"/>
      <c r="K14" s="254"/>
      <c r="L14" s="254"/>
      <c r="M14" s="439">
        <v>10</v>
      </c>
      <c r="N14" s="254"/>
      <c r="O14" s="254"/>
      <c r="P14" s="256"/>
    </row>
    <row r="15" spans="1:16" ht="18.75" customHeight="1" x14ac:dyDescent="0.15">
      <c r="A15" s="251">
        <f t="shared" si="0"/>
        <v>10</v>
      </c>
      <c r="B15" s="55" t="s">
        <v>2567</v>
      </c>
      <c r="C15" s="252" t="s">
        <v>2568</v>
      </c>
      <c r="D15" s="55" t="s">
        <v>2569</v>
      </c>
      <c r="E15" s="55" t="s">
        <v>2570</v>
      </c>
      <c r="F15" s="489" t="s">
        <v>2571</v>
      </c>
      <c r="G15" s="489" t="s">
        <v>271</v>
      </c>
      <c r="H15" s="254"/>
      <c r="I15" s="254"/>
      <c r="J15" s="254"/>
      <c r="K15" s="254"/>
      <c r="L15" s="254"/>
      <c r="M15" s="254"/>
      <c r="N15" s="489">
        <v>20</v>
      </c>
      <c r="O15" s="254"/>
      <c r="P15" s="256"/>
    </row>
    <row r="16" spans="1:16" ht="18.75" customHeight="1" x14ac:dyDescent="0.15">
      <c r="A16" s="251">
        <f t="shared" si="0"/>
        <v>11</v>
      </c>
      <c r="B16" s="55" t="s">
        <v>249</v>
      </c>
      <c r="C16" s="252" t="s">
        <v>250</v>
      </c>
      <c r="D16" s="55" t="s">
        <v>2381</v>
      </c>
      <c r="E16" s="259" t="s">
        <v>360</v>
      </c>
      <c r="F16" s="439" t="s">
        <v>251</v>
      </c>
      <c r="G16" s="439" t="s">
        <v>1799</v>
      </c>
      <c r="H16" s="254"/>
      <c r="I16" s="254"/>
      <c r="J16" s="254"/>
      <c r="K16" s="254"/>
      <c r="L16" s="254"/>
      <c r="M16" s="254"/>
      <c r="N16" s="439">
        <v>40</v>
      </c>
      <c r="O16" s="254"/>
      <c r="P16" s="256"/>
    </row>
    <row r="17" spans="1:16" ht="18.75" customHeight="1" x14ac:dyDescent="0.15">
      <c r="A17" s="251">
        <f t="shared" si="0"/>
        <v>12</v>
      </c>
      <c r="B17" s="266" t="s">
        <v>1532</v>
      </c>
      <c r="C17" s="263" t="s">
        <v>116</v>
      </c>
      <c r="D17" s="55" t="s">
        <v>2382</v>
      </c>
      <c r="E17" s="258" t="s">
        <v>23</v>
      </c>
      <c r="F17" s="439" t="s">
        <v>252</v>
      </c>
      <c r="G17" s="439" t="s">
        <v>253</v>
      </c>
      <c r="H17" s="254"/>
      <c r="I17" s="254"/>
      <c r="J17" s="254"/>
      <c r="K17" s="457">
        <v>10</v>
      </c>
      <c r="L17" s="439">
        <v>6</v>
      </c>
      <c r="M17" s="254"/>
      <c r="N17" s="439">
        <v>24</v>
      </c>
      <c r="O17" s="439" t="s">
        <v>1525</v>
      </c>
      <c r="P17" s="256"/>
    </row>
    <row r="18" spans="1:16" ht="18.75" customHeight="1" x14ac:dyDescent="0.15">
      <c r="A18" s="251">
        <f t="shared" si="0"/>
        <v>13</v>
      </c>
      <c r="B18" s="266" t="s">
        <v>446</v>
      </c>
      <c r="C18" s="263" t="s">
        <v>491</v>
      </c>
      <c r="D18" s="55" t="s">
        <v>2383</v>
      </c>
      <c r="E18" s="258" t="s">
        <v>361</v>
      </c>
      <c r="F18" s="439" t="s">
        <v>492</v>
      </c>
      <c r="G18" s="439" t="s">
        <v>1800</v>
      </c>
      <c r="H18" s="439">
        <v>20</v>
      </c>
      <c r="I18" s="254"/>
      <c r="J18" s="254"/>
      <c r="K18" s="254"/>
      <c r="L18" s="254"/>
      <c r="M18" s="254"/>
      <c r="N18" s="254"/>
      <c r="O18" s="254"/>
      <c r="P18" s="256"/>
    </row>
    <row r="19" spans="1:16" ht="18.75" customHeight="1" x14ac:dyDescent="0.15">
      <c r="A19" s="251">
        <f t="shared" si="0"/>
        <v>14</v>
      </c>
      <c r="B19" s="266" t="s">
        <v>463</v>
      </c>
      <c r="C19" s="263" t="s">
        <v>491</v>
      </c>
      <c r="D19" s="55" t="s">
        <v>2383</v>
      </c>
      <c r="E19" s="258" t="s">
        <v>361</v>
      </c>
      <c r="F19" s="439" t="s">
        <v>478</v>
      </c>
      <c r="G19" s="439" t="s">
        <v>1800</v>
      </c>
      <c r="H19" s="254"/>
      <c r="I19" s="254"/>
      <c r="J19" s="254"/>
      <c r="K19" s="254"/>
      <c r="L19" s="254"/>
      <c r="M19" s="254"/>
      <c r="N19" s="439">
        <v>20</v>
      </c>
      <c r="O19" s="254"/>
      <c r="P19" s="256"/>
    </row>
    <row r="20" spans="1:16" ht="18.75" customHeight="1" x14ac:dyDescent="0.15">
      <c r="A20" s="251">
        <f t="shared" si="0"/>
        <v>15</v>
      </c>
      <c r="B20" s="266" t="s">
        <v>536</v>
      </c>
      <c r="C20" s="263" t="s">
        <v>914</v>
      </c>
      <c r="D20" s="55" t="s">
        <v>2384</v>
      </c>
      <c r="E20" s="258" t="s">
        <v>362</v>
      </c>
      <c r="F20" s="439" t="s">
        <v>479</v>
      </c>
      <c r="G20" s="439" t="s">
        <v>480</v>
      </c>
      <c r="H20" s="254"/>
      <c r="I20" s="254"/>
      <c r="J20" s="254"/>
      <c r="K20" s="254"/>
      <c r="L20" s="254"/>
      <c r="M20" s="254"/>
      <c r="N20" s="439">
        <v>30</v>
      </c>
      <c r="O20" s="254"/>
      <c r="P20" s="256"/>
    </row>
    <row r="21" spans="1:16" ht="18.75" customHeight="1" x14ac:dyDescent="0.15">
      <c r="A21" s="251">
        <f t="shared" si="0"/>
        <v>16</v>
      </c>
      <c r="B21" s="55" t="s">
        <v>566</v>
      </c>
      <c r="C21" s="252" t="s">
        <v>567</v>
      </c>
      <c r="D21" s="55" t="s">
        <v>2385</v>
      </c>
      <c r="E21" s="255" t="s">
        <v>568</v>
      </c>
      <c r="F21" s="439" t="s">
        <v>22</v>
      </c>
      <c r="G21" s="439" t="s">
        <v>178</v>
      </c>
      <c r="H21" s="254"/>
      <c r="I21" s="254"/>
      <c r="J21" s="254"/>
      <c r="K21" s="254"/>
      <c r="L21" s="254"/>
      <c r="M21" s="254"/>
      <c r="N21" s="439">
        <v>40</v>
      </c>
      <c r="O21" s="254"/>
      <c r="P21" s="256"/>
    </row>
    <row r="22" spans="1:16" ht="18.75" customHeight="1" x14ac:dyDescent="0.15">
      <c r="A22" s="251">
        <f t="shared" si="0"/>
        <v>17</v>
      </c>
      <c r="B22" s="55" t="s">
        <v>643</v>
      </c>
      <c r="C22" s="252" t="s">
        <v>644</v>
      </c>
      <c r="D22" s="55" t="s">
        <v>2386</v>
      </c>
      <c r="E22" s="255" t="s">
        <v>645</v>
      </c>
      <c r="F22" s="439" t="s">
        <v>648</v>
      </c>
      <c r="G22" s="439" t="s">
        <v>1801</v>
      </c>
      <c r="H22" s="439">
        <v>20</v>
      </c>
      <c r="I22" s="254"/>
      <c r="J22" s="254"/>
      <c r="K22" s="254"/>
      <c r="L22" s="254"/>
      <c r="M22" s="254"/>
      <c r="N22" s="254"/>
      <c r="O22" s="254"/>
      <c r="P22" s="256"/>
    </row>
    <row r="23" spans="1:16" ht="18.75" customHeight="1" x14ac:dyDescent="0.15">
      <c r="A23" s="251">
        <f t="shared" si="0"/>
        <v>18</v>
      </c>
      <c r="B23" s="55" t="s">
        <v>1430</v>
      </c>
      <c r="C23" s="252" t="s">
        <v>1433</v>
      </c>
      <c r="D23" s="55" t="s">
        <v>2387</v>
      </c>
      <c r="E23" s="255" t="s">
        <v>23</v>
      </c>
      <c r="F23" s="439" t="s">
        <v>1431</v>
      </c>
      <c r="G23" s="436" t="s">
        <v>1432</v>
      </c>
      <c r="H23" s="439">
        <v>20</v>
      </c>
      <c r="I23" s="254"/>
      <c r="J23" s="254"/>
      <c r="K23" s="254"/>
      <c r="L23" s="254"/>
      <c r="M23" s="254"/>
      <c r="N23" s="254"/>
      <c r="O23" s="254"/>
      <c r="P23" s="256"/>
    </row>
    <row r="24" spans="1:16" ht="18.75" customHeight="1" x14ac:dyDescent="0.15">
      <c r="A24" s="251">
        <f t="shared" si="0"/>
        <v>19</v>
      </c>
      <c r="B24" s="55" t="s">
        <v>1526</v>
      </c>
      <c r="C24" s="252" t="s">
        <v>1527</v>
      </c>
      <c r="D24" s="55" t="s">
        <v>2388</v>
      </c>
      <c r="E24" s="55" t="s">
        <v>1526</v>
      </c>
      <c r="F24" s="439" t="s">
        <v>1528</v>
      </c>
      <c r="G24" s="436" t="s">
        <v>1529</v>
      </c>
      <c r="H24" s="264"/>
      <c r="I24" s="254"/>
      <c r="J24" s="254"/>
      <c r="K24" s="254"/>
      <c r="L24" s="254"/>
      <c r="M24" s="439">
        <v>10</v>
      </c>
      <c r="N24" s="439">
        <v>19</v>
      </c>
      <c r="O24" s="254"/>
      <c r="P24" s="256" t="s">
        <v>2537</v>
      </c>
    </row>
    <row r="25" spans="1:16" ht="18.75" customHeight="1" x14ac:dyDescent="0.15">
      <c r="A25" s="251">
        <f t="shared" si="0"/>
        <v>20</v>
      </c>
      <c r="B25" s="55" t="s">
        <v>1531</v>
      </c>
      <c r="C25" s="252" t="s">
        <v>644</v>
      </c>
      <c r="D25" s="55" t="s">
        <v>2389</v>
      </c>
      <c r="E25" s="255" t="s">
        <v>1530</v>
      </c>
      <c r="F25" s="439" t="s">
        <v>2324</v>
      </c>
      <c r="G25" s="436" t="s">
        <v>2325</v>
      </c>
      <c r="H25" s="264"/>
      <c r="I25" s="254"/>
      <c r="J25" s="254"/>
      <c r="K25" s="254"/>
      <c r="L25" s="254"/>
      <c r="M25" s="254"/>
      <c r="N25" s="439">
        <v>20</v>
      </c>
      <c r="O25" s="254"/>
      <c r="P25" s="256"/>
    </row>
    <row r="26" spans="1:16" ht="18.75" customHeight="1" x14ac:dyDescent="0.15">
      <c r="A26" s="251">
        <f t="shared" si="0"/>
        <v>21</v>
      </c>
      <c r="B26" s="266" t="s">
        <v>254</v>
      </c>
      <c r="C26" s="252" t="s">
        <v>255</v>
      </c>
      <c r="D26" s="236" t="s">
        <v>2390</v>
      </c>
      <c r="E26" s="258" t="s">
        <v>369</v>
      </c>
      <c r="F26" s="439" t="s">
        <v>256</v>
      </c>
      <c r="G26" s="439" t="s">
        <v>256</v>
      </c>
      <c r="H26" s="264"/>
      <c r="I26" s="254"/>
      <c r="J26" s="254"/>
      <c r="K26" s="254"/>
      <c r="L26" s="254"/>
      <c r="M26" s="254"/>
      <c r="N26" s="439">
        <v>20</v>
      </c>
      <c r="O26" s="254"/>
      <c r="P26" s="256"/>
    </row>
    <row r="27" spans="1:16" ht="18.75" customHeight="1" x14ac:dyDescent="0.15">
      <c r="A27" s="251">
        <f t="shared" si="0"/>
        <v>22</v>
      </c>
      <c r="B27" s="55" t="s">
        <v>476</v>
      </c>
      <c r="C27" s="252" t="s">
        <v>652</v>
      </c>
      <c r="D27" s="236" t="s">
        <v>2391</v>
      </c>
      <c r="E27" s="258" t="s">
        <v>363</v>
      </c>
      <c r="F27" s="439" t="s">
        <v>477</v>
      </c>
      <c r="G27" s="439" t="s">
        <v>1802</v>
      </c>
      <c r="H27" s="254"/>
      <c r="I27" s="254"/>
      <c r="J27" s="254"/>
      <c r="K27" s="254"/>
      <c r="L27" s="254"/>
      <c r="M27" s="254"/>
      <c r="N27" s="439">
        <v>20</v>
      </c>
      <c r="O27" s="254"/>
      <c r="P27" s="256"/>
    </row>
    <row r="28" spans="1:16" ht="18.75" customHeight="1" x14ac:dyDescent="0.15">
      <c r="A28" s="251">
        <f t="shared" si="0"/>
        <v>23</v>
      </c>
      <c r="B28" s="55" t="s">
        <v>673</v>
      </c>
      <c r="C28" s="252" t="s">
        <v>674</v>
      </c>
      <c r="D28" s="236" t="s">
        <v>2392</v>
      </c>
      <c r="E28" s="258" t="s">
        <v>675</v>
      </c>
      <c r="F28" s="439" t="s">
        <v>676</v>
      </c>
      <c r="G28" s="439" t="s">
        <v>676</v>
      </c>
      <c r="H28" s="439">
        <v>20</v>
      </c>
      <c r="I28" s="254"/>
      <c r="J28" s="254"/>
      <c r="K28" s="254"/>
      <c r="L28" s="254"/>
      <c r="M28" s="254"/>
      <c r="N28" s="254"/>
      <c r="O28" s="254"/>
      <c r="P28" s="256"/>
    </row>
    <row r="29" spans="1:16" ht="18.75" customHeight="1" x14ac:dyDescent="0.15">
      <c r="A29" s="251">
        <f t="shared" si="0"/>
        <v>24</v>
      </c>
      <c r="B29" s="55" t="s">
        <v>481</v>
      </c>
      <c r="C29" s="252" t="s">
        <v>1827</v>
      </c>
      <c r="D29" s="236" t="s">
        <v>2393</v>
      </c>
      <c r="E29" s="258" t="s">
        <v>364</v>
      </c>
      <c r="F29" s="439" t="s">
        <v>482</v>
      </c>
      <c r="G29" s="439" t="s">
        <v>482</v>
      </c>
      <c r="H29" s="254"/>
      <c r="I29" s="254"/>
      <c r="J29" s="254"/>
      <c r="K29" s="254"/>
      <c r="L29" s="254"/>
      <c r="M29" s="254"/>
      <c r="N29" s="439">
        <v>15</v>
      </c>
      <c r="O29" s="254"/>
      <c r="P29" s="256"/>
    </row>
    <row r="30" spans="1:16" ht="18.75" customHeight="1" x14ac:dyDescent="0.15">
      <c r="A30" s="251">
        <f t="shared" si="0"/>
        <v>25</v>
      </c>
      <c r="B30" s="55" t="s">
        <v>591</v>
      </c>
      <c r="C30" s="252" t="s">
        <v>1352</v>
      </c>
      <c r="D30" s="236" t="s">
        <v>2394</v>
      </c>
      <c r="E30" s="258" t="s">
        <v>179</v>
      </c>
      <c r="F30" s="439" t="s">
        <v>594</v>
      </c>
      <c r="G30" s="439" t="s">
        <v>1354</v>
      </c>
      <c r="H30" s="254"/>
      <c r="I30" s="254"/>
      <c r="J30" s="254"/>
      <c r="K30" s="254"/>
      <c r="L30" s="254"/>
      <c r="M30" s="254"/>
      <c r="N30" s="439">
        <v>25</v>
      </c>
      <c r="O30" s="254"/>
      <c r="P30" s="256"/>
    </row>
    <row r="31" spans="1:16" ht="18.75" customHeight="1" x14ac:dyDescent="0.15">
      <c r="A31" s="251">
        <f t="shared" si="0"/>
        <v>26</v>
      </c>
      <c r="B31" s="55" t="s">
        <v>257</v>
      </c>
      <c r="C31" s="252" t="s">
        <v>258</v>
      </c>
      <c r="D31" s="55" t="s">
        <v>2395</v>
      </c>
      <c r="E31" s="255" t="s">
        <v>259</v>
      </c>
      <c r="F31" s="439" t="s">
        <v>260</v>
      </c>
      <c r="G31" s="439" t="s">
        <v>261</v>
      </c>
      <c r="H31" s="439">
        <v>20</v>
      </c>
      <c r="I31" s="254"/>
      <c r="J31" s="439">
        <v>6</v>
      </c>
      <c r="K31" s="254"/>
      <c r="L31" s="254"/>
      <c r="M31" s="254"/>
      <c r="N31" s="254"/>
      <c r="O31" s="254"/>
      <c r="P31" s="256"/>
    </row>
    <row r="32" spans="1:16" ht="18.75" customHeight="1" x14ac:dyDescent="0.15">
      <c r="A32" s="251">
        <f t="shared" si="0"/>
        <v>27</v>
      </c>
      <c r="B32" s="55" t="s">
        <v>262</v>
      </c>
      <c r="C32" s="252" t="s">
        <v>263</v>
      </c>
      <c r="D32" s="55" t="s">
        <v>2396</v>
      </c>
      <c r="E32" s="255" t="s">
        <v>264</v>
      </c>
      <c r="F32" s="439" t="s">
        <v>265</v>
      </c>
      <c r="G32" s="439" t="s">
        <v>266</v>
      </c>
      <c r="H32" s="439">
        <v>20</v>
      </c>
      <c r="I32" s="254"/>
      <c r="J32" s="254"/>
      <c r="K32" s="254"/>
      <c r="L32" s="254"/>
      <c r="M32" s="254"/>
      <c r="N32" s="254"/>
      <c r="O32" s="254"/>
      <c r="P32" s="256"/>
    </row>
    <row r="33" spans="1:16" ht="18.75" customHeight="1" x14ac:dyDescent="0.15">
      <c r="A33" s="251">
        <f t="shared" si="0"/>
        <v>28</v>
      </c>
      <c r="B33" s="55" t="s">
        <v>267</v>
      </c>
      <c r="C33" s="252" t="s">
        <v>268</v>
      </c>
      <c r="D33" s="55" t="s">
        <v>2397</v>
      </c>
      <c r="E33" s="255" t="s">
        <v>269</v>
      </c>
      <c r="F33" s="439" t="s">
        <v>270</v>
      </c>
      <c r="G33" s="439" t="s">
        <v>271</v>
      </c>
      <c r="H33" s="254"/>
      <c r="I33" s="254"/>
      <c r="J33" s="254"/>
      <c r="K33" s="254"/>
      <c r="L33" s="254"/>
      <c r="M33" s="254"/>
      <c r="N33" s="439">
        <v>20</v>
      </c>
      <c r="O33" s="254"/>
      <c r="P33" s="256"/>
    </row>
    <row r="34" spans="1:16" ht="18.75" customHeight="1" x14ac:dyDescent="0.15">
      <c r="A34" s="251">
        <f t="shared" si="0"/>
        <v>29</v>
      </c>
      <c r="B34" s="55" t="s">
        <v>272</v>
      </c>
      <c r="C34" s="252" t="s">
        <v>273</v>
      </c>
      <c r="D34" s="55" t="s">
        <v>2398</v>
      </c>
      <c r="E34" s="259" t="s">
        <v>1548</v>
      </c>
      <c r="F34" s="439" t="s">
        <v>275</v>
      </c>
      <c r="G34" s="439" t="s">
        <v>1803</v>
      </c>
      <c r="H34" s="254"/>
      <c r="I34" s="254"/>
      <c r="J34" s="254"/>
      <c r="K34" s="254"/>
      <c r="L34" s="254"/>
      <c r="M34" s="254"/>
      <c r="N34" s="439">
        <v>20</v>
      </c>
      <c r="O34" s="254"/>
      <c r="P34" s="256"/>
    </row>
    <row r="35" spans="1:16" ht="18.75" customHeight="1" x14ac:dyDescent="0.15">
      <c r="A35" s="251">
        <f t="shared" si="0"/>
        <v>30</v>
      </c>
      <c r="B35" s="55" t="s">
        <v>561</v>
      </c>
      <c r="C35" s="252" t="s">
        <v>276</v>
      </c>
      <c r="D35" s="55" t="s">
        <v>2399</v>
      </c>
      <c r="E35" s="259" t="s">
        <v>277</v>
      </c>
      <c r="F35" s="439" t="s">
        <v>278</v>
      </c>
      <c r="G35" s="439" t="s">
        <v>279</v>
      </c>
      <c r="H35" s="254"/>
      <c r="I35" s="254"/>
      <c r="J35" s="254"/>
      <c r="K35" s="254"/>
      <c r="L35" s="254"/>
      <c r="M35" s="254"/>
      <c r="N35" s="439">
        <v>20</v>
      </c>
      <c r="O35" s="254"/>
      <c r="P35" s="256"/>
    </row>
    <row r="36" spans="1:16" ht="18.75" customHeight="1" x14ac:dyDescent="0.15">
      <c r="A36" s="251">
        <f t="shared" si="0"/>
        <v>31</v>
      </c>
      <c r="B36" s="266" t="s">
        <v>280</v>
      </c>
      <c r="C36" s="263" t="s">
        <v>117</v>
      </c>
      <c r="D36" s="236" t="s">
        <v>2400</v>
      </c>
      <c r="E36" s="258" t="s">
        <v>407</v>
      </c>
      <c r="F36" s="439" t="s">
        <v>281</v>
      </c>
      <c r="G36" s="439" t="s">
        <v>282</v>
      </c>
      <c r="H36" s="254"/>
      <c r="I36" s="254"/>
      <c r="J36" s="254"/>
      <c r="K36" s="254"/>
      <c r="L36" s="254"/>
      <c r="M36" s="254"/>
      <c r="N36" s="439">
        <v>20</v>
      </c>
      <c r="O36" s="439" t="s">
        <v>1472</v>
      </c>
      <c r="P36" s="256"/>
    </row>
    <row r="37" spans="1:16" ht="18.75" customHeight="1" x14ac:dyDescent="0.15">
      <c r="A37" s="251">
        <f t="shared" si="0"/>
        <v>32</v>
      </c>
      <c r="B37" s="266" t="s">
        <v>486</v>
      </c>
      <c r="C37" s="263" t="s">
        <v>38</v>
      </c>
      <c r="D37" s="236" t="s">
        <v>2400</v>
      </c>
      <c r="E37" s="258" t="s">
        <v>407</v>
      </c>
      <c r="F37" s="439" t="s">
        <v>1804</v>
      </c>
      <c r="G37" s="439" t="s">
        <v>282</v>
      </c>
      <c r="H37" s="254"/>
      <c r="I37" s="254"/>
      <c r="J37" s="254"/>
      <c r="K37" s="254"/>
      <c r="L37" s="254"/>
      <c r="M37" s="254"/>
      <c r="N37" s="439">
        <v>20</v>
      </c>
      <c r="O37" s="254"/>
      <c r="P37" s="256"/>
    </row>
    <row r="38" spans="1:16" ht="18.75" customHeight="1" x14ac:dyDescent="0.15">
      <c r="A38" s="251">
        <f t="shared" si="0"/>
        <v>33</v>
      </c>
      <c r="B38" s="55" t="s">
        <v>493</v>
      </c>
      <c r="C38" s="252" t="s">
        <v>488</v>
      </c>
      <c r="D38" s="55" t="s">
        <v>2401</v>
      </c>
      <c r="E38" s="255" t="s">
        <v>2317</v>
      </c>
      <c r="F38" s="439" t="s">
        <v>494</v>
      </c>
      <c r="G38" s="439" t="s">
        <v>494</v>
      </c>
      <c r="H38" s="254"/>
      <c r="I38" s="254"/>
      <c r="J38" s="254"/>
      <c r="K38" s="254"/>
      <c r="L38" s="254"/>
      <c r="M38" s="254"/>
      <c r="N38" s="439">
        <v>20</v>
      </c>
      <c r="O38" s="254"/>
      <c r="P38" s="256"/>
    </row>
    <row r="39" spans="1:16" ht="18.75" customHeight="1" x14ac:dyDescent="0.15">
      <c r="A39" s="251">
        <f t="shared" si="0"/>
        <v>34</v>
      </c>
      <c r="B39" s="55" t="s">
        <v>445</v>
      </c>
      <c r="C39" s="252" t="s">
        <v>890</v>
      </c>
      <c r="D39" s="55" t="s">
        <v>2574</v>
      </c>
      <c r="E39" s="255" t="s">
        <v>449</v>
      </c>
      <c r="F39" s="439" t="s">
        <v>496</v>
      </c>
      <c r="G39" s="439" t="s">
        <v>497</v>
      </c>
      <c r="H39" s="254"/>
      <c r="I39" s="254"/>
      <c r="J39" s="254"/>
      <c r="K39" s="254"/>
      <c r="L39" s="254"/>
      <c r="M39" s="439">
        <v>20</v>
      </c>
      <c r="N39" s="254"/>
      <c r="O39" s="254"/>
      <c r="P39" s="256"/>
    </row>
    <row r="40" spans="1:16" ht="18.75" customHeight="1" x14ac:dyDescent="0.15">
      <c r="A40" s="251">
        <f t="shared" si="0"/>
        <v>35</v>
      </c>
      <c r="B40" s="55" t="s">
        <v>498</v>
      </c>
      <c r="C40" s="252" t="s">
        <v>273</v>
      </c>
      <c r="D40" s="55" t="s">
        <v>2402</v>
      </c>
      <c r="E40" s="255" t="s">
        <v>264</v>
      </c>
      <c r="F40" s="439" t="s">
        <v>2098</v>
      </c>
      <c r="G40" s="439" t="s">
        <v>2099</v>
      </c>
      <c r="H40" s="254"/>
      <c r="I40" s="254"/>
      <c r="J40" s="254"/>
      <c r="K40" s="254"/>
      <c r="L40" s="439">
        <v>8</v>
      </c>
      <c r="M40" s="254"/>
      <c r="N40" s="439">
        <v>12</v>
      </c>
      <c r="O40" s="439" t="s">
        <v>0</v>
      </c>
      <c r="P40" s="256"/>
    </row>
    <row r="41" spans="1:16" ht="18.75" customHeight="1" x14ac:dyDescent="0.15">
      <c r="A41" s="251">
        <f t="shared" si="0"/>
        <v>36</v>
      </c>
      <c r="B41" s="55" t="s">
        <v>499</v>
      </c>
      <c r="C41" s="252" t="s">
        <v>500</v>
      </c>
      <c r="D41" s="55" t="s">
        <v>2403</v>
      </c>
      <c r="E41" s="255" t="s">
        <v>448</v>
      </c>
      <c r="F41" s="439" t="s">
        <v>501</v>
      </c>
      <c r="G41" s="439" t="s">
        <v>501</v>
      </c>
      <c r="H41" s="254"/>
      <c r="I41" s="254"/>
      <c r="J41" s="254"/>
      <c r="K41" s="254"/>
      <c r="L41" s="254"/>
      <c r="M41" s="254"/>
      <c r="N41" s="439">
        <v>20</v>
      </c>
      <c r="O41" s="254"/>
      <c r="P41" s="256"/>
    </row>
    <row r="42" spans="1:16" ht="18.75" customHeight="1" x14ac:dyDescent="0.15">
      <c r="A42" s="251">
        <f t="shared" si="0"/>
        <v>37</v>
      </c>
      <c r="B42" s="55" t="s">
        <v>472</v>
      </c>
      <c r="C42" s="252" t="s">
        <v>883</v>
      </c>
      <c r="D42" s="55" t="s">
        <v>2404</v>
      </c>
      <c r="E42" s="255" t="s">
        <v>365</v>
      </c>
      <c r="F42" s="439" t="s">
        <v>473</v>
      </c>
      <c r="G42" s="439" t="s">
        <v>473</v>
      </c>
      <c r="H42" s="254"/>
      <c r="I42" s="254"/>
      <c r="J42" s="254"/>
      <c r="K42" s="254"/>
      <c r="L42" s="254"/>
      <c r="M42" s="254"/>
      <c r="N42" s="439">
        <v>20</v>
      </c>
      <c r="O42" s="254"/>
      <c r="P42" s="256"/>
    </row>
    <row r="43" spans="1:16" ht="18.75" customHeight="1" x14ac:dyDescent="0.15">
      <c r="A43" s="251">
        <f t="shared" si="0"/>
        <v>38</v>
      </c>
      <c r="B43" s="55" t="s">
        <v>474</v>
      </c>
      <c r="C43" s="252" t="s">
        <v>634</v>
      </c>
      <c r="D43" s="55" t="s">
        <v>2405</v>
      </c>
      <c r="E43" s="255" t="s">
        <v>366</v>
      </c>
      <c r="F43" s="439" t="s">
        <v>475</v>
      </c>
      <c r="G43" s="439" t="s">
        <v>475</v>
      </c>
      <c r="H43" s="254"/>
      <c r="I43" s="254"/>
      <c r="J43" s="254"/>
      <c r="K43" s="254"/>
      <c r="L43" s="254"/>
      <c r="M43" s="254"/>
      <c r="N43" s="439">
        <v>10</v>
      </c>
      <c r="O43" s="254"/>
      <c r="P43" s="256"/>
    </row>
    <row r="44" spans="1:16" ht="18.75" customHeight="1" x14ac:dyDescent="0.15">
      <c r="A44" s="251">
        <f t="shared" si="0"/>
        <v>39</v>
      </c>
      <c r="B44" s="55" t="s">
        <v>487</v>
      </c>
      <c r="C44" s="252" t="s">
        <v>488</v>
      </c>
      <c r="D44" s="55" t="s">
        <v>2406</v>
      </c>
      <c r="E44" s="255" t="s">
        <v>367</v>
      </c>
      <c r="F44" s="439" t="s">
        <v>489</v>
      </c>
      <c r="G44" s="439" t="s">
        <v>490</v>
      </c>
      <c r="H44" s="439">
        <v>20</v>
      </c>
      <c r="I44" s="254"/>
      <c r="J44" s="254"/>
      <c r="K44" s="254"/>
      <c r="L44" s="254"/>
      <c r="M44" s="254"/>
      <c r="N44" s="254"/>
      <c r="O44" s="254"/>
      <c r="P44" s="89"/>
    </row>
    <row r="45" spans="1:16" ht="18.75" customHeight="1" x14ac:dyDescent="0.15">
      <c r="A45" s="251">
        <f t="shared" si="0"/>
        <v>40</v>
      </c>
      <c r="B45" s="55" t="s">
        <v>114</v>
      </c>
      <c r="C45" s="252" t="s">
        <v>119</v>
      </c>
      <c r="D45" s="55" t="s">
        <v>2407</v>
      </c>
      <c r="E45" s="259" t="s">
        <v>650</v>
      </c>
      <c r="F45" s="439" t="s">
        <v>283</v>
      </c>
      <c r="G45" s="439" t="s">
        <v>284</v>
      </c>
      <c r="H45" s="254"/>
      <c r="I45" s="254"/>
      <c r="J45" s="254"/>
      <c r="K45" s="254"/>
      <c r="L45" s="254"/>
      <c r="M45" s="254"/>
      <c r="N45" s="439">
        <v>20</v>
      </c>
      <c r="O45" s="254"/>
      <c r="P45" s="265"/>
    </row>
    <row r="46" spans="1:16" ht="18.75" customHeight="1" x14ac:dyDescent="0.15">
      <c r="A46" s="251">
        <f t="shared" si="0"/>
        <v>41</v>
      </c>
      <c r="B46" s="55" t="s">
        <v>1699</v>
      </c>
      <c r="C46" s="252" t="s">
        <v>285</v>
      </c>
      <c r="D46" s="55" t="s">
        <v>2408</v>
      </c>
      <c r="E46" s="255" t="s">
        <v>1702</v>
      </c>
      <c r="F46" s="439" t="s">
        <v>1700</v>
      </c>
      <c r="G46" s="439" t="s">
        <v>1701</v>
      </c>
      <c r="H46" s="254"/>
      <c r="I46" s="254"/>
      <c r="J46" s="254"/>
      <c r="K46" s="254"/>
      <c r="L46" s="254"/>
      <c r="M46" s="254"/>
      <c r="N46" s="439">
        <v>35</v>
      </c>
      <c r="O46" s="254"/>
      <c r="P46" s="265"/>
    </row>
    <row r="47" spans="1:16" ht="18.75" customHeight="1" x14ac:dyDescent="0.15">
      <c r="A47" s="251">
        <f t="shared" si="0"/>
        <v>42</v>
      </c>
      <c r="B47" s="55" t="s">
        <v>1805</v>
      </c>
      <c r="C47" s="252" t="s">
        <v>120</v>
      </c>
      <c r="D47" s="55" t="s">
        <v>2409</v>
      </c>
      <c r="E47" s="255" t="s">
        <v>1702</v>
      </c>
      <c r="F47" s="439" t="s">
        <v>1552</v>
      </c>
      <c r="G47" s="439" t="s">
        <v>286</v>
      </c>
      <c r="H47" s="254"/>
      <c r="I47" s="439">
        <v>20</v>
      </c>
      <c r="J47" s="254"/>
      <c r="K47" s="254"/>
      <c r="L47" s="254"/>
      <c r="M47" s="254"/>
      <c r="N47" s="254"/>
      <c r="O47" s="254"/>
      <c r="P47" s="265" t="s">
        <v>582</v>
      </c>
    </row>
    <row r="48" spans="1:16" ht="18.75" customHeight="1" x14ac:dyDescent="0.15">
      <c r="A48" s="251">
        <f t="shared" si="0"/>
        <v>43</v>
      </c>
      <c r="B48" s="55" t="s">
        <v>1465</v>
      </c>
      <c r="C48" s="252" t="s">
        <v>48</v>
      </c>
      <c r="D48" s="55" t="s">
        <v>2410</v>
      </c>
      <c r="E48" s="255" t="s">
        <v>1564</v>
      </c>
      <c r="F48" s="439" t="s">
        <v>1379</v>
      </c>
      <c r="G48" s="439" t="s">
        <v>1380</v>
      </c>
      <c r="H48" s="439">
        <v>10</v>
      </c>
      <c r="I48" s="254"/>
      <c r="J48" s="254"/>
      <c r="K48" s="254"/>
      <c r="L48" s="254"/>
      <c r="M48" s="254"/>
      <c r="N48" s="439">
        <v>10</v>
      </c>
      <c r="O48" s="254"/>
      <c r="P48" s="89"/>
    </row>
    <row r="49" spans="1:16" ht="18.75" customHeight="1" x14ac:dyDescent="0.15">
      <c r="A49" s="251">
        <f t="shared" si="0"/>
        <v>44</v>
      </c>
      <c r="B49" s="55" t="s">
        <v>1438</v>
      </c>
      <c r="C49" s="252" t="s">
        <v>595</v>
      </c>
      <c r="D49" s="55" t="s">
        <v>2411</v>
      </c>
      <c r="E49" s="255" t="s">
        <v>596</v>
      </c>
      <c r="F49" s="439" t="s">
        <v>1806</v>
      </c>
      <c r="G49" s="439" t="s">
        <v>1807</v>
      </c>
      <c r="H49" s="254"/>
      <c r="I49" s="254"/>
      <c r="J49" s="254"/>
      <c r="K49" s="254"/>
      <c r="L49" s="254"/>
      <c r="M49" s="254"/>
      <c r="N49" s="439">
        <v>40</v>
      </c>
      <c r="O49" s="439" t="s">
        <v>1472</v>
      </c>
      <c r="P49" s="89"/>
    </row>
    <row r="50" spans="1:16" ht="18.75" customHeight="1" x14ac:dyDescent="0.15">
      <c r="A50" s="251">
        <f t="shared" si="0"/>
        <v>45</v>
      </c>
      <c r="B50" s="55" t="s">
        <v>185</v>
      </c>
      <c r="C50" s="252" t="s">
        <v>1196</v>
      </c>
      <c r="D50" s="55" t="s">
        <v>2412</v>
      </c>
      <c r="E50" s="255" t="s">
        <v>186</v>
      </c>
      <c r="F50" s="439" t="s">
        <v>2212</v>
      </c>
      <c r="G50" s="439" t="s">
        <v>1808</v>
      </c>
      <c r="H50" s="254"/>
      <c r="I50" s="254"/>
      <c r="J50" s="254"/>
      <c r="K50" s="254"/>
      <c r="L50" s="254"/>
      <c r="M50" s="439">
        <v>10</v>
      </c>
      <c r="N50" s="254"/>
      <c r="O50" s="254"/>
      <c r="P50" s="89"/>
    </row>
    <row r="51" spans="1:16" ht="18.75" customHeight="1" x14ac:dyDescent="0.15">
      <c r="A51" s="251">
        <f t="shared" si="0"/>
        <v>46</v>
      </c>
      <c r="B51" s="55" t="s">
        <v>601</v>
      </c>
      <c r="C51" s="252" t="s">
        <v>602</v>
      </c>
      <c r="D51" s="55" t="s">
        <v>2413</v>
      </c>
      <c r="E51" s="55" t="s">
        <v>603</v>
      </c>
      <c r="F51" s="439" t="s">
        <v>1215</v>
      </c>
      <c r="G51" s="439" t="s">
        <v>1215</v>
      </c>
      <c r="H51" s="254"/>
      <c r="I51" s="254"/>
      <c r="J51" s="254"/>
      <c r="K51" s="254"/>
      <c r="L51" s="254"/>
      <c r="M51" s="254"/>
      <c r="N51" s="439">
        <v>20</v>
      </c>
      <c r="O51" s="254"/>
      <c r="P51" s="89"/>
    </row>
    <row r="52" spans="1:16" ht="18.75" customHeight="1" x14ac:dyDescent="0.15">
      <c r="A52" s="251">
        <f t="shared" si="0"/>
        <v>47</v>
      </c>
      <c r="B52" s="55" t="s">
        <v>677</v>
      </c>
      <c r="C52" s="252" t="s">
        <v>678</v>
      </c>
      <c r="D52" s="55" t="s">
        <v>2414</v>
      </c>
      <c r="E52" s="55" t="s">
        <v>679</v>
      </c>
      <c r="F52" s="439" t="s">
        <v>680</v>
      </c>
      <c r="G52" s="439" t="s">
        <v>681</v>
      </c>
      <c r="H52" s="254"/>
      <c r="I52" s="254"/>
      <c r="J52" s="254"/>
      <c r="K52" s="254"/>
      <c r="L52" s="254"/>
      <c r="M52" s="254"/>
      <c r="N52" s="439">
        <v>20</v>
      </c>
      <c r="O52" s="254"/>
      <c r="P52" s="89"/>
    </row>
    <row r="53" spans="1:16" ht="18.75" customHeight="1" x14ac:dyDescent="0.15">
      <c r="A53" s="251">
        <f t="shared" si="0"/>
        <v>48</v>
      </c>
      <c r="B53" s="55" t="s">
        <v>1118</v>
      </c>
      <c r="C53" s="252" t="s">
        <v>1120</v>
      </c>
      <c r="D53" s="55" t="s">
        <v>2415</v>
      </c>
      <c r="E53" s="55" t="s">
        <v>1119</v>
      </c>
      <c r="F53" s="439" t="s">
        <v>2373</v>
      </c>
      <c r="G53" s="439" t="s">
        <v>2372</v>
      </c>
      <c r="H53" s="254"/>
      <c r="I53" s="254"/>
      <c r="J53" s="254"/>
      <c r="K53" s="254"/>
      <c r="L53" s="254"/>
      <c r="M53" s="254"/>
      <c r="N53" s="439">
        <v>20</v>
      </c>
      <c r="O53" s="254"/>
      <c r="P53" s="256"/>
    </row>
    <row r="54" spans="1:16" ht="18.75" customHeight="1" x14ac:dyDescent="0.15">
      <c r="A54" s="251">
        <f t="shared" si="0"/>
        <v>49</v>
      </c>
      <c r="B54" s="55" t="s">
        <v>1149</v>
      </c>
      <c r="C54" s="252" t="s">
        <v>883</v>
      </c>
      <c r="D54" s="55" t="s">
        <v>2416</v>
      </c>
      <c r="E54" s="255" t="s">
        <v>1150</v>
      </c>
      <c r="F54" s="439" t="s">
        <v>1693</v>
      </c>
      <c r="G54" s="439" t="s">
        <v>1694</v>
      </c>
      <c r="H54" s="254"/>
      <c r="I54" s="254"/>
      <c r="J54" s="254"/>
      <c r="K54" s="254"/>
      <c r="L54" s="254"/>
      <c r="M54" s="254"/>
      <c r="N54" s="439">
        <v>20</v>
      </c>
      <c r="O54" s="254"/>
      <c r="P54" s="256"/>
    </row>
    <row r="55" spans="1:16" ht="18.75" customHeight="1" x14ac:dyDescent="0.15">
      <c r="A55" s="251">
        <f t="shared" si="0"/>
        <v>50</v>
      </c>
      <c r="B55" s="55" t="s">
        <v>1317</v>
      </c>
      <c r="C55" s="252" t="s">
        <v>1319</v>
      </c>
      <c r="D55" s="55" t="s">
        <v>2417</v>
      </c>
      <c r="E55" s="255" t="s">
        <v>1318</v>
      </c>
      <c r="F55" s="439" t="s">
        <v>1320</v>
      </c>
      <c r="G55" s="439" t="s">
        <v>1321</v>
      </c>
      <c r="H55" s="254"/>
      <c r="I55" s="254"/>
      <c r="J55" s="254"/>
      <c r="K55" s="254"/>
      <c r="L55" s="254"/>
      <c r="M55" s="254"/>
      <c r="N55" s="439">
        <v>20</v>
      </c>
      <c r="O55" s="254"/>
      <c r="P55" s="256"/>
    </row>
    <row r="56" spans="1:16" ht="18.75" customHeight="1" x14ac:dyDescent="0.15">
      <c r="A56" s="251">
        <f t="shared" si="0"/>
        <v>51</v>
      </c>
      <c r="B56" s="55" t="s">
        <v>1645</v>
      </c>
      <c r="C56" s="252" t="s">
        <v>1364</v>
      </c>
      <c r="D56" s="55" t="s">
        <v>2418</v>
      </c>
      <c r="E56" s="255" t="s">
        <v>2350</v>
      </c>
      <c r="F56" s="439" t="s">
        <v>1365</v>
      </c>
      <c r="G56" s="439" t="s">
        <v>1366</v>
      </c>
      <c r="H56" s="254"/>
      <c r="I56" s="254"/>
      <c r="J56" s="254"/>
      <c r="K56" s="254"/>
      <c r="L56" s="254"/>
      <c r="M56" s="439"/>
      <c r="N56" s="439">
        <v>20</v>
      </c>
      <c r="O56" s="439"/>
      <c r="P56" s="265"/>
    </row>
    <row r="57" spans="1:16" ht="18.75" customHeight="1" x14ac:dyDescent="0.15">
      <c r="A57" s="251">
        <f t="shared" si="0"/>
        <v>52</v>
      </c>
      <c r="B57" s="55" t="s">
        <v>1413</v>
      </c>
      <c r="C57" s="252" t="s">
        <v>1414</v>
      </c>
      <c r="D57" s="55" t="s">
        <v>2419</v>
      </c>
      <c r="E57" s="255" t="s">
        <v>367</v>
      </c>
      <c r="F57" s="439" t="s">
        <v>1415</v>
      </c>
      <c r="G57" s="439" t="s">
        <v>1416</v>
      </c>
      <c r="H57" s="439">
        <v>6</v>
      </c>
      <c r="I57" s="254"/>
      <c r="J57" s="254"/>
      <c r="K57" s="254"/>
      <c r="L57" s="254"/>
      <c r="M57" s="254"/>
      <c r="N57" s="439">
        <v>14</v>
      </c>
      <c r="O57" s="254"/>
      <c r="P57" s="256"/>
    </row>
    <row r="58" spans="1:16" ht="18.75" customHeight="1" x14ac:dyDescent="0.15">
      <c r="A58" s="251">
        <f t="shared" si="0"/>
        <v>53</v>
      </c>
      <c r="B58" s="55" t="s">
        <v>1457</v>
      </c>
      <c r="C58" s="252" t="s">
        <v>894</v>
      </c>
      <c r="D58" s="55" t="s">
        <v>2420</v>
      </c>
      <c r="E58" s="255" t="s">
        <v>1458</v>
      </c>
      <c r="F58" s="439" t="s">
        <v>1459</v>
      </c>
      <c r="G58" s="439" t="s">
        <v>1460</v>
      </c>
      <c r="H58" s="254"/>
      <c r="I58" s="254"/>
      <c r="J58" s="260"/>
      <c r="K58" s="254"/>
      <c r="L58" s="260"/>
      <c r="M58" s="254"/>
      <c r="N58" s="439">
        <v>20</v>
      </c>
      <c r="O58" s="254"/>
      <c r="P58" s="256"/>
    </row>
    <row r="59" spans="1:16" ht="18.75" customHeight="1" x14ac:dyDescent="0.15">
      <c r="A59" s="251">
        <f t="shared" si="0"/>
        <v>54</v>
      </c>
      <c r="B59" s="55" t="s">
        <v>1566</v>
      </c>
      <c r="C59" s="252" t="s">
        <v>894</v>
      </c>
      <c r="D59" s="55" t="s">
        <v>2582</v>
      </c>
      <c r="E59" s="255" t="s">
        <v>1567</v>
      </c>
      <c r="F59" s="439" t="s">
        <v>1896</v>
      </c>
      <c r="G59" s="439" t="s">
        <v>1470</v>
      </c>
      <c r="H59" s="254"/>
      <c r="I59" s="254"/>
      <c r="J59" s="260"/>
      <c r="K59" s="254"/>
      <c r="L59" s="260"/>
      <c r="M59" s="254"/>
      <c r="N59" s="439">
        <v>20</v>
      </c>
      <c r="O59" s="254"/>
      <c r="P59" s="256"/>
    </row>
    <row r="60" spans="1:16" ht="18.75" customHeight="1" x14ac:dyDescent="0.15">
      <c r="A60" s="251">
        <f t="shared" si="0"/>
        <v>55</v>
      </c>
      <c r="B60" s="55" t="s">
        <v>1620</v>
      </c>
      <c r="C60" s="252" t="s">
        <v>1621</v>
      </c>
      <c r="D60" s="55" t="s">
        <v>2421</v>
      </c>
      <c r="E60" s="255" t="s">
        <v>1622</v>
      </c>
      <c r="F60" s="439" t="s">
        <v>1623</v>
      </c>
      <c r="G60" s="439" t="s">
        <v>1624</v>
      </c>
      <c r="H60" s="254"/>
      <c r="I60" s="254"/>
      <c r="J60" s="260"/>
      <c r="K60" s="254"/>
      <c r="L60" s="260"/>
      <c r="M60" s="254"/>
      <c r="N60" s="439">
        <v>20</v>
      </c>
      <c r="O60" s="254"/>
      <c r="P60" s="256"/>
    </row>
    <row r="61" spans="1:16" ht="18.75" customHeight="1" x14ac:dyDescent="0.15">
      <c r="A61" s="251">
        <f t="shared" si="0"/>
        <v>56</v>
      </c>
      <c r="B61" s="55" t="s">
        <v>1730</v>
      </c>
      <c r="C61" s="252" t="s">
        <v>1731</v>
      </c>
      <c r="D61" s="55" t="s">
        <v>2422</v>
      </c>
      <c r="E61" s="255" t="s">
        <v>1732</v>
      </c>
      <c r="F61" s="439" t="s">
        <v>1733</v>
      </c>
      <c r="G61" s="439" t="s">
        <v>2177</v>
      </c>
      <c r="H61" s="254"/>
      <c r="I61" s="254"/>
      <c r="J61" s="260"/>
      <c r="K61" s="254"/>
      <c r="L61" s="260"/>
      <c r="M61" s="254"/>
      <c r="N61" s="439">
        <v>20</v>
      </c>
      <c r="O61" s="254"/>
      <c r="P61" s="256"/>
    </row>
    <row r="62" spans="1:16" ht="18.75" customHeight="1" x14ac:dyDescent="0.15">
      <c r="A62" s="251">
        <f t="shared" si="0"/>
        <v>57</v>
      </c>
      <c r="B62" s="55" t="s">
        <v>1742</v>
      </c>
      <c r="C62" s="252" t="s">
        <v>1746</v>
      </c>
      <c r="D62" s="55" t="s">
        <v>2423</v>
      </c>
      <c r="E62" s="253" t="s">
        <v>1743</v>
      </c>
      <c r="F62" s="439" t="s">
        <v>1747</v>
      </c>
      <c r="G62" s="439" t="s">
        <v>1748</v>
      </c>
      <c r="H62" s="439">
        <v>5</v>
      </c>
      <c r="I62" s="254"/>
      <c r="J62" s="260"/>
      <c r="K62" s="254"/>
      <c r="L62" s="260"/>
      <c r="M62" s="254"/>
      <c r="N62" s="254"/>
      <c r="O62" s="254"/>
      <c r="P62" s="466" t="s">
        <v>2498</v>
      </c>
    </row>
    <row r="63" spans="1:16" ht="18.75" customHeight="1" x14ac:dyDescent="0.15">
      <c r="A63" s="251">
        <f t="shared" si="0"/>
        <v>58</v>
      </c>
      <c r="B63" s="55" t="s">
        <v>1751</v>
      </c>
      <c r="C63" s="252" t="s">
        <v>1752</v>
      </c>
      <c r="D63" s="55" t="s">
        <v>2409</v>
      </c>
      <c r="E63" s="255" t="s">
        <v>1753</v>
      </c>
      <c r="F63" s="439" t="s">
        <v>1754</v>
      </c>
      <c r="G63" s="439" t="s">
        <v>1755</v>
      </c>
      <c r="H63" s="254"/>
      <c r="I63" s="254"/>
      <c r="J63" s="260"/>
      <c r="K63" s="254"/>
      <c r="L63" s="254"/>
      <c r="M63" s="254"/>
      <c r="N63" s="439">
        <v>40</v>
      </c>
      <c r="O63" s="254"/>
      <c r="P63" s="89"/>
    </row>
    <row r="64" spans="1:16" ht="18.75" customHeight="1" x14ac:dyDescent="0.15">
      <c r="A64" s="251">
        <f t="shared" si="0"/>
        <v>59</v>
      </c>
      <c r="B64" s="55" t="s">
        <v>1761</v>
      </c>
      <c r="C64" s="252" t="s">
        <v>1762</v>
      </c>
      <c r="D64" s="55" t="s">
        <v>2424</v>
      </c>
      <c r="E64" s="255" t="s">
        <v>1763</v>
      </c>
      <c r="F64" s="439" t="s">
        <v>1764</v>
      </c>
      <c r="G64" s="439" t="s">
        <v>1765</v>
      </c>
      <c r="H64" s="254"/>
      <c r="I64" s="254"/>
      <c r="J64" s="260"/>
      <c r="K64" s="254"/>
      <c r="L64" s="260"/>
      <c r="M64" s="254"/>
      <c r="N64" s="439">
        <v>20</v>
      </c>
      <c r="O64" s="254"/>
      <c r="P64" s="89"/>
    </row>
    <row r="65" spans="1:16" ht="18.75" customHeight="1" x14ac:dyDescent="0.15">
      <c r="A65" s="251">
        <f t="shared" si="0"/>
        <v>60</v>
      </c>
      <c r="B65" s="55" t="s">
        <v>2151</v>
      </c>
      <c r="C65" s="252" t="s">
        <v>1794</v>
      </c>
      <c r="D65" s="55" t="s">
        <v>2497</v>
      </c>
      <c r="E65" s="255" t="s">
        <v>1779</v>
      </c>
      <c r="F65" s="439" t="s">
        <v>1791</v>
      </c>
      <c r="G65" s="439" t="s">
        <v>1792</v>
      </c>
      <c r="H65" s="254"/>
      <c r="I65" s="254"/>
      <c r="J65" s="260"/>
      <c r="K65" s="254"/>
      <c r="L65" s="260"/>
      <c r="M65" s="439">
        <v>10</v>
      </c>
      <c r="N65" s="439">
        <v>20</v>
      </c>
      <c r="O65" s="254"/>
      <c r="P65" s="256" t="s">
        <v>2152</v>
      </c>
    </row>
    <row r="66" spans="1:16" ht="18.75" customHeight="1" x14ac:dyDescent="0.15">
      <c r="A66" s="251">
        <f t="shared" si="0"/>
        <v>61</v>
      </c>
      <c r="B66" s="55" t="s">
        <v>1910</v>
      </c>
      <c r="C66" s="252" t="s">
        <v>1931</v>
      </c>
      <c r="D66" s="55" t="s">
        <v>2425</v>
      </c>
      <c r="E66" s="255" t="s">
        <v>1911</v>
      </c>
      <c r="F66" s="439" t="s">
        <v>1932</v>
      </c>
      <c r="G66" s="439" t="s">
        <v>1933</v>
      </c>
      <c r="H66" s="254"/>
      <c r="I66" s="254"/>
      <c r="J66" s="260"/>
      <c r="K66" s="254"/>
      <c r="L66" s="260"/>
      <c r="M66" s="260"/>
      <c r="N66" s="439">
        <v>20</v>
      </c>
      <c r="O66" s="254"/>
      <c r="P66" s="89"/>
    </row>
    <row r="67" spans="1:16" ht="18.75" customHeight="1" x14ac:dyDescent="0.15">
      <c r="A67" s="251">
        <f t="shared" si="0"/>
        <v>62</v>
      </c>
      <c r="B67" s="269" t="s">
        <v>1958</v>
      </c>
      <c r="C67" s="268" t="s">
        <v>2308</v>
      </c>
      <c r="D67" s="269" t="s">
        <v>2426</v>
      </c>
      <c r="E67" s="273" t="s">
        <v>1959</v>
      </c>
      <c r="F67" s="437" t="s">
        <v>1964</v>
      </c>
      <c r="G67" s="437" t="s">
        <v>1968</v>
      </c>
      <c r="H67" s="275"/>
      <c r="I67" s="275"/>
      <c r="J67" s="275"/>
      <c r="K67" s="254"/>
      <c r="L67" s="275"/>
      <c r="M67" s="274">
        <v>10</v>
      </c>
      <c r="N67" s="274">
        <v>10</v>
      </c>
      <c r="O67" s="275"/>
      <c r="P67" s="409" t="s">
        <v>2120</v>
      </c>
    </row>
    <row r="68" spans="1:16" ht="18.75" customHeight="1" x14ac:dyDescent="0.15">
      <c r="A68" s="251">
        <f t="shared" si="0"/>
        <v>63</v>
      </c>
      <c r="B68" s="269" t="s">
        <v>1962</v>
      </c>
      <c r="C68" s="268" t="s">
        <v>2307</v>
      </c>
      <c r="D68" s="269" t="s">
        <v>2427</v>
      </c>
      <c r="E68" s="273" t="s">
        <v>1963</v>
      </c>
      <c r="F68" s="437" t="s">
        <v>1966</v>
      </c>
      <c r="G68" s="437" t="s">
        <v>1967</v>
      </c>
      <c r="H68" s="275"/>
      <c r="I68" s="275"/>
      <c r="J68" s="275"/>
      <c r="K68" s="254"/>
      <c r="L68" s="275"/>
      <c r="M68" s="275"/>
      <c r="N68" s="274">
        <v>20</v>
      </c>
      <c r="O68" s="275"/>
      <c r="P68" s="402"/>
    </row>
    <row r="69" spans="1:16" ht="18.75" customHeight="1" x14ac:dyDescent="0.15">
      <c r="A69" s="251">
        <f t="shared" ref="A69:A149" si="1">A68+1</f>
        <v>64</v>
      </c>
      <c r="B69" s="55" t="s">
        <v>1974</v>
      </c>
      <c r="C69" s="252" t="s">
        <v>2306</v>
      </c>
      <c r="D69" s="55" t="s">
        <v>2428</v>
      </c>
      <c r="E69" s="255" t="s">
        <v>2305</v>
      </c>
      <c r="F69" s="439" t="s">
        <v>1975</v>
      </c>
      <c r="G69" s="439" t="s">
        <v>1976</v>
      </c>
      <c r="H69" s="385"/>
      <c r="I69" s="385"/>
      <c r="J69" s="385"/>
      <c r="K69" s="254"/>
      <c r="L69" s="385"/>
      <c r="M69" s="385"/>
      <c r="N69" s="386">
        <v>20</v>
      </c>
      <c r="O69" s="385"/>
      <c r="P69" s="65"/>
    </row>
    <row r="70" spans="1:16" ht="18.75" customHeight="1" x14ac:dyDescent="0.15">
      <c r="A70" s="251">
        <f t="shared" si="1"/>
        <v>65</v>
      </c>
      <c r="B70" s="382" t="s">
        <v>2048</v>
      </c>
      <c r="C70" s="383" t="s">
        <v>2049</v>
      </c>
      <c r="D70" s="382" t="s">
        <v>2429</v>
      </c>
      <c r="E70" s="356" t="s">
        <v>2050</v>
      </c>
      <c r="F70" s="438" t="s">
        <v>2051</v>
      </c>
      <c r="G70" s="438" t="s">
        <v>2052</v>
      </c>
      <c r="H70" s="385"/>
      <c r="I70" s="390"/>
      <c r="J70" s="390"/>
      <c r="K70" s="254"/>
      <c r="L70" s="390"/>
      <c r="M70" s="390"/>
      <c r="N70" s="389">
        <v>30</v>
      </c>
      <c r="O70" s="390"/>
      <c r="P70" s="116"/>
    </row>
    <row r="71" spans="1:16" ht="18.75" customHeight="1" x14ac:dyDescent="0.15">
      <c r="A71" s="251">
        <f t="shared" si="1"/>
        <v>66</v>
      </c>
      <c r="B71" s="382" t="s">
        <v>2063</v>
      </c>
      <c r="C71" s="383" t="s">
        <v>2064</v>
      </c>
      <c r="D71" s="382" t="s">
        <v>2430</v>
      </c>
      <c r="E71" s="356" t="s">
        <v>2065</v>
      </c>
      <c r="F71" s="438" t="s">
        <v>2066</v>
      </c>
      <c r="G71" s="438" t="s">
        <v>2067</v>
      </c>
      <c r="H71" s="390"/>
      <c r="I71" s="390"/>
      <c r="J71" s="390"/>
      <c r="K71" s="254"/>
      <c r="L71" s="390"/>
      <c r="M71" s="389">
        <v>20</v>
      </c>
      <c r="N71" s="390"/>
      <c r="O71" s="390"/>
      <c r="P71" s="116"/>
    </row>
    <row r="72" spans="1:16" ht="18.75" customHeight="1" x14ac:dyDescent="0.15">
      <c r="A72" s="251">
        <f>A71+1</f>
        <v>67</v>
      </c>
      <c r="B72" s="382" t="s">
        <v>2086</v>
      </c>
      <c r="C72" s="383" t="s">
        <v>894</v>
      </c>
      <c r="D72" s="382" t="s">
        <v>2431</v>
      </c>
      <c r="E72" s="356" t="s">
        <v>2088</v>
      </c>
      <c r="F72" s="438" t="s">
        <v>2109</v>
      </c>
      <c r="G72" s="438" t="s">
        <v>2110</v>
      </c>
      <c r="H72" s="264"/>
      <c r="I72" s="264"/>
      <c r="J72" s="264"/>
      <c r="K72" s="254"/>
      <c r="L72" s="264"/>
      <c r="M72" s="264"/>
      <c r="N72" s="389">
        <v>20</v>
      </c>
      <c r="O72" s="264"/>
      <c r="P72" s="384"/>
    </row>
    <row r="73" spans="1:16" ht="18.75" customHeight="1" x14ac:dyDescent="0.15">
      <c r="A73" s="251">
        <f t="shared" si="1"/>
        <v>68</v>
      </c>
      <c r="B73" s="55" t="s">
        <v>2087</v>
      </c>
      <c r="C73" s="252" t="s">
        <v>268</v>
      </c>
      <c r="D73" s="55" t="s">
        <v>2496</v>
      </c>
      <c r="E73" s="255" t="s">
        <v>2089</v>
      </c>
      <c r="F73" s="439" t="s">
        <v>2111</v>
      </c>
      <c r="G73" s="439" t="s">
        <v>2112</v>
      </c>
      <c r="H73" s="254"/>
      <c r="I73" s="254"/>
      <c r="J73" s="254"/>
      <c r="K73" s="254"/>
      <c r="L73" s="254"/>
      <c r="M73" s="389">
        <v>20</v>
      </c>
      <c r="N73" s="254"/>
      <c r="O73" s="254"/>
      <c r="P73" s="256"/>
    </row>
    <row r="74" spans="1:16" ht="18.75" customHeight="1" x14ac:dyDescent="0.15">
      <c r="A74" s="251">
        <f t="shared" si="1"/>
        <v>69</v>
      </c>
      <c r="B74" s="382" t="s">
        <v>2105</v>
      </c>
      <c r="C74" s="383" t="s">
        <v>1063</v>
      </c>
      <c r="D74" s="382" t="s">
        <v>2572</v>
      </c>
      <c r="E74" s="356" t="s">
        <v>2106</v>
      </c>
      <c r="F74" s="438" t="s">
        <v>2107</v>
      </c>
      <c r="G74" s="438" t="s">
        <v>2108</v>
      </c>
      <c r="H74" s="254"/>
      <c r="I74" s="264"/>
      <c r="J74" s="264"/>
      <c r="K74" s="254"/>
      <c r="L74" s="264"/>
      <c r="M74" s="385"/>
      <c r="N74" s="439">
        <v>20</v>
      </c>
      <c r="O74" s="264"/>
      <c r="P74" s="384"/>
    </row>
    <row r="75" spans="1:16" ht="18.75" customHeight="1" x14ac:dyDescent="0.15">
      <c r="A75" s="251">
        <f t="shared" si="1"/>
        <v>70</v>
      </c>
      <c r="B75" s="382" t="s">
        <v>2135</v>
      </c>
      <c r="C75" s="383" t="s">
        <v>2132</v>
      </c>
      <c r="D75" s="382" t="s">
        <v>2432</v>
      </c>
      <c r="E75" s="356" t="s">
        <v>2131</v>
      </c>
      <c r="F75" s="438" t="s">
        <v>2133</v>
      </c>
      <c r="G75" s="438" t="s">
        <v>2134</v>
      </c>
      <c r="H75" s="254"/>
      <c r="I75" s="264"/>
      <c r="J75" s="264"/>
      <c r="K75" s="254"/>
      <c r="L75" s="264"/>
      <c r="M75" s="390"/>
      <c r="N75" s="438">
        <v>20</v>
      </c>
      <c r="O75" s="264"/>
      <c r="P75" s="384"/>
    </row>
    <row r="76" spans="1:16" ht="18.75" customHeight="1" x14ac:dyDescent="0.15">
      <c r="A76" s="251">
        <f t="shared" si="1"/>
        <v>71</v>
      </c>
      <c r="B76" s="55" t="s">
        <v>2227</v>
      </c>
      <c r="C76" s="252" t="s">
        <v>890</v>
      </c>
      <c r="D76" s="55" t="s">
        <v>2433</v>
      </c>
      <c r="E76" s="255" t="s">
        <v>563</v>
      </c>
      <c r="F76" s="439" t="s">
        <v>2046</v>
      </c>
      <c r="G76" s="439" t="s">
        <v>2047</v>
      </c>
      <c r="H76" s="254"/>
      <c r="I76" s="254"/>
      <c r="J76" s="254"/>
      <c r="K76" s="254"/>
      <c r="L76" s="254"/>
      <c r="M76" s="254"/>
      <c r="N76" s="439">
        <v>20</v>
      </c>
      <c r="O76" s="254"/>
      <c r="P76" s="256"/>
    </row>
    <row r="77" spans="1:16" ht="18.75" customHeight="1" x14ac:dyDescent="0.15">
      <c r="A77" s="251">
        <f t="shared" si="1"/>
        <v>72</v>
      </c>
      <c r="B77" s="382" t="s">
        <v>2309</v>
      </c>
      <c r="C77" s="383" t="s">
        <v>2310</v>
      </c>
      <c r="D77" s="382" t="s">
        <v>2434</v>
      </c>
      <c r="E77" s="356" t="s">
        <v>2311</v>
      </c>
      <c r="F77" s="447" t="s">
        <v>2312</v>
      </c>
      <c r="G77" s="447" t="s">
        <v>2313</v>
      </c>
      <c r="H77" s="264"/>
      <c r="I77" s="264"/>
      <c r="J77" s="264"/>
      <c r="K77" s="254"/>
      <c r="L77" s="264"/>
      <c r="M77" s="447">
        <v>20</v>
      </c>
      <c r="N77" s="264"/>
      <c r="O77" s="264"/>
      <c r="P77" s="384"/>
    </row>
    <row r="78" spans="1:16" ht="18.75" customHeight="1" x14ac:dyDescent="0.15">
      <c r="A78" s="251">
        <f t="shared" si="1"/>
        <v>73</v>
      </c>
      <c r="B78" s="382" t="s">
        <v>2332</v>
      </c>
      <c r="C78" s="383" t="s">
        <v>2333</v>
      </c>
      <c r="D78" s="382" t="s">
        <v>2435</v>
      </c>
      <c r="E78" s="356" t="s">
        <v>2334</v>
      </c>
      <c r="F78" s="450" t="s">
        <v>2335</v>
      </c>
      <c r="G78" s="450" t="s">
        <v>2336</v>
      </c>
      <c r="H78" s="254"/>
      <c r="I78" s="254"/>
      <c r="J78" s="254"/>
      <c r="K78" s="254"/>
      <c r="L78" s="254"/>
      <c r="M78" s="254"/>
      <c r="N78" s="451">
        <v>20</v>
      </c>
      <c r="O78" s="264"/>
      <c r="P78" s="384"/>
    </row>
    <row r="79" spans="1:16" ht="18.75" customHeight="1" x14ac:dyDescent="0.15">
      <c r="A79" s="251">
        <f t="shared" si="1"/>
        <v>74</v>
      </c>
      <c r="B79" s="382" t="s">
        <v>2345</v>
      </c>
      <c r="C79" s="383" t="s">
        <v>495</v>
      </c>
      <c r="D79" s="382" t="s">
        <v>2436</v>
      </c>
      <c r="E79" s="356" t="s">
        <v>2346</v>
      </c>
      <c r="F79" s="452" t="s">
        <v>2347</v>
      </c>
      <c r="G79" s="452" t="s">
        <v>2348</v>
      </c>
      <c r="H79" s="264"/>
      <c r="I79" s="264"/>
      <c r="J79" s="264"/>
      <c r="K79" s="254"/>
      <c r="L79" s="264"/>
      <c r="M79" s="264"/>
      <c r="N79" s="452">
        <v>20</v>
      </c>
      <c r="O79" s="264"/>
      <c r="P79" s="384"/>
    </row>
    <row r="80" spans="1:16" ht="18.75" customHeight="1" x14ac:dyDescent="0.15">
      <c r="A80" s="251">
        <f t="shared" si="1"/>
        <v>75</v>
      </c>
      <c r="B80" s="382" t="s">
        <v>2341</v>
      </c>
      <c r="C80" s="383" t="s">
        <v>895</v>
      </c>
      <c r="D80" s="382" t="s">
        <v>2437</v>
      </c>
      <c r="E80" s="356" t="s">
        <v>2342</v>
      </c>
      <c r="F80" s="452" t="s">
        <v>2343</v>
      </c>
      <c r="G80" s="452" t="s">
        <v>2344</v>
      </c>
      <c r="H80" s="264"/>
      <c r="I80" s="264"/>
      <c r="J80" s="264"/>
      <c r="K80" s="254"/>
      <c r="L80" s="264"/>
      <c r="M80" s="264"/>
      <c r="N80" s="452">
        <v>20</v>
      </c>
      <c r="O80" s="264"/>
      <c r="P80" s="384"/>
    </row>
    <row r="81" spans="1:16" ht="18.75" customHeight="1" x14ac:dyDescent="0.15">
      <c r="A81" s="251">
        <f t="shared" si="1"/>
        <v>76</v>
      </c>
      <c r="B81" s="382" t="s">
        <v>114</v>
      </c>
      <c r="C81" s="383" t="s">
        <v>2538</v>
      </c>
      <c r="D81" s="382" t="s">
        <v>2407</v>
      </c>
      <c r="E81" s="356" t="s">
        <v>650</v>
      </c>
      <c r="F81" s="487" t="s">
        <v>2539</v>
      </c>
      <c r="G81" s="487" t="s">
        <v>2540</v>
      </c>
      <c r="H81" s="487">
        <v>20</v>
      </c>
      <c r="I81" s="264"/>
      <c r="J81" s="264"/>
      <c r="K81" s="254"/>
      <c r="L81" s="264"/>
      <c r="M81" s="264"/>
      <c r="N81" s="264"/>
      <c r="O81" s="264"/>
      <c r="P81" s="384"/>
    </row>
    <row r="82" spans="1:16" ht="18.75" customHeight="1" x14ac:dyDescent="0.15">
      <c r="A82" s="251">
        <f t="shared" si="1"/>
        <v>77</v>
      </c>
      <c r="B82" s="382" t="s">
        <v>2576</v>
      </c>
      <c r="C82" s="383" t="s">
        <v>2577</v>
      </c>
      <c r="D82" s="382" t="s">
        <v>2578</v>
      </c>
      <c r="E82" s="356" t="s">
        <v>2575</v>
      </c>
      <c r="F82" s="490" t="s">
        <v>2580</v>
      </c>
      <c r="G82" s="490" t="s">
        <v>2579</v>
      </c>
      <c r="H82" s="264"/>
      <c r="I82" s="264"/>
      <c r="J82" s="264"/>
      <c r="K82" s="254"/>
      <c r="L82" s="264"/>
      <c r="M82" s="264"/>
      <c r="N82" s="491">
        <v>20</v>
      </c>
      <c r="O82" s="264"/>
      <c r="P82" s="384"/>
    </row>
    <row r="83" spans="1:16" ht="18.75" customHeight="1" x14ac:dyDescent="0.15">
      <c r="A83" s="251">
        <f t="shared" si="1"/>
        <v>78</v>
      </c>
      <c r="B83" s="382" t="s">
        <v>589</v>
      </c>
      <c r="C83" s="383" t="s">
        <v>287</v>
      </c>
      <c r="D83" s="382" t="s">
        <v>2438</v>
      </c>
      <c r="E83" s="356" t="s">
        <v>288</v>
      </c>
      <c r="F83" s="438" t="s">
        <v>289</v>
      </c>
      <c r="G83" s="438" t="s">
        <v>1423</v>
      </c>
      <c r="H83" s="438">
        <v>20</v>
      </c>
      <c r="I83" s="264"/>
      <c r="J83" s="264"/>
      <c r="K83" s="254"/>
      <c r="L83" s="264"/>
      <c r="M83" s="264"/>
      <c r="N83" s="264"/>
      <c r="O83" s="264"/>
      <c r="P83" s="384"/>
    </row>
    <row r="84" spans="1:16" ht="18.75" customHeight="1" x14ac:dyDescent="0.15">
      <c r="A84" s="251">
        <f t="shared" si="1"/>
        <v>79</v>
      </c>
      <c r="B84" s="55" t="s">
        <v>290</v>
      </c>
      <c r="C84" s="252" t="s">
        <v>1347</v>
      </c>
      <c r="D84" s="55" t="s">
        <v>2439</v>
      </c>
      <c r="E84" s="255" t="s">
        <v>291</v>
      </c>
      <c r="F84" s="439" t="s">
        <v>292</v>
      </c>
      <c r="G84" s="439" t="s">
        <v>293</v>
      </c>
      <c r="H84" s="254"/>
      <c r="I84" s="254"/>
      <c r="J84" s="254"/>
      <c r="K84" s="254"/>
      <c r="L84" s="254"/>
      <c r="M84" s="254"/>
      <c r="N84" s="439">
        <v>30</v>
      </c>
      <c r="O84" s="254"/>
      <c r="P84" s="256"/>
    </row>
    <row r="85" spans="1:16" ht="18.75" customHeight="1" x14ac:dyDescent="0.15">
      <c r="A85" s="251">
        <f t="shared" si="1"/>
        <v>80</v>
      </c>
      <c r="B85" s="55" t="s">
        <v>294</v>
      </c>
      <c r="C85" s="252" t="s">
        <v>295</v>
      </c>
      <c r="D85" s="55" t="s">
        <v>2440</v>
      </c>
      <c r="E85" s="259" t="s">
        <v>296</v>
      </c>
      <c r="F85" s="439" t="s">
        <v>297</v>
      </c>
      <c r="G85" s="439" t="s">
        <v>297</v>
      </c>
      <c r="H85" s="254"/>
      <c r="I85" s="254"/>
      <c r="J85" s="254"/>
      <c r="K85" s="254"/>
      <c r="L85" s="254"/>
      <c r="M85" s="254"/>
      <c r="N85" s="439">
        <v>20</v>
      </c>
      <c r="O85" s="254"/>
      <c r="P85" s="256"/>
    </row>
    <row r="86" spans="1:16" ht="18.75" customHeight="1" x14ac:dyDescent="0.15">
      <c r="A86" s="251">
        <f t="shared" si="1"/>
        <v>81</v>
      </c>
      <c r="B86" s="55" t="s">
        <v>298</v>
      </c>
      <c r="C86" s="252" t="s">
        <v>299</v>
      </c>
      <c r="D86" s="55" t="s">
        <v>2441</v>
      </c>
      <c r="E86" s="259" t="s">
        <v>300</v>
      </c>
      <c r="F86" s="439" t="s">
        <v>301</v>
      </c>
      <c r="G86" s="439" t="s">
        <v>301</v>
      </c>
      <c r="H86" s="254"/>
      <c r="I86" s="254"/>
      <c r="J86" s="254"/>
      <c r="K86" s="254"/>
      <c r="L86" s="254"/>
      <c r="M86" s="254"/>
      <c r="N86" s="439">
        <v>20</v>
      </c>
      <c r="O86" s="254"/>
      <c r="P86" s="256"/>
    </row>
    <row r="87" spans="1:16" ht="18.75" customHeight="1" x14ac:dyDescent="0.15">
      <c r="A87" s="251">
        <f t="shared" si="1"/>
        <v>82</v>
      </c>
      <c r="B87" s="55" t="s">
        <v>302</v>
      </c>
      <c r="C87" s="252" t="s">
        <v>303</v>
      </c>
      <c r="D87" s="55" t="s">
        <v>2442</v>
      </c>
      <c r="E87" s="259" t="s">
        <v>304</v>
      </c>
      <c r="F87" s="439" t="s">
        <v>316</v>
      </c>
      <c r="G87" s="439" t="s">
        <v>317</v>
      </c>
      <c r="H87" s="254"/>
      <c r="I87" s="254"/>
      <c r="J87" s="254"/>
      <c r="K87" s="254"/>
      <c r="L87" s="254"/>
      <c r="M87" s="254"/>
      <c r="N87" s="439">
        <v>20</v>
      </c>
      <c r="O87" s="254"/>
      <c r="P87" s="256"/>
    </row>
    <row r="88" spans="1:16" ht="18.75" customHeight="1" x14ac:dyDescent="0.15">
      <c r="A88" s="251">
        <f t="shared" si="1"/>
        <v>83</v>
      </c>
      <c r="B88" s="55" t="s">
        <v>462</v>
      </c>
      <c r="C88" s="252" t="s">
        <v>52</v>
      </c>
      <c r="D88" s="55" t="s">
        <v>2442</v>
      </c>
      <c r="E88" s="259" t="s">
        <v>304</v>
      </c>
      <c r="F88" s="439" t="s">
        <v>470</v>
      </c>
      <c r="G88" s="439" t="s">
        <v>471</v>
      </c>
      <c r="H88" s="254"/>
      <c r="I88" s="254"/>
      <c r="J88" s="254"/>
      <c r="K88" s="254"/>
      <c r="L88" s="254"/>
      <c r="M88" s="254"/>
      <c r="N88" s="439">
        <v>20</v>
      </c>
      <c r="O88" s="254"/>
      <c r="P88" s="256"/>
    </row>
    <row r="89" spans="1:16" ht="18.75" customHeight="1" x14ac:dyDescent="0.15">
      <c r="A89" s="251">
        <f t="shared" si="1"/>
        <v>84</v>
      </c>
      <c r="B89" s="55" t="s">
        <v>502</v>
      </c>
      <c r="C89" s="252" t="s">
        <v>52</v>
      </c>
      <c r="D89" s="55" t="s">
        <v>2501</v>
      </c>
      <c r="E89" s="259" t="s">
        <v>304</v>
      </c>
      <c r="F89" s="439" t="s">
        <v>509</v>
      </c>
      <c r="G89" s="439" t="s">
        <v>1809</v>
      </c>
      <c r="H89" s="439">
        <v>20</v>
      </c>
      <c r="I89" s="254"/>
      <c r="J89" s="254"/>
      <c r="K89" s="254"/>
      <c r="L89" s="254"/>
      <c r="M89" s="254"/>
      <c r="N89" s="254"/>
      <c r="O89" s="254"/>
      <c r="P89" s="256"/>
    </row>
    <row r="90" spans="1:16" ht="18.75" customHeight="1" x14ac:dyDescent="0.15">
      <c r="A90" s="251">
        <f t="shared" si="1"/>
        <v>85</v>
      </c>
      <c r="B90" s="55" t="s">
        <v>1912</v>
      </c>
      <c r="C90" s="252" t="s">
        <v>1917</v>
      </c>
      <c r="D90" s="55" t="s">
        <v>2443</v>
      </c>
      <c r="E90" s="259" t="s">
        <v>304</v>
      </c>
      <c r="F90" s="439" t="s">
        <v>2257</v>
      </c>
      <c r="G90" s="439" t="s">
        <v>1918</v>
      </c>
      <c r="H90" s="254"/>
      <c r="I90" s="254"/>
      <c r="J90" s="254"/>
      <c r="K90" s="254"/>
      <c r="L90" s="254"/>
      <c r="M90" s="439">
        <v>10</v>
      </c>
      <c r="N90" s="254"/>
      <c r="O90" s="254"/>
      <c r="P90" s="256"/>
    </row>
    <row r="91" spans="1:16" ht="18.75" customHeight="1" x14ac:dyDescent="0.15">
      <c r="A91" s="251">
        <f t="shared" si="1"/>
        <v>86</v>
      </c>
      <c r="B91" s="55" t="s">
        <v>537</v>
      </c>
      <c r="C91" s="252" t="s">
        <v>287</v>
      </c>
      <c r="D91" s="55" t="s">
        <v>2444</v>
      </c>
      <c r="E91" s="259" t="s">
        <v>368</v>
      </c>
      <c r="F91" s="439" t="s">
        <v>467</v>
      </c>
      <c r="G91" s="439" t="s">
        <v>468</v>
      </c>
      <c r="H91" s="439">
        <v>20</v>
      </c>
      <c r="I91" s="254"/>
      <c r="J91" s="254"/>
      <c r="K91" s="254"/>
      <c r="L91" s="254"/>
      <c r="M91" s="254"/>
      <c r="N91" s="439">
        <v>20</v>
      </c>
      <c r="O91" s="254"/>
      <c r="P91" s="256"/>
    </row>
    <row r="92" spans="1:16" ht="18.75" customHeight="1" x14ac:dyDescent="0.15">
      <c r="A92" s="251">
        <f t="shared" si="1"/>
        <v>87</v>
      </c>
      <c r="B92" s="55" t="s">
        <v>1355</v>
      </c>
      <c r="C92" s="252" t="s">
        <v>1346</v>
      </c>
      <c r="D92" s="55" t="s">
        <v>2445</v>
      </c>
      <c r="E92" s="259" t="s">
        <v>1345</v>
      </c>
      <c r="F92" s="439" t="s">
        <v>1348</v>
      </c>
      <c r="G92" s="439" t="s">
        <v>1349</v>
      </c>
      <c r="H92" s="439">
        <v>20</v>
      </c>
      <c r="I92" s="254"/>
      <c r="J92" s="254"/>
      <c r="K92" s="254"/>
      <c r="L92" s="254"/>
      <c r="M92" s="254"/>
      <c r="N92" s="254"/>
      <c r="O92" s="254"/>
      <c r="P92" s="256"/>
    </row>
    <row r="93" spans="1:16" ht="18.75" customHeight="1" x14ac:dyDescent="0.15">
      <c r="A93" s="251">
        <f t="shared" si="1"/>
        <v>88</v>
      </c>
      <c r="B93" s="55" t="s">
        <v>1452</v>
      </c>
      <c r="C93" s="252" t="s">
        <v>1453</v>
      </c>
      <c r="D93" s="55" t="s">
        <v>2446</v>
      </c>
      <c r="E93" s="259" t="s">
        <v>1454</v>
      </c>
      <c r="F93" s="439" t="s">
        <v>1455</v>
      </c>
      <c r="G93" s="439" t="s">
        <v>1456</v>
      </c>
      <c r="H93" s="254"/>
      <c r="I93" s="254"/>
      <c r="J93" s="254"/>
      <c r="K93" s="254"/>
      <c r="L93" s="254"/>
      <c r="M93" s="254"/>
      <c r="N93" s="439">
        <v>20</v>
      </c>
      <c r="O93" s="254"/>
      <c r="P93" s="256"/>
    </row>
    <row r="94" spans="1:16" ht="18.75" customHeight="1" x14ac:dyDescent="0.15">
      <c r="A94" s="251">
        <f t="shared" si="1"/>
        <v>89</v>
      </c>
      <c r="B94" s="55" t="s">
        <v>318</v>
      </c>
      <c r="C94" s="252" t="s">
        <v>319</v>
      </c>
      <c r="D94" s="55" t="s">
        <v>2447</v>
      </c>
      <c r="E94" s="255" t="s">
        <v>320</v>
      </c>
      <c r="F94" s="439" t="s">
        <v>321</v>
      </c>
      <c r="G94" s="439" t="s">
        <v>322</v>
      </c>
      <c r="H94" s="254"/>
      <c r="I94" s="254"/>
      <c r="J94" s="254"/>
      <c r="K94" s="254"/>
      <c r="L94" s="254"/>
      <c r="M94" s="254"/>
      <c r="N94" s="439">
        <v>20</v>
      </c>
      <c r="O94" s="254"/>
      <c r="P94" s="256"/>
    </row>
    <row r="95" spans="1:16" ht="18.75" customHeight="1" x14ac:dyDescent="0.15">
      <c r="A95" s="251">
        <f t="shared" si="1"/>
        <v>90</v>
      </c>
      <c r="B95" s="55" t="s">
        <v>323</v>
      </c>
      <c r="C95" s="252" t="s">
        <v>324</v>
      </c>
      <c r="D95" s="55" t="s">
        <v>2448</v>
      </c>
      <c r="E95" s="255" t="s">
        <v>325</v>
      </c>
      <c r="F95" s="439" t="s">
        <v>326</v>
      </c>
      <c r="G95" s="439" t="s">
        <v>326</v>
      </c>
      <c r="H95" s="254"/>
      <c r="I95" s="439">
        <v>6</v>
      </c>
      <c r="J95" s="254"/>
      <c r="K95" s="254"/>
      <c r="L95" s="439">
        <v>7</v>
      </c>
      <c r="M95" s="254"/>
      <c r="N95" s="439">
        <v>28</v>
      </c>
      <c r="O95" s="254"/>
      <c r="P95" s="89"/>
    </row>
    <row r="96" spans="1:16" ht="18.75" customHeight="1" x14ac:dyDescent="0.15">
      <c r="A96" s="251">
        <f t="shared" si="1"/>
        <v>91</v>
      </c>
      <c r="B96" s="55" t="s">
        <v>583</v>
      </c>
      <c r="C96" s="252" t="s">
        <v>584</v>
      </c>
      <c r="D96" s="55" t="s">
        <v>2449</v>
      </c>
      <c r="E96" s="255" t="s">
        <v>333</v>
      </c>
      <c r="F96" s="439" t="s">
        <v>1810</v>
      </c>
      <c r="G96" s="439" t="s">
        <v>1811</v>
      </c>
      <c r="H96" s="439">
        <v>20</v>
      </c>
      <c r="I96" s="254"/>
      <c r="J96" s="254"/>
      <c r="K96" s="254"/>
      <c r="L96" s="254"/>
      <c r="M96" s="261"/>
      <c r="N96" s="439">
        <v>20</v>
      </c>
      <c r="O96" s="254"/>
      <c r="P96" s="89"/>
    </row>
    <row r="97" spans="1:16" ht="18.75" customHeight="1" x14ac:dyDescent="0.15">
      <c r="A97" s="251">
        <f t="shared" si="1"/>
        <v>92</v>
      </c>
      <c r="B97" s="55" t="s">
        <v>169</v>
      </c>
      <c r="C97" s="252" t="s">
        <v>170</v>
      </c>
      <c r="D97" s="55" t="s">
        <v>2450</v>
      </c>
      <c r="E97" s="255" t="s">
        <v>171</v>
      </c>
      <c r="F97" s="439" t="s">
        <v>632</v>
      </c>
      <c r="G97" s="439" t="s">
        <v>1152</v>
      </c>
      <c r="H97" s="254"/>
      <c r="I97" s="254"/>
      <c r="J97" s="254"/>
      <c r="K97" s="254"/>
      <c r="L97" s="254"/>
      <c r="M97" s="262">
        <v>10</v>
      </c>
      <c r="N97" s="439">
        <v>10</v>
      </c>
      <c r="O97" s="254"/>
      <c r="P97" s="89"/>
    </row>
    <row r="98" spans="1:16" ht="18.75" customHeight="1" x14ac:dyDescent="0.15">
      <c r="A98" s="251">
        <f t="shared" si="1"/>
        <v>93</v>
      </c>
      <c r="B98" s="55" t="s">
        <v>1088</v>
      </c>
      <c r="C98" s="252" t="s">
        <v>1089</v>
      </c>
      <c r="D98" s="55" t="s">
        <v>2451</v>
      </c>
      <c r="E98" s="255" t="s">
        <v>429</v>
      </c>
      <c r="F98" s="439" t="s">
        <v>1922</v>
      </c>
      <c r="G98" s="439" t="s">
        <v>1923</v>
      </c>
      <c r="H98" s="254"/>
      <c r="I98" s="254"/>
      <c r="J98" s="254"/>
      <c r="K98" s="254"/>
      <c r="L98" s="254"/>
      <c r="M98" s="254"/>
      <c r="N98" s="439">
        <v>20</v>
      </c>
      <c r="O98" s="254"/>
      <c r="P98" s="256"/>
    </row>
    <row r="99" spans="1:16" ht="18.75" customHeight="1" x14ac:dyDescent="0.15">
      <c r="A99" s="251">
        <f t="shared" si="1"/>
        <v>94</v>
      </c>
      <c r="B99" s="55" t="s">
        <v>1914</v>
      </c>
      <c r="C99" s="252" t="s">
        <v>1322</v>
      </c>
      <c r="D99" s="55" t="s">
        <v>2452</v>
      </c>
      <c r="E99" s="255" t="s">
        <v>429</v>
      </c>
      <c r="F99" s="439" t="s">
        <v>1323</v>
      </c>
      <c r="G99" s="439" t="s">
        <v>1324</v>
      </c>
      <c r="H99" s="254"/>
      <c r="I99" s="254"/>
      <c r="J99" s="254"/>
      <c r="K99" s="254"/>
      <c r="L99" s="254"/>
      <c r="M99" s="262">
        <v>20</v>
      </c>
      <c r="N99" s="254"/>
      <c r="O99" s="254"/>
      <c r="P99" s="256"/>
    </row>
    <row r="100" spans="1:16" ht="18.75" customHeight="1" x14ac:dyDescent="0.15">
      <c r="A100" s="251">
        <f t="shared" si="1"/>
        <v>95</v>
      </c>
      <c r="B100" s="55" t="s">
        <v>1913</v>
      </c>
      <c r="C100" s="252" t="s">
        <v>1322</v>
      </c>
      <c r="D100" s="55" t="s">
        <v>2453</v>
      </c>
      <c r="E100" s="255" t="s">
        <v>429</v>
      </c>
      <c r="F100" s="439" t="s">
        <v>1915</v>
      </c>
      <c r="G100" s="439" t="s">
        <v>1324</v>
      </c>
      <c r="H100" s="254"/>
      <c r="I100" s="254"/>
      <c r="J100" s="254"/>
      <c r="K100" s="254"/>
      <c r="L100" s="254"/>
      <c r="M100" s="254"/>
      <c r="N100" s="439">
        <v>20</v>
      </c>
      <c r="O100" s="254"/>
      <c r="P100" s="256"/>
    </row>
    <row r="101" spans="1:16" ht="18.75" customHeight="1" x14ac:dyDescent="0.15">
      <c r="A101" s="251">
        <f t="shared" si="1"/>
        <v>96</v>
      </c>
      <c r="B101" s="55" t="s">
        <v>1229</v>
      </c>
      <c r="C101" s="252" t="s">
        <v>1230</v>
      </c>
      <c r="D101" s="55" t="s">
        <v>2454</v>
      </c>
      <c r="E101" s="255" t="s">
        <v>333</v>
      </c>
      <c r="F101" s="439" t="s">
        <v>1231</v>
      </c>
      <c r="G101" s="439" t="s">
        <v>1232</v>
      </c>
      <c r="H101" s="254"/>
      <c r="I101" s="254"/>
      <c r="J101" s="254"/>
      <c r="K101" s="254"/>
      <c r="L101" s="254"/>
      <c r="M101" s="264"/>
      <c r="N101" s="439">
        <v>20</v>
      </c>
      <c r="O101" s="254"/>
      <c r="P101" s="256"/>
    </row>
    <row r="102" spans="1:16" ht="18.75" customHeight="1" x14ac:dyDescent="0.15">
      <c r="A102" s="251">
        <f t="shared" si="1"/>
        <v>97</v>
      </c>
      <c r="B102" s="55" t="s">
        <v>1637</v>
      </c>
      <c r="C102" s="252" t="s">
        <v>1638</v>
      </c>
      <c r="D102" s="55" t="s">
        <v>2455</v>
      </c>
      <c r="E102" s="255" t="s">
        <v>333</v>
      </c>
      <c r="F102" s="439" t="s">
        <v>1639</v>
      </c>
      <c r="G102" s="439" t="s">
        <v>1640</v>
      </c>
      <c r="H102" s="439">
        <v>25</v>
      </c>
      <c r="I102" s="254"/>
      <c r="J102" s="254"/>
      <c r="K102" s="254"/>
      <c r="L102" s="254"/>
      <c r="M102" s="264"/>
      <c r="N102" s="264"/>
      <c r="O102" s="254"/>
      <c r="P102" s="256" t="s">
        <v>2045</v>
      </c>
    </row>
    <row r="103" spans="1:16" ht="18.75" customHeight="1" x14ac:dyDescent="0.15">
      <c r="A103" s="251">
        <f t="shared" si="1"/>
        <v>98</v>
      </c>
      <c r="B103" s="55" t="s">
        <v>2502</v>
      </c>
      <c r="C103" s="252" t="s">
        <v>899</v>
      </c>
      <c r="D103" s="55" t="s">
        <v>2503</v>
      </c>
      <c r="E103" s="255" t="s">
        <v>1478</v>
      </c>
      <c r="F103" s="439" t="s">
        <v>1479</v>
      </c>
      <c r="G103" s="439" t="s">
        <v>1704</v>
      </c>
      <c r="H103" s="439">
        <v>10</v>
      </c>
      <c r="I103" s="254"/>
      <c r="J103" s="254"/>
      <c r="K103" s="254"/>
      <c r="L103" s="254"/>
      <c r="M103" s="264"/>
      <c r="N103" s="264"/>
      <c r="O103" s="254"/>
      <c r="P103" s="256"/>
    </row>
    <row r="104" spans="1:16" ht="18.75" customHeight="1" x14ac:dyDescent="0.15">
      <c r="A104" s="251">
        <f t="shared" si="1"/>
        <v>99</v>
      </c>
      <c r="B104" s="55" t="s">
        <v>2354</v>
      </c>
      <c r="C104" s="252" t="s">
        <v>2356</v>
      </c>
      <c r="D104" s="55" t="s">
        <v>2456</v>
      </c>
      <c r="E104" s="255" t="s">
        <v>2355</v>
      </c>
      <c r="F104" s="458" t="s">
        <v>2367</v>
      </c>
      <c r="G104" s="458" t="s">
        <v>2368</v>
      </c>
      <c r="H104" s="458">
        <v>9</v>
      </c>
      <c r="I104" s="254"/>
      <c r="J104" s="254"/>
      <c r="K104" s="254"/>
      <c r="L104" s="254"/>
      <c r="M104" s="264"/>
      <c r="N104" s="254"/>
      <c r="O104" s="254"/>
      <c r="P104" s="256" t="s">
        <v>2045</v>
      </c>
    </row>
    <row r="105" spans="1:16" ht="18.75" customHeight="1" x14ac:dyDescent="0.15">
      <c r="A105" s="251">
        <f t="shared" si="1"/>
        <v>100</v>
      </c>
      <c r="B105" s="55" t="s">
        <v>1377</v>
      </c>
      <c r="C105" s="252" t="s">
        <v>327</v>
      </c>
      <c r="D105" s="55" t="s">
        <v>2457</v>
      </c>
      <c r="E105" s="255" t="s">
        <v>329</v>
      </c>
      <c r="F105" s="439" t="s">
        <v>330</v>
      </c>
      <c r="G105" s="439" t="s">
        <v>331</v>
      </c>
      <c r="H105" s="439">
        <v>20</v>
      </c>
      <c r="I105" s="254"/>
      <c r="J105" s="254"/>
      <c r="K105" s="254"/>
      <c r="L105" s="254"/>
      <c r="M105" s="264"/>
      <c r="N105" s="254"/>
      <c r="O105" s="254"/>
      <c r="P105" s="256"/>
    </row>
    <row r="106" spans="1:16" ht="18.75" customHeight="1" x14ac:dyDescent="0.15">
      <c r="A106" s="251">
        <f t="shared" si="1"/>
        <v>101</v>
      </c>
      <c r="B106" s="55" t="s">
        <v>2566</v>
      </c>
      <c r="C106" s="263" t="s">
        <v>332</v>
      </c>
      <c r="D106" s="55" t="s">
        <v>2458</v>
      </c>
      <c r="E106" s="258" t="s">
        <v>333</v>
      </c>
      <c r="F106" s="439" t="s">
        <v>334</v>
      </c>
      <c r="G106" s="439" t="s">
        <v>334</v>
      </c>
      <c r="H106" s="254"/>
      <c r="I106" s="254"/>
      <c r="J106" s="254"/>
      <c r="K106" s="254"/>
      <c r="L106" s="254"/>
      <c r="M106" s="254"/>
      <c r="N106" s="439">
        <v>40</v>
      </c>
      <c r="O106" s="254"/>
      <c r="P106" s="256"/>
    </row>
    <row r="107" spans="1:16" ht="18.75" customHeight="1" x14ac:dyDescent="0.15">
      <c r="A107" s="251">
        <f t="shared" si="1"/>
        <v>102</v>
      </c>
      <c r="B107" s="55" t="s">
        <v>2585</v>
      </c>
      <c r="C107" s="263" t="s">
        <v>2314</v>
      </c>
      <c r="D107" s="55" t="s">
        <v>2459</v>
      </c>
      <c r="E107" s="258" t="s">
        <v>333</v>
      </c>
      <c r="F107" s="448" t="s">
        <v>2315</v>
      </c>
      <c r="G107" s="448" t="s">
        <v>2316</v>
      </c>
      <c r="H107" s="254"/>
      <c r="I107" s="254"/>
      <c r="J107" s="254"/>
      <c r="K107" s="254"/>
      <c r="L107" s="254"/>
      <c r="M107" s="254"/>
      <c r="N107" s="448">
        <v>35</v>
      </c>
      <c r="O107" s="254"/>
      <c r="P107" s="256"/>
    </row>
    <row r="108" spans="1:16" ht="18.75" customHeight="1" x14ac:dyDescent="0.15">
      <c r="A108" s="251">
        <f t="shared" si="1"/>
        <v>103</v>
      </c>
      <c r="B108" s="55" t="s">
        <v>447</v>
      </c>
      <c r="C108" s="263" t="s">
        <v>503</v>
      </c>
      <c r="D108" s="55" t="s">
        <v>2460</v>
      </c>
      <c r="E108" s="258" t="s">
        <v>333</v>
      </c>
      <c r="F108" s="439" t="s">
        <v>504</v>
      </c>
      <c r="G108" s="439" t="s">
        <v>505</v>
      </c>
      <c r="H108" s="439">
        <v>25</v>
      </c>
      <c r="I108" s="254"/>
      <c r="J108" s="254"/>
      <c r="K108" s="457">
        <v>10</v>
      </c>
      <c r="L108" s="254"/>
      <c r="M108" s="254"/>
      <c r="N108" s="254"/>
      <c r="O108" s="254"/>
      <c r="P108" s="256"/>
    </row>
    <row r="109" spans="1:16" ht="18.75" customHeight="1" x14ac:dyDescent="0.15">
      <c r="A109" s="251">
        <f>A108+1</f>
        <v>104</v>
      </c>
      <c r="B109" s="55" t="s">
        <v>1356</v>
      </c>
      <c r="C109" s="263" t="s">
        <v>506</v>
      </c>
      <c r="D109" s="55" t="s">
        <v>2461</v>
      </c>
      <c r="E109" s="258" t="s">
        <v>1812</v>
      </c>
      <c r="F109" s="439" t="s">
        <v>507</v>
      </c>
      <c r="G109" s="439" t="s">
        <v>508</v>
      </c>
      <c r="H109" s="439">
        <v>10</v>
      </c>
      <c r="I109" s="254"/>
      <c r="J109" s="254"/>
      <c r="K109" s="254"/>
      <c r="L109" s="254"/>
      <c r="M109" s="254"/>
      <c r="N109" s="439">
        <v>10</v>
      </c>
      <c r="O109" s="254"/>
      <c r="P109" s="256"/>
    </row>
    <row r="110" spans="1:16" ht="18.75" customHeight="1" x14ac:dyDescent="0.15">
      <c r="A110" s="251">
        <f t="shared" si="1"/>
        <v>105</v>
      </c>
      <c r="B110" s="55" t="s">
        <v>569</v>
      </c>
      <c r="C110" s="252" t="s">
        <v>118</v>
      </c>
      <c r="D110" s="55" t="s">
        <v>2462</v>
      </c>
      <c r="E110" s="255" t="s">
        <v>570</v>
      </c>
      <c r="F110" s="439" t="s">
        <v>1813</v>
      </c>
      <c r="G110" s="439" t="s">
        <v>1813</v>
      </c>
      <c r="H110" s="439">
        <v>20</v>
      </c>
      <c r="I110" s="254"/>
      <c r="J110" s="254"/>
      <c r="K110" s="254"/>
      <c r="L110" s="254"/>
      <c r="M110" s="254"/>
      <c r="N110" s="254"/>
      <c r="O110" s="254"/>
      <c r="P110" s="89"/>
    </row>
    <row r="111" spans="1:16" ht="18.75" customHeight="1" x14ac:dyDescent="0.15">
      <c r="A111" s="251">
        <f t="shared" si="1"/>
        <v>106</v>
      </c>
      <c r="B111" s="55" t="s">
        <v>571</v>
      </c>
      <c r="C111" s="252" t="s">
        <v>74</v>
      </c>
      <c r="D111" s="55" t="s">
        <v>2463</v>
      </c>
      <c r="E111" s="255" t="s">
        <v>572</v>
      </c>
      <c r="F111" s="439" t="s">
        <v>1194</v>
      </c>
      <c r="G111" s="439" t="s">
        <v>1195</v>
      </c>
      <c r="H111" s="254"/>
      <c r="I111" s="254"/>
      <c r="J111" s="254"/>
      <c r="K111" s="457">
        <v>10</v>
      </c>
      <c r="L111" s="254"/>
      <c r="M111" s="439">
        <v>10</v>
      </c>
      <c r="N111" s="439">
        <v>30</v>
      </c>
      <c r="O111" s="254"/>
      <c r="P111" s="89"/>
    </row>
    <row r="112" spans="1:16" ht="18.75" customHeight="1" x14ac:dyDescent="0.15">
      <c r="A112" s="251">
        <f t="shared" si="1"/>
        <v>107</v>
      </c>
      <c r="B112" s="55" t="s">
        <v>574</v>
      </c>
      <c r="C112" s="252" t="s">
        <v>74</v>
      </c>
      <c r="D112" s="55" t="s">
        <v>2464</v>
      </c>
      <c r="E112" s="255" t="s">
        <v>575</v>
      </c>
      <c r="F112" s="439" t="s">
        <v>1814</v>
      </c>
      <c r="G112" s="439" t="s">
        <v>1815</v>
      </c>
      <c r="H112" s="254"/>
      <c r="I112" s="439">
        <v>6</v>
      </c>
      <c r="J112" s="254"/>
      <c r="K112" s="254"/>
      <c r="L112" s="254"/>
      <c r="M112" s="254"/>
      <c r="N112" s="439">
        <v>14</v>
      </c>
      <c r="O112" s="254"/>
      <c r="P112" s="89"/>
    </row>
    <row r="113" spans="1:17" ht="18.75" customHeight="1" x14ac:dyDescent="0.15">
      <c r="A113" s="251">
        <f t="shared" si="1"/>
        <v>108</v>
      </c>
      <c r="B113" s="55" t="s">
        <v>172</v>
      </c>
      <c r="C113" s="252" t="s">
        <v>173</v>
      </c>
      <c r="D113" s="55" t="s">
        <v>2465</v>
      </c>
      <c r="E113" s="255" t="s">
        <v>329</v>
      </c>
      <c r="F113" s="439" t="s">
        <v>1816</v>
      </c>
      <c r="G113" s="439" t="s">
        <v>1816</v>
      </c>
      <c r="H113" s="439">
        <v>20</v>
      </c>
      <c r="I113" s="254"/>
      <c r="J113" s="254"/>
      <c r="K113" s="254"/>
      <c r="L113" s="254"/>
      <c r="M113" s="254"/>
      <c r="N113" s="261"/>
      <c r="O113" s="261"/>
      <c r="P113" s="89"/>
    </row>
    <row r="114" spans="1:17" ht="18.75" customHeight="1" x14ac:dyDescent="0.15">
      <c r="A114" s="251">
        <f t="shared" si="1"/>
        <v>109</v>
      </c>
      <c r="B114" s="55" t="s">
        <v>1223</v>
      </c>
      <c r="C114" s="252" t="s">
        <v>639</v>
      </c>
      <c r="D114" s="55" t="s">
        <v>2466</v>
      </c>
      <c r="E114" s="55" t="s">
        <v>640</v>
      </c>
      <c r="F114" s="439" t="s">
        <v>1817</v>
      </c>
      <c r="G114" s="439" t="s">
        <v>1186</v>
      </c>
      <c r="H114" s="254"/>
      <c r="I114" s="254"/>
      <c r="J114" s="254"/>
      <c r="K114" s="254"/>
      <c r="L114" s="254"/>
      <c r="M114" s="436">
        <v>20</v>
      </c>
      <c r="N114" s="439">
        <v>20</v>
      </c>
      <c r="O114" s="254"/>
      <c r="P114" s="89"/>
    </row>
    <row r="115" spans="1:17" ht="18.75" customHeight="1" x14ac:dyDescent="0.15">
      <c r="A115" s="251">
        <f t="shared" si="1"/>
        <v>110</v>
      </c>
      <c r="B115" s="55" t="s">
        <v>1949</v>
      </c>
      <c r="C115" s="263" t="s">
        <v>503</v>
      </c>
      <c r="D115" s="55" t="s">
        <v>2460</v>
      </c>
      <c r="E115" s="258" t="s">
        <v>333</v>
      </c>
      <c r="F115" s="439" t="s">
        <v>504</v>
      </c>
      <c r="G115" s="439" t="s">
        <v>505</v>
      </c>
      <c r="H115" s="254"/>
      <c r="I115" s="254"/>
      <c r="J115" s="254"/>
      <c r="K115" s="254"/>
      <c r="L115" s="439">
        <v>10</v>
      </c>
      <c r="M115" s="254"/>
      <c r="N115" s="254"/>
      <c r="O115" s="439" t="s">
        <v>0</v>
      </c>
      <c r="P115" s="89"/>
    </row>
    <row r="116" spans="1:17" ht="18.75" customHeight="1" x14ac:dyDescent="0.15">
      <c r="A116" s="251">
        <f t="shared" si="1"/>
        <v>111</v>
      </c>
      <c r="B116" s="55" t="s">
        <v>2586</v>
      </c>
      <c r="C116" s="252" t="s">
        <v>671</v>
      </c>
      <c r="D116" s="55" t="s">
        <v>2467</v>
      </c>
      <c r="E116" s="258" t="s">
        <v>333</v>
      </c>
      <c r="F116" s="439" t="s">
        <v>672</v>
      </c>
      <c r="G116" s="439" t="s">
        <v>1167</v>
      </c>
      <c r="H116" s="254"/>
      <c r="I116" s="254"/>
      <c r="J116" s="254"/>
      <c r="K116" s="254"/>
      <c r="L116" s="254"/>
      <c r="M116" s="439">
        <v>10</v>
      </c>
      <c r="N116" s="264"/>
      <c r="O116" s="264"/>
      <c r="P116" s="256"/>
    </row>
    <row r="117" spans="1:17" ht="18.75" customHeight="1" x14ac:dyDescent="0.15">
      <c r="A117" s="251">
        <f t="shared" si="1"/>
        <v>112</v>
      </c>
      <c r="B117" s="55" t="s">
        <v>1382</v>
      </c>
      <c r="C117" s="252" t="s">
        <v>1182</v>
      </c>
      <c r="D117" s="55" t="s">
        <v>2468</v>
      </c>
      <c r="E117" s="258" t="s">
        <v>1183</v>
      </c>
      <c r="F117" s="439" t="s">
        <v>1184</v>
      </c>
      <c r="G117" s="439" t="s">
        <v>1185</v>
      </c>
      <c r="H117" s="439">
        <v>10</v>
      </c>
      <c r="I117" s="254"/>
      <c r="J117" s="254"/>
      <c r="K117" s="254"/>
      <c r="L117" s="254"/>
      <c r="M117" s="254"/>
      <c r="N117" s="254"/>
      <c r="O117" s="254"/>
      <c r="P117" s="256"/>
      <c r="Q117" s="366"/>
    </row>
    <row r="118" spans="1:17" ht="18.75" customHeight="1" x14ac:dyDescent="0.15">
      <c r="A118" s="251">
        <f t="shared" si="1"/>
        <v>113</v>
      </c>
      <c r="B118" s="55" t="s">
        <v>1191</v>
      </c>
      <c r="C118" s="252" t="s">
        <v>1192</v>
      </c>
      <c r="D118" s="55" t="s">
        <v>2469</v>
      </c>
      <c r="E118" s="258" t="s">
        <v>1193</v>
      </c>
      <c r="F118" s="439" t="s">
        <v>1194</v>
      </c>
      <c r="G118" s="439" t="s">
        <v>1195</v>
      </c>
      <c r="H118" s="254"/>
      <c r="I118" s="254"/>
      <c r="J118" s="254"/>
      <c r="K118" s="254"/>
      <c r="L118" s="254"/>
      <c r="M118" s="439">
        <v>10</v>
      </c>
      <c r="N118" s="439">
        <v>10</v>
      </c>
      <c r="O118" s="254"/>
      <c r="P118" s="256"/>
    </row>
    <row r="119" spans="1:17" ht="18.75" customHeight="1" x14ac:dyDescent="0.15">
      <c r="A119" s="251">
        <f t="shared" si="1"/>
        <v>114</v>
      </c>
      <c r="B119" s="55" t="s">
        <v>1409</v>
      </c>
      <c r="C119" s="252" t="s">
        <v>1410</v>
      </c>
      <c r="D119" s="55" t="s">
        <v>2470</v>
      </c>
      <c r="E119" s="258" t="s">
        <v>1411</v>
      </c>
      <c r="F119" s="439" t="s">
        <v>1412</v>
      </c>
      <c r="G119" s="439" t="s">
        <v>1412</v>
      </c>
      <c r="H119" s="439">
        <v>15</v>
      </c>
      <c r="I119" s="254"/>
      <c r="J119" s="254"/>
      <c r="K119" s="254"/>
      <c r="L119" s="254"/>
      <c r="M119" s="254"/>
      <c r="N119" s="254"/>
      <c r="O119" s="254"/>
      <c r="P119" s="256"/>
    </row>
    <row r="120" spans="1:17" ht="18.75" customHeight="1" x14ac:dyDescent="0.15">
      <c r="A120" s="251">
        <f t="shared" si="1"/>
        <v>115</v>
      </c>
      <c r="B120" s="55" t="s">
        <v>1533</v>
      </c>
      <c r="C120" s="252" t="s">
        <v>1535</v>
      </c>
      <c r="D120" s="55" t="s">
        <v>2471</v>
      </c>
      <c r="E120" s="258" t="s">
        <v>1534</v>
      </c>
      <c r="F120" s="439" t="s">
        <v>1536</v>
      </c>
      <c r="G120" s="439" t="s">
        <v>1537</v>
      </c>
      <c r="H120" s="439">
        <v>18</v>
      </c>
      <c r="I120" s="254"/>
      <c r="J120" s="254"/>
      <c r="K120" s="254"/>
      <c r="L120" s="254"/>
      <c r="M120" s="254"/>
      <c r="N120" s="254"/>
      <c r="O120" s="254"/>
      <c r="P120" s="256" t="s">
        <v>2045</v>
      </c>
    </row>
    <row r="121" spans="1:17" ht="18.75" customHeight="1" x14ac:dyDescent="0.15">
      <c r="A121" s="251">
        <f t="shared" si="1"/>
        <v>116</v>
      </c>
      <c r="B121" s="55" t="s">
        <v>2115</v>
      </c>
      <c r="C121" s="252" t="s">
        <v>2116</v>
      </c>
      <c r="D121" s="55" t="s">
        <v>2472</v>
      </c>
      <c r="E121" s="258" t="s">
        <v>2117</v>
      </c>
      <c r="F121" s="439" t="s">
        <v>2119</v>
      </c>
      <c r="G121" s="439" t="s">
        <v>2118</v>
      </c>
      <c r="H121" s="439">
        <v>20</v>
      </c>
      <c r="I121" s="254"/>
      <c r="J121" s="254"/>
      <c r="K121" s="254"/>
      <c r="L121" s="254"/>
      <c r="M121" s="254"/>
      <c r="N121" s="254"/>
      <c r="O121" s="254"/>
      <c r="P121" s="256"/>
    </row>
    <row r="122" spans="1:17" ht="18.75" customHeight="1" x14ac:dyDescent="0.15">
      <c r="A122" s="251">
        <f t="shared" si="1"/>
        <v>117</v>
      </c>
      <c r="B122" s="55" t="s">
        <v>2137</v>
      </c>
      <c r="C122" s="252" t="s">
        <v>2138</v>
      </c>
      <c r="D122" s="55" t="s">
        <v>2473</v>
      </c>
      <c r="E122" s="258" t="s">
        <v>1812</v>
      </c>
      <c r="F122" s="439" t="s">
        <v>2139</v>
      </c>
      <c r="G122" s="439" t="s">
        <v>2140</v>
      </c>
      <c r="H122" s="439">
        <v>20</v>
      </c>
      <c r="I122" s="254"/>
      <c r="J122" s="254"/>
      <c r="K122" s="254"/>
      <c r="L122" s="254"/>
      <c r="M122" s="254"/>
      <c r="N122" s="254"/>
      <c r="O122" s="254"/>
      <c r="P122" s="256"/>
    </row>
    <row r="123" spans="1:17" ht="18.75" customHeight="1" x14ac:dyDescent="0.15">
      <c r="A123" s="251">
        <f t="shared" si="1"/>
        <v>118</v>
      </c>
      <c r="B123" s="55" t="s">
        <v>2318</v>
      </c>
      <c r="C123" s="252" t="s">
        <v>2319</v>
      </c>
      <c r="D123" s="55" t="s">
        <v>2474</v>
      </c>
      <c r="E123" s="258" t="s">
        <v>2320</v>
      </c>
      <c r="F123" s="449" t="s">
        <v>2321</v>
      </c>
      <c r="G123" s="449" t="s">
        <v>2322</v>
      </c>
      <c r="H123" s="254"/>
      <c r="I123" s="254"/>
      <c r="J123" s="254"/>
      <c r="K123" s="254"/>
      <c r="L123" s="254"/>
      <c r="M123" s="254"/>
      <c r="N123" s="449">
        <v>10</v>
      </c>
      <c r="O123" s="254"/>
      <c r="P123" s="256"/>
    </row>
    <row r="124" spans="1:17" ht="18.75" customHeight="1" x14ac:dyDescent="0.15">
      <c r="A124" s="251">
        <f t="shared" si="1"/>
        <v>119</v>
      </c>
      <c r="B124" s="55" t="s">
        <v>2361</v>
      </c>
      <c r="C124" s="252" t="s">
        <v>74</v>
      </c>
      <c r="D124" s="55" t="s">
        <v>2463</v>
      </c>
      <c r="E124" s="258" t="s">
        <v>2362</v>
      </c>
      <c r="F124" s="458" t="s">
        <v>1194</v>
      </c>
      <c r="G124" s="458" t="s">
        <v>1195</v>
      </c>
      <c r="H124" s="254"/>
      <c r="I124" s="458">
        <v>20</v>
      </c>
      <c r="J124" s="254"/>
      <c r="K124" s="254"/>
      <c r="L124" s="254"/>
      <c r="M124" s="254"/>
      <c r="N124" s="254"/>
      <c r="O124" s="486" t="s">
        <v>2533</v>
      </c>
      <c r="P124" s="256"/>
    </row>
    <row r="125" spans="1:17" ht="18.75" customHeight="1" x14ac:dyDescent="0.15">
      <c r="A125" s="251">
        <f t="shared" si="1"/>
        <v>120</v>
      </c>
      <c r="B125" s="55" t="s">
        <v>2363</v>
      </c>
      <c r="C125" s="252" t="s">
        <v>2364</v>
      </c>
      <c r="D125" s="55" t="s">
        <v>2475</v>
      </c>
      <c r="E125" s="258" t="s">
        <v>2365</v>
      </c>
      <c r="F125" s="458" t="s">
        <v>2366</v>
      </c>
      <c r="G125" s="458" t="s">
        <v>2366</v>
      </c>
      <c r="H125" s="254"/>
      <c r="I125" s="254"/>
      <c r="J125" s="254"/>
      <c r="K125" s="254"/>
      <c r="L125" s="254"/>
      <c r="M125" s="254"/>
      <c r="N125" s="458">
        <v>20</v>
      </c>
      <c r="O125" s="254"/>
      <c r="P125" s="256"/>
    </row>
    <row r="126" spans="1:17" ht="18.75" customHeight="1" x14ac:dyDescent="0.15">
      <c r="A126" s="251">
        <f t="shared" si="1"/>
        <v>121</v>
      </c>
      <c r="B126" s="55" t="s">
        <v>2201</v>
      </c>
      <c r="C126" s="252" t="s">
        <v>337</v>
      </c>
      <c r="D126" s="55" t="s">
        <v>2476</v>
      </c>
      <c r="E126" s="259" t="s">
        <v>338</v>
      </c>
      <c r="F126" s="439" t="s">
        <v>339</v>
      </c>
      <c r="G126" s="439" t="s">
        <v>340</v>
      </c>
      <c r="H126" s="439">
        <v>10</v>
      </c>
      <c r="I126" s="254"/>
      <c r="J126" s="254"/>
      <c r="K126" s="254"/>
      <c r="L126" s="254"/>
      <c r="M126" s="254"/>
      <c r="N126" s="439">
        <v>10</v>
      </c>
      <c r="O126" s="254"/>
      <c r="P126" s="256"/>
    </row>
    <row r="127" spans="1:17" ht="18.75" customHeight="1" x14ac:dyDescent="0.15">
      <c r="A127" s="251">
        <f t="shared" si="1"/>
        <v>122</v>
      </c>
      <c r="B127" s="55" t="s">
        <v>1636</v>
      </c>
      <c r="C127" s="252" t="s">
        <v>80</v>
      </c>
      <c r="D127" s="55" t="s">
        <v>2476</v>
      </c>
      <c r="E127" s="259" t="s">
        <v>338</v>
      </c>
      <c r="F127" s="439" t="s">
        <v>2258</v>
      </c>
      <c r="G127" s="439" t="s">
        <v>2259</v>
      </c>
      <c r="H127" s="254"/>
      <c r="I127" s="254"/>
      <c r="J127" s="254"/>
      <c r="K127" s="254"/>
      <c r="L127" s="254"/>
      <c r="M127" s="254"/>
      <c r="N127" s="439">
        <v>20</v>
      </c>
      <c r="O127" s="254"/>
      <c r="P127" s="256"/>
    </row>
    <row r="128" spans="1:17" ht="18.75" customHeight="1" x14ac:dyDescent="0.15">
      <c r="A128" s="251">
        <f t="shared" si="1"/>
        <v>123</v>
      </c>
      <c r="B128" s="55" t="s">
        <v>2261</v>
      </c>
      <c r="C128" s="252" t="s">
        <v>2562</v>
      </c>
      <c r="D128" s="55" t="s">
        <v>2561</v>
      </c>
      <c r="E128" s="259" t="s">
        <v>2260</v>
      </c>
      <c r="F128" s="439" t="s">
        <v>341</v>
      </c>
      <c r="G128" s="439" t="s">
        <v>342</v>
      </c>
      <c r="H128" s="254"/>
      <c r="I128" s="254"/>
      <c r="J128" s="254"/>
      <c r="K128" s="254"/>
      <c r="L128" s="254"/>
      <c r="M128" s="254"/>
      <c r="N128" s="439">
        <v>15</v>
      </c>
      <c r="O128" s="254"/>
      <c r="P128" s="256" t="s">
        <v>2560</v>
      </c>
    </row>
    <row r="129" spans="1:16" ht="18.75" customHeight="1" x14ac:dyDescent="0.15">
      <c r="A129" s="251">
        <f t="shared" si="1"/>
        <v>124</v>
      </c>
      <c r="B129" s="55" t="s">
        <v>1644</v>
      </c>
      <c r="C129" s="252" t="s">
        <v>80</v>
      </c>
      <c r="D129" s="236" t="s">
        <v>2477</v>
      </c>
      <c r="E129" s="258" t="s">
        <v>430</v>
      </c>
      <c r="F129" s="439" t="s">
        <v>2236</v>
      </c>
      <c r="G129" s="441" t="s">
        <v>2236</v>
      </c>
      <c r="H129" s="439">
        <v>40</v>
      </c>
      <c r="I129" s="439">
        <v>6</v>
      </c>
      <c r="J129" s="254"/>
      <c r="K129" s="254"/>
      <c r="L129" s="254"/>
      <c r="M129" s="254"/>
      <c r="N129" s="254"/>
      <c r="O129" s="254"/>
      <c r="P129" s="256"/>
    </row>
    <row r="130" spans="1:16" ht="18.75" customHeight="1" x14ac:dyDescent="0.15">
      <c r="A130" s="251">
        <f t="shared" si="1"/>
        <v>125</v>
      </c>
      <c r="B130" s="236" t="s">
        <v>1865</v>
      </c>
      <c r="C130" s="252" t="s">
        <v>343</v>
      </c>
      <c r="D130" s="55" t="s">
        <v>2478</v>
      </c>
      <c r="E130" s="255" t="s">
        <v>450</v>
      </c>
      <c r="F130" s="439" t="s">
        <v>344</v>
      </c>
      <c r="G130" s="439" t="s">
        <v>344</v>
      </c>
      <c r="H130" s="439">
        <v>13</v>
      </c>
      <c r="I130" s="254"/>
      <c r="J130" s="254"/>
      <c r="K130" s="254"/>
      <c r="L130" s="254"/>
      <c r="M130" s="254"/>
      <c r="N130" s="439">
        <v>27</v>
      </c>
      <c r="O130" s="254"/>
      <c r="P130" s="256"/>
    </row>
    <row r="131" spans="1:16" ht="18.75" customHeight="1" x14ac:dyDescent="0.15">
      <c r="A131" s="251">
        <f t="shared" si="1"/>
        <v>126</v>
      </c>
      <c r="B131" s="236" t="s">
        <v>167</v>
      </c>
      <c r="C131" s="252" t="s">
        <v>80</v>
      </c>
      <c r="D131" s="55" t="s">
        <v>2479</v>
      </c>
      <c r="E131" s="255" t="s">
        <v>168</v>
      </c>
      <c r="F131" s="439" t="s">
        <v>1818</v>
      </c>
      <c r="G131" s="439" t="s">
        <v>1819</v>
      </c>
      <c r="H131" s="254"/>
      <c r="I131" s="254"/>
      <c r="J131" s="254"/>
      <c r="K131" s="254"/>
      <c r="L131" s="254"/>
      <c r="M131" s="254"/>
      <c r="N131" s="439">
        <v>34</v>
      </c>
      <c r="O131" s="254"/>
      <c r="P131" s="465"/>
    </row>
    <row r="132" spans="1:16" ht="18.75" customHeight="1" x14ac:dyDescent="0.15">
      <c r="A132" s="251">
        <f t="shared" si="1"/>
        <v>127</v>
      </c>
      <c r="B132" s="236" t="s">
        <v>1327</v>
      </c>
      <c r="C132" s="252" t="s">
        <v>432</v>
      </c>
      <c r="D132" s="55" t="s">
        <v>2480</v>
      </c>
      <c r="E132" s="255" t="s">
        <v>1422</v>
      </c>
      <c r="F132" s="439" t="s">
        <v>2285</v>
      </c>
      <c r="G132" s="439" t="s">
        <v>2285</v>
      </c>
      <c r="H132" s="254"/>
      <c r="I132" s="439">
        <v>20</v>
      </c>
      <c r="J132" s="254"/>
      <c r="K132" s="254"/>
      <c r="L132" s="254"/>
      <c r="M132" s="254"/>
      <c r="N132" s="254"/>
      <c r="O132" s="254"/>
      <c r="P132" s="89"/>
    </row>
    <row r="133" spans="1:16" ht="18.75" customHeight="1" x14ac:dyDescent="0.15">
      <c r="A133" s="251">
        <f t="shared" si="1"/>
        <v>128</v>
      </c>
      <c r="B133" s="236" t="s">
        <v>628</v>
      </c>
      <c r="C133" s="252" t="s">
        <v>432</v>
      </c>
      <c r="D133" s="55" t="s">
        <v>2481</v>
      </c>
      <c r="E133" s="255" t="s">
        <v>1422</v>
      </c>
      <c r="F133" s="439" t="s">
        <v>629</v>
      </c>
      <c r="G133" s="439" t="s">
        <v>1820</v>
      </c>
      <c r="H133" s="439">
        <v>10</v>
      </c>
      <c r="I133" s="254"/>
      <c r="J133" s="254"/>
      <c r="K133" s="254"/>
      <c r="L133" s="254"/>
      <c r="M133" s="254"/>
      <c r="N133" s="439">
        <v>15</v>
      </c>
      <c r="O133" s="254"/>
      <c r="P133" s="89"/>
    </row>
    <row r="134" spans="1:16" ht="18.75" customHeight="1" x14ac:dyDescent="0.15">
      <c r="A134" s="251">
        <f t="shared" si="1"/>
        <v>129</v>
      </c>
      <c r="B134" s="236" t="s">
        <v>685</v>
      </c>
      <c r="C134" s="252" t="s">
        <v>686</v>
      </c>
      <c r="D134" s="55" t="s">
        <v>2482</v>
      </c>
      <c r="E134" s="255" t="s">
        <v>687</v>
      </c>
      <c r="F134" s="439" t="s">
        <v>688</v>
      </c>
      <c r="G134" s="439" t="s">
        <v>688</v>
      </c>
      <c r="H134" s="254"/>
      <c r="I134" s="254"/>
      <c r="J134" s="254"/>
      <c r="K134" s="254"/>
      <c r="L134" s="254"/>
      <c r="M134" s="254"/>
      <c r="N134" s="439">
        <v>20</v>
      </c>
      <c r="O134" s="254"/>
      <c r="P134" s="89"/>
    </row>
    <row r="135" spans="1:16" ht="18.75" customHeight="1" x14ac:dyDescent="0.15">
      <c r="A135" s="251">
        <f t="shared" si="1"/>
        <v>130</v>
      </c>
      <c r="B135" s="236" t="s">
        <v>1087</v>
      </c>
      <c r="C135" s="252" t="s">
        <v>1210</v>
      </c>
      <c r="D135" s="55" t="s">
        <v>2483</v>
      </c>
      <c r="E135" s="255" t="s">
        <v>1417</v>
      </c>
      <c r="F135" s="439" t="s">
        <v>1418</v>
      </c>
      <c r="G135" s="439" t="s">
        <v>1216</v>
      </c>
      <c r="H135" s="254"/>
      <c r="I135" s="254"/>
      <c r="J135" s="254"/>
      <c r="K135" s="254"/>
      <c r="L135" s="254"/>
      <c r="M135" s="439">
        <v>10</v>
      </c>
      <c r="N135" s="439">
        <v>10</v>
      </c>
      <c r="O135" s="254"/>
      <c r="P135" s="89"/>
    </row>
    <row r="136" spans="1:16" ht="18.75" customHeight="1" x14ac:dyDescent="0.15">
      <c r="A136" s="251">
        <f t="shared" si="1"/>
        <v>131</v>
      </c>
      <c r="B136" s="236" t="s">
        <v>1541</v>
      </c>
      <c r="C136" s="252" t="s">
        <v>1542</v>
      </c>
      <c r="D136" s="55" t="s">
        <v>2484</v>
      </c>
      <c r="E136" s="255" t="s">
        <v>1543</v>
      </c>
      <c r="F136" s="439" t="s">
        <v>1544</v>
      </c>
      <c r="G136" s="439" t="s">
        <v>1545</v>
      </c>
      <c r="H136" s="254"/>
      <c r="I136" s="254"/>
      <c r="J136" s="254"/>
      <c r="K136" s="254"/>
      <c r="L136" s="254"/>
      <c r="M136" s="439">
        <v>15</v>
      </c>
      <c r="N136" s="254"/>
      <c r="O136" s="254"/>
      <c r="P136" s="89"/>
    </row>
    <row r="137" spans="1:16" ht="18.75" customHeight="1" x14ac:dyDescent="0.15">
      <c r="A137" s="251">
        <f t="shared" si="1"/>
        <v>132</v>
      </c>
      <c r="B137" s="236" t="s">
        <v>2040</v>
      </c>
      <c r="C137" s="252" t="s">
        <v>2041</v>
      </c>
      <c r="D137" s="55" t="s">
        <v>2485</v>
      </c>
      <c r="E137" s="255" t="s">
        <v>2042</v>
      </c>
      <c r="F137" s="439" t="s">
        <v>2043</v>
      </c>
      <c r="G137" s="439" t="s">
        <v>2044</v>
      </c>
      <c r="H137" s="439">
        <v>10</v>
      </c>
      <c r="I137" s="254"/>
      <c r="J137" s="254"/>
      <c r="K137" s="254"/>
      <c r="L137" s="254"/>
      <c r="M137" s="254"/>
      <c r="N137" s="254"/>
      <c r="O137" s="254"/>
      <c r="P137" s="256" t="s">
        <v>2045</v>
      </c>
    </row>
    <row r="138" spans="1:16" ht="18.75" customHeight="1" x14ac:dyDescent="0.15">
      <c r="A138" s="251">
        <f t="shared" si="1"/>
        <v>133</v>
      </c>
      <c r="B138" s="236" t="s">
        <v>2289</v>
      </c>
      <c r="C138" s="252" t="s">
        <v>2291</v>
      </c>
      <c r="D138" s="55" t="s">
        <v>2486</v>
      </c>
      <c r="E138" s="255" t="s">
        <v>2290</v>
      </c>
      <c r="F138" s="445" t="s">
        <v>2292</v>
      </c>
      <c r="G138" s="445" t="s">
        <v>2293</v>
      </c>
      <c r="H138" s="445">
        <v>8</v>
      </c>
      <c r="I138" s="459">
        <v>8</v>
      </c>
      <c r="J138" s="228">
        <v>8</v>
      </c>
      <c r="K138" s="254"/>
      <c r="L138" s="254"/>
      <c r="M138" s="254"/>
      <c r="N138" s="254"/>
      <c r="O138" s="254"/>
      <c r="P138" s="256" t="s">
        <v>2187</v>
      </c>
    </row>
    <row r="139" spans="1:16" ht="18.75" customHeight="1" x14ac:dyDescent="0.15">
      <c r="A139" s="251">
        <f t="shared" si="1"/>
        <v>134</v>
      </c>
      <c r="B139" s="236" t="s">
        <v>2541</v>
      </c>
      <c r="C139" s="252" t="s">
        <v>2542</v>
      </c>
      <c r="D139" s="55" t="s">
        <v>2543</v>
      </c>
      <c r="E139" s="255" t="s">
        <v>2544</v>
      </c>
      <c r="F139" s="488" t="s">
        <v>2545</v>
      </c>
      <c r="G139" s="488" t="s">
        <v>2546</v>
      </c>
      <c r="H139" s="254"/>
      <c r="I139" s="254"/>
      <c r="J139" s="254"/>
      <c r="K139" s="254"/>
      <c r="L139" s="254"/>
      <c r="M139" s="488">
        <v>10</v>
      </c>
      <c r="N139" s="488">
        <v>10</v>
      </c>
      <c r="O139" s="254"/>
      <c r="P139" s="256"/>
    </row>
    <row r="140" spans="1:16" ht="18.75" customHeight="1" x14ac:dyDescent="0.15">
      <c r="A140" s="251">
        <f t="shared" si="1"/>
        <v>135</v>
      </c>
      <c r="B140" s="236" t="s">
        <v>1424</v>
      </c>
      <c r="C140" s="252" t="s">
        <v>669</v>
      </c>
      <c r="D140" s="55" t="s">
        <v>2487</v>
      </c>
      <c r="E140" s="255" t="s">
        <v>1426</v>
      </c>
      <c r="F140" s="439" t="s">
        <v>670</v>
      </c>
      <c r="G140" s="439" t="s">
        <v>1434</v>
      </c>
      <c r="H140" s="254"/>
      <c r="I140" s="254"/>
      <c r="J140" s="254"/>
      <c r="K140" s="254"/>
      <c r="L140" s="254"/>
      <c r="M140" s="254"/>
      <c r="N140" s="439">
        <v>20</v>
      </c>
      <c r="O140" s="254"/>
      <c r="P140" s="256"/>
    </row>
    <row r="141" spans="1:16" ht="18.75" customHeight="1" x14ac:dyDescent="0.15">
      <c r="A141" s="251">
        <f t="shared" si="1"/>
        <v>136</v>
      </c>
      <c r="B141" s="236" t="s">
        <v>1425</v>
      </c>
      <c r="C141" s="252" t="s">
        <v>1427</v>
      </c>
      <c r="D141" s="55" t="s">
        <v>2488</v>
      </c>
      <c r="E141" s="255" t="s">
        <v>1426</v>
      </c>
      <c r="F141" s="439" t="s">
        <v>1428</v>
      </c>
      <c r="G141" s="439" t="s">
        <v>1429</v>
      </c>
      <c r="H141" s="254"/>
      <c r="I141" s="254"/>
      <c r="J141" s="254"/>
      <c r="K141" s="254"/>
      <c r="L141" s="254"/>
      <c r="M141" s="254"/>
      <c r="N141" s="439">
        <v>20</v>
      </c>
      <c r="O141" s="254"/>
      <c r="P141" s="256"/>
    </row>
    <row r="142" spans="1:16" ht="18.75" customHeight="1" x14ac:dyDescent="0.15">
      <c r="A142" s="251">
        <f t="shared" si="1"/>
        <v>137</v>
      </c>
      <c r="B142" s="423" t="s">
        <v>1581</v>
      </c>
      <c r="C142" s="252" t="s">
        <v>1583</v>
      </c>
      <c r="D142" s="55" t="s">
        <v>2489</v>
      </c>
      <c r="E142" s="55" t="s">
        <v>2191</v>
      </c>
      <c r="F142" s="439" t="s">
        <v>370</v>
      </c>
      <c r="G142" s="439" t="s">
        <v>371</v>
      </c>
      <c r="H142" s="439">
        <v>15</v>
      </c>
      <c r="I142" s="254"/>
      <c r="J142" s="254"/>
      <c r="K142" s="254"/>
      <c r="L142" s="254"/>
      <c r="M142" s="254"/>
      <c r="N142" s="254"/>
      <c r="O142" s="254"/>
      <c r="P142" s="256"/>
    </row>
    <row r="143" spans="1:16" ht="18.75" customHeight="1" x14ac:dyDescent="0.15">
      <c r="A143" s="251">
        <f t="shared" si="1"/>
        <v>138</v>
      </c>
      <c r="B143" s="423" t="s">
        <v>1582</v>
      </c>
      <c r="C143" s="252" t="s">
        <v>1584</v>
      </c>
      <c r="D143" s="55" t="s">
        <v>2489</v>
      </c>
      <c r="E143" s="55" t="s">
        <v>2191</v>
      </c>
      <c r="F143" s="439" t="s">
        <v>370</v>
      </c>
      <c r="G143" s="439" t="s">
        <v>371</v>
      </c>
      <c r="H143" s="254"/>
      <c r="I143" s="254"/>
      <c r="J143" s="254"/>
      <c r="K143" s="254"/>
      <c r="L143" s="254"/>
      <c r="M143" s="254"/>
      <c r="N143" s="439">
        <v>20</v>
      </c>
      <c r="O143" s="254"/>
      <c r="P143" s="256"/>
    </row>
    <row r="144" spans="1:16" ht="18.75" customHeight="1" x14ac:dyDescent="0.15">
      <c r="A144" s="251">
        <f t="shared" si="1"/>
        <v>139</v>
      </c>
      <c r="B144" s="55" t="s">
        <v>1440</v>
      </c>
      <c r="C144" s="252" t="s">
        <v>1441</v>
      </c>
      <c r="D144" s="55" t="s">
        <v>2490</v>
      </c>
      <c r="E144" s="55" t="s">
        <v>1442</v>
      </c>
      <c r="F144" s="439" t="s">
        <v>1443</v>
      </c>
      <c r="G144" s="439" t="s">
        <v>1444</v>
      </c>
      <c r="H144" s="254"/>
      <c r="I144" s="254"/>
      <c r="J144" s="254"/>
      <c r="K144" s="254"/>
      <c r="L144" s="254"/>
      <c r="M144" s="254"/>
      <c r="N144" s="439">
        <v>20</v>
      </c>
      <c r="O144" s="254"/>
      <c r="P144" s="256"/>
    </row>
    <row r="145" spans="1:133" ht="18.75" customHeight="1" x14ac:dyDescent="0.15">
      <c r="A145" s="251">
        <f t="shared" si="1"/>
        <v>140</v>
      </c>
      <c r="B145" s="55" t="s">
        <v>372</v>
      </c>
      <c r="C145" s="252" t="s">
        <v>373</v>
      </c>
      <c r="D145" s="55" t="s">
        <v>2491</v>
      </c>
      <c r="E145" s="55" t="s">
        <v>2095</v>
      </c>
      <c r="F145" s="439" t="s">
        <v>374</v>
      </c>
      <c r="G145" s="439" t="s">
        <v>374</v>
      </c>
      <c r="H145" s="254"/>
      <c r="I145" s="254"/>
      <c r="J145" s="254"/>
      <c r="K145" s="254"/>
      <c r="L145" s="254"/>
      <c r="M145" s="254"/>
      <c r="N145" s="439">
        <v>20</v>
      </c>
      <c r="O145" s="254"/>
      <c r="P145" s="256"/>
    </row>
    <row r="146" spans="1:133" s="367" customFormat="1" ht="18.75" customHeight="1" thickBot="1" x14ac:dyDescent="0.2">
      <c r="A146" s="251">
        <f t="shared" si="1"/>
        <v>141</v>
      </c>
      <c r="B146" s="55" t="s">
        <v>375</v>
      </c>
      <c r="C146" s="252" t="s">
        <v>538</v>
      </c>
      <c r="D146" s="55" t="s">
        <v>2492</v>
      </c>
      <c r="E146" s="255" t="s">
        <v>376</v>
      </c>
      <c r="F146" s="439" t="s">
        <v>377</v>
      </c>
      <c r="G146" s="439" t="s">
        <v>377</v>
      </c>
      <c r="H146" s="254"/>
      <c r="I146" s="254"/>
      <c r="J146" s="254"/>
      <c r="K146" s="254"/>
      <c r="L146" s="254"/>
      <c r="M146" s="254"/>
      <c r="N146" s="439">
        <v>12</v>
      </c>
      <c r="O146" s="254"/>
      <c r="P146" s="89"/>
      <c r="Q146" s="75"/>
      <c r="R146" s="75"/>
      <c r="S146" s="75"/>
      <c r="T146" s="75"/>
      <c r="U146" s="75"/>
      <c r="V146" s="75"/>
      <c r="W146" s="75"/>
      <c r="X146" s="75"/>
      <c r="Y146" s="75"/>
      <c r="Z146" s="75"/>
      <c r="AA146" s="75"/>
      <c r="AB146" s="75"/>
      <c r="AC146" s="75"/>
      <c r="AD146" s="75"/>
      <c r="AE146" s="75"/>
      <c r="AF146" s="75"/>
      <c r="AG146" s="75"/>
      <c r="AH146" s="75"/>
      <c r="AI146" s="75"/>
      <c r="AJ146" s="75"/>
      <c r="AK146" s="75"/>
      <c r="AL146" s="75"/>
      <c r="AM146" s="75"/>
      <c r="AN146" s="75"/>
      <c r="AO146" s="75"/>
      <c r="AP146" s="75"/>
      <c r="AQ146" s="75"/>
      <c r="AR146" s="75"/>
      <c r="AS146" s="75"/>
      <c r="AT146" s="75"/>
      <c r="AU146" s="75"/>
      <c r="AV146" s="75"/>
      <c r="AW146" s="75"/>
      <c r="AX146" s="75"/>
      <c r="AY146" s="75"/>
      <c r="AZ146" s="75"/>
      <c r="BA146" s="75"/>
      <c r="BB146" s="75"/>
      <c r="BC146" s="75"/>
      <c r="BD146" s="75"/>
      <c r="BE146" s="75"/>
      <c r="BF146" s="75"/>
      <c r="BG146" s="75"/>
      <c r="BH146" s="75"/>
      <c r="BI146" s="75"/>
      <c r="BJ146" s="75"/>
      <c r="BK146" s="75"/>
      <c r="BL146" s="75"/>
      <c r="BM146" s="75"/>
      <c r="BN146" s="75"/>
      <c r="BO146" s="75"/>
      <c r="BP146" s="75"/>
      <c r="BQ146" s="75"/>
      <c r="BR146" s="75"/>
      <c r="BS146" s="75"/>
      <c r="BT146" s="75"/>
      <c r="BU146" s="75"/>
      <c r="BV146" s="75"/>
      <c r="BW146" s="75"/>
      <c r="BX146" s="75"/>
      <c r="BY146" s="75"/>
      <c r="BZ146" s="75"/>
      <c r="CA146" s="75"/>
      <c r="CB146" s="75"/>
      <c r="CC146" s="75"/>
      <c r="CD146" s="75"/>
      <c r="CE146" s="75"/>
      <c r="CF146" s="75"/>
      <c r="CG146" s="75"/>
      <c r="CH146" s="75"/>
      <c r="CI146" s="75"/>
      <c r="CJ146" s="75"/>
      <c r="CK146" s="75"/>
      <c r="CL146" s="75"/>
      <c r="CM146" s="75"/>
      <c r="CN146" s="75"/>
      <c r="CO146" s="75"/>
      <c r="CP146" s="75"/>
      <c r="CQ146" s="75"/>
      <c r="CR146" s="75"/>
      <c r="CS146" s="75"/>
      <c r="CT146" s="75"/>
      <c r="CU146" s="75"/>
      <c r="CV146" s="75"/>
      <c r="CW146" s="75"/>
      <c r="CX146" s="75"/>
      <c r="CY146" s="75"/>
      <c r="CZ146" s="75"/>
      <c r="DA146" s="75"/>
      <c r="DB146" s="75"/>
      <c r="DC146" s="75"/>
      <c r="DD146" s="75"/>
      <c r="DE146" s="75"/>
      <c r="DF146" s="75"/>
      <c r="DG146" s="75"/>
      <c r="DH146" s="75"/>
      <c r="DI146" s="75"/>
      <c r="DJ146" s="75"/>
      <c r="DK146" s="75"/>
      <c r="DL146" s="75"/>
      <c r="DM146" s="75"/>
      <c r="DN146" s="75"/>
      <c r="DO146" s="75"/>
      <c r="DP146" s="75"/>
      <c r="DQ146" s="75"/>
      <c r="DR146" s="75"/>
      <c r="DS146" s="75"/>
      <c r="DT146" s="75"/>
      <c r="DU146" s="75"/>
      <c r="DV146" s="75"/>
      <c r="DW146" s="75"/>
      <c r="DX146" s="75"/>
      <c r="DY146" s="75"/>
      <c r="DZ146" s="75"/>
      <c r="EA146" s="75"/>
      <c r="EB146" s="75"/>
      <c r="EC146" s="75"/>
    </row>
    <row r="147" spans="1:133" s="367" customFormat="1" ht="18.75" customHeight="1" thickBot="1" x14ac:dyDescent="0.2">
      <c r="A147" s="251">
        <f t="shared" si="1"/>
        <v>142</v>
      </c>
      <c r="B147" s="55" t="s">
        <v>573</v>
      </c>
      <c r="C147" s="252" t="s">
        <v>123</v>
      </c>
      <c r="D147" s="55" t="s">
        <v>2493</v>
      </c>
      <c r="E147" s="255" t="s">
        <v>91</v>
      </c>
      <c r="F147" s="439" t="s">
        <v>1863</v>
      </c>
      <c r="G147" s="439" t="s">
        <v>1864</v>
      </c>
      <c r="H147" s="439">
        <v>10</v>
      </c>
      <c r="I147" s="254"/>
      <c r="J147" s="254"/>
      <c r="K147" s="254"/>
      <c r="L147" s="254"/>
      <c r="M147" s="254"/>
      <c r="N147" s="439">
        <v>25</v>
      </c>
      <c r="O147" s="254"/>
      <c r="P147" s="89"/>
      <c r="Q147" s="75"/>
      <c r="R147" s="75"/>
      <c r="S147" s="75"/>
      <c r="T147" s="75"/>
      <c r="U147" s="75"/>
      <c r="V147" s="75"/>
      <c r="W147" s="75"/>
      <c r="X147" s="75"/>
      <c r="Y147" s="75"/>
      <c r="Z147" s="75"/>
      <c r="AA147" s="75"/>
      <c r="AB147" s="75"/>
      <c r="AC147" s="75"/>
      <c r="AD147" s="75"/>
      <c r="AE147" s="75"/>
      <c r="AF147" s="75"/>
      <c r="AG147" s="75"/>
      <c r="AH147" s="75"/>
      <c r="AI147" s="75"/>
      <c r="AJ147" s="75"/>
      <c r="AK147" s="75"/>
      <c r="AL147" s="75"/>
      <c r="AM147" s="75"/>
      <c r="AN147" s="75"/>
      <c r="AO147" s="75"/>
      <c r="AP147" s="75"/>
      <c r="AQ147" s="75"/>
      <c r="AR147" s="75"/>
      <c r="AS147" s="75"/>
      <c r="AT147" s="75"/>
      <c r="AU147" s="75"/>
      <c r="AV147" s="75"/>
      <c r="AW147" s="75"/>
      <c r="AX147" s="75"/>
      <c r="AY147" s="75"/>
      <c r="AZ147" s="75"/>
      <c r="BA147" s="75"/>
      <c r="BB147" s="75"/>
      <c r="BC147" s="75"/>
      <c r="BD147" s="75"/>
      <c r="BE147" s="75"/>
      <c r="BF147" s="75"/>
      <c r="BG147" s="75"/>
      <c r="BH147" s="75"/>
      <c r="BI147" s="75"/>
      <c r="BJ147" s="75"/>
      <c r="BK147" s="75"/>
      <c r="BL147" s="75"/>
      <c r="BM147" s="75"/>
      <c r="BN147" s="75"/>
      <c r="BO147" s="75"/>
      <c r="BP147" s="75"/>
      <c r="BQ147" s="75"/>
      <c r="BR147" s="75"/>
      <c r="BS147" s="75"/>
      <c r="BT147" s="75"/>
      <c r="BU147" s="75"/>
      <c r="BV147" s="75"/>
      <c r="BW147" s="75"/>
      <c r="BX147" s="75"/>
      <c r="BY147" s="75"/>
      <c r="BZ147" s="75"/>
      <c r="CA147" s="75"/>
      <c r="CB147" s="75"/>
      <c r="CC147" s="75"/>
      <c r="CD147" s="75"/>
      <c r="CE147" s="75"/>
      <c r="CF147" s="75"/>
      <c r="CG147" s="75"/>
      <c r="CH147" s="75"/>
      <c r="CI147" s="75"/>
      <c r="CJ147" s="75"/>
      <c r="CK147" s="75"/>
      <c r="CL147" s="75"/>
      <c r="CM147" s="75"/>
      <c r="CN147" s="75"/>
      <c r="CO147" s="75"/>
      <c r="CP147" s="75"/>
      <c r="CQ147" s="75"/>
      <c r="CR147" s="75"/>
      <c r="CS147" s="75"/>
      <c r="CT147" s="75"/>
      <c r="CU147" s="75"/>
      <c r="CV147" s="75"/>
      <c r="CW147" s="75"/>
      <c r="CX147" s="75"/>
      <c r="CY147" s="75"/>
      <c r="CZ147" s="75"/>
      <c r="DA147" s="75"/>
      <c r="DB147" s="75"/>
      <c r="DC147" s="75"/>
      <c r="DD147" s="75"/>
      <c r="DE147" s="75"/>
      <c r="DF147" s="75"/>
      <c r="DG147" s="75"/>
      <c r="DH147" s="75"/>
      <c r="DI147" s="75"/>
      <c r="DJ147" s="75"/>
      <c r="DK147" s="75"/>
      <c r="DL147" s="75"/>
      <c r="DM147" s="75"/>
      <c r="DN147" s="75"/>
      <c r="DO147" s="75"/>
      <c r="DP147" s="75"/>
      <c r="DQ147" s="75"/>
      <c r="DR147" s="75"/>
      <c r="DS147" s="75"/>
      <c r="DT147" s="75"/>
      <c r="DU147" s="75"/>
      <c r="DV147" s="75"/>
      <c r="DW147" s="75"/>
      <c r="DX147" s="75"/>
      <c r="DY147" s="75"/>
      <c r="DZ147" s="75"/>
      <c r="EA147" s="75"/>
      <c r="EB147" s="75"/>
      <c r="EC147" s="75"/>
    </row>
    <row r="148" spans="1:133" ht="18" customHeight="1" x14ac:dyDescent="0.15">
      <c r="A148" s="407">
        <f t="shared" ref="A148" si="2">A147+1</f>
        <v>143</v>
      </c>
      <c r="B148" s="267" t="s">
        <v>576</v>
      </c>
      <c r="C148" s="268" t="s">
        <v>123</v>
      </c>
      <c r="D148" s="269" t="s">
        <v>2494</v>
      </c>
      <c r="E148" s="273" t="s">
        <v>577</v>
      </c>
      <c r="F148" s="437" t="s">
        <v>1866</v>
      </c>
      <c r="G148" s="437" t="s">
        <v>1867</v>
      </c>
      <c r="H148" s="274">
        <v>6</v>
      </c>
      <c r="I148" s="275"/>
      <c r="J148" s="275"/>
      <c r="K148" s="254"/>
      <c r="L148" s="261"/>
      <c r="M148" s="275"/>
      <c r="N148" s="274">
        <v>34</v>
      </c>
      <c r="O148" s="275"/>
      <c r="P148" s="276"/>
    </row>
    <row r="149" spans="1:133" ht="18" customHeight="1" thickBot="1" x14ac:dyDescent="0.2">
      <c r="A149" s="251">
        <f t="shared" si="1"/>
        <v>144</v>
      </c>
      <c r="B149" s="269" t="s">
        <v>2173</v>
      </c>
      <c r="C149" s="268" t="s">
        <v>2174</v>
      </c>
      <c r="D149" s="269" t="s">
        <v>2495</v>
      </c>
      <c r="E149" s="273" t="s">
        <v>2175</v>
      </c>
      <c r="F149" s="437" t="s">
        <v>2176</v>
      </c>
      <c r="G149" s="437" t="s">
        <v>2177</v>
      </c>
      <c r="H149" s="274">
        <v>20</v>
      </c>
      <c r="I149" s="275"/>
      <c r="J149" s="275"/>
      <c r="K149" s="275"/>
      <c r="L149" s="275"/>
      <c r="M149" s="275"/>
      <c r="N149" s="275"/>
      <c r="O149" s="275"/>
      <c r="P149" s="402"/>
    </row>
    <row r="150" spans="1:133" ht="18" customHeight="1" thickBot="1" x14ac:dyDescent="0.2">
      <c r="A150" s="408" t="s">
        <v>408</v>
      </c>
      <c r="B150" s="369"/>
      <c r="C150" s="370"/>
      <c r="D150" s="371"/>
      <c r="E150" s="371"/>
      <c r="F150" s="372"/>
      <c r="G150" s="373"/>
      <c r="H150" s="374">
        <f>SUM(H6:H149)</f>
        <v>710</v>
      </c>
      <c r="I150" s="374">
        <f t="shared" ref="I150:N150" si="3">SUM(I6:I149)</f>
        <v>106</v>
      </c>
      <c r="J150" s="374">
        <f t="shared" si="3"/>
        <v>14</v>
      </c>
      <c r="K150" s="374">
        <f>SUM(K6:K149)</f>
        <v>30</v>
      </c>
      <c r="L150" s="374">
        <f t="shared" si="3"/>
        <v>31</v>
      </c>
      <c r="M150" s="374">
        <f t="shared" si="3"/>
        <v>285</v>
      </c>
      <c r="N150" s="374">
        <f t="shared" si="3"/>
        <v>2078</v>
      </c>
      <c r="O150" s="374" t="s">
        <v>1342</v>
      </c>
      <c r="P150" s="375"/>
    </row>
    <row r="151" spans="1:133" ht="18" customHeight="1" x14ac:dyDescent="0.15">
      <c r="A151" s="77"/>
      <c r="B151" s="77"/>
      <c r="C151" s="76"/>
      <c r="D151" s="77"/>
      <c r="E151" s="77"/>
      <c r="F151" s="77"/>
      <c r="G151" s="77"/>
    </row>
    <row r="152" spans="1:133" ht="18" customHeight="1" x14ac:dyDescent="0.15">
      <c r="A152" s="75"/>
      <c r="B152" s="75"/>
      <c r="C152" s="270"/>
      <c r="D152" s="75"/>
      <c r="E152" s="75"/>
      <c r="F152" s="77"/>
      <c r="G152" s="77"/>
    </row>
  </sheetData>
  <autoFilter ref="A5:P150" xr:uid="{00000000-0009-0000-0000-000002000000}"/>
  <sortState xmlns:xlrd2="http://schemas.microsoft.com/office/spreadsheetml/2017/richdata2" ref="A6:P130">
    <sortCondition ref="A6:A130"/>
  </sortState>
  <mergeCells count="9">
    <mergeCell ref="P4:P5"/>
    <mergeCell ref="C4:C5"/>
    <mergeCell ref="B4:B5"/>
    <mergeCell ref="A4:A5"/>
    <mergeCell ref="G4:G5"/>
    <mergeCell ref="F4:F5"/>
    <mergeCell ref="E4:E5"/>
    <mergeCell ref="H4:O4"/>
    <mergeCell ref="D4:D5"/>
  </mergeCells>
  <phoneticPr fontId="3"/>
  <conditionalFormatting sqref="A2:A3">
    <cfRule type="cellIs" dxfId="9" priority="2" stopIfTrue="1" operator="equal">
      <formula>"無"</formula>
    </cfRule>
  </conditionalFormatting>
  <conditionalFormatting sqref="B3">
    <cfRule type="cellIs" dxfId="8" priority="1" stopIfTrue="1" operator="equal">
      <formula>"無"</formula>
    </cfRule>
  </conditionalFormatting>
  <printOptions horizontalCentered="1"/>
  <pageMargins left="0.19685039370078741" right="0.19685039370078741" top="0.59055118110236227" bottom="0.39370078740157483" header="0.51181102362204722" footer="0.39370078740157483"/>
  <pageSetup paperSize="9" scale="48" fitToHeight="0" orientation="portrait"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9"/>
  <sheetViews>
    <sheetView view="pageBreakPreview" zoomScaleNormal="90" zoomScaleSheetLayoutView="100" workbookViewId="0">
      <pane xSplit="2" ySplit="3" topLeftCell="C4" activePane="bottomRight" state="frozen"/>
      <selection activeCell="C16" sqref="C16"/>
      <selection pane="topRight" activeCell="C16" sqref="C16"/>
      <selection pane="bottomLeft" activeCell="C16" sqref="C16"/>
      <selection pane="bottomRight" activeCell="I2" sqref="I2"/>
    </sheetView>
  </sheetViews>
  <sheetFormatPr defaultColWidth="9.140625" defaultRowHeight="18" customHeight="1" x14ac:dyDescent="0.15"/>
  <cols>
    <col min="1" max="1" width="4.85546875" style="12" customWidth="1"/>
    <col min="2" max="2" width="38.28515625" style="12" customWidth="1"/>
    <col min="3" max="3" width="10.7109375" style="249" customWidth="1"/>
    <col min="4" max="4" width="33.5703125" style="12" bestFit="1" customWidth="1"/>
    <col min="5" max="5" width="42.85546875" style="12" customWidth="1"/>
    <col min="6" max="7" width="13.7109375" style="36" customWidth="1"/>
    <col min="8" max="8" width="10.28515625" style="36" hidden="1" customWidth="1"/>
    <col min="9" max="9" width="13" style="12" customWidth="1"/>
    <col min="10" max="10" width="22.42578125" style="12" customWidth="1"/>
    <col min="11" max="16384" width="9.140625" style="12"/>
  </cols>
  <sheetData>
    <row r="1" spans="1:10" s="14" customFormat="1" ht="18" customHeight="1" x14ac:dyDescent="0.15">
      <c r="A1" s="15" t="s">
        <v>934</v>
      </c>
      <c r="C1" s="15"/>
      <c r="F1" s="16"/>
      <c r="G1" s="16"/>
      <c r="H1" s="16"/>
    </row>
    <row r="2" spans="1:10" s="244" customFormat="1" ht="18" customHeight="1" thickBot="1" x14ac:dyDescent="0.2">
      <c r="A2" s="227" t="s">
        <v>1695</v>
      </c>
      <c r="B2" s="272"/>
      <c r="C2" s="272"/>
      <c r="F2" s="247"/>
      <c r="G2" s="247"/>
      <c r="H2" s="247"/>
      <c r="I2" s="246" t="str">
        <f>支援施設!N2</f>
        <v>（R8.7.1現在）</v>
      </c>
    </row>
    <row r="3" spans="1:10" s="36" customFormat="1" ht="18" customHeight="1" x14ac:dyDescent="0.15">
      <c r="A3" s="7" t="s">
        <v>109</v>
      </c>
      <c r="B3" s="277" t="s">
        <v>126</v>
      </c>
      <c r="C3" s="278" t="s">
        <v>13</v>
      </c>
      <c r="D3" s="277" t="s">
        <v>107</v>
      </c>
      <c r="E3" s="277" t="s">
        <v>106</v>
      </c>
      <c r="F3" s="277" t="s">
        <v>124</v>
      </c>
      <c r="G3" s="277" t="s">
        <v>457</v>
      </c>
      <c r="H3" s="277" t="s">
        <v>455</v>
      </c>
      <c r="I3" s="279" t="s">
        <v>1222</v>
      </c>
    </row>
    <row r="4" spans="1:10" ht="32.25" customHeight="1" x14ac:dyDescent="0.15">
      <c r="A4" s="280">
        <v>1</v>
      </c>
      <c r="B4" s="281" t="s">
        <v>935</v>
      </c>
      <c r="C4" s="71" t="s">
        <v>1057</v>
      </c>
      <c r="D4" s="37" t="s">
        <v>966</v>
      </c>
      <c r="E4" s="72" t="s">
        <v>750</v>
      </c>
      <c r="F4" s="71" t="s">
        <v>1003</v>
      </c>
      <c r="G4" s="71" t="s">
        <v>1004</v>
      </c>
      <c r="H4" s="22"/>
      <c r="I4" s="282" t="s">
        <v>1056</v>
      </c>
    </row>
    <row r="5" spans="1:10" ht="32.25" customHeight="1" x14ac:dyDescent="0.15">
      <c r="A5" s="280">
        <f>A4+1</f>
        <v>2</v>
      </c>
      <c r="B5" s="281" t="s">
        <v>193</v>
      </c>
      <c r="C5" s="71" t="s">
        <v>1096</v>
      </c>
      <c r="D5" s="37" t="s">
        <v>1097</v>
      </c>
      <c r="E5" s="72" t="s">
        <v>750</v>
      </c>
      <c r="F5" s="71" t="s">
        <v>1098</v>
      </c>
      <c r="G5" s="71" t="s">
        <v>1099</v>
      </c>
      <c r="H5" s="22"/>
      <c r="I5" s="282" t="s">
        <v>1100</v>
      </c>
    </row>
    <row r="6" spans="1:10" ht="32.25" customHeight="1" x14ac:dyDescent="0.15">
      <c r="A6" s="280">
        <f t="shared" ref="A6:A63" si="0">A5+1</f>
        <v>3</v>
      </c>
      <c r="B6" s="281" t="s">
        <v>936</v>
      </c>
      <c r="C6" s="71" t="s">
        <v>1058</v>
      </c>
      <c r="D6" s="37" t="s">
        <v>967</v>
      </c>
      <c r="E6" s="72" t="s">
        <v>995</v>
      </c>
      <c r="F6" s="71" t="s">
        <v>1005</v>
      </c>
      <c r="G6" s="71" t="s">
        <v>1006</v>
      </c>
      <c r="H6" s="22"/>
      <c r="I6" s="282" t="s">
        <v>1056</v>
      </c>
    </row>
    <row r="7" spans="1:10" ht="32.25" customHeight="1" x14ac:dyDescent="0.15">
      <c r="A7" s="280">
        <f t="shared" si="0"/>
        <v>4</v>
      </c>
      <c r="B7" s="281" t="s">
        <v>937</v>
      </c>
      <c r="C7" s="71" t="s">
        <v>1059</v>
      </c>
      <c r="D7" s="37" t="s">
        <v>968</v>
      </c>
      <c r="E7" s="37" t="s">
        <v>993</v>
      </c>
      <c r="F7" s="71" t="s">
        <v>1007</v>
      </c>
      <c r="G7" s="71" t="s">
        <v>1008</v>
      </c>
      <c r="H7" s="22"/>
      <c r="I7" s="282" t="s">
        <v>1056</v>
      </c>
    </row>
    <row r="8" spans="1:10" ht="32.25" customHeight="1" x14ac:dyDescent="0.15">
      <c r="A8" s="280">
        <f t="shared" si="0"/>
        <v>5</v>
      </c>
      <c r="B8" s="281" t="s">
        <v>938</v>
      </c>
      <c r="C8" s="71" t="s">
        <v>1058</v>
      </c>
      <c r="D8" s="37" t="s">
        <v>969</v>
      </c>
      <c r="E8" s="72" t="s">
        <v>758</v>
      </c>
      <c r="F8" s="71" t="s">
        <v>525</v>
      </c>
      <c r="G8" s="71" t="s">
        <v>1009</v>
      </c>
      <c r="H8" s="22"/>
      <c r="I8" s="282" t="s">
        <v>1056</v>
      </c>
    </row>
    <row r="9" spans="1:10" ht="32.25" customHeight="1" x14ac:dyDescent="0.15">
      <c r="A9" s="280">
        <f t="shared" si="0"/>
        <v>6</v>
      </c>
      <c r="B9" s="281" t="s">
        <v>939</v>
      </c>
      <c r="C9" s="71" t="s">
        <v>1058</v>
      </c>
      <c r="D9" s="37" t="s">
        <v>969</v>
      </c>
      <c r="E9" s="37" t="s">
        <v>758</v>
      </c>
      <c r="F9" s="71" t="s">
        <v>525</v>
      </c>
      <c r="G9" s="71" t="s">
        <v>1009</v>
      </c>
      <c r="H9" s="22"/>
      <c r="I9" s="282" t="s">
        <v>1056</v>
      </c>
    </row>
    <row r="10" spans="1:10" ht="32.25" customHeight="1" x14ac:dyDescent="0.15">
      <c r="A10" s="280">
        <f t="shared" si="0"/>
        <v>7</v>
      </c>
      <c r="B10" s="281" t="s">
        <v>940</v>
      </c>
      <c r="C10" s="71" t="s">
        <v>1060</v>
      </c>
      <c r="D10" s="37" t="s">
        <v>970</v>
      </c>
      <c r="E10" s="37" t="s">
        <v>288</v>
      </c>
      <c r="F10" s="71" t="s">
        <v>381</v>
      </c>
      <c r="G10" s="71" t="s">
        <v>397</v>
      </c>
      <c r="H10" s="22"/>
      <c r="I10" s="282" t="s">
        <v>1056</v>
      </c>
    </row>
    <row r="11" spans="1:10" ht="32.25" customHeight="1" x14ac:dyDescent="0.15">
      <c r="A11" s="280">
        <f t="shared" si="0"/>
        <v>8</v>
      </c>
      <c r="B11" s="281" t="s">
        <v>941</v>
      </c>
      <c r="C11" s="71" t="s">
        <v>1061</v>
      </c>
      <c r="D11" s="37" t="s">
        <v>971</v>
      </c>
      <c r="E11" s="72" t="s">
        <v>996</v>
      </c>
      <c r="F11" s="71" t="s">
        <v>1010</v>
      </c>
      <c r="G11" s="71" t="s">
        <v>1011</v>
      </c>
      <c r="H11" s="22"/>
      <c r="I11" s="282" t="s">
        <v>1055</v>
      </c>
    </row>
    <row r="12" spans="1:10" ht="32.25" customHeight="1" x14ac:dyDescent="0.15">
      <c r="A12" s="280">
        <f t="shared" si="0"/>
        <v>9</v>
      </c>
      <c r="B12" s="281" t="s">
        <v>2213</v>
      </c>
      <c r="C12" s="71" t="s">
        <v>1058</v>
      </c>
      <c r="D12" s="37" t="s">
        <v>972</v>
      </c>
      <c r="E12" s="37" t="s">
        <v>758</v>
      </c>
      <c r="F12" s="71" t="s">
        <v>1012</v>
      </c>
      <c r="G12" s="71" t="s">
        <v>1013</v>
      </c>
      <c r="H12" s="22"/>
      <c r="I12" s="282" t="s">
        <v>1056</v>
      </c>
      <c r="J12" s="283"/>
    </row>
    <row r="13" spans="1:10" ht="32.25" customHeight="1" x14ac:dyDescent="0.15">
      <c r="A13" s="280">
        <f t="shared" si="0"/>
        <v>10</v>
      </c>
      <c r="B13" s="281" t="s">
        <v>942</v>
      </c>
      <c r="C13" s="71" t="s">
        <v>1063</v>
      </c>
      <c r="D13" s="37" t="s">
        <v>973</v>
      </c>
      <c r="E13" s="37" t="s">
        <v>997</v>
      </c>
      <c r="F13" s="71" t="s">
        <v>1014</v>
      </c>
      <c r="G13" s="71" t="s">
        <v>1015</v>
      </c>
      <c r="H13" s="22"/>
      <c r="I13" s="282" t="s">
        <v>1056</v>
      </c>
    </row>
    <row r="14" spans="1:10" ht="32.25" customHeight="1" x14ac:dyDescent="0.15">
      <c r="A14" s="280">
        <f t="shared" si="0"/>
        <v>11</v>
      </c>
      <c r="B14" s="281" t="s">
        <v>943</v>
      </c>
      <c r="C14" s="71" t="s">
        <v>1062</v>
      </c>
      <c r="D14" s="37" t="s">
        <v>974</v>
      </c>
      <c r="E14" s="37" t="s">
        <v>997</v>
      </c>
      <c r="F14" s="71" t="s">
        <v>1016</v>
      </c>
      <c r="G14" s="71" t="s">
        <v>1017</v>
      </c>
      <c r="H14" s="22"/>
      <c r="I14" s="282" t="s">
        <v>1056</v>
      </c>
    </row>
    <row r="15" spans="1:10" ht="32.25" customHeight="1" x14ac:dyDescent="0.15">
      <c r="A15" s="280">
        <f t="shared" si="0"/>
        <v>12</v>
      </c>
      <c r="B15" s="281" t="s">
        <v>1190</v>
      </c>
      <c r="C15" s="71" t="s">
        <v>1077</v>
      </c>
      <c r="D15" s="37" t="s">
        <v>987</v>
      </c>
      <c r="E15" s="37" t="s">
        <v>211</v>
      </c>
      <c r="F15" s="71" t="s">
        <v>213</v>
      </c>
      <c r="G15" s="71" t="s">
        <v>1036</v>
      </c>
      <c r="H15" s="22"/>
      <c r="I15" s="282" t="s">
        <v>1056</v>
      </c>
    </row>
    <row r="16" spans="1:10" ht="32.25" customHeight="1" x14ac:dyDescent="0.15">
      <c r="A16" s="280">
        <f t="shared" si="0"/>
        <v>13</v>
      </c>
      <c r="B16" s="281" t="s">
        <v>1480</v>
      </c>
      <c r="C16" s="71" t="s">
        <v>1481</v>
      </c>
      <c r="D16" s="37" t="s">
        <v>1482</v>
      </c>
      <c r="E16" s="37" t="s">
        <v>1483</v>
      </c>
      <c r="F16" s="71" t="s">
        <v>1484</v>
      </c>
      <c r="G16" s="71" t="s">
        <v>1485</v>
      </c>
      <c r="H16" s="22"/>
      <c r="I16" s="282" t="s">
        <v>1055</v>
      </c>
    </row>
    <row r="17" spans="1:9" ht="32.25" customHeight="1" x14ac:dyDescent="0.15">
      <c r="A17" s="280">
        <f t="shared" si="0"/>
        <v>14</v>
      </c>
      <c r="B17" s="281" t="s">
        <v>1549</v>
      </c>
      <c r="C17" s="71" t="s">
        <v>1551</v>
      </c>
      <c r="D17" s="37" t="s">
        <v>1550</v>
      </c>
      <c r="E17" s="37" t="s">
        <v>1125</v>
      </c>
      <c r="F17" s="71" t="s">
        <v>1552</v>
      </c>
      <c r="G17" s="71" t="s">
        <v>286</v>
      </c>
      <c r="H17" s="22"/>
      <c r="I17" s="282" t="s">
        <v>1056</v>
      </c>
    </row>
    <row r="18" spans="1:9" ht="32.25" customHeight="1" x14ac:dyDescent="0.15">
      <c r="A18" s="280">
        <f t="shared" si="0"/>
        <v>15</v>
      </c>
      <c r="B18" s="281" t="s">
        <v>2053</v>
      </c>
      <c r="C18" s="71" t="s">
        <v>2054</v>
      </c>
      <c r="D18" s="37" t="s">
        <v>2055</v>
      </c>
      <c r="E18" s="37" t="s">
        <v>2056</v>
      </c>
      <c r="F18" s="71" t="s">
        <v>2057</v>
      </c>
      <c r="G18" s="71" t="s">
        <v>2057</v>
      </c>
      <c r="H18" s="22"/>
      <c r="I18" s="282" t="s">
        <v>1056</v>
      </c>
    </row>
    <row r="19" spans="1:9" ht="32.25" customHeight="1" x14ac:dyDescent="0.15">
      <c r="A19" s="280">
        <f t="shared" si="0"/>
        <v>16</v>
      </c>
      <c r="B19" s="281" t="s">
        <v>2217</v>
      </c>
      <c r="C19" s="71" t="s">
        <v>2219</v>
      </c>
      <c r="D19" s="37" t="s">
        <v>2593</v>
      </c>
      <c r="E19" s="37" t="s">
        <v>2218</v>
      </c>
      <c r="F19" s="71" t="s">
        <v>2220</v>
      </c>
      <c r="G19" s="71" t="s">
        <v>2220</v>
      </c>
      <c r="H19" s="22"/>
      <c r="I19" s="282" t="s">
        <v>1056</v>
      </c>
    </row>
    <row r="20" spans="1:9" ht="32.25" customHeight="1" x14ac:dyDescent="0.15">
      <c r="A20" s="280">
        <f t="shared" si="0"/>
        <v>17</v>
      </c>
      <c r="B20" s="281" t="s">
        <v>2594</v>
      </c>
      <c r="C20" s="71" t="s">
        <v>2595</v>
      </c>
      <c r="D20" s="37" t="s">
        <v>2596</v>
      </c>
      <c r="E20" s="37" t="s">
        <v>2597</v>
      </c>
      <c r="F20" s="71" t="s">
        <v>2598</v>
      </c>
      <c r="G20" s="71" t="s">
        <v>2599</v>
      </c>
      <c r="H20" s="22"/>
      <c r="I20" s="71" t="s">
        <v>2600</v>
      </c>
    </row>
    <row r="21" spans="1:9" ht="32.25" customHeight="1" x14ac:dyDescent="0.15">
      <c r="A21" s="280">
        <f t="shared" si="0"/>
        <v>18</v>
      </c>
      <c r="B21" s="281" t="s">
        <v>1145</v>
      </c>
      <c r="C21" s="71" t="s">
        <v>1074</v>
      </c>
      <c r="D21" s="37" t="s">
        <v>985</v>
      </c>
      <c r="E21" s="72" t="s">
        <v>779</v>
      </c>
      <c r="F21" s="71" t="s">
        <v>1032</v>
      </c>
      <c r="G21" s="71" t="s">
        <v>1032</v>
      </c>
      <c r="H21" s="22"/>
      <c r="I21" s="282" t="s">
        <v>1056</v>
      </c>
    </row>
    <row r="22" spans="1:9" ht="32.25" customHeight="1" x14ac:dyDescent="0.15">
      <c r="A22" s="280">
        <f t="shared" si="0"/>
        <v>19</v>
      </c>
      <c r="B22" s="281" t="s">
        <v>2214</v>
      </c>
      <c r="C22" s="71" t="s">
        <v>1075</v>
      </c>
      <c r="D22" s="37" t="s">
        <v>986</v>
      </c>
      <c r="E22" s="37" t="s">
        <v>204</v>
      </c>
      <c r="F22" s="71" t="s">
        <v>100</v>
      </c>
      <c r="G22" s="71" t="s">
        <v>1033</v>
      </c>
      <c r="H22" s="22"/>
      <c r="I22" s="282" t="s">
        <v>1056</v>
      </c>
    </row>
    <row r="23" spans="1:9" ht="32.25" customHeight="1" x14ac:dyDescent="0.15">
      <c r="A23" s="280">
        <f t="shared" si="0"/>
        <v>20</v>
      </c>
      <c r="B23" s="281" t="s">
        <v>1501</v>
      </c>
      <c r="C23" s="71" t="s">
        <v>1520</v>
      </c>
      <c r="D23" s="37" t="s">
        <v>1521</v>
      </c>
      <c r="E23" s="37" t="s">
        <v>254</v>
      </c>
      <c r="F23" s="71" t="s">
        <v>1522</v>
      </c>
      <c r="G23" s="71" t="s">
        <v>676</v>
      </c>
      <c r="H23" s="22"/>
      <c r="I23" s="282" t="s">
        <v>1056</v>
      </c>
    </row>
    <row r="24" spans="1:9" ht="32.25" customHeight="1" x14ac:dyDescent="0.15">
      <c r="A24" s="280">
        <f t="shared" si="0"/>
        <v>21</v>
      </c>
      <c r="B24" s="281" t="s">
        <v>1556</v>
      </c>
      <c r="C24" s="71" t="s">
        <v>1518</v>
      </c>
      <c r="D24" s="37" t="s">
        <v>1557</v>
      </c>
      <c r="E24" s="37" t="s">
        <v>1558</v>
      </c>
      <c r="F24" s="71" t="s">
        <v>1559</v>
      </c>
      <c r="G24" s="71" t="s">
        <v>1560</v>
      </c>
      <c r="H24" s="22"/>
      <c r="I24" s="282" t="s">
        <v>1056</v>
      </c>
    </row>
    <row r="25" spans="1:9" ht="32.25" customHeight="1" x14ac:dyDescent="0.15">
      <c r="A25" s="280">
        <f t="shared" si="0"/>
        <v>22</v>
      </c>
      <c r="B25" s="281" t="s">
        <v>955</v>
      </c>
      <c r="C25" s="71" t="s">
        <v>1076</v>
      </c>
      <c r="D25" s="37" t="s">
        <v>1351</v>
      </c>
      <c r="E25" s="72" t="s">
        <v>781</v>
      </c>
      <c r="F25" s="71" t="s">
        <v>1034</v>
      </c>
      <c r="G25" s="71" t="s">
        <v>1035</v>
      </c>
      <c r="H25" s="22"/>
      <c r="I25" s="282" t="s">
        <v>1056</v>
      </c>
    </row>
    <row r="26" spans="1:9" ht="32.25" customHeight="1" x14ac:dyDescent="0.15">
      <c r="A26" s="280">
        <f t="shared" si="0"/>
        <v>23</v>
      </c>
      <c r="B26" s="281" t="s">
        <v>591</v>
      </c>
      <c r="C26" s="71" t="s">
        <v>1352</v>
      </c>
      <c r="D26" s="37" t="s">
        <v>1350</v>
      </c>
      <c r="E26" s="72" t="s">
        <v>590</v>
      </c>
      <c r="F26" s="71" t="s">
        <v>1353</v>
      </c>
      <c r="G26" s="71" t="s">
        <v>1354</v>
      </c>
      <c r="H26" s="22"/>
      <c r="I26" s="282" t="s">
        <v>1100</v>
      </c>
    </row>
    <row r="27" spans="1:9" ht="32.25" customHeight="1" x14ac:dyDescent="0.15">
      <c r="A27" s="280">
        <f t="shared" si="0"/>
        <v>24</v>
      </c>
      <c r="B27" s="281" t="s">
        <v>1561</v>
      </c>
      <c r="C27" s="71" t="s">
        <v>1064</v>
      </c>
      <c r="D27" s="37" t="s">
        <v>975</v>
      </c>
      <c r="E27" s="37" t="s">
        <v>1562</v>
      </c>
      <c r="F27" s="71" t="s">
        <v>140</v>
      </c>
      <c r="G27" s="71" t="s">
        <v>1018</v>
      </c>
      <c r="H27" s="22"/>
      <c r="I27" s="282" t="s">
        <v>1056</v>
      </c>
    </row>
    <row r="28" spans="1:9" ht="32.25" customHeight="1" x14ac:dyDescent="0.15">
      <c r="A28" s="280">
        <f t="shared" si="0"/>
        <v>25</v>
      </c>
      <c r="B28" s="281" t="s">
        <v>1343</v>
      </c>
      <c r="C28" s="71" t="s">
        <v>1347</v>
      </c>
      <c r="D28" s="37" t="s">
        <v>1344</v>
      </c>
      <c r="E28" s="37" t="s">
        <v>1345</v>
      </c>
      <c r="F28" s="71" t="s">
        <v>1348</v>
      </c>
      <c r="G28" s="71" t="s">
        <v>1349</v>
      </c>
      <c r="H28" s="22"/>
      <c r="I28" s="282" t="s">
        <v>1100</v>
      </c>
    </row>
    <row r="29" spans="1:9" ht="32.25" customHeight="1" x14ac:dyDescent="0.15">
      <c r="A29" s="280">
        <f t="shared" si="0"/>
        <v>26</v>
      </c>
      <c r="B29" s="281" t="s">
        <v>1954</v>
      </c>
      <c r="C29" s="71" t="s">
        <v>1513</v>
      </c>
      <c r="D29" s="37" t="s">
        <v>1514</v>
      </c>
      <c r="E29" s="37" t="s">
        <v>291</v>
      </c>
      <c r="F29" s="71" t="s">
        <v>2262</v>
      </c>
      <c r="G29" s="71" t="s">
        <v>1515</v>
      </c>
      <c r="H29" s="22"/>
      <c r="I29" s="282" t="s">
        <v>1100</v>
      </c>
    </row>
    <row r="30" spans="1:9" ht="32.25" customHeight="1" x14ac:dyDescent="0.15">
      <c r="A30" s="280">
        <f t="shared" si="0"/>
        <v>27</v>
      </c>
      <c r="B30" s="281" t="s">
        <v>1840</v>
      </c>
      <c r="C30" s="71" t="s">
        <v>1347</v>
      </c>
      <c r="D30" s="37" t="s">
        <v>1836</v>
      </c>
      <c r="E30" s="37" t="s">
        <v>1837</v>
      </c>
      <c r="F30" s="71" t="s">
        <v>1838</v>
      </c>
      <c r="G30" s="71" t="s">
        <v>1839</v>
      </c>
      <c r="H30" s="22"/>
      <c r="I30" s="282" t="s">
        <v>1056</v>
      </c>
    </row>
    <row r="31" spans="1:9" ht="32.25" customHeight="1" x14ac:dyDescent="0.15">
      <c r="A31" s="280">
        <f t="shared" si="0"/>
        <v>28</v>
      </c>
      <c r="B31" s="376" t="s">
        <v>944</v>
      </c>
      <c r="C31" s="377" t="s">
        <v>1065</v>
      </c>
      <c r="D31" s="378" t="s">
        <v>976</v>
      </c>
      <c r="E31" s="379" t="s">
        <v>994</v>
      </c>
      <c r="F31" s="377" t="s">
        <v>452</v>
      </c>
      <c r="G31" s="377" t="s">
        <v>1019</v>
      </c>
      <c r="H31" s="380"/>
      <c r="I31" s="381" t="s">
        <v>1056</v>
      </c>
    </row>
    <row r="32" spans="1:9" ht="32.25" customHeight="1" x14ac:dyDescent="0.15">
      <c r="A32" s="280">
        <f t="shared" si="0"/>
        <v>29</v>
      </c>
      <c r="B32" s="281" t="s">
        <v>945</v>
      </c>
      <c r="C32" s="71" t="s">
        <v>1065</v>
      </c>
      <c r="D32" s="37" t="s">
        <v>976</v>
      </c>
      <c r="E32" s="72" t="s">
        <v>994</v>
      </c>
      <c r="F32" s="71" t="s">
        <v>452</v>
      </c>
      <c r="G32" s="71" t="s">
        <v>1019</v>
      </c>
      <c r="H32" s="22"/>
      <c r="I32" s="282" t="s">
        <v>1055</v>
      </c>
    </row>
    <row r="33" spans="1:9" ht="32.25" customHeight="1" x14ac:dyDescent="0.15">
      <c r="A33" s="280">
        <f t="shared" si="0"/>
        <v>30</v>
      </c>
      <c r="B33" s="281" t="s">
        <v>1101</v>
      </c>
      <c r="C33" s="71" t="s">
        <v>584</v>
      </c>
      <c r="D33" s="37" t="s">
        <v>1508</v>
      </c>
      <c r="E33" s="72" t="s">
        <v>766</v>
      </c>
      <c r="F33" s="71" t="s">
        <v>1228</v>
      </c>
      <c r="G33" s="71" t="s">
        <v>1509</v>
      </c>
      <c r="H33" s="22"/>
      <c r="I33" s="282" t="s">
        <v>1100</v>
      </c>
    </row>
    <row r="34" spans="1:9" ht="32.25" customHeight="1" x14ac:dyDescent="0.15">
      <c r="A34" s="280">
        <f t="shared" si="0"/>
        <v>31</v>
      </c>
      <c r="B34" s="281" t="s">
        <v>2357</v>
      </c>
      <c r="C34" s="71" t="s">
        <v>2356</v>
      </c>
      <c r="D34" s="37" t="s">
        <v>2358</v>
      </c>
      <c r="E34" s="37" t="s">
        <v>2355</v>
      </c>
      <c r="F34" s="71" t="s">
        <v>2367</v>
      </c>
      <c r="G34" s="71" t="s">
        <v>2368</v>
      </c>
      <c r="H34" s="22"/>
      <c r="I34" s="282" t="s">
        <v>2359</v>
      </c>
    </row>
    <row r="35" spans="1:9" ht="32.25" customHeight="1" x14ac:dyDescent="0.15">
      <c r="A35" s="280">
        <f t="shared" si="0"/>
        <v>32</v>
      </c>
      <c r="B35" s="281" t="s">
        <v>946</v>
      </c>
      <c r="C35" s="71" t="s">
        <v>1066</v>
      </c>
      <c r="D35" s="37" t="s">
        <v>1175</v>
      </c>
      <c r="E35" s="37" t="s">
        <v>153</v>
      </c>
      <c r="F35" s="71" t="s">
        <v>1176</v>
      </c>
      <c r="G35" s="71" t="s">
        <v>1177</v>
      </c>
      <c r="H35" s="22"/>
      <c r="I35" s="282" t="s">
        <v>1056</v>
      </c>
    </row>
    <row r="36" spans="1:9" ht="32.25" customHeight="1" x14ac:dyDescent="0.15">
      <c r="A36" s="280">
        <f t="shared" si="0"/>
        <v>33</v>
      </c>
      <c r="B36" s="281" t="s">
        <v>947</v>
      </c>
      <c r="C36" s="71" t="s">
        <v>1067</v>
      </c>
      <c r="D36" s="37" t="s">
        <v>977</v>
      </c>
      <c r="E36" s="37" t="s">
        <v>766</v>
      </c>
      <c r="F36" s="71" t="s">
        <v>1020</v>
      </c>
      <c r="G36" s="71" t="s">
        <v>1021</v>
      </c>
      <c r="H36" s="22"/>
      <c r="I36" s="282" t="s">
        <v>1056</v>
      </c>
    </row>
    <row r="37" spans="1:9" ht="32.25" customHeight="1" x14ac:dyDescent="0.15">
      <c r="A37" s="280">
        <f t="shared" si="0"/>
        <v>34</v>
      </c>
      <c r="B37" s="281" t="s">
        <v>948</v>
      </c>
      <c r="C37" s="71" t="s">
        <v>1068</v>
      </c>
      <c r="D37" s="37" t="s">
        <v>978</v>
      </c>
      <c r="E37" s="72" t="s">
        <v>766</v>
      </c>
      <c r="F37" s="71" t="s">
        <v>1022</v>
      </c>
      <c r="G37" s="71" t="s">
        <v>1023</v>
      </c>
      <c r="H37" s="22"/>
      <c r="I37" s="282" t="s">
        <v>1056</v>
      </c>
    </row>
    <row r="38" spans="1:9" ht="32.25" customHeight="1" x14ac:dyDescent="0.15">
      <c r="A38" s="280">
        <f t="shared" si="0"/>
        <v>35</v>
      </c>
      <c r="B38" s="281" t="s">
        <v>949</v>
      </c>
      <c r="C38" s="71" t="s">
        <v>1069</v>
      </c>
      <c r="D38" s="37" t="s">
        <v>979</v>
      </c>
      <c r="E38" s="72" t="s">
        <v>998</v>
      </c>
      <c r="F38" s="71" t="s">
        <v>1024</v>
      </c>
      <c r="G38" s="71" t="s">
        <v>1024</v>
      </c>
      <c r="H38" s="22"/>
      <c r="I38" s="282" t="s">
        <v>1056</v>
      </c>
    </row>
    <row r="39" spans="1:9" ht="32.25" customHeight="1" x14ac:dyDescent="0.15">
      <c r="A39" s="280">
        <f t="shared" si="0"/>
        <v>36</v>
      </c>
      <c r="B39" s="281" t="s">
        <v>1744</v>
      </c>
      <c r="C39" s="71" t="s">
        <v>71</v>
      </c>
      <c r="D39" s="37" t="s">
        <v>1749</v>
      </c>
      <c r="E39" s="72" t="s">
        <v>1745</v>
      </c>
      <c r="F39" s="71" t="s">
        <v>1505</v>
      </c>
      <c r="G39" s="71" t="s">
        <v>1750</v>
      </c>
      <c r="H39" s="22"/>
      <c r="I39" s="282" t="s">
        <v>1100</v>
      </c>
    </row>
    <row r="40" spans="1:9" ht="32.25" customHeight="1" x14ac:dyDescent="0.15">
      <c r="A40" s="280">
        <f t="shared" si="0"/>
        <v>37</v>
      </c>
      <c r="B40" s="281" t="s">
        <v>2198</v>
      </c>
      <c r="C40" s="71" t="s">
        <v>2199</v>
      </c>
      <c r="D40" s="37" t="s">
        <v>2200</v>
      </c>
      <c r="E40" s="72" t="s">
        <v>2194</v>
      </c>
      <c r="F40" s="71" t="s">
        <v>2215</v>
      </c>
      <c r="G40" s="71" t="s">
        <v>2216</v>
      </c>
      <c r="H40" s="22"/>
      <c r="I40" s="282" t="s">
        <v>1100</v>
      </c>
    </row>
    <row r="41" spans="1:9" ht="32.25" customHeight="1" x14ac:dyDescent="0.15">
      <c r="A41" s="280">
        <f t="shared" si="0"/>
        <v>38</v>
      </c>
      <c r="B41" s="281" t="s">
        <v>950</v>
      </c>
      <c r="C41" s="71" t="s">
        <v>1070</v>
      </c>
      <c r="D41" s="37" t="s">
        <v>980</v>
      </c>
      <c r="E41" s="72" t="s">
        <v>774</v>
      </c>
      <c r="F41" s="71" t="s">
        <v>816</v>
      </c>
      <c r="G41" s="71" t="s">
        <v>1025</v>
      </c>
      <c r="H41" s="22"/>
      <c r="I41" s="282" t="s">
        <v>1056</v>
      </c>
    </row>
    <row r="42" spans="1:9" ht="32.25" customHeight="1" x14ac:dyDescent="0.15">
      <c r="A42" s="280">
        <f t="shared" si="0"/>
        <v>39</v>
      </c>
      <c r="B42" s="281" t="s">
        <v>951</v>
      </c>
      <c r="C42" s="71" t="s">
        <v>1071</v>
      </c>
      <c r="D42" s="37" t="s">
        <v>981</v>
      </c>
      <c r="E42" s="72" t="s">
        <v>775</v>
      </c>
      <c r="F42" s="71" t="s">
        <v>1026</v>
      </c>
      <c r="G42" s="71" t="s">
        <v>1027</v>
      </c>
      <c r="H42" s="22"/>
      <c r="I42" s="282" t="s">
        <v>1056</v>
      </c>
    </row>
    <row r="43" spans="1:9" ht="32.25" customHeight="1" x14ac:dyDescent="0.15">
      <c r="A43" s="280">
        <f t="shared" si="0"/>
        <v>40</v>
      </c>
      <c r="B43" s="281" t="s">
        <v>952</v>
      </c>
      <c r="C43" s="71" t="s">
        <v>1072</v>
      </c>
      <c r="D43" s="37" t="s">
        <v>982</v>
      </c>
      <c r="E43" s="72" t="s">
        <v>999</v>
      </c>
      <c r="F43" s="71" t="s">
        <v>464</v>
      </c>
      <c r="G43" s="71" t="s">
        <v>465</v>
      </c>
      <c r="H43" s="22"/>
      <c r="I43" s="282" t="s">
        <v>1056</v>
      </c>
    </row>
    <row r="44" spans="1:9" ht="32.25" customHeight="1" x14ac:dyDescent="0.15">
      <c r="A44" s="280">
        <f t="shared" si="0"/>
        <v>41</v>
      </c>
      <c r="B44" s="281" t="s">
        <v>953</v>
      </c>
      <c r="C44" s="71" t="s">
        <v>1073</v>
      </c>
      <c r="D44" s="37" t="s">
        <v>983</v>
      </c>
      <c r="E44" s="72" t="s">
        <v>774</v>
      </c>
      <c r="F44" s="71" t="s">
        <v>1028</v>
      </c>
      <c r="G44" s="71" t="s">
        <v>1029</v>
      </c>
      <c r="H44" s="22"/>
      <c r="I44" s="282" t="s">
        <v>1056</v>
      </c>
    </row>
    <row r="45" spans="1:9" ht="32.25" customHeight="1" x14ac:dyDescent="0.15">
      <c r="A45" s="280">
        <f t="shared" si="0"/>
        <v>42</v>
      </c>
      <c r="B45" s="281" t="s">
        <v>954</v>
      </c>
      <c r="C45" s="71" t="s">
        <v>1071</v>
      </c>
      <c r="D45" s="37" t="s">
        <v>984</v>
      </c>
      <c r="E45" s="72" t="s">
        <v>1421</v>
      </c>
      <c r="F45" s="71" t="s">
        <v>1030</v>
      </c>
      <c r="G45" s="71" t="s">
        <v>1031</v>
      </c>
      <c r="H45" s="22"/>
      <c r="I45" s="282" t="s">
        <v>1056</v>
      </c>
    </row>
    <row r="46" spans="1:9" ht="32.25" customHeight="1" x14ac:dyDescent="0.15">
      <c r="A46" s="280">
        <f t="shared" si="0"/>
        <v>43</v>
      </c>
      <c r="B46" s="281" t="s">
        <v>1160</v>
      </c>
      <c r="C46" s="71" t="s">
        <v>1161</v>
      </c>
      <c r="D46" s="37" t="s">
        <v>1162</v>
      </c>
      <c r="E46" s="37" t="s">
        <v>1160</v>
      </c>
      <c r="F46" s="71" t="s">
        <v>1163</v>
      </c>
      <c r="G46" s="71" t="s">
        <v>1164</v>
      </c>
      <c r="H46" s="22"/>
      <c r="I46" s="282" t="s">
        <v>1165</v>
      </c>
    </row>
    <row r="47" spans="1:9" ht="32.25" customHeight="1" x14ac:dyDescent="0.15">
      <c r="A47" s="280">
        <f t="shared" si="0"/>
        <v>44</v>
      </c>
      <c r="B47" s="281" t="s">
        <v>956</v>
      </c>
      <c r="C47" s="71" t="s">
        <v>1078</v>
      </c>
      <c r="D47" s="37" t="s">
        <v>988</v>
      </c>
      <c r="E47" s="37" t="s">
        <v>288</v>
      </c>
      <c r="F47" s="71" t="s">
        <v>384</v>
      </c>
      <c r="G47" s="71" t="s">
        <v>399</v>
      </c>
      <c r="H47" s="22"/>
      <c r="I47" s="282" t="s">
        <v>1056</v>
      </c>
    </row>
    <row r="48" spans="1:9" ht="32.25" customHeight="1" x14ac:dyDescent="0.15">
      <c r="A48" s="280">
        <f>A47+1</f>
        <v>45</v>
      </c>
      <c r="B48" s="281" t="s">
        <v>957</v>
      </c>
      <c r="C48" s="71" t="s">
        <v>1078</v>
      </c>
      <c r="D48" s="37" t="s">
        <v>989</v>
      </c>
      <c r="E48" s="72" t="s">
        <v>785</v>
      </c>
      <c r="F48" s="71" t="s">
        <v>1037</v>
      </c>
      <c r="G48" s="71" t="s">
        <v>1038</v>
      </c>
      <c r="H48" s="22"/>
      <c r="I48" s="282" t="s">
        <v>1056</v>
      </c>
    </row>
    <row r="49" spans="1:9" ht="32.25" customHeight="1" x14ac:dyDescent="0.15">
      <c r="A49" s="280">
        <f t="shared" si="0"/>
        <v>46</v>
      </c>
      <c r="B49" s="281" t="s">
        <v>1684</v>
      </c>
      <c r="C49" s="71" t="s">
        <v>1685</v>
      </c>
      <c r="D49" s="37" t="s">
        <v>989</v>
      </c>
      <c r="E49" s="72" t="s">
        <v>785</v>
      </c>
      <c r="F49" s="71" t="s">
        <v>1686</v>
      </c>
      <c r="G49" s="71" t="s">
        <v>1687</v>
      </c>
      <c r="H49" s="22"/>
      <c r="I49" s="282" t="s">
        <v>1688</v>
      </c>
    </row>
    <row r="50" spans="1:9" ht="32.25" customHeight="1" x14ac:dyDescent="0.15">
      <c r="A50" s="280">
        <f t="shared" si="0"/>
        <v>47</v>
      </c>
      <c r="B50" s="281" t="s">
        <v>958</v>
      </c>
      <c r="C50" s="71" t="s">
        <v>1078</v>
      </c>
      <c r="D50" s="37" t="s">
        <v>990</v>
      </c>
      <c r="E50" s="72" t="s">
        <v>785</v>
      </c>
      <c r="F50" s="71" t="s">
        <v>1039</v>
      </c>
      <c r="G50" s="71" t="s">
        <v>1040</v>
      </c>
      <c r="H50" s="22"/>
      <c r="I50" s="282" t="s">
        <v>1056</v>
      </c>
    </row>
    <row r="51" spans="1:9" ht="32.25" customHeight="1" x14ac:dyDescent="0.15">
      <c r="A51" s="280">
        <f t="shared" si="0"/>
        <v>48</v>
      </c>
      <c r="B51" s="281" t="s">
        <v>2125</v>
      </c>
      <c r="C51" s="71" t="s">
        <v>57</v>
      </c>
      <c r="D51" s="37" t="s">
        <v>2126</v>
      </c>
      <c r="E51" s="72" t="s">
        <v>2127</v>
      </c>
      <c r="F51" s="71" t="s">
        <v>2128</v>
      </c>
      <c r="G51" s="71" t="s">
        <v>2129</v>
      </c>
      <c r="H51" s="22"/>
      <c r="I51" s="282" t="s">
        <v>2130</v>
      </c>
    </row>
    <row r="52" spans="1:9" ht="32.25" customHeight="1" x14ac:dyDescent="0.15">
      <c r="A52" s="280">
        <f t="shared" si="0"/>
        <v>49</v>
      </c>
      <c r="B52" s="281" t="s">
        <v>2244</v>
      </c>
      <c r="C52" s="71" t="s">
        <v>2245</v>
      </c>
      <c r="D52" s="37" t="s">
        <v>2263</v>
      </c>
      <c r="E52" s="72" t="s">
        <v>1171</v>
      </c>
      <c r="F52" s="71" t="s">
        <v>387</v>
      </c>
      <c r="G52" s="71" t="s">
        <v>400</v>
      </c>
      <c r="H52" s="22"/>
      <c r="I52" s="282" t="s">
        <v>1100</v>
      </c>
    </row>
    <row r="53" spans="1:9" ht="32.25" customHeight="1" x14ac:dyDescent="0.15">
      <c r="A53" s="280">
        <f t="shared" si="0"/>
        <v>50</v>
      </c>
      <c r="B53" s="281" t="s">
        <v>1168</v>
      </c>
      <c r="C53" s="71" t="s">
        <v>1169</v>
      </c>
      <c r="D53" s="37" t="s">
        <v>1170</v>
      </c>
      <c r="E53" s="72" t="s">
        <v>1171</v>
      </c>
      <c r="F53" s="71" t="s">
        <v>1172</v>
      </c>
      <c r="G53" s="71" t="s">
        <v>1173</v>
      </c>
      <c r="H53" s="22"/>
      <c r="I53" s="282" t="s">
        <v>1100</v>
      </c>
    </row>
    <row r="54" spans="1:9" ht="32.25" customHeight="1" x14ac:dyDescent="0.15">
      <c r="A54" s="280">
        <f t="shared" si="0"/>
        <v>51</v>
      </c>
      <c r="B54" s="281" t="s">
        <v>959</v>
      </c>
      <c r="C54" s="71" t="s">
        <v>1079</v>
      </c>
      <c r="D54" s="37" t="s">
        <v>1383</v>
      </c>
      <c r="E54" s="72" t="s">
        <v>1000</v>
      </c>
      <c r="F54" s="71" t="s">
        <v>1041</v>
      </c>
      <c r="G54" s="71" t="s">
        <v>1042</v>
      </c>
      <c r="H54" s="22"/>
      <c r="I54" s="282" t="s">
        <v>1056</v>
      </c>
    </row>
    <row r="55" spans="1:9" ht="32.25" customHeight="1" x14ac:dyDescent="0.15">
      <c r="A55" s="280">
        <f t="shared" si="0"/>
        <v>52</v>
      </c>
      <c r="B55" s="281" t="s">
        <v>960</v>
      </c>
      <c r="C55" s="71" t="s">
        <v>1080</v>
      </c>
      <c r="D55" s="37" t="s">
        <v>1384</v>
      </c>
      <c r="E55" s="72" t="s">
        <v>1001</v>
      </c>
      <c r="F55" s="71" t="s">
        <v>1043</v>
      </c>
      <c r="G55" s="71" t="s">
        <v>1044</v>
      </c>
      <c r="H55" s="22"/>
      <c r="I55" s="282" t="s">
        <v>1056</v>
      </c>
    </row>
    <row r="56" spans="1:9" ht="32.25" customHeight="1" x14ac:dyDescent="0.15">
      <c r="A56" s="280">
        <f t="shared" si="0"/>
        <v>53</v>
      </c>
      <c r="B56" s="281" t="s">
        <v>961</v>
      </c>
      <c r="C56" s="71" t="s">
        <v>1081</v>
      </c>
      <c r="D56" s="37" t="s">
        <v>1828</v>
      </c>
      <c r="E56" s="72" t="s">
        <v>788</v>
      </c>
      <c r="F56" s="71" t="s">
        <v>1045</v>
      </c>
      <c r="G56" s="71" t="s">
        <v>1046</v>
      </c>
      <c r="H56" s="22"/>
      <c r="I56" s="282" t="s">
        <v>1056</v>
      </c>
    </row>
    <row r="57" spans="1:9" ht="32.25" customHeight="1" x14ac:dyDescent="0.15">
      <c r="A57" s="280">
        <f t="shared" si="0"/>
        <v>54</v>
      </c>
      <c r="B57" s="281" t="s">
        <v>962</v>
      </c>
      <c r="C57" s="71" t="s">
        <v>1082</v>
      </c>
      <c r="D57" s="37" t="s">
        <v>991</v>
      </c>
      <c r="E57" s="72" t="s">
        <v>788</v>
      </c>
      <c r="F57" s="71" t="s">
        <v>1047</v>
      </c>
      <c r="G57" s="71" t="s">
        <v>1048</v>
      </c>
      <c r="H57" s="22"/>
      <c r="I57" s="282" t="s">
        <v>1056</v>
      </c>
    </row>
    <row r="58" spans="1:9" ht="32.25" customHeight="1" x14ac:dyDescent="0.15">
      <c r="A58" s="280">
        <f t="shared" si="0"/>
        <v>55</v>
      </c>
      <c r="B58" s="281" t="s">
        <v>963</v>
      </c>
      <c r="C58" s="71" t="s">
        <v>1083</v>
      </c>
      <c r="D58" s="37" t="s">
        <v>1385</v>
      </c>
      <c r="E58" s="37" t="s">
        <v>1002</v>
      </c>
      <c r="F58" s="71" t="s">
        <v>1049</v>
      </c>
      <c r="G58" s="71" t="s">
        <v>1050</v>
      </c>
      <c r="H58" s="22"/>
      <c r="I58" s="282" t="s">
        <v>1056</v>
      </c>
    </row>
    <row r="59" spans="1:9" ht="32.25" customHeight="1" x14ac:dyDescent="0.15">
      <c r="A59" s="280">
        <f t="shared" si="0"/>
        <v>56</v>
      </c>
      <c r="B59" s="281" t="s">
        <v>409</v>
      </c>
      <c r="C59" s="71" t="s">
        <v>1084</v>
      </c>
      <c r="D59" s="37" t="s">
        <v>992</v>
      </c>
      <c r="E59" s="72" t="s">
        <v>2097</v>
      </c>
      <c r="F59" s="71" t="s">
        <v>421</v>
      </c>
      <c r="G59" s="71" t="s">
        <v>1051</v>
      </c>
      <c r="H59" s="22"/>
      <c r="I59" s="282" t="s">
        <v>1056</v>
      </c>
    </row>
    <row r="60" spans="1:9" ht="32.25" customHeight="1" x14ac:dyDescent="0.15">
      <c r="A60" s="280">
        <f t="shared" si="0"/>
        <v>57</v>
      </c>
      <c r="B60" s="281" t="s">
        <v>964</v>
      </c>
      <c r="C60" s="71" t="s">
        <v>1085</v>
      </c>
      <c r="D60" s="37" t="s">
        <v>1386</v>
      </c>
      <c r="E60" s="37" t="s">
        <v>1002</v>
      </c>
      <c r="F60" s="71" t="s">
        <v>1052</v>
      </c>
      <c r="G60" s="71" t="s">
        <v>1053</v>
      </c>
      <c r="H60" s="22"/>
      <c r="I60" s="282" t="s">
        <v>1056</v>
      </c>
    </row>
    <row r="61" spans="1:9" ht="32.25" customHeight="1" x14ac:dyDescent="0.15">
      <c r="A61" s="280">
        <f t="shared" si="0"/>
        <v>58</v>
      </c>
      <c r="B61" s="281" t="s">
        <v>1756</v>
      </c>
      <c r="C61" s="71" t="s">
        <v>89</v>
      </c>
      <c r="D61" s="37" t="s">
        <v>1757</v>
      </c>
      <c r="E61" s="37" t="s">
        <v>1113</v>
      </c>
      <c r="F61" s="71" t="s">
        <v>1758</v>
      </c>
      <c r="G61" s="71" t="s">
        <v>1759</v>
      </c>
      <c r="H61" s="22"/>
      <c r="I61" s="282" t="s">
        <v>1056</v>
      </c>
    </row>
    <row r="62" spans="1:9" ht="32.25" customHeight="1" x14ac:dyDescent="0.15">
      <c r="A62" s="473">
        <f t="shared" si="0"/>
        <v>59</v>
      </c>
      <c r="B62" s="474" t="s">
        <v>965</v>
      </c>
      <c r="C62" s="475" t="s">
        <v>586</v>
      </c>
      <c r="D62" s="476" t="s">
        <v>2522</v>
      </c>
      <c r="E62" s="476" t="s">
        <v>1113</v>
      </c>
      <c r="F62" s="475" t="s">
        <v>451</v>
      </c>
      <c r="G62" s="475" t="s">
        <v>1054</v>
      </c>
      <c r="H62" s="477"/>
      <c r="I62" s="478" t="s">
        <v>1056</v>
      </c>
    </row>
    <row r="63" spans="1:9" ht="32.25" customHeight="1" thickBot="1" x14ac:dyDescent="0.2">
      <c r="A63" s="479">
        <f t="shared" si="0"/>
        <v>60</v>
      </c>
      <c r="B63" s="480" t="s">
        <v>2519</v>
      </c>
      <c r="C63" s="481" t="s">
        <v>2520</v>
      </c>
      <c r="D63" s="482" t="s">
        <v>2521</v>
      </c>
      <c r="E63" s="482" t="s">
        <v>2523</v>
      </c>
      <c r="F63" s="481" t="s">
        <v>2524</v>
      </c>
      <c r="G63" s="481" t="s">
        <v>2525</v>
      </c>
      <c r="H63" s="483"/>
      <c r="I63" s="484" t="s">
        <v>2526</v>
      </c>
    </row>
    <row r="64" spans="1:9" ht="18" customHeight="1" x14ac:dyDescent="0.15">
      <c r="A64" s="87"/>
      <c r="B64" s="87"/>
    </row>
    <row r="65" spans="1:5" ht="18" customHeight="1" x14ac:dyDescent="0.15">
      <c r="A65" s="87" t="s">
        <v>1313</v>
      </c>
      <c r="B65" s="284" t="s">
        <v>1314</v>
      </c>
      <c r="C65" s="285"/>
      <c r="D65" s="90"/>
      <c r="E65" s="90"/>
    </row>
    <row r="66" spans="1:5" ht="18" customHeight="1" x14ac:dyDescent="0.15">
      <c r="A66" s="90"/>
      <c r="B66" s="87" t="s">
        <v>1462</v>
      </c>
      <c r="C66" s="285"/>
      <c r="D66" s="90"/>
      <c r="E66" s="90"/>
    </row>
    <row r="67" spans="1:5" ht="18" customHeight="1" x14ac:dyDescent="0.15">
      <c r="A67" s="90"/>
      <c r="B67" s="284" t="s">
        <v>1315</v>
      </c>
      <c r="C67" s="285"/>
      <c r="D67" s="90"/>
      <c r="E67" s="90"/>
    </row>
    <row r="68" spans="1:5" ht="18" customHeight="1" x14ac:dyDescent="0.15">
      <c r="A68" s="90"/>
      <c r="B68" s="87" t="s">
        <v>1316</v>
      </c>
      <c r="C68" s="285"/>
      <c r="D68" s="90"/>
      <c r="E68" s="90"/>
    </row>
    <row r="69" spans="1:5" ht="18" customHeight="1" x14ac:dyDescent="0.15">
      <c r="A69" s="90"/>
      <c r="B69" s="90"/>
      <c r="C69" s="285"/>
      <c r="D69" s="90"/>
      <c r="E69" s="90"/>
    </row>
  </sheetData>
  <autoFilter ref="A3:J61" xr:uid="{00000000-0009-0000-0000-000003000000}"/>
  <sortState xmlns:xlrd2="http://schemas.microsoft.com/office/spreadsheetml/2017/richdata2" ref="A5:J59">
    <sortCondition ref="A5:A59"/>
  </sortState>
  <phoneticPr fontId="3"/>
  <conditionalFormatting sqref="A2">
    <cfRule type="cellIs" dxfId="7" priority="13" stopIfTrue="1" operator="equal">
      <formula>"無"</formula>
    </cfRule>
  </conditionalFormatting>
  <conditionalFormatting sqref="I4:I19 I21:I33 I35:I62">
    <cfRule type="cellIs" dxfId="6" priority="1" stopIfTrue="1" operator="equal">
      <formula>0</formula>
    </cfRule>
    <cfRule type="cellIs" dxfId="5" priority="2" stopIfTrue="1" operator="equal">
      <formula>0</formula>
    </cfRule>
  </conditionalFormatting>
  <printOptions horizontalCentered="1"/>
  <pageMargins left="0.19685039370078741" right="0.19685039370078741" top="0.70866141732283472" bottom="0.51181102362204722" header="0.51181102362204722" footer="0.39370078740157483"/>
  <pageSetup paperSize="9" scale="36"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
  <sheetViews>
    <sheetView view="pageBreakPreview" zoomScaleNormal="90" zoomScaleSheetLayoutView="100" workbookViewId="0">
      <pane xSplit="2" ySplit="3" topLeftCell="E4" activePane="bottomRight" state="frozen"/>
      <selection activeCell="C16" sqref="C16"/>
      <selection pane="topRight" activeCell="C16" sqref="C16"/>
      <selection pane="bottomLeft" activeCell="C16" sqref="C16"/>
      <selection pane="bottomRight" activeCell="J2" sqref="J2"/>
    </sheetView>
  </sheetViews>
  <sheetFormatPr defaultColWidth="9.140625" defaultRowHeight="18" customHeight="1" x14ac:dyDescent="0.15"/>
  <cols>
    <col min="1" max="1" width="4.85546875" style="12" customWidth="1"/>
    <col min="2" max="2" width="47.7109375" style="6" bestFit="1" customWidth="1"/>
    <col min="3" max="3" width="10.7109375" style="13" customWidth="1"/>
    <col min="4" max="4" width="33.5703125" style="6" bestFit="1" customWidth="1"/>
    <col min="5" max="5" width="42.85546875" style="6" customWidth="1"/>
    <col min="6" max="6" width="10.7109375" style="6" customWidth="1"/>
    <col min="7" max="8" width="13.7109375" style="5" customWidth="1"/>
    <col min="9" max="9" width="10.28515625" style="5" customWidth="1"/>
    <col min="10" max="10" width="17.140625" style="6" customWidth="1"/>
    <col min="11" max="11" width="5.140625" style="5" customWidth="1"/>
    <col min="12" max="16384" width="9.140625" style="6"/>
  </cols>
  <sheetData>
    <row r="1" spans="1:11" s="1" customFormat="1" ht="18" customHeight="1" x14ac:dyDescent="0.15">
      <c r="A1" s="2" t="s">
        <v>456</v>
      </c>
      <c r="C1" s="2"/>
      <c r="G1" s="3"/>
      <c r="H1" s="3"/>
      <c r="I1" s="3"/>
      <c r="K1" s="3"/>
    </row>
    <row r="2" spans="1:11" s="323" customFormat="1" ht="18" customHeight="1" thickBot="1" x14ac:dyDescent="0.2">
      <c r="A2" s="129" t="s">
        <v>1695</v>
      </c>
      <c r="B2" s="322"/>
      <c r="C2" s="322"/>
      <c r="G2" s="346"/>
      <c r="H2" s="346"/>
      <c r="I2" s="346"/>
      <c r="J2" s="324" t="str">
        <f>支援施設!N2</f>
        <v>（R8.7.1現在）</v>
      </c>
      <c r="K2" s="346"/>
    </row>
    <row r="3" spans="1:11" s="5" customFormat="1" ht="18" customHeight="1" x14ac:dyDescent="0.15">
      <c r="A3" s="7" t="s">
        <v>109</v>
      </c>
      <c r="B3" s="8" t="s">
        <v>126</v>
      </c>
      <c r="C3" s="9" t="s">
        <v>127</v>
      </c>
      <c r="D3" s="10" t="s">
        <v>107</v>
      </c>
      <c r="E3" s="21" t="s">
        <v>106</v>
      </c>
      <c r="F3" s="11" t="s">
        <v>128</v>
      </c>
      <c r="G3" s="8" t="s">
        <v>124</v>
      </c>
      <c r="H3" s="21" t="s">
        <v>457</v>
      </c>
      <c r="I3" s="21" t="s">
        <v>455</v>
      </c>
      <c r="J3" s="4" t="s">
        <v>108</v>
      </c>
    </row>
    <row r="4" spans="1:11" s="12" customFormat="1" ht="18" customHeight="1" thickBot="1" x14ac:dyDescent="0.2">
      <c r="A4" s="286">
        <v>1</v>
      </c>
      <c r="B4" s="287" t="s">
        <v>198</v>
      </c>
      <c r="C4" s="288" t="s">
        <v>199</v>
      </c>
      <c r="D4" s="289" t="s">
        <v>69</v>
      </c>
      <c r="E4" s="287" t="s">
        <v>197</v>
      </c>
      <c r="F4" s="290">
        <v>41000</v>
      </c>
      <c r="G4" s="291" t="s">
        <v>336</v>
      </c>
      <c r="H4" s="292" t="s">
        <v>545</v>
      </c>
      <c r="I4" s="293">
        <v>100</v>
      </c>
      <c r="J4" s="294"/>
      <c r="K4" s="36"/>
    </row>
  </sheetData>
  <phoneticPr fontId="3"/>
  <conditionalFormatting sqref="A2">
    <cfRule type="cellIs" dxfId="4" priority="1" stopIfTrue="1" operator="equal">
      <formula>"無"</formula>
    </cfRule>
  </conditionalFormatting>
  <printOptions horizontalCentered="1"/>
  <pageMargins left="0.19685039370078741" right="0.19685039370078741" top="0.70866141732283472" bottom="0.53" header="0.51181102362204722" footer="0.39370078740157483"/>
  <pageSetup paperSize="9" scale="55" orientation="portrait" r:id="rId1"/>
  <headerFooter alignWithMargins="0">
    <oddFooter>&amp;C－&amp;P－</oddFooter>
  </headerFooter>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37"/>
  <sheetViews>
    <sheetView view="pageBreakPreview" zoomScale="115" zoomScaleNormal="100" zoomScaleSheetLayoutView="115" workbookViewId="0">
      <pane xSplit="1" ySplit="3" topLeftCell="B4" activePane="bottomRight" state="frozen"/>
      <selection activeCell="C16" sqref="C16"/>
      <selection pane="topRight" activeCell="C16" sqref="C16"/>
      <selection pane="bottomLeft" activeCell="C16" sqref="C16"/>
      <selection pane="bottomRight" activeCell="G2" sqref="G2"/>
    </sheetView>
  </sheetViews>
  <sheetFormatPr defaultColWidth="9.140625" defaultRowHeight="18" customHeight="1" x14ac:dyDescent="0.15"/>
  <cols>
    <col min="1" max="1" width="19.28515625" style="125" customWidth="1"/>
    <col min="2" max="2" width="40.42578125" style="344" customWidth="1"/>
    <col min="3" max="3" width="10" style="344" customWidth="1"/>
    <col min="4" max="4" width="48.5703125" style="86" customWidth="1"/>
    <col min="5" max="5" width="14.28515625" style="86" customWidth="1"/>
    <col min="6" max="6" width="9.28515625" style="86" customWidth="1"/>
    <col min="7" max="7" width="14.140625" style="86" customWidth="1"/>
    <col min="8" max="8" width="18.7109375" style="86" customWidth="1"/>
    <col min="9" max="16384" width="9.140625" style="86"/>
  </cols>
  <sheetData>
    <row r="1" spans="1:8" s="1" customFormat="1" ht="18" customHeight="1" x14ac:dyDescent="0.15">
      <c r="A1" s="123" t="s">
        <v>1868</v>
      </c>
      <c r="B1" s="2"/>
      <c r="C1" s="2"/>
    </row>
    <row r="2" spans="1:8" s="323" customFormat="1" ht="18" customHeight="1" thickBot="1" x14ac:dyDescent="0.2">
      <c r="A2" s="129" t="s">
        <v>1695</v>
      </c>
      <c r="B2" s="322"/>
      <c r="C2" s="322"/>
      <c r="G2" s="324" t="str">
        <f>支援施設!N2</f>
        <v>（R8.7.1現在）</v>
      </c>
    </row>
    <row r="3" spans="1:8" s="168" customFormat="1" ht="24" customHeight="1" x14ac:dyDescent="0.15">
      <c r="A3" s="124" t="s">
        <v>578</v>
      </c>
      <c r="B3" s="325" t="s">
        <v>579</v>
      </c>
      <c r="C3" s="325" t="s">
        <v>13</v>
      </c>
      <c r="D3" s="326" t="s">
        <v>107</v>
      </c>
      <c r="E3" s="326" t="s">
        <v>1233</v>
      </c>
      <c r="F3" s="327" t="s">
        <v>455</v>
      </c>
      <c r="G3" s="328" t="s">
        <v>580</v>
      </c>
      <c r="H3" s="88" t="s">
        <v>108</v>
      </c>
    </row>
    <row r="4" spans="1:8" ht="18" customHeight="1" x14ac:dyDescent="0.15">
      <c r="A4" s="545" t="s">
        <v>1613</v>
      </c>
      <c r="B4" s="44" t="s">
        <v>190</v>
      </c>
      <c r="C4" s="40">
        <v>6920011</v>
      </c>
      <c r="D4" s="40" t="s">
        <v>191</v>
      </c>
      <c r="E4" s="40" t="s">
        <v>192</v>
      </c>
      <c r="F4" s="329">
        <v>20</v>
      </c>
      <c r="G4" s="330">
        <v>41000</v>
      </c>
      <c r="H4" s="178" t="s">
        <v>1679</v>
      </c>
    </row>
    <row r="5" spans="1:8" ht="18" customHeight="1" x14ac:dyDescent="0.15">
      <c r="A5" s="546"/>
      <c r="B5" s="43" t="s">
        <v>190</v>
      </c>
      <c r="C5" s="41">
        <v>6920011</v>
      </c>
      <c r="D5" s="41" t="s">
        <v>191</v>
      </c>
      <c r="E5" s="39"/>
      <c r="F5" s="39">
        <v>20</v>
      </c>
      <c r="G5" s="468"/>
      <c r="H5" s="179"/>
    </row>
    <row r="6" spans="1:8" ht="18" customHeight="1" x14ac:dyDescent="0.15">
      <c r="A6" s="545" t="s">
        <v>604</v>
      </c>
      <c r="B6" s="44" t="s">
        <v>193</v>
      </c>
      <c r="C6" s="40">
        <v>6920014</v>
      </c>
      <c r="D6" s="40" t="s">
        <v>194</v>
      </c>
      <c r="E6" s="40" t="s">
        <v>424</v>
      </c>
      <c r="F6" s="329">
        <v>20</v>
      </c>
      <c r="G6" s="330">
        <v>41000</v>
      </c>
      <c r="H6" s="178" t="s">
        <v>1679</v>
      </c>
    </row>
    <row r="7" spans="1:8" ht="18" customHeight="1" x14ac:dyDescent="0.15">
      <c r="A7" s="547"/>
      <c r="B7" s="43" t="s">
        <v>193</v>
      </c>
      <c r="C7" s="39">
        <v>6920014</v>
      </c>
      <c r="D7" s="39" t="s">
        <v>194</v>
      </c>
      <c r="E7" s="39"/>
      <c r="F7" s="39">
        <v>20</v>
      </c>
      <c r="G7" s="468"/>
      <c r="H7" s="179"/>
    </row>
    <row r="8" spans="1:8" ht="18" customHeight="1" x14ac:dyDescent="0.15">
      <c r="A8" s="545" t="s">
        <v>1612</v>
      </c>
      <c r="B8" s="44" t="s">
        <v>137</v>
      </c>
      <c r="C8" s="40">
        <v>6920011</v>
      </c>
      <c r="D8" s="40" t="s">
        <v>1869</v>
      </c>
      <c r="E8" s="40" t="s">
        <v>138</v>
      </c>
      <c r="F8" s="329">
        <v>10</v>
      </c>
      <c r="G8" s="330">
        <v>39173</v>
      </c>
      <c r="H8" s="178" t="s">
        <v>1680</v>
      </c>
    </row>
    <row r="9" spans="1:8" ht="18" customHeight="1" x14ac:dyDescent="0.15">
      <c r="A9" s="547"/>
      <c r="B9" s="43" t="s">
        <v>137</v>
      </c>
      <c r="C9" s="41">
        <v>6920011</v>
      </c>
      <c r="D9" s="39" t="s">
        <v>1869</v>
      </c>
      <c r="E9" s="39"/>
      <c r="F9" s="39">
        <v>10</v>
      </c>
      <c r="G9" s="468"/>
      <c r="H9" s="179"/>
    </row>
    <row r="10" spans="1:8" ht="18" customHeight="1" x14ac:dyDescent="0.15">
      <c r="A10" s="542" t="s">
        <v>1611</v>
      </c>
      <c r="B10" s="40" t="s">
        <v>203</v>
      </c>
      <c r="C10" s="40">
        <v>6991323</v>
      </c>
      <c r="D10" s="40" t="s">
        <v>347</v>
      </c>
      <c r="E10" s="40" t="s">
        <v>605</v>
      </c>
      <c r="F10" s="329">
        <v>12</v>
      </c>
      <c r="G10" s="330">
        <v>38991</v>
      </c>
      <c r="H10" s="178" t="s">
        <v>1680</v>
      </c>
    </row>
    <row r="11" spans="1:8" ht="18" customHeight="1" x14ac:dyDescent="0.15">
      <c r="A11" s="535"/>
      <c r="B11" s="43" t="s">
        <v>203</v>
      </c>
      <c r="C11" s="39">
        <v>6991323</v>
      </c>
      <c r="D11" s="39" t="s">
        <v>347</v>
      </c>
      <c r="E11" s="39"/>
      <c r="F11" s="39">
        <v>6</v>
      </c>
      <c r="G11" s="554"/>
      <c r="H11" s="179"/>
    </row>
    <row r="12" spans="1:8" ht="18" customHeight="1" x14ac:dyDescent="0.15">
      <c r="A12" s="559"/>
      <c r="B12" s="43" t="s">
        <v>1136</v>
      </c>
      <c r="C12" s="39">
        <v>6991323</v>
      </c>
      <c r="D12" s="39" t="s">
        <v>347</v>
      </c>
      <c r="E12" s="39"/>
      <c r="F12" s="39">
        <v>6</v>
      </c>
      <c r="G12" s="555"/>
      <c r="H12" s="179"/>
    </row>
    <row r="13" spans="1:8" ht="18" customHeight="1" x14ac:dyDescent="0.15">
      <c r="A13" s="542" t="s">
        <v>1610</v>
      </c>
      <c r="B13" s="40" t="s">
        <v>1703</v>
      </c>
      <c r="C13" s="40">
        <v>6902706</v>
      </c>
      <c r="D13" s="40" t="s">
        <v>348</v>
      </c>
      <c r="E13" s="40" t="s">
        <v>205</v>
      </c>
      <c r="F13" s="329">
        <f>SUM(F14:F14)</f>
        <v>6</v>
      </c>
      <c r="G13" s="330">
        <v>38991</v>
      </c>
      <c r="H13" s="178" t="s">
        <v>1679</v>
      </c>
    </row>
    <row r="14" spans="1:8" ht="18" customHeight="1" x14ac:dyDescent="0.15">
      <c r="A14" s="560"/>
      <c r="B14" s="43" t="s">
        <v>206</v>
      </c>
      <c r="C14" s="39">
        <v>6902706</v>
      </c>
      <c r="D14" s="39" t="s">
        <v>348</v>
      </c>
      <c r="E14" s="39"/>
      <c r="F14" s="39">
        <v>6</v>
      </c>
      <c r="G14" s="304"/>
      <c r="H14" s="179"/>
    </row>
    <row r="15" spans="1:8" ht="18" customHeight="1" x14ac:dyDescent="0.15">
      <c r="A15" s="561" t="s">
        <v>1610</v>
      </c>
      <c r="B15" s="38" t="s">
        <v>1133</v>
      </c>
      <c r="C15" s="38">
        <v>6902705</v>
      </c>
      <c r="D15" s="38" t="s">
        <v>7</v>
      </c>
      <c r="E15" s="38" t="s">
        <v>100</v>
      </c>
      <c r="F15" s="331">
        <v>28</v>
      </c>
      <c r="G15" s="330">
        <v>40603</v>
      </c>
      <c r="H15" s="178" t="s">
        <v>1680</v>
      </c>
    </row>
    <row r="16" spans="1:8" ht="18" customHeight="1" x14ac:dyDescent="0.15">
      <c r="A16" s="562"/>
      <c r="B16" s="50" t="s">
        <v>1134</v>
      </c>
      <c r="C16" s="49">
        <v>6902705</v>
      </c>
      <c r="D16" s="49" t="s">
        <v>7</v>
      </c>
      <c r="E16" s="49"/>
      <c r="F16" s="50">
        <v>20</v>
      </c>
      <c r="G16" s="525"/>
      <c r="H16" s="179"/>
    </row>
    <row r="17" spans="1:8" ht="18" customHeight="1" x14ac:dyDescent="0.15">
      <c r="A17" s="541"/>
      <c r="B17" s="45" t="s">
        <v>1135</v>
      </c>
      <c r="C17" s="42">
        <v>6902701</v>
      </c>
      <c r="D17" s="42" t="s">
        <v>349</v>
      </c>
      <c r="E17" s="42"/>
      <c r="F17" s="42">
        <v>8</v>
      </c>
      <c r="G17" s="526"/>
      <c r="H17" s="179" t="s">
        <v>2234</v>
      </c>
    </row>
    <row r="18" spans="1:8" ht="18" customHeight="1" x14ac:dyDescent="0.15">
      <c r="A18" s="539" t="s">
        <v>1609</v>
      </c>
      <c r="B18" s="38" t="s">
        <v>1138</v>
      </c>
      <c r="C18" s="38">
        <v>6902405</v>
      </c>
      <c r="D18" s="38" t="s">
        <v>350</v>
      </c>
      <c r="E18" s="38" t="s">
        <v>208</v>
      </c>
      <c r="F18" s="331">
        <v>26</v>
      </c>
      <c r="G18" s="330">
        <v>38808</v>
      </c>
      <c r="H18" s="178" t="s">
        <v>1680</v>
      </c>
    </row>
    <row r="19" spans="1:8" ht="18" customHeight="1" x14ac:dyDescent="0.15">
      <c r="A19" s="540"/>
      <c r="B19" s="45" t="s">
        <v>1139</v>
      </c>
      <c r="C19" s="42">
        <v>6902512</v>
      </c>
      <c r="D19" s="42" t="s">
        <v>351</v>
      </c>
      <c r="E19" s="42"/>
      <c r="F19" s="42">
        <v>5</v>
      </c>
      <c r="G19" s="563"/>
      <c r="H19" s="179"/>
    </row>
    <row r="20" spans="1:8" ht="18" customHeight="1" x14ac:dyDescent="0.15">
      <c r="A20" s="540"/>
      <c r="B20" s="45" t="s">
        <v>1138</v>
      </c>
      <c r="C20" s="42">
        <v>6902405</v>
      </c>
      <c r="D20" s="42" t="s">
        <v>350</v>
      </c>
      <c r="E20" s="42"/>
      <c r="F20" s="42">
        <v>10</v>
      </c>
      <c r="G20" s="563"/>
      <c r="H20" s="179"/>
    </row>
    <row r="21" spans="1:8" ht="18" customHeight="1" x14ac:dyDescent="0.15">
      <c r="A21" s="540"/>
      <c r="B21" s="45" t="s">
        <v>1140</v>
      </c>
      <c r="C21" s="42">
        <v>6902405</v>
      </c>
      <c r="D21" s="42" t="s">
        <v>352</v>
      </c>
      <c r="E21" s="42"/>
      <c r="F21" s="42">
        <v>6</v>
      </c>
      <c r="G21" s="563"/>
      <c r="H21" s="179"/>
    </row>
    <row r="22" spans="1:8" ht="18" customHeight="1" x14ac:dyDescent="0.15">
      <c r="A22" s="553"/>
      <c r="B22" s="45" t="s">
        <v>1141</v>
      </c>
      <c r="C22" s="42">
        <v>6991333</v>
      </c>
      <c r="D22" s="42" t="s">
        <v>200</v>
      </c>
      <c r="E22" s="42"/>
      <c r="F22" s="42">
        <v>5</v>
      </c>
      <c r="G22" s="563"/>
      <c r="H22" s="179"/>
    </row>
    <row r="23" spans="1:8" ht="18" customHeight="1" x14ac:dyDescent="0.15">
      <c r="A23" s="542" t="s">
        <v>1608</v>
      </c>
      <c r="B23" s="40" t="s">
        <v>209</v>
      </c>
      <c r="C23" s="40">
        <v>6991251</v>
      </c>
      <c r="D23" s="40" t="s">
        <v>353</v>
      </c>
      <c r="E23" s="46" t="s">
        <v>210</v>
      </c>
      <c r="F23" s="329">
        <v>5</v>
      </c>
      <c r="G23" s="330">
        <v>38991</v>
      </c>
      <c r="H23" s="178" t="s">
        <v>1679</v>
      </c>
    </row>
    <row r="24" spans="1:8" ht="18" customHeight="1" x14ac:dyDescent="0.15">
      <c r="A24" s="544"/>
      <c r="B24" s="43" t="s">
        <v>209</v>
      </c>
      <c r="C24" s="39">
        <v>6991251</v>
      </c>
      <c r="D24" s="39" t="s">
        <v>353</v>
      </c>
      <c r="E24" s="332"/>
      <c r="F24" s="39">
        <v>5</v>
      </c>
      <c r="G24" s="469"/>
      <c r="H24" s="179"/>
    </row>
    <row r="25" spans="1:8" ht="18" customHeight="1" x14ac:dyDescent="0.15">
      <c r="A25" s="534" t="s">
        <v>179</v>
      </c>
      <c r="B25" s="62" t="s">
        <v>591</v>
      </c>
      <c r="C25" s="40">
        <v>6903207</v>
      </c>
      <c r="D25" s="40" t="s">
        <v>593</v>
      </c>
      <c r="E25" s="46" t="s">
        <v>594</v>
      </c>
      <c r="F25" s="329">
        <f>SUM(F26)</f>
        <v>7</v>
      </c>
      <c r="G25" s="333">
        <v>40940</v>
      </c>
      <c r="H25" s="178" t="s">
        <v>1680</v>
      </c>
    </row>
    <row r="26" spans="1:8" ht="18" customHeight="1" x14ac:dyDescent="0.15">
      <c r="A26" s="544"/>
      <c r="B26" s="43" t="s">
        <v>592</v>
      </c>
      <c r="C26" s="39">
        <v>6903207</v>
      </c>
      <c r="D26" s="39" t="s">
        <v>593</v>
      </c>
      <c r="E26" s="334"/>
      <c r="F26" s="39">
        <v>7</v>
      </c>
      <c r="G26" s="469"/>
      <c r="H26" s="179"/>
    </row>
    <row r="27" spans="1:8" ht="18" customHeight="1" x14ac:dyDescent="0.15">
      <c r="A27" s="534" t="s">
        <v>675</v>
      </c>
      <c r="B27" s="62" t="s">
        <v>1501</v>
      </c>
      <c r="C27" s="335" t="s">
        <v>674</v>
      </c>
      <c r="D27" s="63" t="s">
        <v>1502</v>
      </c>
      <c r="E27" s="336" t="s">
        <v>676</v>
      </c>
      <c r="F27" s="337">
        <v>6</v>
      </c>
      <c r="G27" s="338">
        <v>43191</v>
      </c>
      <c r="H27" s="178" t="s">
        <v>1680</v>
      </c>
    </row>
    <row r="28" spans="1:8" ht="18" customHeight="1" x14ac:dyDescent="0.15">
      <c r="A28" s="559"/>
      <c r="B28" s="43" t="s">
        <v>1501</v>
      </c>
      <c r="C28" s="43" t="s">
        <v>255</v>
      </c>
      <c r="D28" s="39" t="s">
        <v>1502</v>
      </c>
      <c r="E28" s="339"/>
      <c r="F28" s="39">
        <v>6</v>
      </c>
      <c r="G28" s="469"/>
      <c r="H28" s="179"/>
    </row>
    <row r="29" spans="1:8" ht="18" customHeight="1" x14ac:dyDescent="0.15">
      <c r="A29" s="569" t="s">
        <v>1558</v>
      </c>
      <c r="B29" s="62" t="s">
        <v>207</v>
      </c>
      <c r="C29" s="335" t="s">
        <v>1518</v>
      </c>
      <c r="D29" s="63" t="s">
        <v>1519</v>
      </c>
      <c r="E29" s="336" t="s">
        <v>655</v>
      </c>
      <c r="F29" s="329">
        <f>SUM(F30)</f>
        <v>10</v>
      </c>
      <c r="G29" s="338">
        <v>43282</v>
      </c>
      <c r="H29" s="178" t="s">
        <v>1679</v>
      </c>
    </row>
    <row r="30" spans="1:8" ht="18" customHeight="1" x14ac:dyDescent="0.15">
      <c r="A30" s="547"/>
      <c r="B30" s="43" t="s">
        <v>207</v>
      </c>
      <c r="C30" s="43" t="s">
        <v>1517</v>
      </c>
      <c r="D30" s="39" t="s">
        <v>1519</v>
      </c>
      <c r="E30" s="334"/>
      <c r="F30" s="39">
        <v>10</v>
      </c>
      <c r="G30" s="469"/>
      <c r="H30" s="179"/>
    </row>
    <row r="31" spans="1:8" ht="18" customHeight="1" x14ac:dyDescent="0.15">
      <c r="A31" s="542" t="s">
        <v>1607</v>
      </c>
      <c r="B31" s="40" t="s">
        <v>1137</v>
      </c>
      <c r="C31" s="40">
        <v>6910001</v>
      </c>
      <c r="D31" s="40" t="s">
        <v>1554</v>
      </c>
      <c r="E31" s="40" t="s">
        <v>305</v>
      </c>
      <c r="F31" s="329">
        <f>SUM(F32+F33)</f>
        <v>12</v>
      </c>
      <c r="G31" s="330">
        <v>38991</v>
      </c>
      <c r="H31" s="178" t="s">
        <v>1680</v>
      </c>
    </row>
    <row r="32" spans="1:8" ht="18" customHeight="1" x14ac:dyDescent="0.15">
      <c r="A32" s="543"/>
      <c r="B32" s="43" t="s">
        <v>1928</v>
      </c>
      <c r="C32" s="39">
        <v>6910001</v>
      </c>
      <c r="D32" s="39" t="s">
        <v>1554</v>
      </c>
      <c r="E32" s="39"/>
      <c r="F32" s="39">
        <v>6</v>
      </c>
      <c r="G32" s="527"/>
      <c r="H32" s="179"/>
    </row>
    <row r="33" spans="1:8" ht="18" customHeight="1" x14ac:dyDescent="0.15">
      <c r="A33" s="560"/>
      <c r="B33" s="43" t="s">
        <v>1929</v>
      </c>
      <c r="C33" s="39">
        <v>6910001</v>
      </c>
      <c r="D33" s="39" t="s">
        <v>1930</v>
      </c>
      <c r="E33" s="39"/>
      <c r="F33" s="39">
        <v>6</v>
      </c>
      <c r="G33" s="528"/>
      <c r="H33" s="179"/>
    </row>
    <row r="34" spans="1:8" ht="18" customHeight="1" x14ac:dyDescent="0.15">
      <c r="A34" s="542" t="s">
        <v>1606</v>
      </c>
      <c r="B34" s="40" t="s">
        <v>510</v>
      </c>
      <c r="C34" s="40">
        <v>6990822</v>
      </c>
      <c r="D34" s="40" t="s">
        <v>1234</v>
      </c>
      <c r="E34" s="40" t="s">
        <v>525</v>
      </c>
      <c r="F34" s="329">
        <f>SUM(F35:F43)</f>
        <v>47</v>
      </c>
      <c r="G34" s="330">
        <v>38991</v>
      </c>
      <c r="H34" s="178" t="s">
        <v>1680</v>
      </c>
    </row>
    <row r="35" spans="1:8" ht="18" customHeight="1" x14ac:dyDescent="0.15">
      <c r="A35" s="543"/>
      <c r="B35" s="43" t="s">
        <v>511</v>
      </c>
      <c r="C35" s="39">
        <v>6990822</v>
      </c>
      <c r="D35" s="39" t="s">
        <v>1235</v>
      </c>
      <c r="E35" s="39"/>
      <c r="F35" s="39">
        <v>6</v>
      </c>
      <c r="G35" s="530"/>
      <c r="H35" s="179"/>
    </row>
    <row r="36" spans="1:8" ht="18" customHeight="1" x14ac:dyDescent="0.15">
      <c r="A36" s="543"/>
      <c r="B36" s="43" t="s">
        <v>512</v>
      </c>
      <c r="C36" s="39">
        <v>6990822</v>
      </c>
      <c r="D36" s="39" t="s">
        <v>1235</v>
      </c>
      <c r="E36" s="39"/>
      <c r="F36" s="39">
        <v>6</v>
      </c>
      <c r="G36" s="531"/>
      <c r="H36" s="179"/>
    </row>
    <row r="37" spans="1:8" ht="18" customHeight="1" x14ac:dyDescent="0.15">
      <c r="A37" s="543"/>
      <c r="B37" s="43" t="s">
        <v>513</v>
      </c>
      <c r="C37" s="39">
        <v>6990822</v>
      </c>
      <c r="D37" s="39" t="s">
        <v>1236</v>
      </c>
      <c r="E37" s="39"/>
      <c r="F37" s="39">
        <v>4</v>
      </c>
      <c r="G37" s="531"/>
      <c r="H37" s="179"/>
    </row>
    <row r="38" spans="1:8" ht="18" customHeight="1" x14ac:dyDescent="0.15">
      <c r="A38" s="543"/>
      <c r="B38" s="43" t="s">
        <v>581</v>
      </c>
      <c r="C38" s="39">
        <v>6990822</v>
      </c>
      <c r="D38" s="41" t="s">
        <v>1826</v>
      </c>
      <c r="E38" s="39"/>
      <c r="F38" s="39">
        <v>5</v>
      </c>
      <c r="G38" s="531"/>
      <c r="H38" s="179"/>
    </row>
    <row r="39" spans="1:8" ht="18" customHeight="1" x14ac:dyDescent="0.15">
      <c r="A39" s="543"/>
      <c r="B39" s="43" t="s">
        <v>514</v>
      </c>
      <c r="C39" s="39">
        <v>6990821</v>
      </c>
      <c r="D39" s="39" t="s">
        <v>1237</v>
      </c>
      <c r="E39" s="39"/>
      <c r="F39" s="39">
        <v>4</v>
      </c>
      <c r="G39" s="531"/>
      <c r="H39" s="179"/>
    </row>
    <row r="40" spans="1:8" ht="18" customHeight="1" x14ac:dyDescent="0.15">
      <c r="A40" s="543"/>
      <c r="B40" s="43" t="s">
        <v>515</v>
      </c>
      <c r="C40" s="39">
        <v>6990822</v>
      </c>
      <c r="D40" s="39" t="s">
        <v>1235</v>
      </c>
      <c r="E40" s="39"/>
      <c r="F40" s="39">
        <v>6</v>
      </c>
      <c r="G40" s="531"/>
      <c r="H40" s="179"/>
    </row>
    <row r="41" spans="1:8" ht="18" customHeight="1" x14ac:dyDescent="0.15">
      <c r="A41" s="543"/>
      <c r="B41" s="43" t="s">
        <v>516</v>
      </c>
      <c r="C41" s="39">
        <v>6990822</v>
      </c>
      <c r="D41" s="39" t="s">
        <v>1235</v>
      </c>
      <c r="E41" s="39"/>
      <c r="F41" s="39">
        <v>6</v>
      </c>
      <c r="G41" s="531"/>
      <c r="H41" s="179"/>
    </row>
    <row r="42" spans="1:8" ht="18" customHeight="1" x14ac:dyDescent="0.15">
      <c r="A42" s="543"/>
      <c r="B42" s="43" t="s">
        <v>1238</v>
      </c>
      <c r="C42" s="39">
        <v>6990822</v>
      </c>
      <c r="D42" s="39" t="s">
        <v>1236</v>
      </c>
      <c r="E42" s="39"/>
      <c r="F42" s="39">
        <v>4</v>
      </c>
      <c r="G42" s="531"/>
      <c r="H42" s="179"/>
    </row>
    <row r="43" spans="1:8" ht="18" customHeight="1" x14ac:dyDescent="0.15">
      <c r="A43" s="560"/>
      <c r="B43" s="43" t="s">
        <v>1239</v>
      </c>
      <c r="C43" s="39">
        <v>6990822</v>
      </c>
      <c r="D43" s="39" t="s">
        <v>1240</v>
      </c>
      <c r="E43" s="39"/>
      <c r="F43" s="39">
        <v>6</v>
      </c>
      <c r="G43" s="532"/>
      <c r="H43" s="179"/>
    </row>
    <row r="44" spans="1:8" ht="18" customHeight="1" x14ac:dyDescent="0.15">
      <c r="A44" s="542" t="s">
        <v>1605</v>
      </c>
      <c r="B44" s="40" t="s">
        <v>1553</v>
      </c>
      <c r="C44" s="40">
        <v>6930065</v>
      </c>
      <c r="D44" s="40" t="s">
        <v>1241</v>
      </c>
      <c r="E44" s="40" t="s">
        <v>526</v>
      </c>
      <c r="F44" s="329">
        <v>12</v>
      </c>
      <c r="G44" s="333">
        <v>39173</v>
      </c>
      <c r="H44" s="178" t="s">
        <v>1680</v>
      </c>
    </row>
    <row r="45" spans="1:8" ht="18" customHeight="1" x14ac:dyDescent="0.15">
      <c r="A45" s="535"/>
      <c r="B45" s="43" t="s">
        <v>517</v>
      </c>
      <c r="C45" s="39">
        <v>6990732</v>
      </c>
      <c r="D45" s="39" t="s">
        <v>1309</v>
      </c>
      <c r="E45" s="39"/>
      <c r="F45" s="39">
        <v>4</v>
      </c>
      <c r="G45" s="529"/>
      <c r="H45" s="179"/>
    </row>
    <row r="46" spans="1:8" ht="18" customHeight="1" x14ac:dyDescent="0.15">
      <c r="A46" s="544"/>
      <c r="B46" s="43" t="s">
        <v>518</v>
      </c>
      <c r="C46" s="39">
        <v>6990732</v>
      </c>
      <c r="D46" s="39" t="s">
        <v>1309</v>
      </c>
      <c r="E46" s="39"/>
      <c r="F46" s="39">
        <v>8</v>
      </c>
      <c r="G46" s="529"/>
      <c r="H46" s="179"/>
    </row>
    <row r="47" spans="1:8" ht="18" customHeight="1" x14ac:dyDescent="0.15">
      <c r="A47" s="556" t="s">
        <v>1604</v>
      </c>
      <c r="B47" s="412" t="s">
        <v>519</v>
      </c>
      <c r="C47" s="412">
        <v>6910001</v>
      </c>
      <c r="D47" s="412" t="s">
        <v>1242</v>
      </c>
      <c r="E47" s="412" t="s">
        <v>527</v>
      </c>
      <c r="F47" s="420">
        <v>20</v>
      </c>
      <c r="G47" s="330">
        <v>38991</v>
      </c>
      <c r="H47" s="178" t="s">
        <v>1679</v>
      </c>
    </row>
    <row r="48" spans="1:8" ht="18" customHeight="1" x14ac:dyDescent="0.15">
      <c r="A48" s="557"/>
      <c r="B48" s="413" t="s">
        <v>519</v>
      </c>
      <c r="C48" s="414">
        <v>6910001</v>
      </c>
      <c r="D48" s="414" t="s">
        <v>1242</v>
      </c>
      <c r="E48" s="414"/>
      <c r="F48" s="414">
        <v>13</v>
      </c>
      <c r="G48" s="529"/>
      <c r="H48" s="179"/>
    </row>
    <row r="49" spans="1:8" ht="18" customHeight="1" x14ac:dyDescent="0.15">
      <c r="A49" s="558"/>
      <c r="B49" s="413" t="s">
        <v>520</v>
      </c>
      <c r="C49" s="414">
        <v>6910001</v>
      </c>
      <c r="D49" s="414" t="s">
        <v>1735</v>
      </c>
      <c r="E49" s="414"/>
      <c r="F49" s="414">
        <v>7</v>
      </c>
      <c r="G49" s="529"/>
      <c r="H49" s="179"/>
    </row>
    <row r="50" spans="1:8" ht="18" customHeight="1" x14ac:dyDescent="0.15">
      <c r="A50" s="556" t="s">
        <v>596</v>
      </c>
      <c r="B50" s="415" t="s">
        <v>1500</v>
      </c>
      <c r="C50" s="416" t="s">
        <v>488</v>
      </c>
      <c r="D50" s="417" t="s">
        <v>1498</v>
      </c>
      <c r="E50" s="417" t="s">
        <v>1415</v>
      </c>
      <c r="F50" s="418">
        <v>7</v>
      </c>
      <c r="G50" s="340">
        <v>43191</v>
      </c>
      <c r="H50" s="178" t="s">
        <v>1679</v>
      </c>
    </row>
    <row r="51" spans="1:8" ht="18" customHeight="1" x14ac:dyDescent="0.15">
      <c r="A51" s="559"/>
      <c r="B51" s="413" t="s">
        <v>1499</v>
      </c>
      <c r="C51" s="413" t="s">
        <v>488</v>
      </c>
      <c r="D51" s="414" t="s">
        <v>1498</v>
      </c>
      <c r="E51" s="414"/>
      <c r="F51" s="414">
        <v>7</v>
      </c>
      <c r="G51" s="468"/>
      <c r="H51" s="179"/>
    </row>
    <row r="52" spans="1:8" ht="18" customHeight="1" x14ac:dyDescent="0.15">
      <c r="A52" s="542" t="s">
        <v>1562</v>
      </c>
      <c r="B52" s="40" t="s">
        <v>1243</v>
      </c>
      <c r="C52" s="40">
        <v>6990816</v>
      </c>
      <c r="D52" s="40" t="s">
        <v>1244</v>
      </c>
      <c r="E52" s="40" t="s">
        <v>381</v>
      </c>
      <c r="F52" s="329">
        <f>SUM(F53:F55)</f>
        <v>21</v>
      </c>
      <c r="G52" s="333">
        <v>38991</v>
      </c>
      <c r="H52" s="178" t="s">
        <v>1680</v>
      </c>
    </row>
    <row r="53" spans="1:8" ht="18" customHeight="1" x14ac:dyDescent="0.15">
      <c r="A53" s="543"/>
      <c r="B53" s="43" t="s">
        <v>2327</v>
      </c>
      <c r="C53" s="39">
        <v>6990812</v>
      </c>
      <c r="D53" s="39" t="s">
        <v>1147</v>
      </c>
      <c r="E53" s="39"/>
      <c r="F53" s="39">
        <v>7</v>
      </c>
      <c r="G53" s="529"/>
      <c r="H53" s="179"/>
    </row>
    <row r="54" spans="1:8" ht="18" customHeight="1" x14ac:dyDescent="0.15">
      <c r="A54" s="543"/>
      <c r="B54" s="43" t="s">
        <v>2328</v>
      </c>
      <c r="C54" s="39">
        <v>6990816</v>
      </c>
      <c r="D54" s="39" t="s">
        <v>2331</v>
      </c>
      <c r="E54" s="39"/>
      <c r="F54" s="39">
        <v>7</v>
      </c>
      <c r="G54" s="529"/>
      <c r="H54" s="179"/>
    </row>
    <row r="55" spans="1:8" ht="18" customHeight="1" x14ac:dyDescent="0.15">
      <c r="A55" s="543"/>
      <c r="B55" s="43" t="s">
        <v>2329</v>
      </c>
      <c r="C55" s="39">
        <v>6990816</v>
      </c>
      <c r="D55" s="39" t="s">
        <v>2330</v>
      </c>
      <c r="E55" s="39"/>
      <c r="F55" s="39">
        <v>7</v>
      </c>
      <c r="G55" s="529"/>
      <c r="H55" s="179"/>
    </row>
    <row r="56" spans="1:8" ht="18" customHeight="1" x14ac:dyDescent="0.15">
      <c r="A56" s="542" t="s">
        <v>651</v>
      </c>
      <c r="B56" s="40" t="s">
        <v>521</v>
      </c>
      <c r="C56" s="40">
        <v>6930012</v>
      </c>
      <c r="D56" s="40" t="s">
        <v>1153</v>
      </c>
      <c r="E56" s="40" t="s">
        <v>1960</v>
      </c>
      <c r="F56" s="329">
        <v>16</v>
      </c>
      <c r="G56" s="330">
        <v>41365</v>
      </c>
      <c r="H56" s="178" t="s">
        <v>1680</v>
      </c>
    </row>
    <row r="57" spans="1:8" ht="18" customHeight="1" x14ac:dyDescent="0.15">
      <c r="A57" s="543"/>
      <c r="B57" s="43" t="s">
        <v>522</v>
      </c>
      <c r="C57" s="39">
        <v>6930012</v>
      </c>
      <c r="D57" s="39" t="s">
        <v>1870</v>
      </c>
      <c r="E57" s="41"/>
      <c r="F57" s="48">
        <v>10</v>
      </c>
      <c r="G57" s="525"/>
      <c r="H57" s="179"/>
    </row>
    <row r="58" spans="1:8" ht="18" customHeight="1" x14ac:dyDescent="0.15">
      <c r="A58" s="544"/>
      <c r="B58" s="43" t="s">
        <v>1245</v>
      </c>
      <c r="C58" s="39">
        <v>6930012</v>
      </c>
      <c r="D58" s="39" t="s">
        <v>1870</v>
      </c>
      <c r="E58" s="39"/>
      <c r="F58" s="39">
        <v>6</v>
      </c>
      <c r="G58" s="526"/>
      <c r="H58" s="179"/>
    </row>
    <row r="59" spans="1:8" ht="18" customHeight="1" x14ac:dyDescent="0.15">
      <c r="A59" s="556" t="s">
        <v>1603</v>
      </c>
      <c r="B59" s="412" t="s">
        <v>523</v>
      </c>
      <c r="C59" s="412">
        <v>6930033</v>
      </c>
      <c r="D59" s="412" t="s">
        <v>1246</v>
      </c>
      <c r="E59" s="412" t="s">
        <v>528</v>
      </c>
      <c r="F59" s="420">
        <v>4</v>
      </c>
      <c r="G59" s="411">
        <v>38991</v>
      </c>
      <c r="H59" s="368" t="s">
        <v>1679</v>
      </c>
    </row>
    <row r="60" spans="1:8" ht="18" customHeight="1" x14ac:dyDescent="0.15">
      <c r="A60" s="558"/>
      <c r="B60" s="413" t="s">
        <v>523</v>
      </c>
      <c r="C60" s="414">
        <v>6930033</v>
      </c>
      <c r="D60" s="414" t="s">
        <v>1246</v>
      </c>
      <c r="E60" s="414"/>
      <c r="F60" s="414">
        <v>4</v>
      </c>
      <c r="G60" s="469"/>
      <c r="H60" s="179"/>
    </row>
    <row r="61" spans="1:8" ht="18" customHeight="1" x14ac:dyDescent="0.15">
      <c r="A61" s="542" t="s">
        <v>1602</v>
      </c>
      <c r="B61" s="40" t="s">
        <v>524</v>
      </c>
      <c r="C61" s="40">
        <v>6930037</v>
      </c>
      <c r="D61" s="40" t="s">
        <v>1247</v>
      </c>
      <c r="E61" s="40" t="s">
        <v>529</v>
      </c>
      <c r="F61" s="329">
        <v>20</v>
      </c>
      <c r="G61" s="330">
        <v>40634</v>
      </c>
      <c r="H61" s="178" t="s">
        <v>1680</v>
      </c>
    </row>
    <row r="62" spans="1:8" ht="18" customHeight="1" x14ac:dyDescent="0.15">
      <c r="A62" s="560"/>
      <c r="B62" s="43" t="s">
        <v>524</v>
      </c>
      <c r="C62" s="39">
        <v>6930037</v>
      </c>
      <c r="D62" s="39" t="s">
        <v>1247</v>
      </c>
      <c r="E62" s="39" t="s">
        <v>529</v>
      </c>
      <c r="F62" s="39">
        <v>20</v>
      </c>
      <c r="G62" s="468"/>
      <c r="H62" s="179"/>
    </row>
    <row r="63" spans="1:8" ht="18" customHeight="1" x14ac:dyDescent="0.15">
      <c r="A63" s="534" t="s">
        <v>1601</v>
      </c>
      <c r="B63" s="40" t="s">
        <v>212</v>
      </c>
      <c r="C63" s="40">
        <v>6990622</v>
      </c>
      <c r="D63" s="40" t="s">
        <v>354</v>
      </c>
      <c r="E63" s="40" t="s">
        <v>213</v>
      </c>
      <c r="F63" s="329">
        <f>SUM(F64:F68)</f>
        <v>30</v>
      </c>
      <c r="G63" s="330">
        <v>38991</v>
      </c>
      <c r="H63" s="178" t="s">
        <v>1680</v>
      </c>
    </row>
    <row r="64" spans="1:8" ht="18" customHeight="1" x14ac:dyDescent="0.15">
      <c r="A64" s="535"/>
      <c r="B64" s="43" t="s">
        <v>214</v>
      </c>
      <c r="C64" s="39">
        <v>6990502</v>
      </c>
      <c r="D64" s="39" t="s">
        <v>355</v>
      </c>
      <c r="E64" s="39"/>
      <c r="F64" s="39">
        <v>6</v>
      </c>
      <c r="G64" s="563"/>
      <c r="H64" s="179"/>
    </row>
    <row r="65" spans="1:8" ht="18" customHeight="1" x14ac:dyDescent="0.15">
      <c r="A65" s="535"/>
      <c r="B65" s="43" t="s">
        <v>215</v>
      </c>
      <c r="C65" s="39">
        <v>6990612</v>
      </c>
      <c r="D65" s="39" t="s">
        <v>356</v>
      </c>
      <c r="E65" s="39"/>
      <c r="F65" s="39">
        <v>6</v>
      </c>
      <c r="G65" s="563"/>
      <c r="H65" s="179"/>
    </row>
    <row r="66" spans="1:8" ht="18" customHeight="1" x14ac:dyDescent="0.15">
      <c r="A66" s="535"/>
      <c r="B66" s="43" t="s">
        <v>1248</v>
      </c>
      <c r="C66" s="39">
        <v>6990622</v>
      </c>
      <c r="D66" s="39" t="s">
        <v>8</v>
      </c>
      <c r="E66" s="39"/>
      <c r="F66" s="39">
        <v>6</v>
      </c>
      <c r="G66" s="563"/>
      <c r="H66" s="179"/>
    </row>
    <row r="67" spans="1:8" ht="18" customHeight="1" x14ac:dyDescent="0.15">
      <c r="A67" s="535"/>
      <c r="B67" s="43" t="s">
        <v>1823</v>
      </c>
      <c r="C67" s="39">
        <v>6990812</v>
      </c>
      <c r="D67" s="39" t="s">
        <v>1461</v>
      </c>
      <c r="E67" s="39"/>
      <c r="F67" s="39">
        <v>6</v>
      </c>
      <c r="G67" s="563"/>
      <c r="H67" s="179"/>
    </row>
    <row r="68" spans="1:8" ht="18" customHeight="1" x14ac:dyDescent="0.15">
      <c r="A68" s="544"/>
      <c r="B68" s="43" t="s">
        <v>1824</v>
      </c>
      <c r="C68" s="39">
        <v>6990812</v>
      </c>
      <c r="D68" s="39" t="s">
        <v>1822</v>
      </c>
      <c r="E68" s="39"/>
      <c r="F68" s="39">
        <v>6</v>
      </c>
      <c r="G68" s="563"/>
      <c r="H68" s="179"/>
    </row>
    <row r="69" spans="1:8" ht="18" customHeight="1" x14ac:dyDescent="0.15">
      <c r="A69" s="548" t="s">
        <v>1600</v>
      </c>
      <c r="B69" s="40" t="s">
        <v>216</v>
      </c>
      <c r="C69" s="40">
        <v>6990501</v>
      </c>
      <c r="D69" s="40" t="s">
        <v>357</v>
      </c>
      <c r="E69" s="40" t="s">
        <v>217</v>
      </c>
      <c r="F69" s="329">
        <f>SUM(F70:F76)</f>
        <v>29</v>
      </c>
      <c r="G69" s="330">
        <v>38991</v>
      </c>
      <c r="H69" s="178" t="s">
        <v>1680</v>
      </c>
    </row>
    <row r="70" spans="1:8" ht="18" customHeight="1" x14ac:dyDescent="0.15">
      <c r="A70" s="549"/>
      <c r="B70" s="43" t="s">
        <v>218</v>
      </c>
      <c r="C70" s="39">
        <v>6990502</v>
      </c>
      <c r="D70" s="39" t="s">
        <v>358</v>
      </c>
      <c r="E70" s="39"/>
      <c r="F70" s="39">
        <v>7</v>
      </c>
      <c r="G70" s="530"/>
      <c r="H70" s="179"/>
    </row>
    <row r="71" spans="1:8" ht="18" customHeight="1" x14ac:dyDescent="0.15">
      <c r="A71" s="549"/>
      <c r="B71" s="43" t="s">
        <v>219</v>
      </c>
      <c r="C71" s="39">
        <v>6990502</v>
      </c>
      <c r="D71" s="39" t="s">
        <v>359</v>
      </c>
      <c r="E71" s="39"/>
      <c r="F71" s="39">
        <v>3</v>
      </c>
      <c r="G71" s="531"/>
      <c r="H71" s="179"/>
    </row>
    <row r="72" spans="1:8" ht="18" customHeight="1" x14ac:dyDescent="0.15">
      <c r="A72" s="549"/>
      <c r="B72" s="43" t="s">
        <v>220</v>
      </c>
      <c r="C72" s="39">
        <v>6990502</v>
      </c>
      <c r="D72" s="39" t="s">
        <v>359</v>
      </c>
      <c r="E72" s="39"/>
      <c r="F72" s="39">
        <v>3</v>
      </c>
      <c r="G72" s="531"/>
      <c r="H72" s="179"/>
    </row>
    <row r="73" spans="1:8" ht="18" customHeight="1" x14ac:dyDescent="0.15">
      <c r="A73" s="549"/>
      <c r="B73" s="43" t="s">
        <v>221</v>
      </c>
      <c r="C73" s="39">
        <v>6990502</v>
      </c>
      <c r="D73" s="39" t="s">
        <v>359</v>
      </c>
      <c r="E73" s="39"/>
      <c r="F73" s="39">
        <v>3</v>
      </c>
      <c r="G73" s="531"/>
      <c r="H73" s="179"/>
    </row>
    <row r="74" spans="1:8" ht="18" customHeight="1" x14ac:dyDescent="0.15">
      <c r="A74" s="549"/>
      <c r="B74" s="43" t="s">
        <v>222</v>
      </c>
      <c r="C74" s="39">
        <v>6990502</v>
      </c>
      <c r="D74" s="39" t="s">
        <v>359</v>
      </c>
      <c r="E74" s="39"/>
      <c r="F74" s="39">
        <v>3</v>
      </c>
      <c r="G74" s="531"/>
      <c r="H74" s="179"/>
    </row>
    <row r="75" spans="1:8" ht="18" customHeight="1" x14ac:dyDescent="0.15">
      <c r="A75" s="549"/>
      <c r="B75" s="43" t="s">
        <v>2534</v>
      </c>
      <c r="C75" s="39">
        <v>6990501</v>
      </c>
      <c r="D75" s="39" t="s">
        <v>2536</v>
      </c>
      <c r="E75" s="39"/>
      <c r="F75" s="39">
        <v>5</v>
      </c>
      <c r="G75" s="531"/>
      <c r="H75" s="179"/>
    </row>
    <row r="76" spans="1:8" ht="18" customHeight="1" x14ac:dyDescent="0.15">
      <c r="A76" s="550"/>
      <c r="B76" s="43" t="s">
        <v>2535</v>
      </c>
      <c r="C76" s="39">
        <v>6990501</v>
      </c>
      <c r="D76" s="39" t="s">
        <v>2536</v>
      </c>
      <c r="E76" s="39"/>
      <c r="F76" s="39">
        <v>5</v>
      </c>
      <c r="G76" s="532"/>
      <c r="H76" s="179"/>
    </row>
    <row r="77" spans="1:8" ht="18" customHeight="1" x14ac:dyDescent="0.15">
      <c r="A77" s="542" t="s">
        <v>603</v>
      </c>
      <c r="B77" s="40" t="s">
        <v>1435</v>
      </c>
      <c r="C77" s="40">
        <v>6910031</v>
      </c>
      <c r="D77" s="40" t="s">
        <v>1436</v>
      </c>
      <c r="E77" s="40" t="s">
        <v>1215</v>
      </c>
      <c r="F77" s="329">
        <v>6</v>
      </c>
      <c r="G77" s="330">
        <v>42826</v>
      </c>
      <c r="H77" s="178" t="s">
        <v>1680</v>
      </c>
    </row>
    <row r="78" spans="1:8" ht="18" customHeight="1" x14ac:dyDescent="0.15">
      <c r="A78" s="560"/>
      <c r="B78" s="43" t="s">
        <v>1435</v>
      </c>
      <c r="C78" s="41">
        <v>6910031</v>
      </c>
      <c r="D78" s="39" t="s">
        <v>1436</v>
      </c>
      <c r="E78" s="39"/>
      <c r="F78" s="39">
        <v>6</v>
      </c>
      <c r="G78" s="469"/>
      <c r="H78" s="179"/>
    </row>
    <row r="79" spans="1:8" ht="18" customHeight="1" x14ac:dyDescent="0.15">
      <c r="A79" s="542" t="s">
        <v>1625</v>
      </c>
      <c r="B79" s="62" t="s">
        <v>1626</v>
      </c>
      <c r="C79" s="335">
        <v>6930021</v>
      </c>
      <c r="D79" s="63" t="s">
        <v>1627</v>
      </c>
      <c r="E79" s="63" t="s">
        <v>1628</v>
      </c>
      <c r="F79" s="337">
        <v>9</v>
      </c>
      <c r="G79" s="338">
        <v>43800</v>
      </c>
      <c r="H79" s="178" t="s">
        <v>1680</v>
      </c>
    </row>
    <row r="80" spans="1:8" ht="18" customHeight="1" x14ac:dyDescent="0.15">
      <c r="A80" s="560"/>
      <c r="B80" s="43" t="s">
        <v>1626</v>
      </c>
      <c r="C80" s="48">
        <v>6930021</v>
      </c>
      <c r="D80" s="39" t="s">
        <v>1627</v>
      </c>
      <c r="E80" s="39"/>
      <c r="F80" s="39">
        <v>9</v>
      </c>
      <c r="G80" s="469"/>
      <c r="H80" s="179"/>
    </row>
    <row r="81" spans="1:8" ht="18" customHeight="1" x14ac:dyDescent="0.15">
      <c r="A81" s="542" t="s">
        <v>1705</v>
      </c>
      <c r="B81" s="62" t="s">
        <v>1706</v>
      </c>
      <c r="C81" s="335">
        <v>6930021</v>
      </c>
      <c r="D81" s="63" t="s">
        <v>1709</v>
      </c>
      <c r="E81" s="63" t="s">
        <v>1719</v>
      </c>
      <c r="F81" s="337">
        <f>SUM(F82:F83)</f>
        <v>20</v>
      </c>
      <c r="G81" s="338">
        <v>44166</v>
      </c>
      <c r="H81" s="178" t="s">
        <v>1680</v>
      </c>
    </row>
    <row r="82" spans="1:8" s="87" customFormat="1" ht="18" customHeight="1" x14ac:dyDescent="0.15">
      <c r="A82" s="543"/>
      <c r="B82" s="43" t="s">
        <v>1707</v>
      </c>
      <c r="C82" s="48">
        <v>6930023</v>
      </c>
      <c r="D82" s="39" t="s">
        <v>1709</v>
      </c>
      <c r="E82" s="39"/>
      <c r="F82" s="39">
        <v>10</v>
      </c>
      <c r="G82" s="523"/>
      <c r="H82" s="179"/>
    </row>
    <row r="83" spans="1:8" ht="18" customHeight="1" x14ac:dyDescent="0.15">
      <c r="A83" s="560"/>
      <c r="B83" s="43" t="s">
        <v>1708</v>
      </c>
      <c r="C83" s="48">
        <v>6930023</v>
      </c>
      <c r="D83" s="39" t="s">
        <v>1710</v>
      </c>
      <c r="E83" s="39"/>
      <c r="F83" s="39">
        <v>10</v>
      </c>
      <c r="G83" s="524"/>
      <c r="H83" s="179"/>
    </row>
    <row r="84" spans="1:8" ht="18" customHeight="1" x14ac:dyDescent="0.15">
      <c r="A84" s="579" t="s">
        <v>1768</v>
      </c>
      <c r="B84" s="62" t="s">
        <v>1769</v>
      </c>
      <c r="C84" s="335">
        <v>6930021</v>
      </c>
      <c r="D84" s="63" t="s">
        <v>1770</v>
      </c>
      <c r="E84" s="63" t="s">
        <v>1568</v>
      </c>
      <c r="F84" s="337">
        <f>SUM(F85:F86)</f>
        <v>19</v>
      </c>
      <c r="G84" s="338">
        <v>44287</v>
      </c>
      <c r="H84" s="178" t="s">
        <v>1771</v>
      </c>
    </row>
    <row r="85" spans="1:8" ht="18" customHeight="1" x14ac:dyDescent="0.15">
      <c r="A85" s="582"/>
      <c r="B85" s="43" t="s">
        <v>1769</v>
      </c>
      <c r="C85" s="48">
        <v>6930021</v>
      </c>
      <c r="D85" s="39" t="s">
        <v>1770</v>
      </c>
      <c r="E85" s="39"/>
      <c r="F85" s="39">
        <v>10</v>
      </c>
      <c r="G85" s="523"/>
      <c r="H85" s="179"/>
    </row>
    <row r="86" spans="1:8" ht="18" customHeight="1" x14ac:dyDescent="0.15">
      <c r="A86" s="580"/>
      <c r="B86" s="43" t="s">
        <v>2225</v>
      </c>
      <c r="C86" s="48">
        <v>6930021</v>
      </c>
      <c r="D86" s="39" t="s">
        <v>2226</v>
      </c>
      <c r="E86" s="39"/>
      <c r="F86" s="39">
        <v>9</v>
      </c>
      <c r="G86" s="524"/>
      <c r="H86" s="179"/>
    </row>
    <row r="87" spans="1:8" ht="18" customHeight="1" x14ac:dyDescent="0.15">
      <c r="A87" s="542" t="s">
        <v>1772</v>
      </c>
      <c r="B87" s="62" t="s">
        <v>1773</v>
      </c>
      <c r="C87" s="335">
        <v>6930012</v>
      </c>
      <c r="D87" s="63" t="s">
        <v>1774</v>
      </c>
      <c r="E87" s="63" t="s">
        <v>1733</v>
      </c>
      <c r="F87" s="337">
        <v>6</v>
      </c>
      <c r="G87" s="338">
        <v>44287</v>
      </c>
      <c r="H87" s="178" t="s">
        <v>1775</v>
      </c>
    </row>
    <row r="88" spans="1:8" ht="18" customHeight="1" x14ac:dyDescent="0.15">
      <c r="A88" s="560"/>
      <c r="B88" s="43" t="s">
        <v>1773</v>
      </c>
      <c r="C88" s="48">
        <v>6930012</v>
      </c>
      <c r="D88" s="39" t="s">
        <v>1774</v>
      </c>
      <c r="E88" s="39"/>
      <c r="F88" s="39">
        <v>6</v>
      </c>
      <c r="G88" s="469"/>
      <c r="H88" s="179"/>
    </row>
    <row r="89" spans="1:8" ht="18" customHeight="1" x14ac:dyDescent="0.15">
      <c r="A89" s="542" t="s">
        <v>2121</v>
      </c>
      <c r="B89" s="62" t="s">
        <v>2122</v>
      </c>
      <c r="C89" s="335">
        <v>6930067</v>
      </c>
      <c r="D89" s="63" t="s">
        <v>2123</v>
      </c>
      <c r="E89" s="63" t="s">
        <v>2124</v>
      </c>
      <c r="F89" s="337">
        <f>SUM(F90:F90)</f>
        <v>5</v>
      </c>
      <c r="G89" s="338">
        <v>45108</v>
      </c>
      <c r="H89" s="178" t="s">
        <v>1680</v>
      </c>
    </row>
    <row r="90" spans="1:8" ht="18" customHeight="1" x14ac:dyDescent="0.15">
      <c r="A90" s="560"/>
      <c r="B90" s="43" t="s">
        <v>2168</v>
      </c>
      <c r="C90" s="48">
        <v>6930067</v>
      </c>
      <c r="D90" s="39" t="s">
        <v>2123</v>
      </c>
      <c r="E90" s="39"/>
      <c r="F90" s="39">
        <v>5</v>
      </c>
      <c r="G90" s="469"/>
      <c r="H90" s="179"/>
    </row>
    <row r="91" spans="1:8" ht="18" customHeight="1" x14ac:dyDescent="0.15">
      <c r="A91" s="579" t="s">
        <v>2587</v>
      </c>
      <c r="B91" s="62" t="s">
        <v>2588</v>
      </c>
      <c r="C91" s="335">
        <v>6930057</v>
      </c>
      <c r="D91" s="63" t="s">
        <v>2589</v>
      </c>
      <c r="E91" s="63" t="s">
        <v>2590</v>
      </c>
      <c r="F91" s="63">
        <f>SUM(F92)</f>
        <v>10</v>
      </c>
      <c r="G91" s="338">
        <v>46143</v>
      </c>
      <c r="H91" s="368" t="s">
        <v>2591</v>
      </c>
    </row>
    <row r="92" spans="1:8" ht="18" customHeight="1" x14ac:dyDescent="0.15">
      <c r="A92" s="580"/>
      <c r="B92" s="43" t="s">
        <v>2592</v>
      </c>
      <c r="C92" s="48">
        <v>6930057</v>
      </c>
      <c r="D92" s="39" t="s">
        <v>2589</v>
      </c>
      <c r="E92" s="39"/>
      <c r="F92" s="39">
        <v>10</v>
      </c>
      <c r="G92" s="492"/>
      <c r="H92" s="179"/>
    </row>
    <row r="93" spans="1:8" ht="18" customHeight="1" x14ac:dyDescent="0.15">
      <c r="A93" s="579" t="s">
        <v>2603</v>
      </c>
      <c r="B93" s="493" t="s">
        <v>2602</v>
      </c>
      <c r="C93" s="335" t="s">
        <v>2605</v>
      </c>
      <c r="D93" s="63" t="s">
        <v>2606</v>
      </c>
      <c r="E93" s="63" t="s">
        <v>2607</v>
      </c>
      <c r="F93" s="63">
        <f>SUM(F94)</f>
        <v>7</v>
      </c>
      <c r="G93" s="338">
        <v>46204</v>
      </c>
      <c r="H93" s="368" t="s">
        <v>2608</v>
      </c>
    </row>
    <row r="94" spans="1:8" ht="18" customHeight="1" x14ac:dyDescent="0.15">
      <c r="A94" s="580"/>
      <c r="B94" s="43" t="s">
        <v>2601</v>
      </c>
      <c r="C94" s="48" t="s">
        <v>2604</v>
      </c>
      <c r="D94" s="39" t="s">
        <v>2606</v>
      </c>
      <c r="E94" s="39"/>
      <c r="F94" s="39">
        <v>7</v>
      </c>
      <c r="G94" s="492"/>
      <c r="H94" s="179"/>
    </row>
    <row r="95" spans="1:8" ht="18" customHeight="1" x14ac:dyDescent="0.15">
      <c r="A95" s="542" t="s">
        <v>1562</v>
      </c>
      <c r="B95" s="40" t="s">
        <v>1249</v>
      </c>
      <c r="C95" s="40">
        <v>6940013</v>
      </c>
      <c r="D95" s="40" t="s">
        <v>1250</v>
      </c>
      <c r="E95" s="40" t="s">
        <v>140</v>
      </c>
      <c r="F95" s="329">
        <f>SUM(F96:F97)</f>
        <v>14</v>
      </c>
      <c r="G95" s="330">
        <v>38991</v>
      </c>
      <c r="H95" s="178" t="s">
        <v>1680</v>
      </c>
    </row>
    <row r="96" spans="1:8" ht="18" customHeight="1" x14ac:dyDescent="0.15">
      <c r="A96" s="535"/>
      <c r="B96" s="43" t="s">
        <v>2609</v>
      </c>
      <c r="C96" s="39">
        <v>6940064</v>
      </c>
      <c r="D96" s="39" t="s">
        <v>667</v>
      </c>
      <c r="E96" s="39"/>
      <c r="F96" s="39">
        <v>7</v>
      </c>
      <c r="G96" s="563"/>
      <c r="H96" s="179"/>
    </row>
    <row r="97" spans="1:8" ht="18" customHeight="1" x14ac:dyDescent="0.15">
      <c r="A97" s="535"/>
      <c r="B97" s="43" t="s">
        <v>141</v>
      </c>
      <c r="C97" s="39">
        <v>6940064</v>
      </c>
      <c r="D97" s="39" t="s">
        <v>667</v>
      </c>
      <c r="E97" s="39"/>
      <c r="F97" s="39">
        <v>7</v>
      </c>
      <c r="G97" s="563"/>
      <c r="H97" s="179"/>
    </row>
    <row r="98" spans="1:8" ht="18" customHeight="1" x14ac:dyDescent="0.15">
      <c r="A98" s="534" t="s">
        <v>1599</v>
      </c>
      <c r="B98" s="40" t="s">
        <v>143</v>
      </c>
      <c r="C98" s="40">
        <v>6940041</v>
      </c>
      <c r="D98" s="40" t="s">
        <v>1252</v>
      </c>
      <c r="E98" s="40" t="s">
        <v>144</v>
      </c>
      <c r="F98" s="329">
        <f>SUM(F99:F101)</f>
        <v>19</v>
      </c>
      <c r="G98" s="330">
        <v>38991</v>
      </c>
      <c r="H98" s="178" t="s">
        <v>1680</v>
      </c>
    </row>
    <row r="99" spans="1:8" ht="18" customHeight="1" x14ac:dyDescent="0.15">
      <c r="A99" s="535"/>
      <c r="B99" s="43" t="s">
        <v>143</v>
      </c>
      <c r="C99" s="39">
        <v>6940041</v>
      </c>
      <c r="D99" s="39" t="s">
        <v>1252</v>
      </c>
      <c r="E99" s="39"/>
      <c r="F99" s="39">
        <v>10</v>
      </c>
      <c r="G99" s="530"/>
      <c r="H99" s="179"/>
    </row>
    <row r="100" spans="1:8" ht="18" customHeight="1" x14ac:dyDescent="0.15">
      <c r="A100" s="535"/>
      <c r="B100" s="43" t="s">
        <v>1437</v>
      </c>
      <c r="C100" s="39">
        <v>6940041</v>
      </c>
      <c r="D100" s="39" t="s">
        <v>1253</v>
      </c>
      <c r="E100" s="39"/>
      <c r="F100" s="39">
        <v>5</v>
      </c>
      <c r="G100" s="531"/>
      <c r="H100" s="179"/>
    </row>
    <row r="101" spans="1:8" ht="18" customHeight="1" x14ac:dyDescent="0.15">
      <c r="A101" s="544"/>
      <c r="B101" s="43" t="s">
        <v>142</v>
      </c>
      <c r="C101" s="39">
        <v>6940041</v>
      </c>
      <c r="D101" s="39" t="s">
        <v>1251</v>
      </c>
      <c r="E101" s="39"/>
      <c r="F101" s="39">
        <v>4</v>
      </c>
      <c r="G101" s="532"/>
      <c r="H101" s="179"/>
    </row>
    <row r="102" spans="1:8" ht="18" customHeight="1" x14ac:dyDescent="0.15">
      <c r="A102" s="534" t="s">
        <v>1598</v>
      </c>
      <c r="B102" s="40" t="s">
        <v>1641</v>
      </c>
      <c r="C102" s="40">
        <v>6940064</v>
      </c>
      <c r="D102" s="40" t="s">
        <v>1254</v>
      </c>
      <c r="E102" s="40" t="s">
        <v>145</v>
      </c>
      <c r="F102" s="329">
        <f>SUM(F103:F104)</f>
        <v>17</v>
      </c>
      <c r="G102" s="330">
        <v>38991</v>
      </c>
      <c r="H102" s="178" t="s">
        <v>1680</v>
      </c>
    </row>
    <row r="103" spans="1:8" ht="18" customHeight="1" x14ac:dyDescent="0.15">
      <c r="A103" s="535"/>
      <c r="B103" s="43" t="s">
        <v>1642</v>
      </c>
      <c r="C103" s="39">
        <v>6940064</v>
      </c>
      <c r="D103" s="39" t="s">
        <v>1643</v>
      </c>
      <c r="E103" s="39"/>
      <c r="F103" s="39">
        <v>10</v>
      </c>
      <c r="G103" s="529"/>
      <c r="H103" s="179"/>
    </row>
    <row r="104" spans="1:8" ht="18" customHeight="1" x14ac:dyDescent="0.15">
      <c r="A104" s="535"/>
      <c r="B104" s="43" t="s">
        <v>1255</v>
      </c>
      <c r="C104" s="39">
        <v>6940064</v>
      </c>
      <c r="D104" s="39" t="s">
        <v>668</v>
      </c>
      <c r="E104" s="39"/>
      <c r="F104" s="39">
        <v>7</v>
      </c>
      <c r="G104" s="529"/>
      <c r="H104" s="179"/>
    </row>
    <row r="105" spans="1:8" ht="18" customHeight="1" x14ac:dyDescent="0.15">
      <c r="A105" s="542" t="s">
        <v>1597</v>
      </c>
      <c r="B105" s="40" t="s">
        <v>1340</v>
      </c>
      <c r="C105" s="40">
        <v>6940063</v>
      </c>
      <c r="D105" s="40" t="s">
        <v>2264</v>
      </c>
      <c r="E105" s="40" t="s">
        <v>1341</v>
      </c>
      <c r="F105" s="329">
        <f>SUM(F106:F107)</f>
        <v>15</v>
      </c>
      <c r="G105" s="330">
        <v>40269</v>
      </c>
      <c r="H105" s="178" t="s">
        <v>1680</v>
      </c>
    </row>
    <row r="106" spans="1:8" ht="18" customHeight="1" x14ac:dyDescent="0.15">
      <c r="A106" s="543"/>
      <c r="B106" s="43" t="s">
        <v>1338</v>
      </c>
      <c r="C106" s="39">
        <v>6940021</v>
      </c>
      <c r="D106" s="39" t="s">
        <v>1256</v>
      </c>
      <c r="E106" s="39"/>
      <c r="F106" s="39">
        <v>10</v>
      </c>
      <c r="G106" s="530"/>
      <c r="H106" s="179"/>
    </row>
    <row r="107" spans="1:8" ht="18" customHeight="1" x14ac:dyDescent="0.15">
      <c r="A107" s="560"/>
      <c r="B107" s="43" t="s">
        <v>1339</v>
      </c>
      <c r="C107" s="39">
        <v>6940031</v>
      </c>
      <c r="D107" s="39" t="s">
        <v>2265</v>
      </c>
      <c r="E107" s="39"/>
      <c r="F107" s="39">
        <v>5</v>
      </c>
      <c r="G107" s="532"/>
      <c r="H107" s="179"/>
    </row>
    <row r="108" spans="1:8" ht="18" customHeight="1" x14ac:dyDescent="0.15">
      <c r="A108" s="542" t="s">
        <v>1596</v>
      </c>
      <c r="B108" s="63" t="s">
        <v>1950</v>
      </c>
      <c r="C108" s="63">
        <v>6940064</v>
      </c>
      <c r="D108" s="63" t="s">
        <v>1512</v>
      </c>
      <c r="E108" s="63" t="s">
        <v>292</v>
      </c>
      <c r="F108" s="341">
        <f>SUM(F109:F110)</f>
        <v>12</v>
      </c>
      <c r="G108" s="340">
        <v>43252</v>
      </c>
      <c r="H108" s="178" t="s">
        <v>1680</v>
      </c>
    </row>
    <row r="109" spans="1:8" s="87" customFormat="1" ht="18" customHeight="1" x14ac:dyDescent="0.15">
      <c r="A109" s="543"/>
      <c r="B109" s="48" t="s">
        <v>1952</v>
      </c>
      <c r="C109" s="41">
        <v>6940064</v>
      </c>
      <c r="D109" s="41" t="s">
        <v>1512</v>
      </c>
      <c r="E109" s="41"/>
      <c r="F109" s="48">
        <v>7</v>
      </c>
      <c r="G109" s="525"/>
      <c r="H109" s="364"/>
    </row>
    <row r="110" spans="1:8" s="87" customFormat="1" ht="18" customHeight="1" x14ac:dyDescent="0.15">
      <c r="A110" s="581"/>
      <c r="B110" s="48" t="s">
        <v>1953</v>
      </c>
      <c r="C110" s="41">
        <v>6940064</v>
      </c>
      <c r="D110" s="41" t="s">
        <v>1951</v>
      </c>
      <c r="E110" s="41"/>
      <c r="F110" s="48">
        <v>5</v>
      </c>
      <c r="G110" s="526"/>
      <c r="H110" s="365"/>
    </row>
    <row r="111" spans="1:8" ht="18" customHeight="1" x14ac:dyDescent="0.15">
      <c r="A111" s="539" t="s">
        <v>1595</v>
      </c>
      <c r="B111" s="38" t="s">
        <v>1257</v>
      </c>
      <c r="C111" s="38">
        <v>6950001</v>
      </c>
      <c r="D111" s="38" t="s">
        <v>1258</v>
      </c>
      <c r="E111" s="38" t="s">
        <v>452</v>
      </c>
      <c r="F111" s="331">
        <v>4</v>
      </c>
      <c r="G111" s="330">
        <v>40695</v>
      </c>
      <c r="H111" s="178" t="s">
        <v>1680</v>
      </c>
    </row>
    <row r="112" spans="1:8" ht="18" customHeight="1" x14ac:dyDescent="0.15">
      <c r="A112" s="541"/>
      <c r="B112" s="45" t="s">
        <v>1257</v>
      </c>
      <c r="C112" s="42">
        <v>6950001</v>
      </c>
      <c r="D112" s="42" t="s">
        <v>1258</v>
      </c>
      <c r="E112" s="42"/>
      <c r="F112" s="42">
        <v>4</v>
      </c>
      <c r="G112" s="472"/>
      <c r="H112" s="179"/>
    </row>
    <row r="113" spans="1:8" ht="18" customHeight="1" x14ac:dyDescent="0.15">
      <c r="A113" s="539" t="s">
        <v>621</v>
      </c>
      <c r="B113" s="120" t="s">
        <v>1259</v>
      </c>
      <c r="C113" s="59">
        <v>6950021</v>
      </c>
      <c r="D113" s="59" t="s">
        <v>622</v>
      </c>
      <c r="E113" s="59" t="s">
        <v>1260</v>
      </c>
      <c r="F113" s="341">
        <f>SUM(F114:F115)</f>
        <v>13</v>
      </c>
      <c r="G113" s="340">
        <v>41244</v>
      </c>
      <c r="H113" s="178" t="s">
        <v>1680</v>
      </c>
    </row>
    <row r="114" spans="1:8" ht="18" customHeight="1" x14ac:dyDescent="0.15">
      <c r="A114" s="540"/>
      <c r="B114" s="45" t="s">
        <v>1259</v>
      </c>
      <c r="C114" s="42">
        <v>6950021</v>
      </c>
      <c r="D114" s="42" t="s">
        <v>623</v>
      </c>
      <c r="E114" s="49"/>
      <c r="F114" s="50">
        <v>10</v>
      </c>
      <c r="G114" s="525"/>
      <c r="H114" s="179"/>
    </row>
    <row r="115" spans="1:8" ht="18" customHeight="1" x14ac:dyDescent="0.15">
      <c r="A115" s="540"/>
      <c r="B115" s="45" t="s">
        <v>1261</v>
      </c>
      <c r="C115" s="42">
        <v>6950021</v>
      </c>
      <c r="D115" s="42" t="s">
        <v>649</v>
      </c>
      <c r="E115" s="42"/>
      <c r="F115" s="42">
        <v>3</v>
      </c>
      <c r="G115" s="526"/>
      <c r="H115" s="179"/>
    </row>
    <row r="116" spans="1:8" ht="18" customHeight="1" x14ac:dyDescent="0.15">
      <c r="A116" s="583" t="s">
        <v>1594</v>
      </c>
      <c r="B116" s="40" t="s">
        <v>223</v>
      </c>
      <c r="C116" s="40">
        <v>6960221</v>
      </c>
      <c r="D116" s="40" t="s">
        <v>1262</v>
      </c>
      <c r="E116" s="40" t="s">
        <v>224</v>
      </c>
      <c r="F116" s="329">
        <f>SUM(F117:F119)</f>
        <v>20</v>
      </c>
      <c r="G116" s="330">
        <v>38991</v>
      </c>
      <c r="H116" s="178" t="s">
        <v>1680</v>
      </c>
    </row>
    <row r="117" spans="1:8" ht="18" customHeight="1" x14ac:dyDescent="0.15">
      <c r="A117" s="584"/>
      <c r="B117" s="43" t="s">
        <v>2337</v>
      </c>
      <c r="C117" s="39">
        <v>6960221</v>
      </c>
      <c r="D117" s="39" t="s">
        <v>1262</v>
      </c>
      <c r="E117" s="39"/>
      <c r="F117" s="39">
        <v>6</v>
      </c>
      <c r="G117" s="530"/>
      <c r="H117" s="179"/>
    </row>
    <row r="118" spans="1:8" ht="18" customHeight="1" x14ac:dyDescent="0.15">
      <c r="A118" s="584"/>
      <c r="B118" s="43" t="s">
        <v>2338</v>
      </c>
      <c r="C118" s="39">
        <v>6960224</v>
      </c>
      <c r="D118" s="39" t="s">
        <v>1263</v>
      </c>
      <c r="E118" s="39"/>
      <c r="F118" s="39">
        <v>7</v>
      </c>
      <c r="G118" s="531"/>
      <c r="H118" s="179"/>
    </row>
    <row r="119" spans="1:8" ht="18" customHeight="1" x14ac:dyDescent="0.15">
      <c r="A119" s="585"/>
      <c r="B119" s="43" t="s">
        <v>2339</v>
      </c>
      <c r="C119" s="39">
        <v>6960224</v>
      </c>
      <c r="D119" s="39" t="s">
        <v>2340</v>
      </c>
      <c r="E119" s="39"/>
      <c r="F119" s="39">
        <v>7</v>
      </c>
      <c r="G119" s="532"/>
      <c r="H119" s="179"/>
    </row>
    <row r="120" spans="1:8" ht="18" customHeight="1" x14ac:dyDescent="0.15">
      <c r="A120" s="542" t="s">
        <v>1593</v>
      </c>
      <c r="B120" s="40" t="s">
        <v>225</v>
      </c>
      <c r="C120" s="40">
        <v>6994621</v>
      </c>
      <c r="D120" s="40" t="s">
        <v>1264</v>
      </c>
      <c r="E120" s="40" t="s">
        <v>387</v>
      </c>
      <c r="F120" s="329">
        <f>SUM(F121:F126)</f>
        <v>34</v>
      </c>
      <c r="G120" s="330">
        <v>39173</v>
      </c>
      <c r="H120" s="178" t="s">
        <v>1680</v>
      </c>
    </row>
    <row r="121" spans="1:8" ht="18" customHeight="1" x14ac:dyDescent="0.15">
      <c r="A121" s="543"/>
      <c r="B121" s="43" t="s">
        <v>225</v>
      </c>
      <c r="C121" s="39">
        <v>6994621</v>
      </c>
      <c r="D121" s="39" t="s">
        <v>1264</v>
      </c>
      <c r="E121" s="39"/>
      <c r="F121" s="39">
        <v>6</v>
      </c>
      <c r="G121" s="571"/>
      <c r="H121" s="179"/>
    </row>
    <row r="122" spans="1:8" ht="18" customHeight="1" x14ac:dyDescent="0.15">
      <c r="A122" s="543"/>
      <c r="B122" s="43" t="s">
        <v>226</v>
      </c>
      <c r="C122" s="39">
        <v>6994621</v>
      </c>
      <c r="D122" s="39" t="s">
        <v>1265</v>
      </c>
      <c r="E122" s="39"/>
      <c r="F122" s="39">
        <v>6</v>
      </c>
      <c r="G122" s="572"/>
      <c r="H122" s="179"/>
    </row>
    <row r="123" spans="1:8" ht="18" customHeight="1" x14ac:dyDescent="0.15">
      <c r="A123" s="543"/>
      <c r="B123" s="43" t="s">
        <v>227</v>
      </c>
      <c r="C123" s="39">
        <v>6960006</v>
      </c>
      <c r="D123" s="39" t="s">
        <v>1266</v>
      </c>
      <c r="E123" s="39"/>
      <c r="F123" s="39">
        <v>4</v>
      </c>
      <c r="G123" s="572"/>
      <c r="H123" s="179"/>
    </row>
    <row r="124" spans="1:8" ht="18" customHeight="1" x14ac:dyDescent="0.15">
      <c r="A124" s="543"/>
      <c r="B124" s="43" t="s">
        <v>228</v>
      </c>
      <c r="C124" s="39">
        <v>6994621</v>
      </c>
      <c r="D124" s="39" t="s">
        <v>1265</v>
      </c>
      <c r="E124" s="39"/>
      <c r="F124" s="39">
        <v>6</v>
      </c>
      <c r="G124" s="572"/>
      <c r="H124" s="179"/>
    </row>
    <row r="125" spans="1:8" ht="18" customHeight="1" x14ac:dyDescent="0.15">
      <c r="A125" s="543"/>
      <c r="B125" s="43" t="s">
        <v>1267</v>
      </c>
      <c r="C125" s="39">
        <v>6960003</v>
      </c>
      <c r="D125" s="39" t="s">
        <v>684</v>
      </c>
      <c r="E125" s="39"/>
      <c r="F125" s="39">
        <v>6</v>
      </c>
      <c r="G125" s="572"/>
      <c r="H125" s="179"/>
    </row>
    <row r="126" spans="1:8" ht="18" customHeight="1" x14ac:dyDescent="0.15">
      <c r="A126" s="560"/>
      <c r="B126" s="43" t="s">
        <v>1268</v>
      </c>
      <c r="C126" s="39">
        <v>6960003</v>
      </c>
      <c r="D126" s="39" t="s">
        <v>1174</v>
      </c>
      <c r="E126" s="39"/>
      <c r="F126" s="39">
        <v>6</v>
      </c>
      <c r="G126" s="573"/>
      <c r="H126" s="179"/>
    </row>
    <row r="127" spans="1:8" ht="18" customHeight="1" x14ac:dyDescent="0.15">
      <c r="A127" s="542" t="s">
        <v>1562</v>
      </c>
      <c r="B127" s="40" t="s">
        <v>1563</v>
      </c>
      <c r="C127" s="40">
        <v>6960102</v>
      </c>
      <c r="D127" s="40" t="s">
        <v>1269</v>
      </c>
      <c r="E127" s="40" t="s">
        <v>384</v>
      </c>
      <c r="F127" s="329">
        <f>SUM(F128:F130)</f>
        <v>20</v>
      </c>
      <c r="G127" s="330">
        <v>38991</v>
      </c>
      <c r="H127" s="178" t="s">
        <v>1680</v>
      </c>
    </row>
    <row r="128" spans="1:8" ht="18" customHeight="1" x14ac:dyDescent="0.15">
      <c r="A128" s="543"/>
      <c r="B128" s="43" t="s">
        <v>1367</v>
      </c>
      <c r="C128" s="39">
        <v>6960102</v>
      </c>
      <c r="D128" s="39" t="s">
        <v>1369</v>
      </c>
      <c r="E128" s="39"/>
      <c r="F128" s="41">
        <v>7</v>
      </c>
      <c r="G128" s="527"/>
      <c r="H128" s="179"/>
    </row>
    <row r="129" spans="1:8" ht="18" customHeight="1" x14ac:dyDescent="0.15">
      <c r="A129" s="543"/>
      <c r="B129" s="43" t="s">
        <v>1368</v>
      </c>
      <c r="C129" s="39">
        <v>6960102</v>
      </c>
      <c r="D129" s="39" t="s">
        <v>1369</v>
      </c>
      <c r="E129" s="39"/>
      <c r="F129" s="41">
        <v>7</v>
      </c>
      <c r="G129" s="568"/>
      <c r="H129" s="179"/>
    </row>
    <row r="130" spans="1:8" ht="18" customHeight="1" x14ac:dyDescent="0.15">
      <c r="A130" s="543"/>
      <c r="B130" s="43" t="s">
        <v>1538</v>
      </c>
      <c r="C130" s="39">
        <v>6960102</v>
      </c>
      <c r="D130" s="39" t="s">
        <v>1539</v>
      </c>
      <c r="E130" s="39"/>
      <c r="F130" s="41">
        <v>6</v>
      </c>
      <c r="G130" s="568"/>
      <c r="H130" s="179"/>
    </row>
    <row r="131" spans="1:8" ht="18" customHeight="1" x14ac:dyDescent="0.15">
      <c r="A131" s="575" t="s">
        <v>1592</v>
      </c>
      <c r="B131" s="40" t="s">
        <v>229</v>
      </c>
      <c r="C131" s="40">
        <v>6960102</v>
      </c>
      <c r="D131" s="40" t="s">
        <v>872</v>
      </c>
      <c r="E131" s="40" t="s">
        <v>230</v>
      </c>
      <c r="F131" s="329">
        <f>SUM(F132:F136)</f>
        <v>28</v>
      </c>
      <c r="G131" s="431">
        <v>38991</v>
      </c>
      <c r="H131" s="178" t="s">
        <v>1680</v>
      </c>
    </row>
    <row r="132" spans="1:8" ht="18" customHeight="1" x14ac:dyDescent="0.15">
      <c r="A132" s="575"/>
      <c r="B132" s="43" t="s">
        <v>231</v>
      </c>
      <c r="C132" s="39">
        <v>6960102</v>
      </c>
      <c r="D132" s="39" t="s">
        <v>1270</v>
      </c>
      <c r="E132" s="39"/>
      <c r="F132" s="41">
        <v>6</v>
      </c>
      <c r="G132" s="574"/>
      <c r="H132" s="179"/>
    </row>
    <row r="133" spans="1:8" ht="18" customHeight="1" x14ac:dyDescent="0.15">
      <c r="A133" s="575"/>
      <c r="B133" s="43" t="s">
        <v>232</v>
      </c>
      <c r="C133" s="39">
        <v>6960102</v>
      </c>
      <c r="D133" s="39" t="s">
        <v>1271</v>
      </c>
      <c r="E133" s="39"/>
      <c r="F133" s="41">
        <v>4</v>
      </c>
      <c r="G133" s="574"/>
      <c r="H133" s="179"/>
    </row>
    <row r="134" spans="1:8" ht="18" customHeight="1" x14ac:dyDescent="0.15">
      <c r="A134" s="575"/>
      <c r="B134" s="43" t="s">
        <v>233</v>
      </c>
      <c r="C134" s="39">
        <v>6960102</v>
      </c>
      <c r="D134" s="39" t="s">
        <v>1272</v>
      </c>
      <c r="E134" s="39"/>
      <c r="F134" s="41">
        <v>5</v>
      </c>
      <c r="G134" s="574"/>
      <c r="H134" s="179"/>
    </row>
    <row r="135" spans="1:8" ht="18" customHeight="1" x14ac:dyDescent="0.15">
      <c r="A135" s="575"/>
      <c r="B135" s="43" t="s">
        <v>234</v>
      </c>
      <c r="C135" s="39">
        <v>6960102</v>
      </c>
      <c r="D135" s="39" t="s">
        <v>1273</v>
      </c>
      <c r="E135" s="39"/>
      <c r="F135" s="41">
        <v>7</v>
      </c>
      <c r="G135" s="574"/>
      <c r="H135" s="179"/>
    </row>
    <row r="136" spans="1:8" ht="18" customHeight="1" x14ac:dyDescent="0.15">
      <c r="A136" s="575"/>
      <c r="B136" s="43" t="s">
        <v>2266</v>
      </c>
      <c r="C136" s="39">
        <v>6960102</v>
      </c>
      <c r="D136" s="39" t="s">
        <v>2267</v>
      </c>
      <c r="E136" s="39"/>
      <c r="F136" s="41">
        <v>6</v>
      </c>
      <c r="G136" s="574"/>
      <c r="H136" s="179"/>
    </row>
    <row r="137" spans="1:8" ht="18" customHeight="1" x14ac:dyDescent="0.15">
      <c r="A137" s="564" t="s">
        <v>1591</v>
      </c>
      <c r="B137" s="38" t="s">
        <v>1101</v>
      </c>
      <c r="C137" s="38">
        <v>6950011</v>
      </c>
      <c r="D137" s="38" t="s">
        <v>1506</v>
      </c>
      <c r="E137" s="38" t="s">
        <v>1228</v>
      </c>
      <c r="F137" s="331">
        <f>SUM(F138:F150)</f>
        <v>83</v>
      </c>
      <c r="G137" s="330">
        <v>41730</v>
      </c>
      <c r="H137" s="178" t="s">
        <v>1680</v>
      </c>
    </row>
    <row r="138" spans="1:8" ht="18" customHeight="1" x14ac:dyDescent="0.15">
      <c r="A138" s="565"/>
      <c r="B138" s="45" t="s">
        <v>1114</v>
      </c>
      <c r="C138" s="42">
        <v>6950011</v>
      </c>
      <c r="D138" s="42" t="s">
        <v>2268</v>
      </c>
      <c r="E138" s="42"/>
      <c r="F138" s="42">
        <v>7</v>
      </c>
      <c r="G138" s="523"/>
      <c r="H138" s="179"/>
    </row>
    <row r="139" spans="1:8" ht="18" customHeight="1" x14ac:dyDescent="0.15">
      <c r="A139" s="565"/>
      <c r="B139" s="45" t="s">
        <v>1115</v>
      </c>
      <c r="C139" s="42">
        <v>6950016</v>
      </c>
      <c r="D139" s="42" t="s">
        <v>1116</v>
      </c>
      <c r="E139" s="42"/>
      <c r="F139" s="42">
        <v>6</v>
      </c>
      <c r="G139" s="567"/>
      <c r="H139" s="179"/>
    </row>
    <row r="140" spans="1:8" ht="18" customHeight="1" x14ac:dyDescent="0.15">
      <c r="A140" s="565"/>
      <c r="B140" s="45" t="s">
        <v>1201</v>
      </c>
      <c r="C140" s="42">
        <v>6950024</v>
      </c>
      <c r="D140" s="42" t="s">
        <v>1202</v>
      </c>
      <c r="E140" s="42"/>
      <c r="F140" s="42">
        <v>6</v>
      </c>
      <c r="G140" s="567"/>
      <c r="H140" s="179"/>
    </row>
    <row r="141" spans="1:8" ht="18" customHeight="1" x14ac:dyDescent="0.15">
      <c r="A141" s="565"/>
      <c r="B141" s="45" t="s">
        <v>1203</v>
      </c>
      <c r="C141" s="42">
        <v>6950016</v>
      </c>
      <c r="D141" s="42" t="s">
        <v>1204</v>
      </c>
      <c r="E141" s="42"/>
      <c r="F141" s="42">
        <v>7</v>
      </c>
      <c r="G141" s="567"/>
      <c r="H141" s="179"/>
    </row>
    <row r="142" spans="1:8" ht="18" customHeight="1" x14ac:dyDescent="0.15">
      <c r="A142" s="565"/>
      <c r="B142" s="45" t="s">
        <v>1507</v>
      </c>
      <c r="C142" s="42">
        <v>6950011</v>
      </c>
      <c r="D142" s="42" t="s">
        <v>1506</v>
      </c>
      <c r="E142" s="42"/>
      <c r="F142" s="42">
        <v>7</v>
      </c>
      <c r="G142" s="567"/>
      <c r="H142" s="179"/>
    </row>
    <row r="143" spans="1:8" ht="18" customHeight="1" x14ac:dyDescent="0.15">
      <c r="A143" s="565"/>
      <c r="B143" s="45" t="s">
        <v>1540</v>
      </c>
      <c r="C143" s="42">
        <v>6950011</v>
      </c>
      <c r="D143" s="42" t="s">
        <v>1506</v>
      </c>
      <c r="E143" s="42"/>
      <c r="F143" s="42">
        <v>7</v>
      </c>
      <c r="G143" s="567"/>
      <c r="H143" s="179"/>
    </row>
    <row r="144" spans="1:8" ht="18" customHeight="1" x14ac:dyDescent="0.15">
      <c r="A144" s="565"/>
      <c r="B144" s="45" t="s">
        <v>2269</v>
      </c>
      <c r="C144" s="42">
        <v>6993162</v>
      </c>
      <c r="D144" s="42" t="s">
        <v>2270</v>
      </c>
      <c r="E144" s="42"/>
      <c r="F144" s="42">
        <v>7</v>
      </c>
      <c r="G144" s="567"/>
      <c r="H144" s="179"/>
    </row>
    <row r="145" spans="1:8" ht="18" customHeight="1" x14ac:dyDescent="0.15">
      <c r="A145" s="565"/>
      <c r="B145" s="45" t="s">
        <v>2500</v>
      </c>
      <c r="C145" s="42">
        <v>6950021</v>
      </c>
      <c r="D145" s="42" t="s">
        <v>2499</v>
      </c>
      <c r="E145" s="42"/>
      <c r="F145" s="42">
        <v>8</v>
      </c>
      <c r="G145" s="567"/>
      <c r="H145" s="179"/>
    </row>
    <row r="146" spans="1:8" ht="18" customHeight="1" x14ac:dyDescent="0.15">
      <c r="A146" s="565"/>
      <c r="B146" s="45" t="s">
        <v>2550</v>
      </c>
      <c r="C146" s="42">
        <v>6970023</v>
      </c>
      <c r="D146" s="42" t="s">
        <v>2559</v>
      </c>
      <c r="E146" s="42"/>
      <c r="F146" s="42">
        <v>4</v>
      </c>
      <c r="G146" s="567"/>
      <c r="H146" s="179"/>
    </row>
    <row r="147" spans="1:8" ht="18" customHeight="1" x14ac:dyDescent="0.15">
      <c r="A147" s="565"/>
      <c r="B147" s="45" t="s">
        <v>2551</v>
      </c>
      <c r="C147" s="42">
        <v>6970041</v>
      </c>
      <c r="D147" s="42" t="s">
        <v>2558</v>
      </c>
      <c r="E147" s="42"/>
      <c r="F147" s="42">
        <v>4</v>
      </c>
      <c r="G147" s="567"/>
      <c r="H147" s="179"/>
    </row>
    <row r="148" spans="1:8" ht="18" customHeight="1" x14ac:dyDescent="0.15">
      <c r="A148" s="565"/>
      <c r="B148" s="45" t="s">
        <v>2552</v>
      </c>
      <c r="C148" s="42">
        <v>6970037</v>
      </c>
      <c r="D148" s="42" t="s">
        <v>2556</v>
      </c>
      <c r="E148" s="42"/>
      <c r="F148" s="42">
        <v>6</v>
      </c>
      <c r="G148" s="567"/>
      <c r="H148" s="179"/>
    </row>
    <row r="149" spans="1:8" ht="18" customHeight="1" x14ac:dyDescent="0.15">
      <c r="A149" s="565"/>
      <c r="B149" s="45" t="s">
        <v>2553</v>
      </c>
      <c r="C149" s="42">
        <v>6970022</v>
      </c>
      <c r="D149" s="42" t="s">
        <v>2555</v>
      </c>
      <c r="E149" s="42"/>
      <c r="F149" s="42">
        <v>9</v>
      </c>
      <c r="G149" s="567"/>
      <c r="H149" s="179"/>
    </row>
    <row r="150" spans="1:8" ht="18" customHeight="1" x14ac:dyDescent="0.15">
      <c r="A150" s="566"/>
      <c r="B150" s="45" t="s">
        <v>2554</v>
      </c>
      <c r="C150" s="42">
        <v>6970027</v>
      </c>
      <c r="D150" s="42" t="s">
        <v>2557</v>
      </c>
      <c r="E150" s="42"/>
      <c r="F150" s="42">
        <v>5</v>
      </c>
      <c r="G150" s="524"/>
      <c r="H150" s="179"/>
    </row>
    <row r="151" spans="1:8" ht="18" customHeight="1" x14ac:dyDescent="0.15">
      <c r="A151" s="569" t="s">
        <v>1631</v>
      </c>
      <c r="B151" s="38" t="s">
        <v>1632</v>
      </c>
      <c r="C151" s="38">
        <v>6950024</v>
      </c>
      <c r="D151" s="38" t="s">
        <v>1633</v>
      </c>
      <c r="E151" s="38" t="s">
        <v>1634</v>
      </c>
      <c r="F151" s="331">
        <f>SUM(F152)</f>
        <v>4</v>
      </c>
      <c r="G151" s="330">
        <v>43862</v>
      </c>
      <c r="H151" s="178" t="s">
        <v>1680</v>
      </c>
    </row>
    <row r="152" spans="1:8" ht="18" customHeight="1" x14ac:dyDescent="0.15">
      <c r="A152" s="570"/>
      <c r="B152" s="45" t="s">
        <v>1632</v>
      </c>
      <c r="C152" s="42">
        <v>6950024</v>
      </c>
      <c r="D152" s="42" t="s">
        <v>1633</v>
      </c>
      <c r="E152" s="42"/>
      <c r="F152" s="42">
        <v>4</v>
      </c>
      <c r="G152" s="471"/>
      <c r="H152" s="179"/>
    </row>
    <row r="153" spans="1:8" ht="18" customHeight="1" x14ac:dyDescent="0.15">
      <c r="A153" s="539" t="s">
        <v>1590</v>
      </c>
      <c r="B153" s="38" t="s">
        <v>146</v>
      </c>
      <c r="C153" s="38">
        <v>6970123</v>
      </c>
      <c r="D153" s="38" t="s">
        <v>2565</v>
      </c>
      <c r="E153" s="38" t="s">
        <v>2564</v>
      </c>
      <c r="F153" s="331">
        <f>SUM(F154:F159)</f>
        <v>39</v>
      </c>
      <c r="G153" s="330">
        <v>38991</v>
      </c>
      <c r="H153" s="178" t="s">
        <v>1680</v>
      </c>
    </row>
    <row r="154" spans="1:8" ht="18" customHeight="1" x14ac:dyDescent="0.15">
      <c r="A154" s="540"/>
      <c r="B154" s="45" t="s">
        <v>147</v>
      </c>
      <c r="C154" s="42">
        <v>6970123</v>
      </c>
      <c r="D154" s="42" t="s">
        <v>1841</v>
      </c>
      <c r="E154" s="42"/>
      <c r="F154" s="49">
        <v>10</v>
      </c>
      <c r="G154" s="568"/>
      <c r="H154" s="179"/>
    </row>
    <row r="155" spans="1:8" ht="18" customHeight="1" x14ac:dyDescent="0.15">
      <c r="A155" s="540"/>
      <c r="B155" s="45" t="s">
        <v>148</v>
      </c>
      <c r="C155" s="42">
        <v>6970123</v>
      </c>
      <c r="D155" s="42" t="s">
        <v>1274</v>
      </c>
      <c r="E155" s="42"/>
      <c r="F155" s="49">
        <v>6</v>
      </c>
      <c r="G155" s="568"/>
      <c r="H155" s="179"/>
    </row>
    <row r="156" spans="1:8" ht="18" customHeight="1" x14ac:dyDescent="0.15">
      <c r="A156" s="540"/>
      <c r="B156" s="45" t="s">
        <v>149</v>
      </c>
      <c r="C156" s="42">
        <v>6970123</v>
      </c>
      <c r="D156" s="42" t="s">
        <v>1275</v>
      </c>
      <c r="E156" s="42"/>
      <c r="F156" s="49">
        <v>4</v>
      </c>
      <c r="G156" s="568"/>
      <c r="H156" s="179"/>
    </row>
    <row r="157" spans="1:8" ht="18" customHeight="1" x14ac:dyDescent="0.15">
      <c r="A157" s="540"/>
      <c r="B157" s="45" t="s">
        <v>150</v>
      </c>
      <c r="C157" s="42">
        <v>6970123</v>
      </c>
      <c r="D157" s="42" t="s">
        <v>1276</v>
      </c>
      <c r="E157" s="42"/>
      <c r="F157" s="49">
        <v>6</v>
      </c>
      <c r="G157" s="568"/>
      <c r="H157" s="179"/>
    </row>
    <row r="158" spans="1:8" ht="18" customHeight="1" x14ac:dyDescent="0.15">
      <c r="A158" s="540"/>
      <c r="B158" s="45" t="s">
        <v>151</v>
      </c>
      <c r="C158" s="42">
        <v>6970123</v>
      </c>
      <c r="D158" s="42" t="s">
        <v>1277</v>
      </c>
      <c r="E158" s="42"/>
      <c r="F158" s="49">
        <v>7</v>
      </c>
      <c r="G158" s="568"/>
      <c r="H158" s="179"/>
    </row>
    <row r="159" spans="1:8" ht="18" customHeight="1" x14ac:dyDescent="0.15">
      <c r="A159" s="540"/>
      <c r="B159" s="45" t="s">
        <v>152</v>
      </c>
      <c r="C159" s="42">
        <v>6970123</v>
      </c>
      <c r="D159" s="42" t="s">
        <v>1278</v>
      </c>
      <c r="E159" s="42"/>
      <c r="F159" s="49">
        <v>6</v>
      </c>
      <c r="G159" s="568"/>
      <c r="H159" s="179"/>
    </row>
    <row r="160" spans="1:8" ht="18" customHeight="1" x14ac:dyDescent="0.15">
      <c r="A160" s="561" t="s">
        <v>1589</v>
      </c>
      <c r="B160" s="38" t="s">
        <v>1575</v>
      </c>
      <c r="C160" s="38">
        <v>6970052</v>
      </c>
      <c r="D160" s="38" t="s">
        <v>1279</v>
      </c>
      <c r="E160" s="38" t="s">
        <v>1176</v>
      </c>
      <c r="F160" s="331">
        <f>SUM(F161:F170)</f>
        <v>51</v>
      </c>
      <c r="G160" s="330">
        <v>38991</v>
      </c>
      <c r="H160" s="178" t="s">
        <v>1680</v>
      </c>
    </row>
    <row r="161" spans="1:8" ht="18" customHeight="1" x14ac:dyDescent="0.15">
      <c r="A161" s="562"/>
      <c r="B161" s="45" t="s">
        <v>154</v>
      </c>
      <c r="C161" s="42">
        <v>6970052</v>
      </c>
      <c r="D161" s="42" t="s">
        <v>1280</v>
      </c>
      <c r="E161" s="42"/>
      <c r="F161" s="49">
        <v>8</v>
      </c>
      <c r="G161" s="530"/>
      <c r="H161" s="179"/>
    </row>
    <row r="162" spans="1:8" ht="18" customHeight="1" x14ac:dyDescent="0.15">
      <c r="A162" s="562"/>
      <c r="B162" s="45" t="s">
        <v>155</v>
      </c>
      <c r="C162" s="42">
        <v>6970052</v>
      </c>
      <c r="D162" s="42" t="s">
        <v>1310</v>
      </c>
      <c r="E162" s="42"/>
      <c r="F162" s="49">
        <v>4</v>
      </c>
      <c r="G162" s="531"/>
      <c r="H162" s="179"/>
    </row>
    <row r="163" spans="1:8" ht="18" customHeight="1" x14ac:dyDescent="0.15">
      <c r="A163" s="562"/>
      <c r="B163" s="45" t="s">
        <v>156</v>
      </c>
      <c r="C163" s="42">
        <v>6970052</v>
      </c>
      <c r="D163" s="42" t="s">
        <v>1311</v>
      </c>
      <c r="E163" s="42"/>
      <c r="F163" s="49">
        <v>4</v>
      </c>
      <c r="G163" s="531"/>
      <c r="H163" s="179"/>
    </row>
    <row r="164" spans="1:8" ht="18" customHeight="1" x14ac:dyDescent="0.15">
      <c r="A164" s="562"/>
      <c r="B164" s="45" t="s">
        <v>157</v>
      </c>
      <c r="C164" s="42">
        <v>6970052</v>
      </c>
      <c r="D164" s="42" t="s">
        <v>1312</v>
      </c>
      <c r="E164" s="42"/>
      <c r="F164" s="49">
        <v>2</v>
      </c>
      <c r="G164" s="531"/>
      <c r="H164" s="179"/>
    </row>
    <row r="165" spans="1:8" ht="18" customHeight="1" x14ac:dyDescent="0.15">
      <c r="A165" s="562"/>
      <c r="B165" s="45" t="s">
        <v>1357</v>
      </c>
      <c r="C165" s="42">
        <v>6970052</v>
      </c>
      <c r="D165" s="42" t="s">
        <v>1279</v>
      </c>
      <c r="E165" s="42"/>
      <c r="F165" s="50">
        <v>10</v>
      </c>
      <c r="G165" s="531"/>
      <c r="H165" s="179"/>
    </row>
    <row r="166" spans="1:8" ht="18" customHeight="1" x14ac:dyDescent="0.15">
      <c r="A166" s="562"/>
      <c r="B166" s="45" t="s">
        <v>158</v>
      </c>
      <c r="C166" s="42">
        <v>6970052</v>
      </c>
      <c r="D166" s="42" t="s">
        <v>1281</v>
      </c>
      <c r="E166" s="42"/>
      <c r="F166" s="49">
        <v>10</v>
      </c>
      <c r="G166" s="531"/>
      <c r="H166" s="179"/>
    </row>
    <row r="167" spans="1:8" ht="18" customHeight="1" x14ac:dyDescent="0.15">
      <c r="A167" s="562"/>
      <c r="B167" s="45" t="s">
        <v>682</v>
      </c>
      <c r="C167" s="42">
        <v>6970052</v>
      </c>
      <c r="D167" s="42" t="s">
        <v>1282</v>
      </c>
      <c r="E167" s="42"/>
      <c r="F167" s="49">
        <v>6</v>
      </c>
      <c r="G167" s="531"/>
      <c r="H167" s="179"/>
    </row>
    <row r="168" spans="1:8" ht="18" customHeight="1" x14ac:dyDescent="0.15">
      <c r="A168" s="562"/>
      <c r="B168" s="45" t="s">
        <v>2154</v>
      </c>
      <c r="C168" s="42">
        <v>6970041</v>
      </c>
      <c r="D168" s="42" t="s">
        <v>2155</v>
      </c>
      <c r="E168" s="42"/>
      <c r="F168" s="49">
        <v>3</v>
      </c>
      <c r="G168" s="531"/>
      <c r="H168" s="179"/>
    </row>
    <row r="169" spans="1:8" ht="18" customHeight="1" x14ac:dyDescent="0.15">
      <c r="A169" s="562"/>
      <c r="B169" s="50" t="s">
        <v>2188</v>
      </c>
      <c r="C169" s="49">
        <v>6970041</v>
      </c>
      <c r="D169" s="49" t="s">
        <v>2189</v>
      </c>
      <c r="E169" s="49"/>
      <c r="F169" s="49">
        <v>3</v>
      </c>
      <c r="G169" s="531"/>
      <c r="H169" s="179"/>
    </row>
    <row r="170" spans="1:8" ht="18" customHeight="1" x14ac:dyDescent="0.15">
      <c r="A170" s="541"/>
      <c r="B170" s="45" t="s">
        <v>2286</v>
      </c>
      <c r="C170" s="42">
        <v>6970052</v>
      </c>
      <c r="D170" s="42" t="s">
        <v>1358</v>
      </c>
      <c r="E170" s="42"/>
      <c r="F170" s="49">
        <v>1</v>
      </c>
      <c r="G170" s="532"/>
      <c r="H170" s="179"/>
    </row>
    <row r="171" spans="1:8" ht="18" customHeight="1" x14ac:dyDescent="0.15">
      <c r="A171" s="561" t="s">
        <v>174</v>
      </c>
      <c r="B171" s="47" t="s">
        <v>1283</v>
      </c>
      <c r="C171" s="38">
        <v>6971331</v>
      </c>
      <c r="D171" s="38" t="s">
        <v>175</v>
      </c>
      <c r="E171" s="38" t="s">
        <v>1284</v>
      </c>
      <c r="F171" s="331">
        <v>5</v>
      </c>
      <c r="G171" s="330">
        <v>41000</v>
      </c>
      <c r="H171" s="178" t="s">
        <v>1680</v>
      </c>
    </row>
    <row r="172" spans="1:8" ht="18" customHeight="1" x14ac:dyDescent="0.15">
      <c r="A172" s="541"/>
      <c r="B172" s="45" t="s">
        <v>1283</v>
      </c>
      <c r="C172" s="42">
        <v>6971331</v>
      </c>
      <c r="D172" s="42" t="s">
        <v>175</v>
      </c>
      <c r="E172" s="42"/>
      <c r="F172" s="42">
        <v>5</v>
      </c>
      <c r="G172" s="468"/>
      <c r="H172" s="179"/>
    </row>
    <row r="173" spans="1:8" ht="18" customHeight="1" x14ac:dyDescent="0.15">
      <c r="A173" s="539" t="s">
        <v>1588</v>
      </c>
      <c r="B173" s="120" t="s">
        <v>1503</v>
      </c>
      <c r="C173" s="121">
        <v>6970027</v>
      </c>
      <c r="D173" s="59" t="s">
        <v>1504</v>
      </c>
      <c r="E173" s="59" t="s">
        <v>1505</v>
      </c>
      <c r="F173" s="341">
        <f>SUM(F174:F176)</f>
        <v>9</v>
      </c>
      <c r="G173" s="340">
        <v>43221</v>
      </c>
      <c r="H173" s="178" t="s">
        <v>1680</v>
      </c>
    </row>
    <row r="174" spans="1:8" ht="18" customHeight="1" x14ac:dyDescent="0.15">
      <c r="A174" s="540"/>
      <c r="B174" s="45" t="s">
        <v>1646</v>
      </c>
      <c r="C174" s="42">
        <v>6970027</v>
      </c>
      <c r="D174" s="42" t="s">
        <v>1504</v>
      </c>
      <c r="E174" s="42"/>
      <c r="F174" s="42">
        <v>3</v>
      </c>
      <c r="G174" s="530"/>
      <c r="H174" s="179"/>
    </row>
    <row r="175" spans="1:8" ht="18" customHeight="1" x14ac:dyDescent="0.15">
      <c r="A175" s="540"/>
      <c r="B175" s="45" t="s">
        <v>1647</v>
      </c>
      <c r="C175" s="42">
        <v>6970017</v>
      </c>
      <c r="D175" s="42" t="s">
        <v>1648</v>
      </c>
      <c r="E175" s="42"/>
      <c r="F175" s="42">
        <v>2</v>
      </c>
      <c r="G175" s="531"/>
      <c r="H175" s="179"/>
    </row>
    <row r="176" spans="1:8" ht="18" customHeight="1" x14ac:dyDescent="0.15">
      <c r="A176" s="553"/>
      <c r="B176" s="45" t="s">
        <v>2058</v>
      </c>
      <c r="C176" s="42">
        <v>6970052</v>
      </c>
      <c r="D176" s="42" t="s">
        <v>2059</v>
      </c>
      <c r="E176" s="42"/>
      <c r="F176" s="42">
        <v>4</v>
      </c>
      <c r="G176" s="532"/>
      <c r="H176" s="179"/>
    </row>
    <row r="177" spans="1:8" ht="18" customHeight="1" x14ac:dyDescent="0.15">
      <c r="A177" s="539" t="s">
        <v>1831</v>
      </c>
      <c r="B177" s="120" t="s">
        <v>1829</v>
      </c>
      <c r="C177" s="59">
        <v>6970027</v>
      </c>
      <c r="D177" s="59" t="s">
        <v>1830</v>
      </c>
      <c r="E177" s="59" t="s">
        <v>1832</v>
      </c>
      <c r="F177" s="341">
        <v>5</v>
      </c>
      <c r="G177" s="340">
        <v>44378</v>
      </c>
      <c r="H177" s="178" t="s">
        <v>1680</v>
      </c>
    </row>
    <row r="178" spans="1:8" ht="18" customHeight="1" x14ac:dyDescent="0.15">
      <c r="A178" s="553"/>
      <c r="B178" s="45" t="s">
        <v>1833</v>
      </c>
      <c r="C178" s="42">
        <v>6970027</v>
      </c>
      <c r="D178" s="42" t="s">
        <v>1830</v>
      </c>
      <c r="E178" s="42"/>
      <c r="F178" s="42">
        <v>5</v>
      </c>
      <c r="G178" s="468"/>
      <c r="H178" s="179"/>
    </row>
    <row r="179" spans="1:8" ht="18" customHeight="1" x14ac:dyDescent="0.15">
      <c r="A179" s="564" t="s">
        <v>2194</v>
      </c>
      <c r="B179" s="120" t="s">
        <v>2195</v>
      </c>
      <c r="C179" s="59">
        <v>6970023</v>
      </c>
      <c r="D179" s="59" t="s">
        <v>2196</v>
      </c>
      <c r="E179" s="59" t="s">
        <v>2271</v>
      </c>
      <c r="F179" s="341">
        <f>SUM(F180:F181)</f>
        <v>9</v>
      </c>
      <c r="G179" s="340">
        <v>45383</v>
      </c>
      <c r="H179" s="368" t="s">
        <v>1771</v>
      </c>
    </row>
    <row r="180" spans="1:8" ht="18" customHeight="1" x14ac:dyDescent="0.15">
      <c r="A180" s="565"/>
      <c r="B180" s="50" t="s">
        <v>2197</v>
      </c>
      <c r="C180" s="42">
        <v>6970023</v>
      </c>
      <c r="D180" s="42" t="s">
        <v>2196</v>
      </c>
      <c r="E180" s="42"/>
      <c r="F180" s="42">
        <v>5</v>
      </c>
      <c r="G180" s="530"/>
      <c r="H180" s="179"/>
    </row>
    <row r="181" spans="1:8" ht="18" customHeight="1" x14ac:dyDescent="0.15">
      <c r="A181" s="566"/>
      <c r="B181" s="50" t="s">
        <v>2513</v>
      </c>
      <c r="C181" s="42">
        <v>6970023</v>
      </c>
      <c r="D181" s="42" t="s">
        <v>2514</v>
      </c>
      <c r="E181" s="42"/>
      <c r="F181" s="42">
        <v>4</v>
      </c>
      <c r="G181" s="532"/>
      <c r="H181" s="179"/>
    </row>
    <row r="182" spans="1:8" ht="18" customHeight="1" x14ac:dyDescent="0.15">
      <c r="A182" s="576" t="s">
        <v>1587</v>
      </c>
      <c r="B182" s="38" t="s">
        <v>1200</v>
      </c>
      <c r="C182" s="38">
        <v>6980003</v>
      </c>
      <c r="D182" s="38" t="s">
        <v>861</v>
      </c>
      <c r="E182" s="38" t="s">
        <v>159</v>
      </c>
      <c r="F182" s="331">
        <f>SUM(F183:F193)</f>
        <v>66</v>
      </c>
      <c r="G182" s="330">
        <v>38991</v>
      </c>
      <c r="H182" s="178" t="s">
        <v>1680</v>
      </c>
    </row>
    <row r="183" spans="1:8" ht="18" customHeight="1" x14ac:dyDescent="0.15">
      <c r="A183" s="577"/>
      <c r="B183" s="45" t="s">
        <v>160</v>
      </c>
      <c r="C183" s="42">
        <v>6980042</v>
      </c>
      <c r="D183" s="42" t="s">
        <v>1285</v>
      </c>
      <c r="E183" s="42"/>
      <c r="F183" s="49">
        <v>7</v>
      </c>
      <c r="G183" s="527"/>
      <c r="H183" s="179"/>
    </row>
    <row r="184" spans="1:8" ht="18" customHeight="1" x14ac:dyDescent="0.15">
      <c r="A184" s="577"/>
      <c r="B184" s="45" t="s">
        <v>161</v>
      </c>
      <c r="C184" s="42">
        <v>6980041</v>
      </c>
      <c r="D184" s="42" t="s">
        <v>2272</v>
      </c>
      <c r="E184" s="42"/>
      <c r="F184" s="49">
        <v>4</v>
      </c>
      <c r="G184" s="568"/>
      <c r="H184" s="179"/>
    </row>
    <row r="185" spans="1:8" ht="18" customHeight="1" x14ac:dyDescent="0.15">
      <c r="A185" s="577"/>
      <c r="B185" s="45" t="s">
        <v>162</v>
      </c>
      <c r="C185" s="42">
        <v>6980003</v>
      </c>
      <c r="D185" s="42" t="s">
        <v>1286</v>
      </c>
      <c r="E185" s="42"/>
      <c r="F185" s="49">
        <v>5</v>
      </c>
      <c r="G185" s="568"/>
      <c r="H185" s="179"/>
    </row>
    <row r="186" spans="1:8" ht="18" customHeight="1" x14ac:dyDescent="0.15">
      <c r="A186" s="577"/>
      <c r="B186" s="45" t="s">
        <v>163</v>
      </c>
      <c r="C186" s="42">
        <v>6980003</v>
      </c>
      <c r="D186" s="42" t="s">
        <v>1287</v>
      </c>
      <c r="E186" s="42"/>
      <c r="F186" s="49">
        <v>7</v>
      </c>
      <c r="G186" s="568"/>
      <c r="H186" s="179"/>
    </row>
    <row r="187" spans="1:8" ht="18" customHeight="1" x14ac:dyDescent="0.15">
      <c r="A187" s="577"/>
      <c r="B187" s="45" t="s">
        <v>164</v>
      </c>
      <c r="C187" s="42">
        <v>6980003</v>
      </c>
      <c r="D187" s="42" t="s">
        <v>1821</v>
      </c>
      <c r="E187" s="42"/>
      <c r="F187" s="49">
        <v>2</v>
      </c>
      <c r="G187" s="568"/>
      <c r="H187" s="179"/>
    </row>
    <row r="188" spans="1:8" ht="18" customHeight="1" x14ac:dyDescent="0.15">
      <c r="A188" s="577"/>
      <c r="B188" s="45" t="s">
        <v>1629</v>
      </c>
      <c r="C188" s="42">
        <v>6980003</v>
      </c>
      <c r="D188" s="42" t="s">
        <v>861</v>
      </c>
      <c r="E188" s="42"/>
      <c r="F188" s="49">
        <v>6</v>
      </c>
      <c r="G188" s="568"/>
      <c r="H188" s="179"/>
    </row>
    <row r="189" spans="1:8" ht="18" customHeight="1" x14ac:dyDescent="0.15">
      <c r="A189" s="577"/>
      <c r="B189" s="45" t="s">
        <v>165</v>
      </c>
      <c r="C189" s="42">
        <v>6980003</v>
      </c>
      <c r="D189" s="42" t="s">
        <v>861</v>
      </c>
      <c r="E189" s="42"/>
      <c r="F189" s="49">
        <v>7</v>
      </c>
      <c r="G189" s="568"/>
      <c r="H189" s="179"/>
    </row>
    <row r="190" spans="1:8" ht="18" customHeight="1" x14ac:dyDescent="0.15">
      <c r="A190" s="577"/>
      <c r="B190" s="45" t="s">
        <v>166</v>
      </c>
      <c r="C190" s="42">
        <v>6980003</v>
      </c>
      <c r="D190" s="42" t="s">
        <v>861</v>
      </c>
      <c r="E190" s="42"/>
      <c r="F190" s="49">
        <v>7</v>
      </c>
      <c r="G190" s="568"/>
      <c r="H190" s="179"/>
    </row>
    <row r="191" spans="1:8" ht="18" customHeight="1" x14ac:dyDescent="0.15">
      <c r="A191" s="577"/>
      <c r="B191" s="45" t="s">
        <v>1288</v>
      </c>
      <c r="C191" s="42">
        <v>6980041</v>
      </c>
      <c r="D191" s="42" t="s">
        <v>1289</v>
      </c>
      <c r="E191" s="42"/>
      <c r="F191" s="49">
        <v>10</v>
      </c>
      <c r="G191" s="568"/>
      <c r="H191" s="179"/>
    </row>
    <row r="192" spans="1:8" ht="18" customHeight="1" x14ac:dyDescent="0.15">
      <c r="A192" s="577"/>
      <c r="B192" s="45" t="s">
        <v>1290</v>
      </c>
      <c r="C192" s="42">
        <v>6980041</v>
      </c>
      <c r="D192" s="42" t="s">
        <v>1289</v>
      </c>
      <c r="E192" s="42"/>
      <c r="F192" s="49">
        <v>6</v>
      </c>
      <c r="G192" s="568"/>
      <c r="H192" s="179"/>
    </row>
    <row r="193" spans="1:10" ht="18" customHeight="1" x14ac:dyDescent="0.15">
      <c r="A193" s="578"/>
      <c r="B193" s="45" t="s">
        <v>2370</v>
      </c>
      <c r="C193" s="42">
        <v>6980003</v>
      </c>
      <c r="D193" s="42" t="s">
        <v>2371</v>
      </c>
      <c r="E193" s="42"/>
      <c r="F193" s="49">
        <v>5</v>
      </c>
      <c r="G193" s="528"/>
      <c r="H193" s="179"/>
    </row>
    <row r="194" spans="1:10" ht="18" customHeight="1" x14ac:dyDescent="0.15">
      <c r="A194" s="561" t="s">
        <v>1420</v>
      </c>
      <c r="B194" s="120" t="s">
        <v>630</v>
      </c>
      <c r="C194" s="59">
        <v>6980041</v>
      </c>
      <c r="D194" s="59" t="s">
        <v>631</v>
      </c>
      <c r="E194" s="59" t="s">
        <v>629</v>
      </c>
      <c r="F194" s="341">
        <f>SUM(F195:F196)</f>
        <v>17</v>
      </c>
      <c r="G194" s="340">
        <v>41275</v>
      </c>
      <c r="H194" s="178" t="s">
        <v>1680</v>
      </c>
    </row>
    <row r="195" spans="1:10" ht="18" customHeight="1" x14ac:dyDescent="0.15">
      <c r="A195" s="562"/>
      <c r="B195" s="45" t="s">
        <v>1741</v>
      </c>
      <c r="C195" s="42">
        <v>6980041</v>
      </c>
      <c r="D195" s="42" t="s">
        <v>631</v>
      </c>
      <c r="E195" s="42"/>
      <c r="F195" s="42">
        <v>11</v>
      </c>
      <c r="G195" s="530"/>
      <c r="H195" s="179"/>
    </row>
    <row r="196" spans="1:10" ht="18" customHeight="1" x14ac:dyDescent="0.15">
      <c r="A196" s="559"/>
      <c r="B196" s="45" t="s">
        <v>1112</v>
      </c>
      <c r="C196" s="42">
        <v>6980041</v>
      </c>
      <c r="D196" s="42" t="s">
        <v>631</v>
      </c>
      <c r="E196" s="42"/>
      <c r="F196" s="42">
        <v>6</v>
      </c>
      <c r="G196" s="532"/>
      <c r="H196" s="179"/>
    </row>
    <row r="197" spans="1:10" ht="18" customHeight="1" x14ac:dyDescent="0.15">
      <c r="A197" s="545" t="s">
        <v>1420</v>
      </c>
      <c r="B197" s="120" t="s">
        <v>1328</v>
      </c>
      <c r="C197" s="59">
        <v>6980041</v>
      </c>
      <c r="D197" s="59" t="s">
        <v>1329</v>
      </c>
      <c r="E197" s="59" t="s">
        <v>1330</v>
      </c>
      <c r="F197" s="341">
        <f>F198</f>
        <v>14</v>
      </c>
      <c r="G197" s="342">
        <v>42430</v>
      </c>
      <c r="H197" s="178" t="s">
        <v>1680</v>
      </c>
    </row>
    <row r="198" spans="1:10" ht="18" customHeight="1" x14ac:dyDescent="0.15">
      <c r="A198" s="547"/>
      <c r="B198" s="45" t="s">
        <v>1328</v>
      </c>
      <c r="C198" s="49">
        <v>6980041</v>
      </c>
      <c r="D198" s="49" t="s">
        <v>1329</v>
      </c>
      <c r="E198" s="42"/>
      <c r="F198" s="42">
        <v>14</v>
      </c>
      <c r="G198" s="470"/>
      <c r="H198" s="179"/>
    </row>
    <row r="199" spans="1:10" ht="18" customHeight="1" x14ac:dyDescent="0.15">
      <c r="A199" s="545" t="s">
        <v>1420</v>
      </c>
      <c r="B199" s="120" t="s">
        <v>1546</v>
      </c>
      <c r="C199" s="121">
        <v>6980041</v>
      </c>
      <c r="D199" s="59" t="s">
        <v>2273</v>
      </c>
      <c r="E199" s="59" t="s">
        <v>1547</v>
      </c>
      <c r="F199" s="341">
        <v>10</v>
      </c>
      <c r="G199" s="342">
        <v>43497</v>
      </c>
      <c r="H199" s="178" t="s">
        <v>1680</v>
      </c>
    </row>
    <row r="200" spans="1:10" ht="18" customHeight="1" x14ac:dyDescent="0.15">
      <c r="A200" s="547"/>
      <c r="B200" s="45" t="s">
        <v>1546</v>
      </c>
      <c r="C200" s="49">
        <v>6980041</v>
      </c>
      <c r="D200" s="49" t="s">
        <v>2273</v>
      </c>
      <c r="E200" s="42"/>
      <c r="F200" s="42">
        <v>10</v>
      </c>
      <c r="G200" s="470"/>
      <c r="H200" s="179"/>
    </row>
    <row r="201" spans="1:10" ht="18" customHeight="1" x14ac:dyDescent="0.15">
      <c r="A201" s="520" t="s">
        <v>1969</v>
      </c>
      <c r="B201" s="120" t="s">
        <v>1970</v>
      </c>
      <c r="C201" s="59">
        <v>6980041</v>
      </c>
      <c r="D201" s="59" t="s">
        <v>1971</v>
      </c>
      <c r="E201" s="59" t="s">
        <v>1972</v>
      </c>
      <c r="F201" s="341">
        <f>SUM(F202:F203)</f>
        <v>10</v>
      </c>
      <c r="G201" s="342">
        <v>44713</v>
      </c>
      <c r="H201" s="368" t="s">
        <v>1973</v>
      </c>
      <c r="I201" s="533"/>
      <c r="J201" s="533"/>
    </row>
    <row r="202" spans="1:10" ht="18" customHeight="1" x14ac:dyDescent="0.15">
      <c r="A202" s="521"/>
      <c r="B202" s="45" t="s">
        <v>1970</v>
      </c>
      <c r="C202" s="49">
        <v>6980041</v>
      </c>
      <c r="D202" s="49" t="s">
        <v>1971</v>
      </c>
      <c r="E202" s="42"/>
      <c r="F202" s="42">
        <v>5</v>
      </c>
      <c r="G202" s="470"/>
      <c r="H202" s="179"/>
      <c r="I202" s="533"/>
      <c r="J202" s="533"/>
    </row>
    <row r="203" spans="1:10" ht="18" customHeight="1" x14ac:dyDescent="0.15">
      <c r="A203" s="522"/>
      <c r="B203" s="45" t="s">
        <v>2612</v>
      </c>
      <c r="C203" s="49">
        <v>6995133</v>
      </c>
      <c r="D203" s="49" t="s">
        <v>2613</v>
      </c>
      <c r="E203" s="42"/>
      <c r="F203" s="42">
        <v>5</v>
      </c>
      <c r="G203" s="495"/>
      <c r="H203" s="179"/>
      <c r="I203" s="494"/>
      <c r="J203" s="494"/>
    </row>
    <row r="204" spans="1:10" ht="18" customHeight="1" x14ac:dyDescent="0.15">
      <c r="A204" s="545" t="s">
        <v>2178</v>
      </c>
      <c r="B204" s="120" t="s">
        <v>2179</v>
      </c>
      <c r="C204" s="59">
        <v>6980007</v>
      </c>
      <c r="D204" s="59" t="s">
        <v>2182</v>
      </c>
      <c r="E204" s="59" t="s">
        <v>2184</v>
      </c>
      <c r="F204" s="341">
        <f>SUM(F205:F206)</f>
        <v>14</v>
      </c>
      <c r="G204" s="342">
        <v>45383</v>
      </c>
      <c r="H204" s="368" t="s">
        <v>2185</v>
      </c>
      <c r="I204" s="410"/>
      <c r="J204" s="410"/>
    </row>
    <row r="205" spans="1:10" ht="18" customHeight="1" x14ac:dyDescent="0.15">
      <c r="A205" s="546"/>
      <c r="B205" s="50" t="s">
        <v>2180</v>
      </c>
      <c r="C205" s="49">
        <v>6980007</v>
      </c>
      <c r="D205" s="49" t="s">
        <v>2182</v>
      </c>
      <c r="E205" s="49" t="s">
        <v>2183</v>
      </c>
      <c r="F205" s="49">
        <v>7</v>
      </c>
      <c r="G205" s="530"/>
      <c r="H205" s="365"/>
      <c r="I205" s="410"/>
      <c r="J205" s="410"/>
    </row>
    <row r="206" spans="1:10" ht="18" customHeight="1" x14ac:dyDescent="0.15">
      <c r="A206" s="547"/>
      <c r="B206" s="45" t="s">
        <v>2181</v>
      </c>
      <c r="C206" s="49">
        <v>6980007</v>
      </c>
      <c r="D206" s="49" t="s">
        <v>2182</v>
      </c>
      <c r="E206" s="42" t="s">
        <v>2186</v>
      </c>
      <c r="F206" s="42">
        <v>7</v>
      </c>
      <c r="G206" s="532"/>
      <c r="H206" s="179"/>
      <c r="I206" s="410"/>
      <c r="J206" s="410"/>
    </row>
    <row r="207" spans="1:10" ht="18" customHeight="1" x14ac:dyDescent="0.15">
      <c r="A207" s="520" t="s">
        <v>2246</v>
      </c>
      <c r="B207" s="120" t="s">
        <v>2247</v>
      </c>
      <c r="C207" s="59">
        <v>6980023</v>
      </c>
      <c r="D207" s="59" t="s">
        <v>2248</v>
      </c>
      <c r="E207" s="59" t="s">
        <v>2250</v>
      </c>
      <c r="F207" s="341">
        <f>SUM(F208)</f>
        <v>7</v>
      </c>
      <c r="G207" s="342">
        <v>45597</v>
      </c>
      <c r="H207" s="368" t="s">
        <v>2249</v>
      </c>
      <c r="I207" s="443"/>
      <c r="J207" s="443"/>
    </row>
    <row r="208" spans="1:10" ht="18" customHeight="1" x14ac:dyDescent="0.15">
      <c r="A208" s="522"/>
      <c r="B208" s="45" t="s">
        <v>2247</v>
      </c>
      <c r="C208" s="49">
        <v>6980023</v>
      </c>
      <c r="D208" s="49" t="s">
        <v>2248</v>
      </c>
      <c r="E208" s="42" t="s">
        <v>2250</v>
      </c>
      <c r="F208" s="42">
        <v>7</v>
      </c>
      <c r="G208" s="470"/>
      <c r="H208" s="179"/>
      <c r="I208" s="443"/>
      <c r="J208" s="443"/>
    </row>
    <row r="209" spans="1:10" ht="18" customHeight="1" x14ac:dyDescent="0.15">
      <c r="A209" s="520" t="s">
        <v>2299</v>
      </c>
      <c r="B209" s="446" t="s">
        <v>2294</v>
      </c>
      <c r="C209" s="59">
        <v>6940041</v>
      </c>
      <c r="D209" s="59" t="s">
        <v>2295</v>
      </c>
      <c r="E209" s="59" t="s">
        <v>2297</v>
      </c>
      <c r="F209" s="59">
        <f>SUM(F210)</f>
        <v>5</v>
      </c>
      <c r="G209" s="342">
        <v>45658</v>
      </c>
      <c r="H209" s="368" t="s">
        <v>2298</v>
      </c>
      <c r="I209" s="444"/>
      <c r="J209" s="444"/>
    </row>
    <row r="210" spans="1:10" ht="18" customHeight="1" x14ac:dyDescent="0.15">
      <c r="A210" s="522"/>
      <c r="B210" s="45" t="s">
        <v>2294</v>
      </c>
      <c r="C210" s="49">
        <v>6940041</v>
      </c>
      <c r="D210" s="49" t="s">
        <v>2295</v>
      </c>
      <c r="E210" s="42" t="s">
        <v>2296</v>
      </c>
      <c r="F210" s="42">
        <v>5</v>
      </c>
      <c r="G210" s="470"/>
      <c r="H210" s="179"/>
      <c r="I210" s="444"/>
      <c r="J210" s="444"/>
    </row>
    <row r="211" spans="1:10" ht="18" customHeight="1" x14ac:dyDescent="0.15">
      <c r="A211" s="539" t="s">
        <v>2192</v>
      </c>
      <c r="B211" s="419" t="s">
        <v>2060</v>
      </c>
      <c r="C211" s="38">
        <v>6995513</v>
      </c>
      <c r="D211" s="38" t="s">
        <v>1618</v>
      </c>
      <c r="E211" s="38" t="s">
        <v>202</v>
      </c>
      <c r="F211" s="331">
        <f>SUM(F212:F213)</f>
        <v>12</v>
      </c>
      <c r="G211" s="333">
        <v>40544</v>
      </c>
      <c r="H211" s="178" t="s">
        <v>1680</v>
      </c>
    </row>
    <row r="212" spans="1:10" ht="18" customHeight="1" x14ac:dyDescent="0.15">
      <c r="A212" s="540"/>
      <c r="B212" s="45" t="s">
        <v>201</v>
      </c>
      <c r="C212" s="42">
        <v>6995514</v>
      </c>
      <c r="D212" s="42" t="s">
        <v>1291</v>
      </c>
      <c r="E212" s="42"/>
      <c r="F212" s="50">
        <v>7</v>
      </c>
      <c r="G212" s="551"/>
      <c r="H212" s="179"/>
    </row>
    <row r="213" spans="1:10" ht="18" customHeight="1" x14ac:dyDescent="0.15">
      <c r="A213" s="541"/>
      <c r="B213" s="45" t="s">
        <v>1617</v>
      </c>
      <c r="C213" s="42">
        <v>6995513</v>
      </c>
      <c r="D213" s="42" t="s">
        <v>1619</v>
      </c>
      <c r="E213" s="42"/>
      <c r="F213" s="42">
        <v>5</v>
      </c>
      <c r="G213" s="552"/>
      <c r="H213" s="179"/>
    </row>
    <row r="214" spans="1:10" ht="18" customHeight="1" x14ac:dyDescent="0.15">
      <c r="A214" s="542" t="s">
        <v>2096</v>
      </c>
      <c r="B214" s="40" t="s">
        <v>409</v>
      </c>
      <c r="C214" s="40">
        <v>6840403</v>
      </c>
      <c r="D214" s="40" t="s">
        <v>1292</v>
      </c>
      <c r="E214" s="40" t="s">
        <v>421</v>
      </c>
      <c r="F214" s="329">
        <f>SUM(F215:F216)</f>
        <v>8</v>
      </c>
      <c r="G214" s="330">
        <v>45017</v>
      </c>
      <c r="H214" s="178" t="s">
        <v>1680</v>
      </c>
    </row>
    <row r="215" spans="1:10" ht="18" customHeight="1" x14ac:dyDescent="0.15">
      <c r="A215" s="543"/>
      <c r="B215" s="48" t="s">
        <v>1293</v>
      </c>
      <c r="C215" s="39">
        <v>6840403</v>
      </c>
      <c r="D215" s="39" t="s">
        <v>1292</v>
      </c>
      <c r="E215" s="41"/>
      <c r="F215" s="48">
        <v>4</v>
      </c>
      <c r="G215" s="525"/>
      <c r="H215" s="179"/>
    </row>
    <row r="216" spans="1:10" ht="18" customHeight="1" x14ac:dyDescent="0.15">
      <c r="A216" s="544"/>
      <c r="B216" s="43" t="s">
        <v>1294</v>
      </c>
      <c r="C216" s="39">
        <v>6840403</v>
      </c>
      <c r="D216" s="39" t="s">
        <v>1292</v>
      </c>
      <c r="E216" s="39"/>
      <c r="F216" s="39">
        <v>4</v>
      </c>
      <c r="G216" s="526"/>
      <c r="H216" s="179"/>
    </row>
    <row r="217" spans="1:10" ht="18" customHeight="1" x14ac:dyDescent="0.15">
      <c r="A217" s="542" t="s">
        <v>1585</v>
      </c>
      <c r="B217" s="40" t="s">
        <v>410</v>
      </c>
      <c r="C217" s="40">
        <v>6840302</v>
      </c>
      <c r="D217" s="40" t="s">
        <v>1295</v>
      </c>
      <c r="E217" s="40" t="s">
        <v>422</v>
      </c>
      <c r="F217" s="329">
        <f>SUM(F218:F220)</f>
        <v>13</v>
      </c>
      <c r="G217" s="330">
        <v>38991</v>
      </c>
      <c r="H217" s="178" t="s">
        <v>1680</v>
      </c>
    </row>
    <row r="218" spans="1:10" ht="18" customHeight="1" x14ac:dyDescent="0.15">
      <c r="A218" s="535"/>
      <c r="B218" s="43" t="s">
        <v>410</v>
      </c>
      <c r="C218" s="39">
        <v>6840302</v>
      </c>
      <c r="D218" s="39" t="s">
        <v>1296</v>
      </c>
      <c r="E218" s="39"/>
      <c r="F218" s="39">
        <v>4</v>
      </c>
      <c r="G218" s="529"/>
      <c r="H218" s="179"/>
    </row>
    <row r="219" spans="1:10" ht="18" customHeight="1" x14ac:dyDescent="0.15">
      <c r="A219" s="535"/>
      <c r="B219" s="43" t="s">
        <v>411</v>
      </c>
      <c r="C219" s="39">
        <v>6840302</v>
      </c>
      <c r="D219" s="39" t="s">
        <v>1297</v>
      </c>
      <c r="E219" s="39"/>
      <c r="F219" s="39">
        <v>4</v>
      </c>
      <c r="G219" s="529"/>
      <c r="H219" s="179"/>
    </row>
    <row r="220" spans="1:10" ht="18" customHeight="1" x14ac:dyDescent="0.15">
      <c r="A220" s="544"/>
      <c r="B220" s="43" t="s">
        <v>412</v>
      </c>
      <c r="C220" s="39">
        <v>6840302</v>
      </c>
      <c r="D220" s="39" t="s">
        <v>1298</v>
      </c>
      <c r="E220" s="39"/>
      <c r="F220" s="39">
        <v>5</v>
      </c>
      <c r="G220" s="529"/>
      <c r="H220" s="179"/>
    </row>
    <row r="221" spans="1:10" ht="18" customHeight="1" x14ac:dyDescent="0.15">
      <c r="A221" s="548" t="s">
        <v>1142</v>
      </c>
      <c r="B221" s="40" t="s">
        <v>1143</v>
      </c>
      <c r="C221" s="40">
        <v>6850104</v>
      </c>
      <c r="D221" s="40" t="s">
        <v>1299</v>
      </c>
      <c r="E221" s="40" t="s">
        <v>451</v>
      </c>
      <c r="F221" s="329">
        <f>SUM(F222:F230)</f>
        <v>45</v>
      </c>
      <c r="G221" s="330">
        <v>41730</v>
      </c>
      <c r="H221" s="178" t="s">
        <v>1680</v>
      </c>
    </row>
    <row r="222" spans="1:10" ht="18" customHeight="1" x14ac:dyDescent="0.15">
      <c r="A222" s="549"/>
      <c r="B222" s="43" t="s">
        <v>413</v>
      </c>
      <c r="C222" s="39">
        <v>6850105</v>
      </c>
      <c r="D222" s="39" t="s">
        <v>1300</v>
      </c>
      <c r="E222" s="39"/>
      <c r="F222" s="41">
        <v>4</v>
      </c>
      <c r="G222" s="530"/>
      <c r="H222" s="179"/>
    </row>
    <row r="223" spans="1:10" ht="18" customHeight="1" x14ac:dyDescent="0.15">
      <c r="A223" s="549"/>
      <c r="B223" s="43" t="s">
        <v>414</v>
      </c>
      <c r="C223" s="39">
        <v>6850105</v>
      </c>
      <c r="D223" s="39" t="s">
        <v>1300</v>
      </c>
      <c r="E223" s="39"/>
      <c r="F223" s="41">
        <v>4</v>
      </c>
      <c r="G223" s="531"/>
      <c r="H223" s="179"/>
    </row>
    <row r="224" spans="1:10" ht="18" customHeight="1" x14ac:dyDescent="0.15">
      <c r="A224" s="549"/>
      <c r="B224" s="43" t="s">
        <v>415</v>
      </c>
      <c r="C224" s="39">
        <v>6850014</v>
      </c>
      <c r="D224" s="39" t="s">
        <v>1301</v>
      </c>
      <c r="E224" s="39"/>
      <c r="F224" s="41">
        <v>5</v>
      </c>
      <c r="G224" s="531"/>
      <c r="H224" s="179"/>
    </row>
    <row r="225" spans="1:8" ht="18" customHeight="1" x14ac:dyDescent="0.15">
      <c r="A225" s="549"/>
      <c r="B225" s="43" t="s">
        <v>416</v>
      </c>
      <c r="C225" s="39">
        <v>6850104</v>
      </c>
      <c r="D225" s="39" t="s">
        <v>1302</v>
      </c>
      <c r="E225" s="39"/>
      <c r="F225" s="41">
        <v>5</v>
      </c>
      <c r="G225" s="531"/>
      <c r="H225" s="179"/>
    </row>
    <row r="226" spans="1:8" ht="18" customHeight="1" x14ac:dyDescent="0.15">
      <c r="A226" s="549"/>
      <c r="B226" s="43" t="s">
        <v>2515</v>
      </c>
      <c r="C226" s="39">
        <v>6850027</v>
      </c>
      <c r="D226" s="39" t="s">
        <v>1303</v>
      </c>
      <c r="E226" s="39"/>
      <c r="F226" s="41">
        <v>5</v>
      </c>
      <c r="G226" s="531"/>
      <c r="H226" s="179"/>
    </row>
    <row r="227" spans="1:8" ht="18" customHeight="1" x14ac:dyDescent="0.15">
      <c r="A227" s="549"/>
      <c r="B227" s="43" t="s">
        <v>417</v>
      </c>
      <c r="C227" s="39">
        <v>6850104</v>
      </c>
      <c r="D227" s="39" t="s">
        <v>1304</v>
      </c>
      <c r="E227" s="39"/>
      <c r="F227" s="41">
        <v>4</v>
      </c>
      <c r="G227" s="531"/>
      <c r="H227" s="179"/>
    </row>
    <row r="228" spans="1:8" ht="18" customHeight="1" x14ac:dyDescent="0.15">
      <c r="A228" s="549"/>
      <c r="B228" s="43" t="s">
        <v>1523</v>
      </c>
      <c r="C228" s="43">
        <v>6850011</v>
      </c>
      <c r="D228" s="39" t="s">
        <v>1524</v>
      </c>
      <c r="E228" s="39"/>
      <c r="F228" s="41">
        <v>6</v>
      </c>
      <c r="G228" s="531"/>
      <c r="H228" s="179"/>
    </row>
    <row r="229" spans="1:8" ht="18" customHeight="1" x14ac:dyDescent="0.15">
      <c r="A229" s="549"/>
      <c r="B229" s="43" t="s">
        <v>1630</v>
      </c>
      <c r="C229" s="43">
        <v>6850011</v>
      </c>
      <c r="D229" s="39" t="s">
        <v>1524</v>
      </c>
      <c r="E229" s="39"/>
      <c r="F229" s="41">
        <v>6</v>
      </c>
      <c r="G229" s="531"/>
      <c r="H229" s="179"/>
    </row>
    <row r="230" spans="1:8" ht="18" customHeight="1" x14ac:dyDescent="0.15">
      <c r="A230" s="550"/>
      <c r="B230" s="43" t="s">
        <v>2516</v>
      </c>
      <c r="C230" s="43"/>
      <c r="D230" s="39" t="s">
        <v>2517</v>
      </c>
      <c r="E230" s="39"/>
      <c r="F230" s="41">
        <v>6</v>
      </c>
      <c r="G230" s="532"/>
      <c r="H230" s="179"/>
    </row>
    <row r="231" spans="1:8" ht="18" customHeight="1" x14ac:dyDescent="0.15">
      <c r="A231" s="534" t="s">
        <v>1586</v>
      </c>
      <c r="B231" s="40" t="s">
        <v>418</v>
      </c>
      <c r="C231" s="40">
        <v>6850021</v>
      </c>
      <c r="D231" s="40" t="s">
        <v>1305</v>
      </c>
      <c r="E231" s="40" t="s">
        <v>423</v>
      </c>
      <c r="F231" s="329">
        <f>SUM(F232:F235)</f>
        <v>22</v>
      </c>
      <c r="G231" s="330">
        <v>38991</v>
      </c>
      <c r="H231" s="178" t="s">
        <v>1680</v>
      </c>
    </row>
    <row r="232" spans="1:8" ht="18" customHeight="1" x14ac:dyDescent="0.15">
      <c r="A232" s="535"/>
      <c r="B232" s="43" t="s">
        <v>419</v>
      </c>
      <c r="C232" s="39">
        <v>6850014</v>
      </c>
      <c r="D232" s="39" t="s">
        <v>1306</v>
      </c>
      <c r="E232" s="39"/>
      <c r="F232" s="39">
        <v>5</v>
      </c>
      <c r="G232" s="537"/>
      <c r="H232" s="179"/>
    </row>
    <row r="233" spans="1:8" ht="18" customHeight="1" x14ac:dyDescent="0.15">
      <c r="A233" s="535"/>
      <c r="B233" s="43" t="s">
        <v>420</v>
      </c>
      <c r="C233" s="39">
        <v>6850013</v>
      </c>
      <c r="D233" s="39" t="s">
        <v>1307</v>
      </c>
      <c r="E233" s="39"/>
      <c r="F233" s="39">
        <v>7</v>
      </c>
      <c r="G233" s="537"/>
      <c r="H233" s="179"/>
    </row>
    <row r="234" spans="1:8" ht="18" customHeight="1" x14ac:dyDescent="0.15">
      <c r="A234" s="535"/>
      <c r="B234" s="43" t="s">
        <v>1308</v>
      </c>
      <c r="C234" s="39">
        <v>6850013</v>
      </c>
      <c r="D234" s="39" t="s">
        <v>406</v>
      </c>
      <c r="E234" s="39"/>
      <c r="F234" s="39">
        <v>5</v>
      </c>
      <c r="G234" s="537"/>
      <c r="H234" s="179"/>
    </row>
    <row r="235" spans="1:8" ht="18" customHeight="1" thickBot="1" x14ac:dyDescent="0.2">
      <c r="A235" s="536"/>
      <c r="B235" s="80" t="s">
        <v>1245</v>
      </c>
      <c r="C235" s="81">
        <v>6850011</v>
      </c>
      <c r="D235" s="81" t="s">
        <v>2037</v>
      </c>
      <c r="E235" s="81"/>
      <c r="F235" s="81">
        <v>5</v>
      </c>
      <c r="G235" s="538"/>
      <c r="H235" s="343"/>
    </row>
    <row r="237" spans="1:8" ht="18" customHeight="1" x14ac:dyDescent="0.15">
      <c r="F237" s="345"/>
    </row>
  </sheetData>
  <autoFilter ref="A3:H237" xr:uid="{00000000-0009-0000-0000-000005000000}"/>
  <mergeCells count="99">
    <mergeCell ref="A93:A94"/>
    <mergeCell ref="A31:A33"/>
    <mergeCell ref="A95:A97"/>
    <mergeCell ref="A120:A126"/>
    <mergeCell ref="A113:A115"/>
    <mergeCell ref="A87:A88"/>
    <mergeCell ref="A108:A110"/>
    <mergeCell ref="A102:A104"/>
    <mergeCell ref="A81:A83"/>
    <mergeCell ref="A34:A43"/>
    <mergeCell ref="A84:A86"/>
    <mergeCell ref="A98:A101"/>
    <mergeCell ref="A89:A90"/>
    <mergeCell ref="A44:A46"/>
    <mergeCell ref="A116:A119"/>
    <mergeCell ref="A69:A76"/>
    <mergeCell ref="A91:A92"/>
    <mergeCell ref="A4:A5"/>
    <mergeCell ref="A6:A7"/>
    <mergeCell ref="A27:A28"/>
    <mergeCell ref="A29:A30"/>
    <mergeCell ref="A10:A12"/>
    <mergeCell ref="A18:A22"/>
    <mergeCell ref="A8:A9"/>
    <mergeCell ref="A23:A24"/>
    <mergeCell ref="A25:A26"/>
    <mergeCell ref="A13:A14"/>
    <mergeCell ref="A199:A200"/>
    <mergeCell ref="A194:A196"/>
    <mergeCell ref="A197:A198"/>
    <mergeCell ref="A182:A193"/>
    <mergeCell ref="G183:G193"/>
    <mergeCell ref="A171:A172"/>
    <mergeCell ref="A173:A176"/>
    <mergeCell ref="G195:G196"/>
    <mergeCell ref="A179:A181"/>
    <mergeCell ref="G180:G181"/>
    <mergeCell ref="G174:G176"/>
    <mergeCell ref="G103:G104"/>
    <mergeCell ref="G121:G126"/>
    <mergeCell ref="A127:A130"/>
    <mergeCell ref="G128:G130"/>
    <mergeCell ref="G132:G136"/>
    <mergeCell ref="A131:A136"/>
    <mergeCell ref="A111:A112"/>
    <mergeCell ref="A105:A107"/>
    <mergeCell ref="A56:A58"/>
    <mergeCell ref="G64:G68"/>
    <mergeCell ref="A77:A78"/>
    <mergeCell ref="A79:A80"/>
    <mergeCell ref="A63:A68"/>
    <mergeCell ref="G117:G119"/>
    <mergeCell ref="A137:A150"/>
    <mergeCell ref="G138:G150"/>
    <mergeCell ref="G154:G159"/>
    <mergeCell ref="G161:G170"/>
    <mergeCell ref="A151:A152"/>
    <mergeCell ref="A160:A170"/>
    <mergeCell ref="G11:G12"/>
    <mergeCell ref="A47:A49"/>
    <mergeCell ref="G48:G49"/>
    <mergeCell ref="A52:A55"/>
    <mergeCell ref="G53:G55"/>
    <mergeCell ref="A50:A51"/>
    <mergeCell ref="A15:A17"/>
    <mergeCell ref="G19:G22"/>
    <mergeCell ref="G35:G43"/>
    <mergeCell ref="G16:G17"/>
    <mergeCell ref="I201:J202"/>
    <mergeCell ref="A231:A235"/>
    <mergeCell ref="G232:G235"/>
    <mergeCell ref="G218:G220"/>
    <mergeCell ref="A211:A213"/>
    <mergeCell ref="A214:A216"/>
    <mergeCell ref="A217:A220"/>
    <mergeCell ref="A204:A206"/>
    <mergeCell ref="G215:G216"/>
    <mergeCell ref="A207:A208"/>
    <mergeCell ref="A209:A210"/>
    <mergeCell ref="A221:A230"/>
    <mergeCell ref="G222:G230"/>
    <mergeCell ref="G212:G213"/>
    <mergeCell ref="G205:G206"/>
    <mergeCell ref="A201:A203"/>
    <mergeCell ref="G85:G86"/>
    <mergeCell ref="G82:G83"/>
    <mergeCell ref="G57:G58"/>
    <mergeCell ref="G32:G33"/>
    <mergeCell ref="G45:G46"/>
    <mergeCell ref="G70:G76"/>
    <mergeCell ref="A153:A159"/>
    <mergeCell ref="A177:A178"/>
    <mergeCell ref="A59:A60"/>
    <mergeCell ref="A61:A62"/>
    <mergeCell ref="G96:G97"/>
    <mergeCell ref="G99:G101"/>
    <mergeCell ref="G114:G115"/>
    <mergeCell ref="G109:G110"/>
    <mergeCell ref="G106:G107"/>
  </mergeCells>
  <phoneticPr fontId="3"/>
  <conditionalFormatting sqref="A2">
    <cfRule type="cellIs" dxfId="3" priority="1" stopIfTrue="1" operator="equal">
      <formula>"無"</formula>
    </cfRule>
  </conditionalFormatting>
  <printOptions horizontalCentered="1"/>
  <pageMargins left="0.47244094488188981" right="0.59055118110236227" top="0.47244094488188981" bottom="0.39370078740157483" header="0.35433070866141736" footer="0.27559055118110237"/>
  <pageSetup paperSize="9" scale="58" fitToHeight="0" orientation="portrait" r:id="rId1"/>
  <headerFooter alignWithMargins="0">
    <oddFooter>&amp;C－&amp;P－</oddFooter>
  </headerFooter>
  <rowBreaks count="3" manualBreakCount="3">
    <brk id="76" max="7" man="1"/>
    <brk id="152" max="7" man="1"/>
    <brk id="216"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5"/>
  <sheetViews>
    <sheetView view="pageBreakPreview" zoomScaleNormal="90" zoomScaleSheetLayoutView="100" workbookViewId="0">
      <pane xSplit="2" ySplit="3" topLeftCell="C4" activePane="bottomRight" state="frozen"/>
      <selection activeCell="C16" sqref="C16"/>
      <selection pane="topRight" activeCell="C16" sqref="C16"/>
      <selection pane="bottomLeft" activeCell="C16" sqref="C16"/>
      <selection pane="bottomRight" activeCell="H2" sqref="H2"/>
    </sheetView>
  </sheetViews>
  <sheetFormatPr defaultColWidth="9.140625" defaultRowHeight="18" customHeight="1" x14ac:dyDescent="0.15"/>
  <cols>
    <col min="1" max="1" width="4.85546875" style="12" customWidth="1"/>
    <col min="2" max="2" width="47.7109375" style="12" bestFit="1" customWidth="1"/>
    <col min="3" max="3" width="10.7109375" style="249" customWidth="1"/>
    <col min="4" max="4" width="33.5703125" style="12" bestFit="1" customWidth="1"/>
    <col min="5" max="5" width="42.85546875" style="12" customWidth="1"/>
    <col min="6" max="7" width="13.7109375" style="36" customWidth="1"/>
    <col min="8" max="8" width="17.140625" style="12" customWidth="1"/>
    <col min="9" max="9" width="11.42578125" style="36" customWidth="1"/>
    <col min="10" max="16384" width="9.140625" style="12"/>
  </cols>
  <sheetData>
    <row r="1" spans="1:9" s="14" customFormat="1" ht="18" customHeight="1" x14ac:dyDescent="0.15">
      <c r="A1" s="15" t="s">
        <v>1493</v>
      </c>
      <c r="C1" s="15"/>
      <c r="F1" s="16"/>
      <c r="G1" s="16"/>
      <c r="I1" s="16"/>
    </row>
    <row r="2" spans="1:9" s="244" customFormat="1" ht="18" customHeight="1" thickBot="1" x14ac:dyDescent="0.2">
      <c r="A2" s="227" t="s">
        <v>1695</v>
      </c>
      <c r="B2" s="272"/>
      <c r="C2" s="272"/>
      <c r="F2" s="247"/>
      <c r="G2" s="247"/>
      <c r="H2" s="246" t="str">
        <f>支援施設!N2</f>
        <v>（R8.7.1現在）</v>
      </c>
      <c r="I2" s="247"/>
    </row>
    <row r="3" spans="1:9" s="36" customFormat="1" ht="18" customHeight="1" x14ac:dyDescent="0.15">
      <c r="A3" s="7" t="s">
        <v>109</v>
      </c>
      <c r="B3" s="295" t="s">
        <v>126</v>
      </c>
      <c r="C3" s="296" t="s">
        <v>13</v>
      </c>
      <c r="D3" s="297" t="s">
        <v>107</v>
      </c>
      <c r="E3" s="277" t="s">
        <v>106</v>
      </c>
      <c r="F3" s="295" t="s">
        <v>124</v>
      </c>
      <c r="G3" s="277" t="s">
        <v>457</v>
      </c>
      <c r="H3" s="298" t="s">
        <v>108</v>
      </c>
    </row>
    <row r="4" spans="1:9" s="36" customFormat="1" ht="18" customHeight="1" x14ac:dyDescent="0.15">
      <c r="A4" s="299">
        <v>1</v>
      </c>
      <c r="B4" s="255" t="s">
        <v>1474</v>
      </c>
      <c r="C4" s="427" t="s">
        <v>117</v>
      </c>
      <c r="D4" s="85" t="s">
        <v>2209</v>
      </c>
      <c r="E4" s="428" t="s">
        <v>1475</v>
      </c>
      <c r="F4" s="429" t="s">
        <v>1476</v>
      </c>
      <c r="G4" s="51" t="s">
        <v>1477</v>
      </c>
      <c r="H4" s="65" t="s">
        <v>2061</v>
      </c>
    </row>
    <row r="5" spans="1:9" s="36" customFormat="1" ht="18" customHeight="1" x14ac:dyDescent="0.15">
      <c r="A5" s="300">
        <v>2</v>
      </c>
      <c r="B5" s="301" t="s">
        <v>2210</v>
      </c>
      <c r="C5" s="302" t="s">
        <v>2162</v>
      </c>
      <c r="D5" s="303" t="s">
        <v>2163</v>
      </c>
      <c r="E5" s="424" t="s">
        <v>407</v>
      </c>
      <c r="F5" s="425" t="s">
        <v>528</v>
      </c>
      <c r="G5" s="421" t="s">
        <v>282</v>
      </c>
      <c r="H5" s="426"/>
    </row>
    <row r="6" spans="1:9" s="36" customFormat="1" ht="18" customHeight="1" x14ac:dyDescent="0.15">
      <c r="A6" s="299">
        <v>3</v>
      </c>
      <c r="B6" s="304" t="s">
        <v>1720</v>
      </c>
      <c r="C6" s="305" t="s">
        <v>1721</v>
      </c>
      <c r="D6" s="306" t="s">
        <v>1722</v>
      </c>
      <c r="E6" s="255" t="s">
        <v>1723</v>
      </c>
      <c r="F6" s="257" t="s">
        <v>1724</v>
      </c>
      <c r="G6" s="51" t="s">
        <v>1725</v>
      </c>
      <c r="H6" s="307"/>
    </row>
    <row r="7" spans="1:9" s="36" customFormat="1" ht="18" customHeight="1" x14ac:dyDescent="0.15">
      <c r="A7" s="308">
        <v>4</v>
      </c>
      <c r="B7" s="309" t="s">
        <v>1766</v>
      </c>
      <c r="C7" s="310" t="s">
        <v>881</v>
      </c>
      <c r="D7" s="311" t="s">
        <v>2252</v>
      </c>
      <c r="E7" s="312" t="s">
        <v>1767</v>
      </c>
      <c r="F7" s="313" t="s">
        <v>1834</v>
      </c>
      <c r="G7" s="56" t="s">
        <v>1835</v>
      </c>
      <c r="H7" s="314"/>
    </row>
    <row r="8" spans="1:9" s="36" customFormat="1" ht="18" customHeight="1" thickBot="1" x14ac:dyDescent="0.2">
      <c r="A8" s="315">
        <v>5</v>
      </c>
      <c r="B8" s="316" t="s">
        <v>1726</v>
      </c>
      <c r="C8" s="317" t="s">
        <v>74</v>
      </c>
      <c r="D8" s="318" t="s">
        <v>1727</v>
      </c>
      <c r="E8" s="319" t="s">
        <v>1728</v>
      </c>
      <c r="F8" s="320" t="s">
        <v>75</v>
      </c>
      <c r="G8" s="64" t="s">
        <v>1729</v>
      </c>
      <c r="H8" s="321"/>
    </row>
    <row r="15" spans="1:9" ht="18" customHeight="1" x14ac:dyDescent="0.15">
      <c r="E15" s="87"/>
    </row>
  </sheetData>
  <phoneticPr fontId="3"/>
  <conditionalFormatting sqref="A2">
    <cfRule type="cellIs" dxfId="2" priority="1" stopIfTrue="1" operator="equal">
      <formula>"無"</formula>
    </cfRule>
  </conditionalFormatting>
  <printOptions horizontalCentered="1"/>
  <pageMargins left="0.19685039370078741" right="0.19685039370078741" top="0.70866141732283472" bottom="0.53" header="0.51181102362204722" footer="0.39370078740157483"/>
  <pageSetup paperSize="9" scale="60" orientation="portrait" r:id="rId1"/>
  <headerFooter alignWithMargins="0">
    <oddFooter>&amp;C－&amp;P－</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95"/>
  <sheetViews>
    <sheetView view="pageBreakPreview" zoomScale="120" zoomScaleNormal="100" zoomScaleSheetLayoutView="120" workbookViewId="0">
      <pane ySplit="3" topLeftCell="A4" activePane="bottomLeft" state="frozen"/>
      <selection activeCell="C16" sqref="C16"/>
      <selection pane="bottomLeft" activeCell="K2" sqref="K2"/>
    </sheetView>
  </sheetViews>
  <sheetFormatPr defaultColWidth="9.140625" defaultRowHeight="18" customHeight="1" x14ac:dyDescent="0.15"/>
  <cols>
    <col min="1" max="1" width="4.85546875" style="87" customWidth="1"/>
    <col min="2" max="2" width="35.42578125" style="86" customWidth="1"/>
    <col min="3" max="3" width="13" style="344" customWidth="1"/>
    <col min="4" max="4" width="40.7109375" style="86" customWidth="1"/>
    <col min="5" max="5" width="34.28515625" style="86" customWidth="1"/>
    <col min="6" max="7" width="18.28515625" style="86" customWidth="1"/>
    <col min="8" max="8" width="11.140625" style="86" customWidth="1"/>
    <col min="9" max="10" width="11.85546875" style="86" customWidth="1"/>
    <col min="11" max="11" width="12.42578125" style="86" customWidth="1"/>
    <col min="12" max="12" width="13" style="168" customWidth="1"/>
    <col min="13" max="16384" width="9.140625" style="86"/>
  </cols>
  <sheetData>
    <row r="1" spans="1:12" s="1" customFormat="1" ht="18" customHeight="1" x14ac:dyDescent="0.15">
      <c r="A1" s="2" t="s">
        <v>1179</v>
      </c>
      <c r="C1" s="15"/>
      <c r="L1" s="3"/>
    </row>
    <row r="2" spans="1:12" s="323" customFormat="1" ht="18" customHeight="1" thickBot="1" x14ac:dyDescent="0.2">
      <c r="A2" s="129" t="s">
        <v>1695</v>
      </c>
      <c r="B2" s="322"/>
      <c r="C2" s="322"/>
      <c r="K2" s="324" t="str">
        <f>支援施設!N2</f>
        <v>（R8.7.1現在）</v>
      </c>
      <c r="L2" s="346"/>
    </row>
    <row r="3" spans="1:12" s="168" customFormat="1" ht="17.25" customHeight="1" x14ac:dyDescent="0.15">
      <c r="A3" s="392" t="s">
        <v>109</v>
      </c>
      <c r="B3" s="328" t="s">
        <v>12</v>
      </c>
      <c r="C3" s="325" t="s">
        <v>13</v>
      </c>
      <c r="D3" s="115" t="s">
        <v>107</v>
      </c>
      <c r="E3" s="326" t="s">
        <v>106</v>
      </c>
      <c r="F3" s="347" t="s">
        <v>378</v>
      </c>
      <c r="G3" s="347" t="s">
        <v>1977</v>
      </c>
      <c r="H3" s="347" t="s">
        <v>195</v>
      </c>
      <c r="I3" s="347" t="s">
        <v>196</v>
      </c>
      <c r="J3" s="115" t="s">
        <v>1405</v>
      </c>
      <c r="K3" s="88" t="s">
        <v>1406</v>
      </c>
    </row>
    <row r="4" spans="1:12" s="228" customFormat="1" ht="17.25" customHeight="1" x14ac:dyDescent="0.15">
      <c r="A4" s="348">
        <v>1</v>
      </c>
      <c r="B4" s="57" t="s">
        <v>15</v>
      </c>
      <c r="C4" s="83" t="s">
        <v>16</v>
      </c>
      <c r="D4" s="54" t="s">
        <v>17</v>
      </c>
      <c r="E4" s="57" t="s">
        <v>552</v>
      </c>
      <c r="F4" s="394" t="s">
        <v>18</v>
      </c>
      <c r="G4" s="52" t="s">
        <v>1004</v>
      </c>
      <c r="H4" s="262" t="s">
        <v>0</v>
      </c>
      <c r="I4" s="52" t="s">
        <v>0</v>
      </c>
      <c r="J4" s="394" t="s">
        <v>0</v>
      </c>
      <c r="K4" s="116" t="s">
        <v>0</v>
      </c>
    </row>
    <row r="5" spans="1:12" s="87" customFormat="1" ht="18" customHeight="1" x14ac:dyDescent="0.15">
      <c r="A5" s="348">
        <f>A4+1</f>
        <v>2</v>
      </c>
      <c r="B5" s="55" t="s">
        <v>9</v>
      </c>
      <c r="C5" s="83" t="s">
        <v>1871</v>
      </c>
      <c r="D5" s="85" t="s">
        <v>539</v>
      </c>
      <c r="E5" s="55" t="s">
        <v>10</v>
      </c>
      <c r="F5" s="394" t="s">
        <v>11</v>
      </c>
      <c r="G5" s="52" t="s">
        <v>1978</v>
      </c>
      <c r="H5" s="262" t="s">
        <v>0</v>
      </c>
      <c r="I5" s="52" t="s">
        <v>0</v>
      </c>
      <c r="J5" s="349"/>
      <c r="K5" s="350"/>
      <c r="L5" s="228"/>
    </row>
    <row r="6" spans="1:12" s="87" customFormat="1" ht="18" customHeight="1" x14ac:dyDescent="0.15">
      <c r="A6" s="348">
        <f>A5+1</f>
        <v>3</v>
      </c>
      <c r="B6" s="55" t="s">
        <v>401</v>
      </c>
      <c r="C6" s="83" t="s">
        <v>530</v>
      </c>
      <c r="D6" s="85" t="s">
        <v>531</v>
      </c>
      <c r="E6" s="55" t="s">
        <v>532</v>
      </c>
      <c r="F6" s="394" t="s">
        <v>138</v>
      </c>
      <c r="G6" s="52" t="s">
        <v>1979</v>
      </c>
      <c r="H6" s="262" t="s">
        <v>0</v>
      </c>
      <c r="I6" s="262" t="s">
        <v>0</v>
      </c>
      <c r="J6" s="394"/>
      <c r="K6" s="116"/>
      <c r="L6" s="228"/>
    </row>
    <row r="7" spans="1:12" s="87" customFormat="1" ht="17.25" customHeight="1" x14ac:dyDescent="0.15">
      <c r="A7" s="348">
        <f t="shared" ref="A7:A71" si="0">A6+1</f>
        <v>4</v>
      </c>
      <c r="B7" s="55" t="s">
        <v>1711</v>
      </c>
      <c r="C7" s="83" t="s">
        <v>1712</v>
      </c>
      <c r="D7" s="85" t="s">
        <v>2170</v>
      </c>
      <c r="E7" s="55" t="s">
        <v>1713</v>
      </c>
      <c r="F7" s="394" t="s">
        <v>1714</v>
      </c>
      <c r="G7" s="52" t="s">
        <v>1980</v>
      </c>
      <c r="H7" s="262" t="s">
        <v>0</v>
      </c>
      <c r="I7" s="52" t="s">
        <v>0</v>
      </c>
      <c r="J7" s="394"/>
      <c r="K7" s="116"/>
      <c r="L7" s="228"/>
    </row>
    <row r="8" spans="1:12" s="87" customFormat="1" ht="17.25" customHeight="1" x14ac:dyDescent="0.15">
      <c r="A8" s="348">
        <f t="shared" si="0"/>
        <v>5</v>
      </c>
      <c r="B8" s="57" t="s">
        <v>2080</v>
      </c>
      <c r="C8" s="83" t="s">
        <v>2081</v>
      </c>
      <c r="D8" s="54" t="s">
        <v>2082</v>
      </c>
      <c r="E8" s="57" t="s">
        <v>2083</v>
      </c>
      <c r="F8" s="58" t="s">
        <v>2084</v>
      </c>
      <c r="G8" s="351" t="s">
        <v>2085</v>
      </c>
      <c r="H8" s="262" t="s">
        <v>0</v>
      </c>
      <c r="I8" s="52" t="s">
        <v>0</v>
      </c>
      <c r="J8" s="51"/>
      <c r="K8" s="117"/>
      <c r="L8" s="228"/>
    </row>
    <row r="9" spans="1:12" s="87" customFormat="1" ht="17.25" customHeight="1" x14ac:dyDescent="0.15">
      <c r="A9" s="348">
        <f t="shared" si="0"/>
        <v>6</v>
      </c>
      <c r="B9" s="57" t="s">
        <v>1</v>
      </c>
      <c r="C9" s="83" t="s">
        <v>19</v>
      </c>
      <c r="D9" s="54" t="s">
        <v>20</v>
      </c>
      <c r="E9" s="57" t="s">
        <v>21</v>
      </c>
      <c r="F9" s="58" t="s">
        <v>22</v>
      </c>
      <c r="G9" s="351" t="s">
        <v>100</v>
      </c>
      <c r="H9" s="262" t="s">
        <v>0</v>
      </c>
      <c r="I9" s="52" t="s">
        <v>0</v>
      </c>
      <c r="J9" s="51"/>
      <c r="K9" s="117"/>
      <c r="L9" s="228"/>
    </row>
    <row r="10" spans="1:12" s="87" customFormat="1" ht="17.25" customHeight="1" x14ac:dyDescent="0.15">
      <c r="A10" s="348">
        <f t="shared" si="0"/>
        <v>7</v>
      </c>
      <c r="B10" s="57" t="s">
        <v>2241</v>
      </c>
      <c r="C10" s="83" t="s">
        <v>19</v>
      </c>
      <c r="D10" s="54" t="s">
        <v>20</v>
      </c>
      <c r="E10" s="57" t="s">
        <v>21</v>
      </c>
      <c r="F10" s="58" t="s">
        <v>22</v>
      </c>
      <c r="G10" s="351" t="s">
        <v>100</v>
      </c>
      <c r="H10" s="262"/>
      <c r="I10" s="52"/>
      <c r="J10" s="442" t="s">
        <v>0</v>
      </c>
      <c r="K10" s="117" t="s">
        <v>0</v>
      </c>
      <c r="L10" s="228"/>
    </row>
    <row r="11" spans="1:12" s="87" customFormat="1" ht="17.25" customHeight="1" x14ac:dyDescent="0.15">
      <c r="A11" s="348">
        <f t="shared" si="0"/>
        <v>8</v>
      </c>
      <c r="B11" s="57" t="s">
        <v>24</v>
      </c>
      <c r="C11" s="83" t="s">
        <v>607</v>
      </c>
      <c r="D11" s="54" t="s">
        <v>608</v>
      </c>
      <c r="E11" s="57" t="s">
        <v>23</v>
      </c>
      <c r="F11" s="394" t="s">
        <v>1872</v>
      </c>
      <c r="G11" s="52" t="s">
        <v>1981</v>
      </c>
      <c r="H11" s="262" t="s">
        <v>0</v>
      </c>
      <c r="I11" s="52" t="s">
        <v>0</v>
      </c>
      <c r="J11" s="394" t="s">
        <v>0</v>
      </c>
      <c r="K11" s="116" t="s">
        <v>0</v>
      </c>
      <c r="L11" s="228"/>
    </row>
    <row r="12" spans="1:12" s="87" customFormat="1" ht="17.25" customHeight="1" x14ac:dyDescent="0.15">
      <c r="A12" s="348">
        <f t="shared" si="0"/>
        <v>9</v>
      </c>
      <c r="B12" s="57" t="s">
        <v>683</v>
      </c>
      <c r="C12" s="83" t="s">
        <v>403</v>
      </c>
      <c r="D12" s="54" t="s">
        <v>404</v>
      </c>
      <c r="E12" s="57" t="s">
        <v>405</v>
      </c>
      <c r="F12" s="394" t="s">
        <v>606</v>
      </c>
      <c r="G12" s="52" t="s">
        <v>478</v>
      </c>
      <c r="H12" s="52" t="s">
        <v>0</v>
      </c>
      <c r="I12" s="52" t="s">
        <v>0</v>
      </c>
      <c r="J12" s="394" t="s">
        <v>0</v>
      </c>
      <c r="K12" s="116" t="s">
        <v>0</v>
      </c>
      <c r="L12" s="228"/>
    </row>
    <row r="13" spans="1:12" s="87" customFormat="1" ht="17.25" customHeight="1" x14ac:dyDescent="0.15">
      <c r="A13" s="348">
        <f t="shared" si="0"/>
        <v>10</v>
      </c>
      <c r="B13" s="57" t="s">
        <v>612</v>
      </c>
      <c r="C13" s="83" t="s">
        <v>613</v>
      </c>
      <c r="D13" s="54" t="s">
        <v>614</v>
      </c>
      <c r="E13" s="57" t="s">
        <v>615</v>
      </c>
      <c r="F13" s="394" t="s">
        <v>2166</v>
      </c>
      <c r="G13" s="52" t="s">
        <v>480</v>
      </c>
      <c r="H13" s="52" t="s">
        <v>611</v>
      </c>
      <c r="I13" s="52"/>
      <c r="J13" s="394"/>
      <c r="K13" s="116"/>
      <c r="L13" s="228"/>
    </row>
    <row r="14" spans="1:12" s="87" customFormat="1" ht="17.25" customHeight="1" x14ac:dyDescent="0.15">
      <c r="A14" s="348">
        <f t="shared" si="0"/>
        <v>11</v>
      </c>
      <c r="B14" s="57" t="s">
        <v>616</v>
      </c>
      <c r="C14" s="83" t="s">
        <v>617</v>
      </c>
      <c r="D14" s="54" t="s">
        <v>618</v>
      </c>
      <c r="E14" s="57" t="s">
        <v>619</v>
      </c>
      <c r="F14" s="394" t="s">
        <v>620</v>
      </c>
      <c r="G14" s="52" t="s">
        <v>1982</v>
      </c>
      <c r="H14" s="52" t="s">
        <v>611</v>
      </c>
      <c r="I14" s="391" t="s">
        <v>611</v>
      </c>
      <c r="J14" s="394" t="s">
        <v>0</v>
      </c>
      <c r="K14" s="116" t="s">
        <v>0</v>
      </c>
      <c r="L14" s="228"/>
    </row>
    <row r="15" spans="1:12" s="87" customFormat="1" ht="17.25" customHeight="1" x14ac:dyDescent="0.15">
      <c r="A15" s="348">
        <f t="shared" si="0"/>
        <v>12</v>
      </c>
      <c r="B15" s="57" t="s">
        <v>646</v>
      </c>
      <c r="C15" s="83" t="s">
        <v>644</v>
      </c>
      <c r="D15" s="54" t="s">
        <v>647</v>
      </c>
      <c r="E15" s="57" t="s">
        <v>645</v>
      </c>
      <c r="F15" s="394" t="s">
        <v>648</v>
      </c>
      <c r="G15" s="52" t="s">
        <v>1983</v>
      </c>
      <c r="H15" s="52" t="s">
        <v>611</v>
      </c>
      <c r="I15" s="52" t="s">
        <v>611</v>
      </c>
      <c r="J15" s="394" t="s">
        <v>0</v>
      </c>
      <c r="K15" s="116" t="s">
        <v>0</v>
      </c>
      <c r="L15" s="228"/>
    </row>
    <row r="16" spans="1:12" s="87" customFormat="1" ht="17.25" customHeight="1" x14ac:dyDescent="0.15">
      <c r="A16" s="348">
        <f t="shared" si="0"/>
        <v>13</v>
      </c>
      <c r="B16" s="57" t="s">
        <v>1126</v>
      </c>
      <c r="C16" s="83" t="s">
        <v>917</v>
      </c>
      <c r="D16" s="54" t="s">
        <v>1127</v>
      </c>
      <c r="E16" s="57" t="s">
        <v>1128</v>
      </c>
      <c r="F16" s="394" t="s">
        <v>1129</v>
      </c>
      <c r="G16" s="52" t="s">
        <v>1984</v>
      </c>
      <c r="H16" s="52" t="s">
        <v>0</v>
      </c>
      <c r="I16" s="52" t="s">
        <v>0</v>
      </c>
      <c r="J16" s="394"/>
      <c r="K16" s="116"/>
      <c r="L16" s="228"/>
    </row>
    <row r="17" spans="1:12" s="87" customFormat="1" ht="17.25" customHeight="1" x14ac:dyDescent="0.15">
      <c r="A17" s="348">
        <f t="shared" si="0"/>
        <v>14</v>
      </c>
      <c r="B17" s="57" t="s">
        <v>1370</v>
      </c>
      <c r="C17" s="83" t="s">
        <v>1187</v>
      </c>
      <c r="D17" s="54" t="s">
        <v>1371</v>
      </c>
      <c r="E17" s="57" t="s">
        <v>1188</v>
      </c>
      <c r="F17" s="394" t="s">
        <v>1372</v>
      </c>
      <c r="G17" s="52" t="s">
        <v>1985</v>
      </c>
      <c r="H17" s="52" t="s">
        <v>0</v>
      </c>
      <c r="I17" s="52" t="s">
        <v>1151</v>
      </c>
      <c r="J17" s="394"/>
      <c r="K17" s="116"/>
      <c r="L17" s="228" t="s">
        <v>2071</v>
      </c>
    </row>
    <row r="18" spans="1:12" s="87" customFormat="1" ht="17.25" customHeight="1" x14ac:dyDescent="0.15">
      <c r="A18" s="348">
        <f t="shared" si="0"/>
        <v>15</v>
      </c>
      <c r="B18" s="57" t="s">
        <v>254</v>
      </c>
      <c r="C18" s="83" t="s">
        <v>553</v>
      </c>
      <c r="D18" s="54" t="s">
        <v>557</v>
      </c>
      <c r="E18" s="57" t="s">
        <v>1873</v>
      </c>
      <c r="F18" s="394" t="s">
        <v>554</v>
      </c>
      <c r="G18" s="52" t="s">
        <v>256</v>
      </c>
      <c r="H18" s="52" t="s">
        <v>0</v>
      </c>
      <c r="I18" s="52" t="s">
        <v>0</v>
      </c>
      <c r="J18" s="394" t="s">
        <v>0</v>
      </c>
      <c r="K18" s="116" t="s">
        <v>0</v>
      </c>
      <c r="L18" s="228"/>
    </row>
    <row r="19" spans="1:12" s="87" customFormat="1" ht="17.25" customHeight="1" x14ac:dyDescent="0.15">
      <c r="A19" s="348">
        <f t="shared" si="0"/>
        <v>16</v>
      </c>
      <c r="B19" s="57" t="s">
        <v>653</v>
      </c>
      <c r="C19" s="83" t="s">
        <v>652</v>
      </c>
      <c r="D19" s="388" t="s">
        <v>1874</v>
      </c>
      <c r="E19" s="57" t="s">
        <v>654</v>
      </c>
      <c r="F19" s="394" t="s">
        <v>655</v>
      </c>
      <c r="G19" s="52" t="s">
        <v>1560</v>
      </c>
      <c r="H19" s="52" t="s">
        <v>611</v>
      </c>
      <c r="I19" s="52" t="s">
        <v>611</v>
      </c>
      <c r="J19" s="394" t="s">
        <v>611</v>
      </c>
      <c r="K19" s="116" t="s">
        <v>611</v>
      </c>
      <c r="L19" s="228"/>
    </row>
    <row r="20" spans="1:12" s="87" customFormat="1" ht="17.25" customHeight="1" x14ac:dyDescent="0.15">
      <c r="A20" s="348">
        <f t="shared" si="0"/>
        <v>17</v>
      </c>
      <c r="B20" s="57" t="s">
        <v>1373</v>
      </c>
      <c r="C20" s="83" t="s">
        <v>919</v>
      </c>
      <c r="D20" s="54" t="s">
        <v>1374</v>
      </c>
      <c r="E20" s="57" t="s">
        <v>1375</v>
      </c>
      <c r="F20" s="394" t="s">
        <v>1376</v>
      </c>
      <c r="G20" s="52" t="s">
        <v>1035</v>
      </c>
      <c r="H20" s="52" t="s">
        <v>0</v>
      </c>
      <c r="I20" s="52"/>
      <c r="J20" s="52"/>
      <c r="K20" s="65"/>
      <c r="L20" s="228" t="s">
        <v>2061</v>
      </c>
    </row>
    <row r="21" spans="1:12" s="87" customFormat="1" ht="17.25" customHeight="1" x14ac:dyDescent="0.15">
      <c r="A21" s="348">
        <f t="shared" si="0"/>
        <v>18</v>
      </c>
      <c r="B21" s="57" t="s">
        <v>1569</v>
      </c>
      <c r="C21" s="83" t="s">
        <v>1352</v>
      </c>
      <c r="D21" s="54" t="s">
        <v>1570</v>
      </c>
      <c r="E21" s="57" t="s">
        <v>590</v>
      </c>
      <c r="F21" s="394" t="s">
        <v>594</v>
      </c>
      <c r="G21" s="52" t="s">
        <v>1986</v>
      </c>
      <c r="H21" s="52" t="s">
        <v>0</v>
      </c>
      <c r="I21" s="52" t="s">
        <v>0</v>
      </c>
      <c r="J21" s="51" t="s">
        <v>0</v>
      </c>
      <c r="K21" s="117" t="s">
        <v>0</v>
      </c>
      <c r="L21" s="228"/>
    </row>
    <row r="22" spans="1:12" s="87" customFormat="1" ht="17.25" customHeight="1" x14ac:dyDescent="0.15">
      <c r="A22" s="348">
        <f t="shared" si="0"/>
        <v>19</v>
      </c>
      <c r="B22" s="57" t="s">
        <v>25</v>
      </c>
      <c r="C22" s="83" t="s">
        <v>26</v>
      </c>
      <c r="D22" s="53" t="s">
        <v>27</v>
      </c>
      <c r="E22" s="57" t="s">
        <v>259</v>
      </c>
      <c r="F22" s="394" t="s">
        <v>260</v>
      </c>
      <c r="G22" s="52" t="s">
        <v>1987</v>
      </c>
      <c r="H22" s="52" t="s">
        <v>0</v>
      </c>
      <c r="I22" s="52" t="s">
        <v>0</v>
      </c>
      <c r="J22" s="394" t="s">
        <v>0</v>
      </c>
      <c r="K22" s="116" t="s">
        <v>0</v>
      </c>
      <c r="L22" s="228"/>
    </row>
    <row r="23" spans="1:12" s="87" customFormat="1" ht="17.25" customHeight="1" x14ac:dyDescent="0.15">
      <c r="A23" s="348">
        <f t="shared" si="0"/>
        <v>20</v>
      </c>
      <c r="B23" s="57" t="s">
        <v>1875</v>
      </c>
      <c r="C23" s="83" t="s">
        <v>26</v>
      </c>
      <c r="D23" s="54" t="s">
        <v>28</v>
      </c>
      <c r="E23" s="57" t="s">
        <v>29</v>
      </c>
      <c r="F23" s="394" t="s">
        <v>458</v>
      </c>
      <c r="G23" s="52" t="s">
        <v>1013</v>
      </c>
      <c r="H23" s="52"/>
      <c r="I23" s="52" t="s">
        <v>0</v>
      </c>
      <c r="J23" s="394"/>
      <c r="K23" s="116"/>
      <c r="L23" s="228"/>
    </row>
    <row r="24" spans="1:12" s="87" customFormat="1" ht="17.25" customHeight="1" x14ac:dyDescent="0.15">
      <c r="A24" s="348">
        <f t="shared" si="0"/>
        <v>21</v>
      </c>
      <c r="B24" s="57" t="s">
        <v>558</v>
      </c>
      <c r="C24" s="83" t="s">
        <v>26</v>
      </c>
      <c r="D24" s="54" t="s">
        <v>2100</v>
      </c>
      <c r="E24" s="57" t="s">
        <v>29</v>
      </c>
      <c r="F24" s="394" t="s">
        <v>1212</v>
      </c>
      <c r="G24" s="52" t="s">
        <v>1009</v>
      </c>
      <c r="H24" s="52" t="s">
        <v>0</v>
      </c>
      <c r="I24" s="52"/>
      <c r="J24" s="51" t="s">
        <v>0</v>
      </c>
      <c r="K24" s="117" t="s">
        <v>0</v>
      </c>
      <c r="L24" s="228"/>
    </row>
    <row r="25" spans="1:12" s="87" customFormat="1" ht="17.25" customHeight="1" x14ac:dyDescent="0.15">
      <c r="A25" s="348">
        <f t="shared" si="0"/>
        <v>22</v>
      </c>
      <c r="B25" s="57" t="s">
        <v>30</v>
      </c>
      <c r="C25" s="83" t="s">
        <v>31</v>
      </c>
      <c r="D25" s="54" t="s">
        <v>32</v>
      </c>
      <c r="E25" s="57" t="s">
        <v>14</v>
      </c>
      <c r="F25" s="394" t="s">
        <v>33</v>
      </c>
      <c r="G25" s="52" t="s">
        <v>397</v>
      </c>
      <c r="H25" s="52" t="s">
        <v>0</v>
      </c>
      <c r="I25" s="52" t="s">
        <v>0</v>
      </c>
      <c r="J25" s="394" t="s">
        <v>0</v>
      </c>
      <c r="K25" s="116" t="s">
        <v>0</v>
      </c>
      <c r="L25" s="228"/>
    </row>
    <row r="26" spans="1:12" ht="17.25" customHeight="1" x14ac:dyDescent="0.15">
      <c r="A26" s="348">
        <f t="shared" si="0"/>
        <v>23</v>
      </c>
      <c r="B26" s="57" t="s">
        <v>1159</v>
      </c>
      <c r="C26" s="83" t="s">
        <v>34</v>
      </c>
      <c r="D26" s="54" t="s">
        <v>1876</v>
      </c>
      <c r="E26" s="57" t="s">
        <v>35</v>
      </c>
      <c r="F26" s="58" t="s">
        <v>36</v>
      </c>
      <c r="G26" s="351" t="s">
        <v>2025</v>
      </c>
      <c r="H26" s="52" t="s">
        <v>0</v>
      </c>
      <c r="I26" s="351"/>
      <c r="J26" s="394" t="s">
        <v>0</v>
      </c>
      <c r="K26" s="116" t="s">
        <v>0</v>
      </c>
    </row>
    <row r="27" spans="1:12" s="87" customFormat="1" ht="17.25" customHeight="1" x14ac:dyDescent="0.15">
      <c r="A27" s="348">
        <f t="shared" si="0"/>
        <v>24</v>
      </c>
      <c r="B27" s="57" t="s">
        <v>37</v>
      </c>
      <c r="C27" s="83" t="s">
        <v>890</v>
      </c>
      <c r="D27" s="54" t="s">
        <v>2163</v>
      </c>
      <c r="E27" s="57" t="s">
        <v>407</v>
      </c>
      <c r="F27" s="394" t="s">
        <v>281</v>
      </c>
      <c r="G27" s="52" t="s">
        <v>2164</v>
      </c>
      <c r="H27" s="52" t="s">
        <v>0</v>
      </c>
      <c r="I27" s="52"/>
      <c r="J27" s="51" t="s">
        <v>0</v>
      </c>
      <c r="K27" s="117" t="s">
        <v>0</v>
      </c>
      <c r="L27" s="228"/>
    </row>
    <row r="28" spans="1:12" s="87" customFormat="1" ht="17.25" customHeight="1" x14ac:dyDescent="0.15">
      <c r="A28" s="348">
        <f t="shared" si="0"/>
        <v>25</v>
      </c>
      <c r="B28" s="57" t="s">
        <v>2</v>
      </c>
      <c r="C28" s="83" t="s">
        <v>38</v>
      </c>
      <c r="D28" s="54" t="s">
        <v>39</v>
      </c>
      <c r="E28" s="57" t="s">
        <v>264</v>
      </c>
      <c r="F28" s="394" t="s">
        <v>40</v>
      </c>
      <c r="G28" s="52" t="s">
        <v>1988</v>
      </c>
      <c r="H28" s="52" t="s">
        <v>0</v>
      </c>
      <c r="I28" s="52" t="s">
        <v>0</v>
      </c>
      <c r="J28" s="394" t="s">
        <v>0</v>
      </c>
      <c r="K28" s="116" t="s">
        <v>0</v>
      </c>
      <c r="L28" s="228"/>
    </row>
    <row r="29" spans="1:12" s="87" customFormat="1" ht="17.25" customHeight="1" x14ac:dyDescent="0.15">
      <c r="A29" s="348">
        <f t="shared" si="0"/>
        <v>26</v>
      </c>
      <c r="B29" s="57" t="s">
        <v>533</v>
      </c>
      <c r="C29" s="82" t="s">
        <v>559</v>
      </c>
      <c r="D29" s="54" t="s">
        <v>2228</v>
      </c>
      <c r="E29" s="57" t="s">
        <v>41</v>
      </c>
      <c r="F29" s="51" t="s">
        <v>534</v>
      </c>
      <c r="G29" s="262" t="s">
        <v>1015</v>
      </c>
      <c r="H29" s="262" t="s">
        <v>0</v>
      </c>
      <c r="I29" s="52" t="s">
        <v>0</v>
      </c>
      <c r="J29" s="394" t="s">
        <v>0</v>
      </c>
      <c r="K29" s="116" t="s">
        <v>0</v>
      </c>
      <c r="L29" s="228"/>
    </row>
    <row r="30" spans="1:12" s="87" customFormat="1" ht="17.25" customHeight="1" x14ac:dyDescent="0.15">
      <c r="A30" s="348">
        <f t="shared" si="0"/>
        <v>27</v>
      </c>
      <c r="B30" s="57" t="s">
        <v>1696</v>
      </c>
      <c r="C30" s="83" t="s">
        <v>42</v>
      </c>
      <c r="D30" s="54" t="s">
        <v>1877</v>
      </c>
      <c r="E30" s="57" t="s">
        <v>757</v>
      </c>
      <c r="F30" s="394" t="s">
        <v>43</v>
      </c>
      <c r="G30" s="52" t="s">
        <v>1989</v>
      </c>
      <c r="H30" s="52" t="s">
        <v>0</v>
      </c>
      <c r="I30" s="52" t="s">
        <v>0</v>
      </c>
      <c r="J30" s="394"/>
      <c r="K30" s="116"/>
      <c r="L30" s="228"/>
    </row>
    <row r="31" spans="1:12" s="87" customFormat="1" ht="17.25" customHeight="1" x14ac:dyDescent="0.15">
      <c r="A31" s="348">
        <f t="shared" si="0"/>
        <v>28</v>
      </c>
      <c r="B31" s="57" t="s">
        <v>1213</v>
      </c>
      <c r="C31" s="83" t="s">
        <v>602</v>
      </c>
      <c r="D31" s="54" t="s">
        <v>1214</v>
      </c>
      <c r="E31" s="57" t="s">
        <v>603</v>
      </c>
      <c r="F31" s="394" t="s">
        <v>1215</v>
      </c>
      <c r="G31" s="52" t="s">
        <v>1990</v>
      </c>
      <c r="H31" s="52" t="s">
        <v>0</v>
      </c>
      <c r="I31" s="52" t="s">
        <v>0</v>
      </c>
      <c r="J31" s="394"/>
      <c r="K31" s="116"/>
      <c r="L31" s="228"/>
    </row>
    <row r="32" spans="1:12" s="87" customFormat="1" ht="18" customHeight="1" x14ac:dyDescent="0.15">
      <c r="A32" s="348">
        <f t="shared" si="0"/>
        <v>29</v>
      </c>
      <c r="B32" s="55" t="s">
        <v>235</v>
      </c>
      <c r="C32" s="82" t="s">
        <v>1878</v>
      </c>
      <c r="D32" s="85" t="s">
        <v>236</v>
      </c>
      <c r="E32" s="55" t="s">
        <v>540</v>
      </c>
      <c r="F32" s="51" t="s">
        <v>560</v>
      </c>
      <c r="G32" s="52" t="s">
        <v>1991</v>
      </c>
      <c r="H32" s="52" t="s">
        <v>0</v>
      </c>
      <c r="I32" s="52" t="s">
        <v>0</v>
      </c>
      <c r="J32" s="394" t="s">
        <v>0</v>
      </c>
      <c r="K32" s="116" t="s">
        <v>0</v>
      </c>
      <c r="L32" s="228"/>
    </row>
    <row r="33" spans="1:12" s="87" customFormat="1" ht="18" customHeight="1" x14ac:dyDescent="0.15">
      <c r="A33" s="348">
        <f t="shared" si="0"/>
        <v>30</v>
      </c>
      <c r="B33" s="55" t="s">
        <v>44</v>
      </c>
      <c r="C33" s="83" t="s">
        <v>634</v>
      </c>
      <c r="D33" s="85" t="s">
        <v>2573</v>
      </c>
      <c r="E33" s="55" t="s">
        <v>428</v>
      </c>
      <c r="F33" s="394" t="s">
        <v>45</v>
      </c>
      <c r="G33" s="52" t="s">
        <v>1992</v>
      </c>
      <c r="H33" s="52" t="s">
        <v>0</v>
      </c>
      <c r="I33" s="52" t="s">
        <v>0</v>
      </c>
      <c r="J33" s="394"/>
      <c r="K33" s="116"/>
      <c r="L33" s="228"/>
    </row>
    <row r="34" spans="1:12" s="87" customFormat="1" ht="18" customHeight="1" x14ac:dyDescent="0.15">
      <c r="A34" s="348">
        <f t="shared" si="0"/>
        <v>31</v>
      </c>
      <c r="B34" s="55" t="s">
        <v>561</v>
      </c>
      <c r="C34" s="83" t="s">
        <v>276</v>
      </c>
      <c r="D34" s="85" t="s">
        <v>555</v>
      </c>
      <c r="E34" s="55" t="s">
        <v>46</v>
      </c>
      <c r="F34" s="394" t="s">
        <v>278</v>
      </c>
      <c r="G34" s="52" t="s">
        <v>1993</v>
      </c>
      <c r="H34" s="52" t="s">
        <v>0</v>
      </c>
      <c r="I34" s="52" t="s">
        <v>0</v>
      </c>
      <c r="J34" s="51"/>
      <c r="K34" s="117"/>
      <c r="L34" s="228"/>
    </row>
    <row r="35" spans="1:12" s="87" customFormat="1" ht="18" customHeight="1" x14ac:dyDescent="0.15">
      <c r="A35" s="348">
        <f t="shared" si="0"/>
        <v>32</v>
      </c>
      <c r="B35" s="55" t="s">
        <v>474</v>
      </c>
      <c r="C35" s="83" t="s">
        <v>634</v>
      </c>
      <c r="D35" s="85" t="s">
        <v>1961</v>
      </c>
      <c r="E35" s="55" t="s">
        <v>47</v>
      </c>
      <c r="F35" s="394" t="s">
        <v>1795</v>
      </c>
      <c r="G35" s="52" t="s">
        <v>475</v>
      </c>
      <c r="H35" s="52" t="s">
        <v>0</v>
      </c>
      <c r="I35" s="52"/>
      <c r="J35" s="394"/>
      <c r="K35" s="116"/>
      <c r="L35" s="228"/>
    </row>
    <row r="36" spans="1:12" ht="17.25" customHeight="1" x14ac:dyDescent="0.15">
      <c r="A36" s="348">
        <f t="shared" si="0"/>
        <v>33</v>
      </c>
      <c r="B36" s="57" t="s">
        <v>1616</v>
      </c>
      <c r="C36" s="83" t="s">
        <v>48</v>
      </c>
      <c r="D36" s="54" t="s">
        <v>2223</v>
      </c>
      <c r="E36" s="57" t="s">
        <v>139</v>
      </c>
      <c r="F36" s="352" t="s">
        <v>49</v>
      </c>
      <c r="G36" s="353" t="s">
        <v>2026</v>
      </c>
      <c r="H36" s="52" t="s">
        <v>0</v>
      </c>
      <c r="I36" s="353"/>
      <c r="J36" s="394" t="s">
        <v>0</v>
      </c>
      <c r="K36" s="116" t="s">
        <v>0</v>
      </c>
    </row>
    <row r="37" spans="1:12" s="87" customFormat="1" ht="17.25" customHeight="1" x14ac:dyDescent="0.15">
      <c r="A37" s="348">
        <f t="shared" si="0"/>
        <v>34</v>
      </c>
      <c r="B37" s="57" t="s">
        <v>50</v>
      </c>
      <c r="C37" s="83" t="s">
        <v>436</v>
      </c>
      <c r="D37" s="54" t="s">
        <v>346</v>
      </c>
      <c r="E37" s="57" t="s">
        <v>535</v>
      </c>
      <c r="F37" s="352" t="s">
        <v>309</v>
      </c>
      <c r="G37" s="353" t="s">
        <v>1036</v>
      </c>
      <c r="H37" s="52" t="s">
        <v>0</v>
      </c>
      <c r="I37" s="353"/>
      <c r="J37" s="51" t="s">
        <v>0</v>
      </c>
      <c r="K37" s="117" t="s">
        <v>0</v>
      </c>
      <c r="L37" s="228"/>
    </row>
    <row r="38" spans="1:12" s="87" customFormat="1" ht="17.25" customHeight="1" x14ac:dyDescent="0.15">
      <c r="A38" s="348">
        <f t="shared" si="0"/>
        <v>35</v>
      </c>
      <c r="B38" s="57" t="s">
        <v>598</v>
      </c>
      <c r="C38" s="83" t="s">
        <v>440</v>
      </c>
      <c r="D38" s="54" t="s">
        <v>599</v>
      </c>
      <c r="E38" s="57" t="s">
        <v>600</v>
      </c>
      <c r="F38" s="352" t="s">
        <v>305</v>
      </c>
      <c r="G38" s="353" t="s">
        <v>1008</v>
      </c>
      <c r="H38" s="52" t="s">
        <v>0</v>
      </c>
      <c r="I38" s="353" t="s">
        <v>0</v>
      </c>
      <c r="J38" s="394"/>
      <c r="K38" s="116"/>
      <c r="L38" s="228"/>
    </row>
    <row r="39" spans="1:12" s="87" customFormat="1" ht="17.25" customHeight="1" x14ac:dyDescent="0.15">
      <c r="A39" s="348">
        <f t="shared" si="0"/>
        <v>36</v>
      </c>
      <c r="B39" s="57" t="s">
        <v>633</v>
      </c>
      <c r="C39" s="83" t="s">
        <v>634</v>
      </c>
      <c r="D39" s="54" t="s">
        <v>635</v>
      </c>
      <c r="E39" s="57" t="s">
        <v>636</v>
      </c>
      <c r="F39" s="352" t="s">
        <v>637</v>
      </c>
      <c r="G39" s="353" t="s">
        <v>1994</v>
      </c>
      <c r="H39" s="52" t="s">
        <v>611</v>
      </c>
      <c r="I39" s="353"/>
      <c r="J39" s="394"/>
      <c r="K39" s="116"/>
      <c r="L39" s="228"/>
    </row>
    <row r="40" spans="1:12" s="87" customFormat="1" ht="17.25" customHeight="1" x14ac:dyDescent="0.15">
      <c r="A40" s="348">
        <f t="shared" si="0"/>
        <v>37</v>
      </c>
      <c r="B40" s="57" t="s">
        <v>656</v>
      </c>
      <c r="C40" s="83" t="s">
        <v>42</v>
      </c>
      <c r="D40" s="54" t="s">
        <v>657</v>
      </c>
      <c r="E40" s="57" t="s">
        <v>658</v>
      </c>
      <c r="F40" s="352" t="s">
        <v>659</v>
      </c>
      <c r="G40" s="353" t="s">
        <v>1995</v>
      </c>
      <c r="H40" s="52" t="s">
        <v>611</v>
      </c>
      <c r="I40" s="353" t="s">
        <v>611</v>
      </c>
      <c r="J40" s="394"/>
      <c r="K40" s="116"/>
      <c r="L40" s="228"/>
    </row>
    <row r="41" spans="1:12" s="87" customFormat="1" ht="17.25" customHeight="1" x14ac:dyDescent="0.15">
      <c r="A41" s="348">
        <f t="shared" si="0"/>
        <v>38</v>
      </c>
      <c r="B41" s="57" t="s">
        <v>689</v>
      </c>
      <c r="C41" s="83" t="s">
        <v>1359</v>
      </c>
      <c r="D41" s="54" t="s">
        <v>1879</v>
      </c>
      <c r="E41" s="57" t="s">
        <v>690</v>
      </c>
      <c r="F41" s="352" t="s">
        <v>691</v>
      </c>
      <c r="G41" s="353" t="s">
        <v>1996</v>
      </c>
      <c r="H41" s="52" t="s">
        <v>0</v>
      </c>
      <c r="I41" s="353"/>
      <c r="J41" s="394"/>
      <c r="K41" s="116"/>
      <c r="L41" s="228"/>
    </row>
    <row r="42" spans="1:12" s="87" customFormat="1" ht="17.25" customHeight="1" x14ac:dyDescent="0.15">
      <c r="A42" s="348">
        <f t="shared" si="0"/>
        <v>39</v>
      </c>
      <c r="B42" s="57" t="s">
        <v>1090</v>
      </c>
      <c r="C42" s="83" t="s">
        <v>31</v>
      </c>
      <c r="D42" s="54" t="s">
        <v>1880</v>
      </c>
      <c r="E42" s="57" t="s">
        <v>1091</v>
      </c>
      <c r="F42" s="352" t="s">
        <v>1092</v>
      </c>
      <c r="G42" s="353" t="s">
        <v>1997</v>
      </c>
      <c r="H42" s="52" t="s">
        <v>0</v>
      </c>
      <c r="I42" s="353" t="s">
        <v>0</v>
      </c>
      <c r="J42" s="394"/>
      <c r="K42" s="116"/>
      <c r="L42" s="228"/>
    </row>
    <row r="43" spans="1:12" s="87" customFormat="1" ht="17.25" customHeight="1" x14ac:dyDescent="0.15">
      <c r="A43" s="348">
        <f t="shared" si="0"/>
        <v>40</v>
      </c>
      <c r="B43" s="57" t="s">
        <v>1130</v>
      </c>
      <c r="C43" s="83" t="s">
        <v>273</v>
      </c>
      <c r="D43" s="54" t="s">
        <v>1131</v>
      </c>
      <c r="E43" s="57" t="s">
        <v>274</v>
      </c>
      <c r="F43" s="58" t="s">
        <v>1132</v>
      </c>
      <c r="G43" s="351" t="s">
        <v>1998</v>
      </c>
      <c r="H43" s="52" t="s">
        <v>0</v>
      </c>
      <c r="I43" s="52"/>
      <c r="J43" s="394"/>
      <c r="K43" s="116"/>
      <c r="L43" s="228"/>
    </row>
    <row r="44" spans="1:12" s="87" customFormat="1" ht="17.25" customHeight="1" x14ac:dyDescent="0.15">
      <c r="A44" s="348">
        <f t="shared" si="0"/>
        <v>41</v>
      </c>
      <c r="B44" s="57" t="s">
        <v>1211</v>
      </c>
      <c r="C44" s="83" t="s">
        <v>38</v>
      </c>
      <c r="D44" s="54" t="s">
        <v>2208</v>
      </c>
      <c r="E44" s="57" t="s">
        <v>1180</v>
      </c>
      <c r="F44" s="58" t="s">
        <v>1181</v>
      </c>
      <c r="G44" s="351" t="s">
        <v>1999</v>
      </c>
      <c r="H44" s="52" t="s">
        <v>1151</v>
      </c>
      <c r="I44" s="52" t="s">
        <v>0</v>
      </c>
      <c r="J44" s="422" t="s">
        <v>1151</v>
      </c>
      <c r="K44" s="116" t="s">
        <v>1151</v>
      </c>
      <c r="L44" s="433"/>
    </row>
    <row r="45" spans="1:12" s="87" customFormat="1" ht="17.25" customHeight="1" x14ac:dyDescent="0.15">
      <c r="A45" s="348">
        <f t="shared" si="0"/>
        <v>42</v>
      </c>
      <c r="B45" s="57" t="s">
        <v>2238</v>
      </c>
      <c r="C45" s="83" t="s">
        <v>894</v>
      </c>
      <c r="D45" s="54" t="s">
        <v>2512</v>
      </c>
      <c r="E45" s="57" t="s">
        <v>2237</v>
      </c>
      <c r="F45" s="58" t="s">
        <v>2239</v>
      </c>
      <c r="G45" s="351" t="s">
        <v>2240</v>
      </c>
      <c r="H45" s="52" t="s">
        <v>1151</v>
      </c>
      <c r="I45" s="52" t="s">
        <v>0</v>
      </c>
      <c r="J45" s="394"/>
      <c r="K45" s="116"/>
      <c r="L45" s="229"/>
    </row>
    <row r="46" spans="1:12" s="87" customFormat="1" ht="17.25" customHeight="1" x14ac:dyDescent="0.15">
      <c r="A46" s="348">
        <f t="shared" si="0"/>
        <v>43</v>
      </c>
      <c r="B46" s="57" t="s">
        <v>1466</v>
      </c>
      <c r="C46" s="83" t="s">
        <v>48</v>
      </c>
      <c r="D46" s="54" t="s">
        <v>1467</v>
      </c>
      <c r="E46" s="57" t="s">
        <v>1117</v>
      </c>
      <c r="F46" s="58" t="s">
        <v>1379</v>
      </c>
      <c r="G46" s="351" t="s">
        <v>2000</v>
      </c>
      <c r="H46" s="52" t="s">
        <v>1151</v>
      </c>
      <c r="I46" s="52"/>
      <c r="J46" s="394"/>
      <c r="K46" s="116"/>
      <c r="L46" s="229"/>
    </row>
    <row r="47" spans="1:12" s="87" customFormat="1" ht="17.25" customHeight="1" x14ac:dyDescent="0.15">
      <c r="A47" s="348">
        <f t="shared" si="0"/>
        <v>44</v>
      </c>
      <c r="B47" s="57" t="s">
        <v>1468</v>
      </c>
      <c r="C47" s="83" t="s">
        <v>895</v>
      </c>
      <c r="D47" s="54" t="s">
        <v>2222</v>
      </c>
      <c r="E47" s="57" t="s">
        <v>1469</v>
      </c>
      <c r="F47" s="58" t="s">
        <v>1470</v>
      </c>
      <c r="G47" s="351" t="s">
        <v>2001</v>
      </c>
      <c r="H47" s="52" t="s">
        <v>1151</v>
      </c>
      <c r="I47" s="52" t="s">
        <v>0</v>
      </c>
      <c r="J47" s="394"/>
      <c r="K47" s="116"/>
      <c r="L47" s="229"/>
    </row>
    <row r="48" spans="1:12" s="87" customFormat="1" ht="17.25" customHeight="1" x14ac:dyDescent="0.15">
      <c r="A48" s="348">
        <f t="shared" si="0"/>
        <v>45</v>
      </c>
      <c r="B48" s="57" t="s">
        <v>1571</v>
      </c>
      <c r="C48" s="83" t="s">
        <v>268</v>
      </c>
      <c r="D48" s="54" t="s">
        <v>1572</v>
      </c>
      <c r="E48" s="57" t="s">
        <v>1573</v>
      </c>
      <c r="F48" s="58" t="s">
        <v>1574</v>
      </c>
      <c r="G48" s="351" t="s">
        <v>2002</v>
      </c>
      <c r="H48" s="52" t="s">
        <v>0</v>
      </c>
      <c r="I48" s="52" t="s">
        <v>0</v>
      </c>
      <c r="J48" s="51" t="s">
        <v>0</v>
      </c>
      <c r="K48" s="117" t="s">
        <v>0</v>
      </c>
      <c r="L48" s="229"/>
    </row>
    <row r="49" spans="1:12" s="87" customFormat="1" ht="17.25" customHeight="1" x14ac:dyDescent="0.15">
      <c r="A49" s="348">
        <f t="shared" si="0"/>
        <v>46</v>
      </c>
      <c r="B49" s="57" t="s">
        <v>1715</v>
      </c>
      <c r="C49" s="83" t="s">
        <v>1716</v>
      </c>
      <c r="D49" s="54" t="s">
        <v>1881</v>
      </c>
      <c r="E49" s="57" t="s">
        <v>1717</v>
      </c>
      <c r="F49" s="58" t="s">
        <v>1718</v>
      </c>
      <c r="G49" s="351" t="s">
        <v>2003</v>
      </c>
      <c r="H49" s="52" t="s">
        <v>0</v>
      </c>
      <c r="I49" s="52" t="s">
        <v>0</v>
      </c>
      <c r="J49" s="394" t="s">
        <v>611</v>
      </c>
      <c r="K49" s="116"/>
      <c r="L49" s="229"/>
    </row>
    <row r="50" spans="1:12" s="168" customFormat="1" ht="18" customHeight="1" x14ac:dyDescent="0.15">
      <c r="A50" s="348">
        <f t="shared" si="0"/>
        <v>47</v>
      </c>
      <c r="B50" s="309" t="s">
        <v>1766</v>
      </c>
      <c r="C50" s="310" t="s">
        <v>881</v>
      </c>
      <c r="D50" s="259" t="s">
        <v>2251</v>
      </c>
      <c r="E50" s="312" t="s">
        <v>1767</v>
      </c>
      <c r="F50" s="354" t="s">
        <v>1834</v>
      </c>
      <c r="G50" s="52" t="s">
        <v>2027</v>
      </c>
      <c r="H50" s="52" t="s">
        <v>0</v>
      </c>
      <c r="I50" s="52" t="s">
        <v>0</v>
      </c>
      <c r="J50" s="394" t="s">
        <v>1151</v>
      </c>
      <c r="K50" s="116" t="s">
        <v>1151</v>
      </c>
    </row>
    <row r="51" spans="1:12" s="168" customFormat="1" ht="18" customHeight="1" x14ac:dyDescent="0.15">
      <c r="A51" s="348">
        <f t="shared" si="0"/>
        <v>48</v>
      </c>
      <c r="B51" s="309" t="s">
        <v>1784</v>
      </c>
      <c r="C51" s="82" t="s">
        <v>1785</v>
      </c>
      <c r="D51" s="434" t="s">
        <v>1786</v>
      </c>
      <c r="E51" s="312" t="s">
        <v>1787</v>
      </c>
      <c r="F51" s="395" t="s">
        <v>1788</v>
      </c>
      <c r="G51" s="387" t="s">
        <v>2023</v>
      </c>
      <c r="H51" s="52"/>
      <c r="I51" s="52" t="s">
        <v>611</v>
      </c>
      <c r="J51" s="394"/>
      <c r="K51" s="116"/>
      <c r="L51" s="168" t="s">
        <v>2224</v>
      </c>
    </row>
    <row r="52" spans="1:12" s="87" customFormat="1" ht="17.25" customHeight="1" x14ac:dyDescent="0.15">
      <c r="A52" s="348">
        <f t="shared" si="0"/>
        <v>49</v>
      </c>
      <c r="B52" s="255" t="s">
        <v>1882</v>
      </c>
      <c r="C52" s="83" t="s">
        <v>26</v>
      </c>
      <c r="D52" s="85" t="s">
        <v>1883</v>
      </c>
      <c r="E52" s="255" t="s">
        <v>1884</v>
      </c>
      <c r="F52" s="394" t="s">
        <v>1885</v>
      </c>
      <c r="G52" s="52" t="s">
        <v>1013</v>
      </c>
      <c r="H52" s="52" t="s">
        <v>611</v>
      </c>
      <c r="I52" s="355"/>
      <c r="J52" s="356"/>
      <c r="K52" s="357"/>
      <c r="L52" s="228"/>
    </row>
    <row r="53" spans="1:12" s="87" customFormat="1" ht="17.25" customHeight="1" x14ac:dyDescent="0.15">
      <c r="A53" s="348">
        <f t="shared" si="0"/>
        <v>50</v>
      </c>
      <c r="B53" s="255" t="s">
        <v>1899</v>
      </c>
      <c r="C53" s="83" t="s">
        <v>1886</v>
      </c>
      <c r="D53" s="85" t="s">
        <v>1887</v>
      </c>
      <c r="E53" s="255" t="s">
        <v>1622</v>
      </c>
      <c r="F53" s="394" t="s">
        <v>1365</v>
      </c>
      <c r="G53" s="52" t="s">
        <v>2072</v>
      </c>
      <c r="H53" s="52" t="s">
        <v>611</v>
      </c>
      <c r="I53" s="52" t="s">
        <v>611</v>
      </c>
      <c r="J53" s="394" t="s">
        <v>1898</v>
      </c>
      <c r="K53" s="116" t="s">
        <v>1898</v>
      </c>
      <c r="L53" s="228"/>
    </row>
    <row r="54" spans="1:12" s="87" customFormat="1" ht="17.25" customHeight="1" x14ac:dyDescent="0.15">
      <c r="A54" s="348">
        <f t="shared" si="0"/>
        <v>51</v>
      </c>
      <c r="B54" s="255" t="s">
        <v>1934</v>
      </c>
      <c r="C54" s="83" t="s">
        <v>1935</v>
      </c>
      <c r="D54" s="85" t="s">
        <v>1936</v>
      </c>
      <c r="E54" s="255" t="s">
        <v>1937</v>
      </c>
      <c r="F54" s="394" t="s">
        <v>1938</v>
      </c>
      <c r="G54" s="394" t="s">
        <v>2004</v>
      </c>
      <c r="H54" s="394" t="s">
        <v>1925</v>
      </c>
      <c r="I54" s="355"/>
      <c r="J54" s="394" t="s">
        <v>1925</v>
      </c>
      <c r="K54" s="116" t="s">
        <v>1925</v>
      </c>
      <c r="L54" s="228" t="s">
        <v>2235</v>
      </c>
    </row>
    <row r="55" spans="1:12" s="87" customFormat="1" ht="17.25" customHeight="1" x14ac:dyDescent="0.15">
      <c r="A55" s="348">
        <f t="shared" si="0"/>
        <v>52</v>
      </c>
      <c r="B55" s="255" t="s">
        <v>2077</v>
      </c>
      <c r="C55" s="83" t="s">
        <v>1331</v>
      </c>
      <c r="D55" s="85" t="s">
        <v>2078</v>
      </c>
      <c r="E55" s="255" t="s">
        <v>2079</v>
      </c>
      <c r="F55" s="422" t="s">
        <v>2206</v>
      </c>
      <c r="G55" s="52" t="s">
        <v>2207</v>
      </c>
      <c r="H55" s="422" t="s">
        <v>611</v>
      </c>
      <c r="I55" s="355"/>
      <c r="J55" s="422" t="s">
        <v>611</v>
      </c>
      <c r="K55" s="116" t="s">
        <v>611</v>
      </c>
      <c r="L55" s="228"/>
    </row>
    <row r="56" spans="1:12" s="87" customFormat="1" ht="17.25" customHeight="1" x14ac:dyDescent="0.15">
      <c r="A56" s="348">
        <f t="shared" si="0"/>
        <v>53</v>
      </c>
      <c r="B56" s="255" t="s">
        <v>2156</v>
      </c>
      <c r="C56" s="83" t="s">
        <v>2157</v>
      </c>
      <c r="D56" s="85" t="s">
        <v>2158</v>
      </c>
      <c r="E56" s="255" t="s">
        <v>2159</v>
      </c>
      <c r="F56" s="394" t="s">
        <v>2160</v>
      </c>
      <c r="G56" s="52" t="s">
        <v>2161</v>
      </c>
      <c r="H56" s="52" t="s">
        <v>0</v>
      </c>
      <c r="I56" s="52" t="s">
        <v>0</v>
      </c>
      <c r="J56" s="394" t="s">
        <v>611</v>
      </c>
      <c r="K56" s="116"/>
      <c r="L56" s="228"/>
    </row>
    <row r="57" spans="1:12" s="87" customFormat="1" ht="17.25" customHeight="1" x14ac:dyDescent="0.15">
      <c r="A57" s="348">
        <f t="shared" si="0"/>
        <v>54</v>
      </c>
      <c r="B57" s="255" t="s">
        <v>2505</v>
      </c>
      <c r="C57" s="83" t="s">
        <v>2506</v>
      </c>
      <c r="D57" s="85" t="s">
        <v>2507</v>
      </c>
      <c r="E57" s="255" t="s">
        <v>2508</v>
      </c>
      <c r="F57" s="467" t="s">
        <v>2509</v>
      </c>
      <c r="G57" s="52" t="s">
        <v>2510</v>
      </c>
      <c r="H57" s="52" t="s">
        <v>2511</v>
      </c>
      <c r="I57" s="52" t="s">
        <v>2511</v>
      </c>
      <c r="J57" s="467" t="s">
        <v>2527</v>
      </c>
      <c r="K57" s="116"/>
      <c r="L57" s="228"/>
    </row>
    <row r="58" spans="1:12" s="87" customFormat="1" ht="17.25" customHeight="1" x14ac:dyDescent="0.15">
      <c r="A58" s="348">
        <f t="shared" si="0"/>
        <v>55</v>
      </c>
      <c r="B58" s="57" t="s">
        <v>51</v>
      </c>
      <c r="C58" s="83" t="s">
        <v>52</v>
      </c>
      <c r="D58" s="54" t="s">
        <v>53</v>
      </c>
      <c r="E58" s="57" t="s">
        <v>304</v>
      </c>
      <c r="F58" s="58" t="s">
        <v>1796</v>
      </c>
      <c r="G58" s="351" t="s">
        <v>2274</v>
      </c>
      <c r="H58" s="52" t="s">
        <v>0</v>
      </c>
      <c r="I58" s="351" t="s">
        <v>0</v>
      </c>
      <c r="J58" s="51"/>
      <c r="K58" s="117"/>
      <c r="L58" s="228"/>
    </row>
    <row r="59" spans="1:12" s="87" customFormat="1" ht="17.25" customHeight="1" x14ac:dyDescent="0.15">
      <c r="A59" s="348">
        <f t="shared" si="0"/>
        <v>56</v>
      </c>
      <c r="B59" s="57" t="s">
        <v>589</v>
      </c>
      <c r="C59" s="83" t="s">
        <v>54</v>
      </c>
      <c r="D59" s="54" t="s">
        <v>1888</v>
      </c>
      <c r="E59" s="57" t="s">
        <v>14</v>
      </c>
      <c r="F59" s="58" t="s">
        <v>1797</v>
      </c>
      <c r="G59" s="351" t="s">
        <v>2005</v>
      </c>
      <c r="H59" s="52" t="s">
        <v>0</v>
      </c>
      <c r="I59" s="52" t="s">
        <v>0</v>
      </c>
      <c r="J59" s="394"/>
      <c r="K59" s="116"/>
      <c r="L59" s="228"/>
    </row>
    <row r="60" spans="1:12" s="87" customFormat="1" ht="17.25" customHeight="1" x14ac:dyDescent="0.15">
      <c r="A60" s="348">
        <f t="shared" si="0"/>
        <v>57</v>
      </c>
      <c r="B60" s="57" t="s">
        <v>1939</v>
      </c>
      <c r="C60" s="83" t="s">
        <v>1940</v>
      </c>
      <c r="D60" s="54" t="s">
        <v>1941</v>
      </c>
      <c r="E60" s="57" t="s">
        <v>1942</v>
      </c>
      <c r="F60" s="58" t="s">
        <v>1943</v>
      </c>
      <c r="G60" s="351" t="s">
        <v>2006</v>
      </c>
      <c r="H60" s="52" t="s">
        <v>0</v>
      </c>
      <c r="I60" s="52"/>
      <c r="J60" s="394"/>
      <c r="K60" s="116"/>
      <c r="L60" s="228"/>
    </row>
    <row r="61" spans="1:12" ht="17.25" customHeight="1" x14ac:dyDescent="0.15">
      <c r="A61" s="348">
        <f t="shared" si="0"/>
        <v>58</v>
      </c>
      <c r="B61" s="57" t="s">
        <v>55</v>
      </c>
      <c r="C61" s="83" t="s">
        <v>922</v>
      </c>
      <c r="D61" s="54" t="s">
        <v>541</v>
      </c>
      <c r="E61" s="57" t="s">
        <v>320</v>
      </c>
      <c r="F61" s="58" t="s">
        <v>1889</v>
      </c>
      <c r="G61" s="351" t="s">
        <v>2028</v>
      </c>
      <c r="H61" s="52" t="s">
        <v>0</v>
      </c>
      <c r="I61" s="52" t="s">
        <v>0</v>
      </c>
      <c r="J61" s="394" t="s">
        <v>2073</v>
      </c>
      <c r="K61" s="116" t="s">
        <v>2073</v>
      </c>
    </row>
    <row r="62" spans="1:12" s="87" customFormat="1" ht="17.25" customHeight="1" x14ac:dyDescent="0.15">
      <c r="A62" s="348">
        <f t="shared" si="0"/>
        <v>59</v>
      </c>
      <c r="B62" s="57" t="s">
        <v>56</v>
      </c>
      <c r="C62" s="83" t="s">
        <v>57</v>
      </c>
      <c r="D62" s="54" t="s">
        <v>58</v>
      </c>
      <c r="E62" s="57" t="s">
        <v>14</v>
      </c>
      <c r="F62" s="58" t="s">
        <v>59</v>
      </c>
      <c r="G62" s="351" t="s">
        <v>399</v>
      </c>
      <c r="H62" s="52" t="s">
        <v>0</v>
      </c>
      <c r="I62" s="351"/>
      <c r="J62" s="51"/>
      <c r="K62" s="117"/>
      <c r="L62" s="228"/>
    </row>
    <row r="63" spans="1:12" s="87" customFormat="1" ht="17.25" customHeight="1" x14ac:dyDescent="0.15">
      <c r="A63" s="348">
        <f t="shared" si="0"/>
        <v>60</v>
      </c>
      <c r="B63" s="57" t="s">
        <v>60</v>
      </c>
      <c r="C63" s="83" t="s">
        <v>57</v>
      </c>
      <c r="D63" s="54" t="s">
        <v>61</v>
      </c>
      <c r="E63" s="57" t="s">
        <v>62</v>
      </c>
      <c r="F63" s="394" t="s">
        <v>1890</v>
      </c>
      <c r="G63" s="52" t="s">
        <v>2007</v>
      </c>
      <c r="H63" s="52" t="s">
        <v>0</v>
      </c>
      <c r="I63" s="52" t="s">
        <v>0</v>
      </c>
      <c r="J63" s="394"/>
      <c r="K63" s="116"/>
      <c r="L63" s="228"/>
    </row>
    <row r="64" spans="1:12" s="87" customFormat="1" ht="17.25" customHeight="1" x14ac:dyDescent="0.15">
      <c r="A64" s="348">
        <f t="shared" si="0"/>
        <v>61</v>
      </c>
      <c r="B64" s="57" t="s">
        <v>63</v>
      </c>
      <c r="C64" s="83" t="s">
        <v>64</v>
      </c>
      <c r="D64" s="54" t="s">
        <v>65</v>
      </c>
      <c r="E64" s="57" t="s">
        <v>325</v>
      </c>
      <c r="F64" s="394" t="s">
        <v>66</v>
      </c>
      <c r="G64" s="52" t="s">
        <v>224</v>
      </c>
      <c r="H64" s="52" t="s">
        <v>0</v>
      </c>
      <c r="I64" s="52" t="s">
        <v>0</v>
      </c>
      <c r="J64" s="394" t="s">
        <v>0</v>
      </c>
      <c r="K64" s="116" t="s">
        <v>0</v>
      </c>
      <c r="L64" s="228"/>
    </row>
    <row r="65" spans="1:12" s="87" customFormat="1" ht="17.25" customHeight="1" x14ac:dyDescent="0.15">
      <c r="A65" s="348">
        <f t="shared" si="0"/>
        <v>62</v>
      </c>
      <c r="B65" s="57" t="s">
        <v>67</v>
      </c>
      <c r="C65" s="83" t="s">
        <v>68</v>
      </c>
      <c r="D65" s="54" t="s">
        <v>69</v>
      </c>
      <c r="E65" s="57" t="s">
        <v>335</v>
      </c>
      <c r="F65" s="58" t="s">
        <v>336</v>
      </c>
      <c r="G65" s="351" t="s">
        <v>1019</v>
      </c>
      <c r="H65" s="52" t="s">
        <v>0</v>
      </c>
      <c r="I65" s="52" t="s">
        <v>0</v>
      </c>
      <c r="J65" s="394" t="s">
        <v>0</v>
      </c>
      <c r="K65" s="116" t="s">
        <v>0</v>
      </c>
      <c r="L65" s="228"/>
    </row>
    <row r="66" spans="1:12" s="87" customFormat="1" ht="17.25" customHeight="1" x14ac:dyDescent="0.15">
      <c r="A66" s="348">
        <f t="shared" si="0"/>
        <v>63</v>
      </c>
      <c r="B66" s="57" t="s">
        <v>609</v>
      </c>
      <c r="C66" s="83" t="s">
        <v>68</v>
      </c>
      <c r="D66" s="54" t="s">
        <v>2275</v>
      </c>
      <c r="E66" s="57" t="s">
        <v>610</v>
      </c>
      <c r="F66" s="58" t="s">
        <v>2276</v>
      </c>
      <c r="G66" s="351" t="s">
        <v>2008</v>
      </c>
      <c r="H66" s="52" t="s">
        <v>611</v>
      </c>
      <c r="I66" s="52" t="s">
        <v>611</v>
      </c>
      <c r="J66" s="394"/>
      <c r="K66" s="116"/>
      <c r="L66" s="228"/>
    </row>
    <row r="67" spans="1:12" s="87" customFormat="1" ht="17.25" customHeight="1" x14ac:dyDescent="0.15">
      <c r="A67" s="348">
        <f t="shared" si="0"/>
        <v>64</v>
      </c>
      <c r="B67" s="57" t="s">
        <v>1101</v>
      </c>
      <c r="C67" s="83" t="s">
        <v>584</v>
      </c>
      <c r="D67" s="54" t="s">
        <v>1516</v>
      </c>
      <c r="E67" s="57" t="s">
        <v>333</v>
      </c>
      <c r="F67" s="58" t="s">
        <v>2277</v>
      </c>
      <c r="G67" s="351" t="s">
        <v>2278</v>
      </c>
      <c r="H67" s="52" t="s">
        <v>0</v>
      </c>
      <c r="I67" s="52" t="s">
        <v>0</v>
      </c>
      <c r="J67" s="51"/>
      <c r="K67" s="117"/>
      <c r="L67" s="228"/>
    </row>
    <row r="68" spans="1:12" s="87" customFormat="1" ht="17.25" customHeight="1" x14ac:dyDescent="0.15">
      <c r="A68" s="348">
        <f t="shared" si="0"/>
        <v>65</v>
      </c>
      <c r="B68" s="57" t="s">
        <v>70</v>
      </c>
      <c r="C68" s="83" t="s">
        <v>71</v>
      </c>
      <c r="D68" s="54" t="s">
        <v>72</v>
      </c>
      <c r="E68" s="57" t="s">
        <v>333</v>
      </c>
      <c r="F68" s="394" t="s">
        <v>1798</v>
      </c>
      <c r="G68" s="52" t="s">
        <v>2009</v>
      </c>
      <c r="H68" s="52" t="s">
        <v>0</v>
      </c>
      <c r="I68" s="52" t="s">
        <v>0</v>
      </c>
      <c r="J68" s="394" t="s">
        <v>0</v>
      </c>
      <c r="K68" s="116" t="s">
        <v>0</v>
      </c>
      <c r="L68" s="228"/>
    </row>
    <row r="69" spans="1:12" s="87" customFormat="1" ht="17.25" customHeight="1" x14ac:dyDescent="0.15">
      <c r="A69" s="348">
        <f t="shared" si="0"/>
        <v>66</v>
      </c>
      <c r="B69" s="57" t="s">
        <v>1166</v>
      </c>
      <c r="C69" s="83" t="s">
        <v>71</v>
      </c>
      <c r="D69" s="54" t="s">
        <v>328</v>
      </c>
      <c r="E69" s="57" t="s">
        <v>329</v>
      </c>
      <c r="F69" s="58" t="s">
        <v>330</v>
      </c>
      <c r="G69" s="351" t="s">
        <v>2010</v>
      </c>
      <c r="H69" s="52" t="s">
        <v>0</v>
      </c>
      <c r="I69" s="52"/>
      <c r="J69" s="394"/>
      <c r="K69" s="116"/>
      <c r="L69" s="228"/>
    </row>
    <row r="70" spans="1:12" s="87" customFormat="1" ht="17.25" customHeight="1" x14ac:dyDescent="0.15">
      <c r="A70" s="348">
        <f t="shared" si="0"/>
        <v>67</v>
      </c>
      <c r="B70" s="57" t="s">
        <v>73</v>
      </c>
      <c r="C70" s="83" t="s">
        <v>74</v>
      </c>
      <c r="D70" s="54" t="s">
        <v>1891</v>
      </c>
      <c r="E70" s="57" t="s">
        <v>556</v>
      </c>
      <c r="F70" s="394" t="s">
        <v>75</v>
      </c>
      <c r="G70" s="52" t="s">
        <v>469</v>
      </c>
      <c r="H70" s="52" t="s">
        <v>0</v>
      </c>
      <c r="I70" s="52" t="s">
        <v>1151</v>
      </c>
      <c r="J70" s="394" t="s">
        <v>0</v>
      </c>
      <c r="K70" s="116" t="s">
        <v>0</v>
      </c>
      <c r="L70" s="228"/>
    </row>
    <row r="71" spans="1:12" s="87" customFormat="1" ht="17.25" customHeight="1" x14ac:dyDescent="0.15">
      <c r="A71" s="348">
        <f t="shared" si="0"/>
        <v>68</v>
      </c>
      <c r="B71" s="57" t="s">
        <v>3</v>
      </c>
      <c r="C71" s="83" t="s">
        <v>503</v>
      </c>
      <c r="D71" s="54" t="s">
        <v>4</v>
      </c>
      <c r="E71" s="57" t="s">
        <v>5</v>
      </c>
      <c r="F71" s="394" t="s">
        <v>1184</v>
      </c>
      <c r="G71" s="52" t="s">
        <v>2011</v>
      </c>
      <c r="H71" s="52" t="s">
        <v>0</v>
      </c>
      <c r="I71" s="52" t="s">
        <v>0</v>
      </c>
      <c r="J71" s="394"/>
      <c r="K71" s="116"/>
      <c r="L71" s="228"/>
    </row>
    <row r="72" spans="1:12" s="87" customFormat="1" ht="17.25" customHeight="1" x14ac:dyDescent="0.15">
      <c r="A72" s="348">
        <f t="shared" ref="A72:A94" si="1">A71+1</f>
        <v>69</v>
      </c>
      <c r="B72" s="57" t="s">
        <v>1121</v>
      </c>
      <c r="C72" s="83" t="s">
        <v>74</v>
      </c>
      <c r="D72" s="54" t="s">
        <v>1122</v>
      </c>
      <c r="E72" s="57" t="s">
        <v>1123</v>
      </c>
      <c r="F72" s="394" t="s">
        <v>1124</v>
      </c>
      <c r="G72" s="52" t="s">
        <v>2012</v>
      </c>
      <c r="H72" s="52" t="s">
        <v>0</v>
      </c>
      <c r="I72" s="52"/>
      <c r="J72" s="394"/>
      <c r="K72" s="116"/>
      <c r="L72" s="228"/>
    </row>
    <row r="73" spans="1:12" s="87" customFormat="1" ht="17.25" customHeight="1" x14ac:dyDescent="0.15">
      <c r="A73" s="348">
        <f t="shared" si="1"/>
        <v>70</v>
      </c>
      <c r="B73" s="57" t="s">
        <v>1360</v>
      </c>
      <c r="C73" s="83" t="s">
        <v>1487</v>
      </c>
      <c r="D73" s="54" t="s">
        <v>2280</v>
      </c>
      <c r="E73" s="57" t="s">
        <v>1361</v>
      </c>
      <c r="F73" s="394" t="s">
        <v>1362</v>
      </c>
      <c r="G73" s="52" t="s">
        <v>2279</v>
      </c>
      <c r="H73" s="52" t="s">
        <v>0</v>
      </c>
      <c r="I73" s="52" t="s">
        <v>0</v>
      </c>
      <c r="J73" s="394"/>
      <c r="K73" s="116"/>
      <c r="L73" s="228"/>
    </row>
    <row r="74" spans="1:12" ht="17.25" customHeight="1" x14ac:dyDescent="0.15">
      <c r="A74" s="348">
        <f t="shared" si="1"/>
        <v>71</v>
      </c>
      <c r="B74" s="57" t="s">
        <v>1789</v>
      </c>
      <c r="C74" s="83" t="s">
        <v>71</v>
      </c>
      <c r="D74" s="54" t="s">
        <v>1830</v>
      </c>
      <c r="E74" s="57" t="s">
        <v>1790</v>
      </c>
      <c r="F74" s="394" t="s">
        <v>1832</v>
      </c>
      <c r="G74" s="52" t="s">
        <v>2029</v>
      </c>
      <c r="H74" s="52" t="s">
        <v>611</v>
      </c>
      <c r="I74" s="52" t="s">
        <v>611</v>
      </c>
      <c r="J74" s="394"/>
      <c r="K74" s="116"/>
    </row>
    <row r="75" spans="1:12" s="87" customFormat="1" ht="17.25" customHeight="1" x14ac:dyDescent="0.15">
      <c r="A75" s="348">
        <f t="shared" si="1"/>
        <v>72</v>
      </c>
      <c r="B75" s="255" t="s">
        <v>1892</v>
      </c>
      <c r="C75" s="83" t="s">
        <v>1843</v>
      </c>
      <c r="D75" s="85" t="s">
        <v>2610</v>
      </c>
      <c r="E75" s="266" t="s">
        <v>2611</v>
      </c>
      <c r="F75" s="394" t="s">
        <v>1893</v>
      </c>
      <c r="G75" s="52" t="s">
        <v>2013</v>
      </c>
      <c r="H75" s="52" t="s">
        <v>611</v>
      </c>
      <c r="I75" s="52" t="s">
        <v>2039</v>
      </c>
      <c r="J75" s="51"/>
      <c r="K75" s="117"/>
      <c r="L75" s="432"/>
    </row>
    <row r="76" spans="1:12" ht="17.25" customHeight="1" x14ac:dyDescent="0.15">
      <c r="A76" s="348">
        <f t="shared" si="1"/>
        <v>73</v>
      </c>
      <c r="B76" s="57" t="s">
        <v>1846</v>
      </c>
      <c r="C76" s="83" t="s">
        <v>2138</v>
      </c>
      <c r="D76" s="54" t="s">
        <v>2281</v>
      </c>
      <c r="E76" s="60" t="s">
        <v>1847</v>
      </c>
      <c r="F76" s="58" t="s">
        <v>2282</v>
      </c>
      <c r="G76" s="351" t="s">
        <v>2283</v>
      </c>
      <c r="H76" s="52"/>
      <c r="I76" s="52" t="s">
        <v>611</v>
      </c>
      <c r="J76" s="394"/>
      <c r="K76" s="116"/>
    </row>
    <row r="77" spans="1:12" ht="17.25" customHeight="1" x14ac:dyDescent="0.15">
      <c r="A77" s="348">
        <f t="shared" si="1"/>
        <v>74</v>
      </c>
      <c r="B77" s="255" t="s">
        <v>1842</v>
      </c>
      <c r="C77" s="83" t="s">
        <v>1843</v>
      </c>
      <c r="D77" s="85" t="s">
        <v>1894</v>
      </c>
      <c r="E77" s="358" t="s">
        <v>1844</v>
      </c>
      <c r="F77" s="394" t="s">
        <v>1845</v>
      </c>
      <c r="G77" s="351" t="s">
        <v>2024</v>
      </c>
      <c r="H77" s="52" t="s">
        <v>611</v>
      </c>
      <c r="I77" s="52" t="s">
        <v>611</v>
      </c>
      <c r="J77" s="394"/>
      <c r="K77" s="116"/>
      <c r="L77" s="86"/>
    </row>
    <row r="78" spans="1:12" s="87" customFormat="1" ht="17.25" customHeight="1" x14ac:dyDescent="0.15">
      <c r="A78" s="348">
        <f t="shared" si="1"/>
        <v>75</v>
      </c>
      <c r="B78" s="255" t="s">
        <v>1944</v>
      </c>
      <c r="C78" s="83" t="s">
        <v>1945</v>
      </c>
      <c r="D78" s="85" t="s">
        <v>1946</v>
      </c>
      <c r="E78" s="358" t="s">
        <v>1947</v>
      </c>
      <c r="F78" s="394" t="s">
        <v>1948</v>
      </c>
      <c r="G78" s="52" t="s">
        <v>2014</v>
      </c>
      <c r="H78" s="52" t="s">
        <v>1925</v>
      </c>
      <c r="I78" s="52" t="s">
        <v>1925</v>
      </c>
      <c r="J78" s="394"/>
      <c r="K78" s="116"/>
    </row>
    <row r="79" spans="1:12" s="87" customFormat="1" ht="17.25" customHeight="1" x14ac:dyDescent="0.15">
      <c r="A79" s="348">
        <f t="shared" si="1"/>
        <v>76</v>
      </c>
      <c r="B79" s="255" t="s">
        <v>2284</v>
      </c>
      <c r="C79" s="83" t="s">
        <v>2229</v>
      </c>
      <c r="D79" s="85" t="s">
        <v>2230</v>
      </c>
      <c r="E79" s="358" t="s">
        <v>2231</v>
      </c>
      <c r="F79" s="438" t="s">
        <v>2232</v>
      </c>
      <c r="G79" s="52" t="s">
        <v>2233</v>
      </c>
      <c r="H79" s="52" t="s">
        <v>1151</v>
      </c>
      <c r="I79" s="52" t="s">
        <v>0</v>
      </c>
      <c r="J79" s="438"/>
      <c r="K79" s="116"/>
    </row>
    <row r="80" spans="1:12" s="87" customFormat="1" ht="17.25" customHeight="1" x14ac:dyDescent="0.15">
      <c r="A80" s="348">
        <f>A79+1</f>
        <v>77</v>
      </c>
      <c r="B80" s="57" t="s">
        <v>76</v>
      </c>
      <c r="C80" s="83" t="s">
        <v>77</v>
      </c>
      <c r="D80" s="54" t="s">
        <v>78</v>
      </c>
      <c r="E80" s="60" t="s">
        <v>430</v>
      </c>
      <c r="F80" s="58" t="s">
        <v>79</v>
      </c>
      <c r="G80" s="351" t="s">
        <v>2015</v>
      </c>
      <c r="H80" s="52" t="s">
        <v>0</v>
      </c>
      <c r="I80" s="52" t="s">
        <v>0</v>
      </c>
      <c r="J80" s="394" t="s">
        <v>0</v>
      </c>
      <c r="K80" s="116" t="s">
        <v>0</v>
      </c>
      <c r="L80" s="228"/>
    </row>
    <row r="81" spans="1:12" s="87" customFormat="1" ht="17.25" customHeight="1" x14ac:dyDescent="0.15">
      <c r="A81" s="348">
        <f>A80+1</f>
        <v>78</v>
      </c>
      <c r="B81" s="57" t="s">
        <v>6</v>
      </c>
      <c r="C81" s="83" t="s">
        <v>80</v>
      </c>
      <c r="D81" s="54" t="s">
        <v>81</v>
      </c>
      <c r="E81" s="57" t="s">
        <v>338</v>
      </c>
      <c r="F81" s="58" t="s">
        <v>339</v>
      </c>
      <c r="G81" s="351" t="s">
        <v>2016</v>
      </c>
      <c r="H81" s="52" t="s">
        <v>0</v>
      </c>
      <c r="I81" s="52" t="s">
        <v>0</v>
      </c>
      <c r="J81" s="394" t="s">
        <v>0</v>
      </c>
      <c r="K81" s="116" t="s">
        <v>0</v>
      </c>
      <c r="L81" s="228"/>
    </row>
    <row r="82" spans="1:12" s="87" customFormat="1" ht="17.25" customHeight="1" x14ac:dyDescent="0.15">
      <c r="A82" s="348">
        <f t="shared" si="1"/>
        <v>79</v>
      </c>
      <c r="B82" s="57" t="s">
        <v>82</v>
      </c>
      <c r="C82" s="83" t="s">
        <v>83</v>
      </c>
      <c r="D82" s="54" t="s">
        <v>84</v>
      </c>
      <c r="E82" s="60" t="s">
        <v>85</v>
      </c>
      <c r="F82" s="58" t="s">
        <v>86</v>
      </c>
      <c r="G82" s="351" t="s">
        <v>465</v>
      </c>
      <c r="H82" s="52" t="s">
        <v>0</v>
      </c>
      <c r="I82" s="52" t="s">
        <v>0</v>
      </c>
      <c r="J82" s="394" t="s">
        <v>0</v>
      </c>
      <c r="K82" s="116" t="s">
        <v>0</v>
      </c>
      <c r="L82" s="228"/>
    </row>
    <row r="83" spans="1:12" s="87" customFormat="1" ht="17.25" customHeight="1" x14ac:dyDescent="0.15">
      <c r="A83" s="348">
        <f t="shared" si="1"/>
        <v>80</v>
      </c>
      <c r="B83" s="57" t="s">
        <v>665</v>
      </c>
      <c r="C83" s="82" t="s">
        <v>1094</v>
      </c>
      <c r="D83" s="54" t="s">
        <v>1093</v>
      </c>
      <c r="E83" s="60" t="s">
        <v>666</v>
      </c>
      <c r="F83" s="58" t="s">
        <v>87</v>
      </c>
      <c r="G83" s="351" t="s">
        <v>2017</v>
      </c>
      <c r="H83" s="52" t="s">
        <v>0</v>
      </c>
      <c r="I83" s="52" t="s">
        <v>0</v>
      </c>
      <c r="J83" s="51" t="s">
        <v>0</v>
      </c>
      <c r="K83" s="117" t="s">
        <v>0</v>
      </c>
      <c r="L83" s="228"/>
    </row>
    <row r="84" spans="1:12" s="87" customFormat="1" ht="17.25" customHeight="1" x14ac:dyDescent="0.15">
      <c r="A84" s="348">
        <f t="shared" si="1"/>
        <v>81</v>
      </c>
      <c r="B84" s="57" t="s">
        <v>624</v>
      </c>
      <c r="C84" s="83" t="s">
        <v>625</v>
      </c>
      <c r="D84" s="54" t="s">
        <v>626</v>
      </c>
      <c r="E84" s="60" t="s">
        <v>1419</v>
      </c>
      <c r="F84" s="58" t="s">
        <v>627</v>
      </c>
      <c r="G84" s="351" t="s">
        <v>1031</v>
      </c>
      <c r="H84" s="52" t="s">
        <v>611</v>
      </c>
      <c r="I84" s="52" t="s">
        <v>0</v>
      </c>
      <c r="J84" s="394" t="s">
        <v>611</v>
      </c>
      <c r="K84" s="116" t="s">
        <v>611</v>
      </c>
      <c r="L84" s="228"/>
    </row>
    <row r="85" spans="1:12" s="87" customFormat="1" ht="17.25" customHeight="1" x14ac:dyDescent="0.15">
      <c r="A85" s="348">
        <f t="shared" si="1"/>
        <v>82</v>
      </c>
      <c r="B85" s="57" t="s">
        <v>2326</v>
      </c>
      <c r="C85" s="83" t="s">
        <v>926</v>
      </c>
      <c r="D85" s="54" t="s">
        <v>1205</v>
      </c>
      <c r="E85" s="53" t="s">
        <v>1206</v>
      </c>
      <c r="F85" s="394" t="s">
        <v>1207</v>
      </c>
      <c r="G85" s="52" t="s">
        <v>2018</v>
      </c>
      <c r="H85" s="52" t="s">
        <v>0</v>
      </c>
      <c r="I85" s="52" t="s">
        <v>0</v>
      </c>
      <c r="J85" s="394" t="s">
        <v>1898</v>
      </c>
      <c r="K85" s="116" t="s">
        <v>1898</v>
      </c>
      <c r="L85" s="228"/>
    </row>
    <row r="86" spans="1:12" s="87" customFormat="1" ht="17.25" customHeight="1" x14ac:dyDescent="0.15">
      <c r="A86" s="348">
        <f t="shared" si="1"/>
        <v>83</v>
      </c>
      <c r="B86" s="57" t="s">
        <v>1445</v>
      </c>
      <c r="C86" s="83" t="s">
        <v>1427</v>
      </c>
      <c r="D86" s="54" t="s">
        <v>1446</v>
      </c>
      <c r="E86" s="53" t="s">
        <v>1426</v>
      </c>
      <c r="F86" s="394" t="s">
        <v>1428</v>
      </c>
      <c r="G86" s="52" t="s">
        <v>2019</v>
      </c>
      <c r="H86" s="52" t="s">
        <v>0</v>
      </c>
      <c r="I86" s="52" t="s">
        <v>0</v>
      </c>
      <c r="J86" s="394"/>
      <c r="K86" s="116"/>
      <c r="L86" s="228"/>
    </row>
    <row r="87" spans="1:12" s="87" customFormat="1" ht="17.25" customHeight="1" x14ac:dyDescent="0.15">
      <c r="A87" s="348">
        <f t="shared" si="1"/>
        <v>84</v>
      </c>
      <c r="B87" s="236" t="s">
        <v>1760</v>
      </c>
      <c r="C87" s="430" t="s">
        <v>1734</v>
      </c>
      <c r="D87" s="61" t="s">
        <v>1783</v>
      </c>
      <c r="E87" s="55" t="s">
        <v>2193</v>
      </c>
      <c r="F87" s="58" t="s">
        <v>370</v>
      </c>
      <c r="G87" s="351" t="s">
        <v>2030</v>
      </c>
      <c r="H87" s="52" t="s">
        <v>0</v>
      </c>
      <c r="I87" s="52" t="s">
        <v>0</v>
      </c>
      <c r="J87" s="422" t="s">
        <v>0</v>
      </c>
      <c r="K87" s="116" t="s">
        <v>0</v>
      </c>
      <c r="L87" s="228"/>
    </row>
    <row r="88" spans="1:12" s="87" customFormat="1" ht="17.25" customHeight="1" x14ac:dyDescent="0.15">
      <c r="A88" s="348">
        <f t="shared" si="1"/>
        <v>85</v>
      </c>
      <c r="B88" s="236" t="s">
        <v>1442</v>
      </c>
      <c r="C88" s="177" t="s">
        <v>927</v>
      </c>
      <c r="D88" s="61" t="s">
        <v>1895</v>
      </c>
      <c r="E88" s="55" t="s">
        <v>641</v>
      </c>
      <c r="F88" s="67" t="s">
        <v>642</v>
      </c>
      <c r="G88" s="67" t="s">
        <v>2020</v>
      </c>
      <c r="H88" s="51" t="s">
        <v>611</v>
      </c>
      <c r="I88" s="51" t="s">
        <v>611</v>
      </c>
      <c r="J88" s="51"/>
      <c r="K88" s="117"/>
      <c r="L88" s="228"/>
    </row>
    <row r="89" spans="1:12" s="87" customFormat="1" ht="17.25" customHeight="1" x14ac:dyDescent="0.15">
      <c r="A89" s="348">
        <f t="shared" si="1"/>
        <v>86</v>
      </c>
      <c r="B89" s="359" t="s">
        <v>88</v>
      </c>
      <c r="C89" s="360" t="s">
        <v>89</v>
      </c>
      <c r="D89" s="361" t="s">
        <v>90</v>
      </c>
      <c r="E89" s="359" t="s">
        <v>91</v>
      </c>
      <c r="F89" s="393" t="s">
        <v>92</v>
      </c>
      <c r="G89" s="393" t="s">
        <v>2021</v>
      </c>
      <c r="H89" s="393" t="s">
        <v>0</v>
      </c>
      <c r="I89" s="362"/>
      <c r="J89" s="393" t="s">
        <v>0</v>
      </c>
      <c r="K89" s="276" t="s">
        <v>0</v>
      </c>
      <c r="L89" s="228"/>
    </row>
    <row r="90" spans="1:12" s="87" customFormat="1" ht="17.25" customHeight="1" x14ac:dyDescent="0.15">
      <c r="A90" s="348">
        <f t="shared" si="1"/>
        <v>87</v>
      </c>
      <c r="B90" s="57" t="s">
        <v>1363</v>
      </c>
      <c r="C90" s="82" t="s">
        <v>89</v>
      </c>
      <c r="D90" s="53" t="s">
        <v>2518</v>
      </c>
      <c r="E90" s="57" t="s">
        <v>1142</v>
      </c>
      <c r="F90" s="51" t="s">
        <v>587</v>
      </c>
      <c r="G90" s="51" t="s">
        <v>1054</v>
      </c>
      <c r="H90" s="51" t="s">
        <v>0</v>
      </c>
      <c r="I90" s="51"/>
      <c r="J90" s="51" t="s">
        <v>0</v>
      </c>
      <c r="K90" s="65" t="s">
        <v>0</v>
      </c>
      <c r="L90" s="228"/>
    </row>
    <row r="91" spans="1:12" ht="17.25" customHeight="1" x14ac:dyDescent="0.15">
      <c r="A91" s="348">
        <f t="shared" si="1"/>
        <v>88</v>
      </c>
      <c r="B91" s="57" t="s">
        <v>93</v>
      </c>
      <c r="C91" s="82" t="s">
        <v>94</v>
      </c>
      <c r="D91" s="53" t="s">
        <v>95</v>
      </c>
      <c r="E91" s="57" t="s">
        <v>96</v>
      </c>
      <c r="F91" s="51" t="s">
        <v>97</v>
      </c>
      <c r="G91" s="51" t="s">
        <v>2031</v>
      </c>
      <c r="H91" s="51" t="s">
        <v>0</v>
      </c>
      <c r="I91" s="51" t="s">
        <v>0</v>
      </c>
      <c r="J91" s="51" t="s">
        <v>0</v>
      </c>
      <c r="K91" s="65" t="s">
        <v>0</v>
      </c>
    </row>
    <row r="92" spans="1:12" s="87" customFormat="1" ht="17.25" customHeight="1" x14ac:dyDescent="0.15">
      <c r="A92" s="348">
        <f t="shared" si="1"/>
        <v>89</v>
      </c>
      <c r="B92" s="57" t="s">
        <v>1208</v>
      </c>
      <c r="C92" s="82" t="s">
        <v>94</v>
      </c>
      <c r="D92" s="53" t="s">
        <v>1209</v>
      </c>
      <c r="E92" s="57" t="s">
        <v>2113</v>
      </c>
      <c r="F92" s="51" t="s">
        <v>374</v>
      </c>
      <c r="G92" s="51" t="s">
        <v>2114</v>
      </c>
      <c r="H92" s="51" t="s">
        <v>0</v>
      </c>
      <c r="I92" s="51"/>
      <c r="J92" s="51"/>
      <c r="K92" s="65"/>
      <c r="L92" s="228"/>
    </row>
    <row r="93" spans="1:12" s="87" customFormat="1" ht="18" customHeight="1" x14ac:dyDescent="0.15">
      <c r="A93" s="348">
        <f t="shared" si="1"/>
        <v>90</v>
      </c>
      <c r="B93" s="57" t="s">
        <v>98</v>
      </c>
      <c r="C93" s="82" t="s">
        <v>2075</v>
      </c>
      <c r="D93" s="53" t="s">
        <v>2074</v>
      </c>
      <c r="E93" s="57" t="s">
        <v>99</v>
      </c>
      <c r="F93" s="51" t="s">
        <v>2076</v>
      </c>
      <c r="G93" s="51" t="s">
        <v>2022</v>
      </c>
      <c r="H93" s="51" t="s">
        <v>611</v>
      </c>
      <c r="I93" s="51" t="s">
        <v>611</v>
      </c>
      <c r="J93" s="51" t="s">
        <v>611</v>
      </c>
      <c r="K93" s="65" t="s">
        <v>611</v>
      </c>
    </row>
    <row r="94" spans="1:12" ht="18" customHeight="1" thickBot="1" x14ac:dyDescent="0.2">
      <c r="A94" s="396">
        <f t="shared" si="1"/>
        <v>91</v>
      </c>
      <c r="B94" s="78" t="s">
        <v>660</v>
      </c>
      <c r="C94" s="84" t="s">
        <v>661</v>
      </c>
      <c r="D94" s="78" t="s">
        <v>662</v>
      </c>
      <c r="E94" s="79" t="s">
        <v>663</v>
      </c>
      <c r="F94" s="64" t="s">
        <v>664</v>
      </c>
      <c r="G94" s="64" t="s">
        <v>422</v>
      </c>
      <c r="H94" s="64" t="s">
        <v>0</v>
      </c>
      <c r="I94" s="64" t="s">
        <v>0</v>
      </c>
      <c r="J94" s="64" t="s">
        <v>2323</v>
      </c>
      <c r="K94" s="321" t="s">
        <v>2323</v>
      </c>
      <c r="L94" s="86"/>
    </row>
    <row r="95" spans="1:12" ht="18" customHeight="1" x14ac:dyDescent="0.15">
      <c r="A95" s="77"/>
    </row>
  </sheetData>
  <autoFilter ref="A3:L94" xr:uid="{00000000-0009-0000-0000-000007000000}"/>
  <phoneticPr fontId="3"/>
  <conditionalFormatting sqref="A2">
    <cfRule type="cellIs" dxfId="1" priority="1" stopIfTrue="1" operator="equal">
      <formula>"無"</formula>
    </cfRule>
  </conditionalFormatting>
  <printOptions horizontalCentered="1"/>
  <pageMargins left="0.19685039370078741" right="0.19685039370078741" top="0.47244094488188981" bottom="0.39370078740157483" header="0.35433070866141736" footer="0.27559055118110237"/>
  <pageSetup paperSize="9" scale="48" orientation="portrait"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11"/>
  <sheetViews>
    <sheetView view="pageBreakPreview" zoomScaleNormal="100" zoomScaleSheetLayoutView="100" workbookViewId="0">
      <selection activeCell="H2" sqref="H2"/>
    </sheetView>
  </sheetViews>
  <sheetFormatPr defaultColWidth="9.140625" defaultRowHeight="18" customHeight="1" x14ac:dyDescent="0.15"/>
  <cols>
    <col min="1" max="1" width="5.140625" style="6" customWidth="1"/>
    <col min="2" max="2" width="32.85546875" style="13" customWidth="1"/>
    <col min="3" max="3" width="10" style="13" customWidth="1"/>
    <col min="4" max="4" width="24.42578125" style="6" customWidth="1"/>
    <col min="5" max="5" width="20.28515625" style="6" customWidth="1"/>
    <col min="6" max="6" width="26.140625" style="6" customWidth="1"/>
    <col min="7" max="7" width="9.28515625" style="6" customWidth="1"/>
    <col min="8" max="8" width="10" style="6" customWidth="1"/>
    <col min="9" max="9" width="14" style="5" customWidth="1"/>
    <col min="10" max="10" width="15.42578125" style="6" customWidth="1"/>
    <col min="11" max="16384" width="9.140625" style="6"/>
  </cols>
  <sheetData>
    <row r="1" spans="1:14" s="1" customFormat="1" ht="18" customHeight="1" x14ac:dyDescent="0.15">
      <c r="A1" s="2" t="s">
        <v>1652</v>
      </c>
      <c r="B1" s="2"/>
      <c r="C1" s="2"/>
      <c r="I1" s="3"/>
    </row>
    <row r="2" spans="1:14" s="1" customFormat="1" ht="18" customHeight="1" x14ac:dyDescent="0.15">
      <c r="A2" s="2"/>
      <c r="B2" s="2"/>
      <c r="C2" s="2"/>
      <c r="H2" s="27" t="str">
        <f>支援施設!N2</f>
        <v>（R8.7.1現在）</v>
      </c>
      <c r="I2" s="3"/>
    </row>
    <row r="3" spans="1:14" s="1" customFormat="1" ht="18" customHeight="1" thickBot="1" x14ac:dyDescent="0.2">
      <c r="A3" s="130" t="s">
        <v>1653</v>
      </c>
      <c r="B3" s="2" t="s">
        <v>1654</v>
      </c>
      <c r="C3" s="2"/>
      <c r="E3" s="2"/>
      <c r="I3" s="3"/>
      <c r="J3" s="3"/>
      <c r="L3" s="3"/>
    </row>
    <row r="4" spans="1:14" s="5" customFormat="1" ht="18" customHeight="1" x14ac:dyDescent="0.15">
      <c r="A4" s="19" t="s">
        <v>109</v>
      </c>
      <c r="B4" s="17" t="s">
        <v>1655</v>
      </c>
      <c r="C4" s="131" t="s">
        <v>13</v>
      </c>
      <c r="D4" s="18" t="s">
        <v>107</v>
      </c>
      <c r="E4" s="132" t="s">
        <v>1656</v>
      </c>
      <c r="F4" s="17" t="s">
        <v>106</v>
      </c>
      <c r="G4" s="133" t="s">
        <v>1657</v>
      </c>
      <c r="H4" s="134" t="s">
        <v>1658</v>
      </c>
      <c r="I4" s="17" t="s">
        <v>124</v>
      </c>
      <c r="J4" s="20" t="s">
        <v>457</v>
      </c>
      <c r="K4" s="135" t="s">
        <v>108</v>
      </c>
    </row>
    <row r="5" spans="1:14" ht="18" customHeight="1" x14ac:dyDescent="0.15">
      <c r="A5" s="136">
        <v>1</v>
      </c>
      <c r="B5" s="137" t="s">
        <v>1659</v>
      </c>
      <c r="C5" s="138" t="s">
        <v>1660</v>
      </c>
      <c r="D5" s="139" t="s">
        <v>1661</v>
      </c>
      <c r="E5" s="140" t="s">
        <v>1662</v>
      </c>
      <c r="F5" s="137" t="s">
        <v>1662</v>
      </c>
      <c r="G5" s="141">
        <v>22859</v>
      </c>
      <c r="H5" s="142">
        <v>22859</v>
      </c>
      <c r="I5" s="143" t="s">
        <v>1663</v>
      </c>
      <c r="J5" s="29" t="s">
        <v>1664</v>
      </c>
      <c r="K5" s="144"/>
      <c r="L5" s="5"/>
    </row>
    <row r="6" spans="1:14" ht="18" customHeight="1" thickBot="1" x14ac:dyDescent="0.2">
      <c r="A6" s="145">
        <v>2</v>
      </c>
      <c r="B6" s="146" t="s">
        <v>1665</v>
      </c>
      <c r="C6" s="147" t="s">
        <v>1666</v>
      </c>
      <c r="D6" s="148" t="s">
        <v>1667</v>
      </c>
      <c r="E6" s="149" t="s">
        <v>1668</v>
      </c>
      <c r="F6" s="150" t="s">
        <v>1669</v>
      </c>
      <c r="G6" s="151">
        <v>36617</v>
      </c>
      <c r="H6" s="152">
        <v>36617</v>
      </c>
      <c r="I6" s="153" t="s">
        <v>1670</v>
      </c>
      <c r="J6" s="28" t="s">
        <v>1671</v>
      </c>
      <c r="K6" s="154"/>
      <c r="L6" s="5"/>
    </row>
    <row r="7" spans="1:14" ht="12.75" customHeight="1" x14ac:dyDescent="0.15">
      <c r="A7" s="155"/>
      <c r="B7" s="156"/>
      <c r="C7" s="157"/>
      <c r="D7" s="156"/>
      <c r="E7" s="158"/>
      <c r="F7" s="156"/>
      <c r="G7" s="156"/>
      <c r="H7" s="156"/>
      <c r="I7" s="159"/>
      <c r="J7" s="160"/>
      <c r="K7" s="159"/>
      <c r="M7" s="161"/>
      <c r="N7" s="74"/>
    </row>
    <row r="8" spans="1:14" s="1" customFormat="1" ht="18" customHeight="1" thickBot="1" x14ac:dyDescent="0.2">
      <c r="A8" s="130" t="s">
        <v>1672</v>
      </c>
      <c r="B8" s="2" t="s">
        <v>1673</v>
      </c>
      <c r="C8" s="2"/>
      <c r="E8" s="2"/>
      <c r="I8" s="3"/>
      <c r="J8" s="3"/>
      <c r="L8" s="3"/>
    </row>
    <row r="9" spans="1:14" s="5" customFormat="1" ht="18" customHeight="1" x14ac:dyDescent="0.15">
      <c r="A9" s="19" t="s">
        <v>109</v>
      </c>
      <c r="B9" s="17" t="s">
        <v>1655</v>
      </c>
      <c r="C9" s="131" t="s">
        <v>13</v>
      </c>
      <c r="D9" s="18" t="s">
        <v>107</v>
      </c>
      <c r="E9" s="132" t="s">
        <v>1656</v>
      </c>
      <c r="F9" s="17" t="s">
        <v>106</v>
      </c>
      <c r="G9" s="133" t="s">
        <v>1657</v>
      </c>
      <c r="H9" s="134" t="s">
        <v>1658</v>
      </c>
      <c r="I9" s="17" t="s">
        <v>124</v>
      </c>
      <c r="J9" s="20" t="s">
        <v>457</v>
      </c>
      <c r="K9" s="135" t="s">
        <v>108</v>
      </c>
    </row>
    <row r="10" spans="1:14" ht="18" customHeight="1" x14ac:dyDescent="0.15">
      <c r="A10" s="136">
        <v>1</v>
      </c>
      <c r="B10" s="162" t="s">
        <v>1665</v>
      </c>
      <c r="C10" s="163" t="s">
        <v>1666</v>
      </c>
      <c r="D10" s="139" t="s">
        <v>1667</v>
      </c>
      <c r="E10" s="140" t="s">
        <v>1668</v>
      </c>
      <c r="F10" s="137" t="s">
        <v>1669</v>
      </c>
      <c r="G10" s="141">
        <v>36617</v>
      </c>
      <c r="H10" s="142">
        <v>36617</v>
      </c>
      <c r="I10" s="143" t="s">
        <v>1670</v>
      </c>
      <c r="J10" s="29" t="s">
        <v>1671</v>
      </c>
      <c r="K10" s="164"/>
      <c r="L10" s="5"/>
    </row>
    <row r="11" spans="1:14" ht="18" customHeight="1" thickBot="1" x14ac:dyDescent="0.2">
      <c r="A11" s="145">
        <v>2</v>
      </c>
      <c r="B11" s="150" t="s">
        <v>1674</v>
      </c>
      <c r="C11" s="165" t="s">
        <v>1675</v>
      </c>
      <c r="D11" s="148" t="s">
        <v>1676</v>
      </c>
      <c r="E11" s="149" t="s">
        <v>1668</v>
      </c>
      <c r="F11" s="150" t="s">
        <v>1669</v>
      </c>
      <c r="G11" s="151">
        <v>34790</v>
      </c>
      <c r="H11" s="152">
        <v>34790</v>
      </c>
      <c r="I11" s="153" t="s">
        <v>1677</v>
      </c>
      <c r="J11" s="28" t="s">
        <v>1678</v>
      </c>
      <c r="K11" s="166"/>
      <c r="L11" s="5"/>
    </row>
  </sheetData>
  <phoneticPr fontId="3"/>
  <conditionalFormatting sqref="A3 A8">
    <cfRule type="cellIs" dxfId="0" priority="1" stopIfTrue="1" operator="equal">
      <formula>"無"</formula>
    </cfRule>
  </conditionalFormatting>
  <printOptions horizontalCentered="1"/>
  <pageMargins left="0.47244094488188981" right="0.59055118110236227" top="0.47244094488188981" bottom="0.39370078740157483" header="0.35433070866141736" footer="0.27559055118110237"/>
  <pageSetup paperSize="9" scale="58"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支援施設</vt:lpstr>
      <vt:lpstr>居宅系</vt:lpstr>
      <vt:lpstr>日中系</vt:lpstr>
      <vt:lpstr>短期入所</vt:lpstr>
      <vt:lpstr>療養介護 </vt:lpstr>
      <vt:lpstr>グループホーム </vt:lpstr>
      <vt:lpstr>自立生活援助</vt:lpstr>
      <vt:lpstr>相談</vt:lpstr>
      <vt:lpstr>関連施設</vt:lpstr>
      <vt:lpstr>集計（サービス単位）</vt:lpstr>
      <vt:lpstr>集計（指定単位）</vt:lpstr>
      <vt:lpstr>'グループホーム '!Print_Area</vt:lpstr>
      <vt:lpstr>居宅系!Print_Area</vt:lpstr>
      <vt:lpstr>支援施設!Print_Area</vt:lpstr>
      <vt:lpstr>自立生活援助!Print_Area</vt:lpstr>
      <vt:lpstr>'集計（サービス単位）'!Print_Area</vt:lpstr>
      <vt:lpstr>'集計（指定単位）'!Print_Area</vt:lpstr>
      <vt:lpstr>相談!Print_Area</vt:lpstr>
      <vt:lpstr>短期入所!Print_Area</vt:lpstr>
      <vt:lpstr>日中系!Print_Area</vt:lpstr>
      <vt:lpstr>'療養介護 '!Print_Area</vt:lpstr>
      <vt:lpstr>'グループホーム '!Print_Titles</vt:lpstr>
      <vt:lpstr>関連施設!Print_Titles</vt:lpstr>
      <vt:lpstr>居宅系!Print_Titles</vt:lpstr>
      <vt:lpstr>支援施設!Print_Titles</vt:lpstr>
      <vt:lpstr>相談!Print_Titles</vt:lpstr>
      <vt:lpstr>短期入所!Print_Titles</vt:lpstr>
      <vt:lpstr>日中系!Print_Titles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障害者福祉課</dc:creator>
  <cp:lastModifiedBy>島根県松岡　拓海</cp:lastModifiedBy>
  <cp:lastPrinted>2026-06-25T07:00:51Z</cp:lastPrinted>
  <dcterms:created xsi:type="dcterms:W3CDTF">2002-04-23T00:23:51Z</dcterms:created>
  <dcterms:modified xsi:type="dcterms:W3CDTF">2026-07-13T06:42:16Z</dcterms:modified>
</cp:coreProperties>
</file>