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3.ad.pref.shimane.jp\健康福祉部\障がい福祉課\自立支援給付グループ\◎00　施設一覧表・HP掲載\HP公開用\R03\"/>
    </mc:Choice>
  </mc:AlternateContent>
  <bookViews>
    <workbookView xWindow="-15" yWindow="150" windowWidth="15330" windowHeight="4080" tabRatio="850"/>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externalReferences>
    <externalReference r:id="rId12"/>
  </externalReferences>
  <definedNames>
    <definedName name="_xlnm._FilterDatabase" localSheetId="5" hidden="1">'グループホーム '!$A$3:$H$236</definedName>
    <definedName name="_xlnm._FilterDatabase" localSheetId="1" hidden="1">居宅系!$A$3:$K$94</definedName>
    <definedName name="_xlnm._FilterDatabase" localSheetId="0" hidden="1">支援施設!$A$4:$P$24</definedName>
    <definedName name="_xlnm._FilterDatabase" localSheetId="7" hidden="1">相談!$A$3:$K$87</definedName>
    <definedName name="_xlnm._FilterDatabase" localSheetId="3" hidden="1">短期入所!$A$3:$J$58</definedName>
    <definedName name="_xlnm._FilterDatabase" localSheetId="2" hidden="1">日中系!$A$5:$O$127</definedName>
    <definedName name="_xlnm.Print_Area" localSheetId="5">'グループホーム '!$A$1:$H$234</definedName>
    <definedName name="_xlnm.Print_Area" localSheetId="1">居宅系!$A$1:$J$94</definedName>
    <definedName name="_xlnm.Print_Area" localSheetId="0">支援施設!$A$1:$N$24</definedName>
    <definedName name="_xlnm.Print_Area" localSheetId="6">自立生活援助!$A$1:$H$10</definedName>
    <definedName name="_xlnm.Print_Area" localSheetId="9">'集計（サービス単位）'!$A$1:$K$23</definedName>
    <definedName name="_xlnm.Print_Area" localSheetId="10">'集計（指定単位）'!$A$1:$I$16</definedName>
    <definedName name="_xlnm.Print_Area" localSheetId="7">相談!$A$1:$J$90</definedName>
    <definedName name="_xlnm.Print_Area" localSheetId="3">短期入所!$A$1:$I$63</definedName>
    <definedName name="_xlnm.Print_Area" localSheetId="2">日中系!$A$1:$O$129</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G2" i="22" l="1"/>
  <c r="G15" i="26" l="1"/>
  <c r="I18" i="23"/>
  <c r="I17" i="23"/>
  <c r="I16" i="23"/>
  <c r="I15" i="23"/>
  <c r="H127" i="5"/>
  <c r="I127" i="5"/>
  <c r="J2" i="16"/>
  <c r="F228" i="22"/>
  <c r="F212" i="22"/>
  <c r="F208" i="22"/>
  <c r="F202" i="22"/>
  <c r="F198" i="22"/>
  <c r="F195" i="22"/>
  <c r="F183" i="22"/>
  <c r="F178" i="22"/>
  <c r="F165" i="22"/>
  <c r="F150" i="22"/>
  <c r="F148" i="22"/>
  <c r="F141" i="22"/>
  <c r="F133" i="22"/>
  <c r="F129" i="22"/>
  <c r="F122" i="22"/>
  <c r="F113" i="22"/>
  <c r="F106" i="22"/>
  <c r="F102" i="22"/>
  <c r="F98" i="22"/>
  <c r="F87" i="22"/>
  <c r="F75" i="22"/>
  <c r="F69" i="22"/>
  <c r="F56" i="22"/>
  <c r="F35" i="22"/>
  <c r="F33" i="22"/>
  <c r="F31" i="22"/>
  <c r="F27" i="22"/>
  <c r="F13" i="22"/>
  <c r="D21" i="23" l="1"/>
  <c r="B6" i="26" l="1"/>
  <c r="D14" i="23"/>
  <c r="D13" i="23"/>
  <c r="D12" i="23"/>
  <c r="D11" i="23"/>
  <c r="D9" i="23" l="1"/>
  <c r="D8" i="23"/>
  <c r="D7" i="23"/>
  <c r="D6" i="23"/>
  <c r="D5" i="23"/>
  <c r="H13" i="26" l="1"/>
  <c r="H12" i="26"/>
  <c r="H11" i="26"/>
  <c r="J13" i="23"/>
  <c r="J12" i="23"/>
  <c r="J11" i="23"/>
  <c r="H2" i="27" l="1"/>
  <c r="I3" i="26" l="1"/>
  <c r="I4" i="26"/>
  <c r="G3" i="26"/>
  <c r="B8" i="26"/>
  <c r="G10" i="26"/>
  <c r="G8" i="26"/>
  <c r="G6" i="26"/>
  <c r="B3" i="26"/>
  <c r="B1" i="26"/>
  <c r="G17" i="26" l="1"/>
  <c r="B17" i="26"/>
  <c r="I8" i="23"/>
  <c r="G1" i="26" l="1"/>
  <c r="H2" i="24" l="1"/>
  <c r="D22" i="23"/>
  <c r="D1" i="23"/>
  <c r="K4" i="23"/>
  <c r="D3" i="23"/>
  <c r="K3" i="23"/>
  <c r="I3" i="23"/>
  <c r="I10" i="23"/>
  <c r="I6" i="23"/>
  <c r="F17" i="23"/>
  <c r="D20" i="23"/>
  <c r="D19" i="23"/>
  <c r="D18" i="23"/>
  <c r="D17" i="23"/>
  <c r="D16" i="23"/>
  <c r="I24" i="10"/>
  <c r="J24" i="10"/>
  <c r="N24" i="10"/>
  <c r="L24" i="10"/>
  <c r="K24" i="10"/>
  <c r="J2" i="12"/>
  <c r="O3" i="5"/>
  <c r="I2" i="21"/>
  <c r="J2" i="20"/>
  <c r="M127" i="5"/>
  <c r="L127" i="5"/>
  <c r="K127" i="5"/>
  <c r="J127" i="5"/>
  <c r="M24" i="10"/>
  <c r="I24" i="23" l="1"/>
  <c r="D24" i="23"/>
  <c r="I1" i="23" l="1"/>
</calcChain>
</file>

<file path=xl/sharedStrings.xml><?xml version="1.0" encoding="utf-8"?>
<sst xmlns="http://schemas.openxmlformats.org/spreadsheetml/2006/main" count="3465" uniqueCount="2387">
  <si>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</si>
  <si>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</si>
  <si>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</si>
  <si>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</si>
  <si>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</si>
  <si>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</si>
  <si>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</si>
  <si>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</si>
  <si>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</si>
  <si>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</si>
  <si>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</si>
  <si>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</si>
  <si>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</si>
  <si>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</si>
  <si>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</si>
  <si>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</si>
  <si>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</si>
  <si>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</si>
  <si>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</si>
  <si>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</si>
  <si>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</si>
  <si>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</si>
  <si>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</si>
  <si>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</si>
  <si>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</si>
  <si>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</si>
  <si>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</si>
  <si>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</si>
  <si>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</si>
  <si>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</si>
  <si>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</si>
  <si>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</si>
  <si>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</si>
  <si>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</si>
  <si>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</si>
  <si>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</si>
  <si>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</si>
  <si>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</si>
  <si>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</si>
  <si>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</si>
  <si>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</si>
  <si>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</si>
  <si>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</si>
  <si>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</si>
  <si>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</si>
  <si>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</si>
  <si>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</si>
  <si>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</si>
  <si>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</si>
  <si>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0853-21-4820</t>
    <phoneticPr fontId="3"/>
  </si>
  <si>
    <t>フィリア</t>
    <phoneticPr fontId="3"/>
  </si>
  <si>
    <r>
      <t>0</t>
    </r>
    <r>
      <rPr>
        <sz val="10"/>
        <rFont val="ＭＳ Ｐゴシック"/>
        <family val="3"/>
        <charset val="128"/>
      </rPr>
      <t>853-62-4782</t>
    </r>
    <phoneticPr fontId="3"/>
  </si>
  <si>
    <t>特定非営利活動法人ぽんぽん船</t>
    <rPh sb="0" eb="2">
      <t>トクテイ</t>
    </rPh>
    <rPh sb="2" eb="5">
      <t>ヒエイリ</t>
    </rPh>
    <rPh sb="5" eb="7">
      <t>カツドウ</t>
    </rPh>
    <rPh sb="7" eb="9">
      <t>ホウジン</t>
    </rPh>
    <rPh sb="13" eb="14">
      <t>セン</t>
    </rPh>
    <phoneticPr fontId="3"/>
  </si>
  <si>
    <t>出雲市佐田町一窪田１９８８</t>
    <rPh sb="3" eb="5">
      <t>サダ</t>
    </rPh>
    <rPh sb="5" eb="6">
      <t>チョウ</t>
    </rPh>
    <rPh sb="6" eb="7">
      <t>イチ</t>
    </rPh>
    <rPh sb="7" eb="9">
      <t>クボタ</t>
    </rPh>
    <phoneticPr fontId="3"/>
  </si>
  <si>
    <t>特定非営利活動法人　スサノオの風</t>
    <rPh sb="15" eb="16">
      <t>カゼ</t>
    </rPh>
    <phoneticPr fontId="3"/>
  </si>
  <si>
    <t>699-0501</t>
    <phoneticPr fontId="3"/>
  </si>
  <si>
    <t>0853-72-7085</t>
    <phoneticPr fontId="3"/>
  </si>
  <si>
    <t>太陽の里</t>
    <rPh sb="0" eb="2">
      <t>タイヨウ</t>
    </rPh>
    <rPh sb="3" eb="4">
      <t>サト</t>
    </rPh>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</si>
  <si>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</si>
  <si>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</si>
  <si>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</si>
  <si>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</si>
  <si>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</si>
  <si>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</si>
  <si>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</si>
  <si>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</si>
  <si>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</si>
  <si>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</si>
  <si>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</si>
  <si>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</si>
  <si>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</si>
  <si>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</si>
  <si>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</si>
  <si>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</si>
  <si>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</si>
  <si>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</si>
  <si>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</si>
  <si>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</si>
  <si>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</si>
  <si>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</si>
  <si>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</si>
  <si>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</si>
  <si>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</si>
  <si>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</si>
  <si>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</si>
  <si>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</si>
  <si>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</si>
  <si>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</si>
  <si>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</si>
  <si>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</si>
  <si>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</si>
  <si>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</si>
  <si>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</si>
  <si>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</si>
  <si>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</si>
  <si>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</si>
  <si>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</si>
  <si>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</si>
  <si>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</si>
  <si>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</si>
  <si>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</si>
  <si>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</si>
  <si>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</si>
  <si>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</si>
  <si>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</si>
  <si>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</si>
  <si>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</si>
  <si>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</si>
  <si>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t>0854-62-1500</t>
  </si>
  <si>
    <t>愛香園</t>
    <rPh sb="0" eb="2">
      <t>アイコウ</t>
    </rPh>
    <rPh sb="2" eb="3">
      <t>エン</t>
    </rPh>
    <phoneticPr fontId="3"/>
  </si>
  <si>
    <t>696-0102</t>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</si>
  <si>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</si>
  <si>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</si>
  <si>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</si>
  <si>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</si>
  <si>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</si>
  <si>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</si>
  <si>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</si>
  <si>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</si>
  <si>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</si>
  <si>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</si>
  <si>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</si>
  <si>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</si>
  <si>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</si>
  <si>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</si>
  <si>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</si>
  <si>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</si>
  <si>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</si>
  <si>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</si>
  <si>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</si>
  <si>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</si>
  <si>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</si>
  <si>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</si>
  <si>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</si>
  <si>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</si>
  <si>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</si>
  <si>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</si>
  <si>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</si>
  <si>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</si>
  <si>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</si>
  <si>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</si>
  <si>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</si>
  <si>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</si>
  <si>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</si>
  <si>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</si>
  <si>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</si>
  <si>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0854-28-6048</t>
    <phoneticPr fontId="3"/>
  </si>
  <si>
    <t>社会福祉法人　桑友</t>
    <rPh sb="0" eb="2">
      <t>シャカイ</t>
    </rPh>
    <rPh sb="2" eb="4">
      <t>フクシ</t>
    </rPh>
    <rPh sb="4" eb="6">
      <t>ホウジン</t>
    </rPh>
    <rPh sb="7" eb="8">
      <t>クワ</t>
    </rPh>
    <rPh sb="8" eb="9">
      <t>トモ</t>
    </rPh>
    <phoneticPr fontId="3"/>
  </si>
  <si>
    <t>0854-82-5300</t>
  </si>
  <si>
    <t>すみれ寮</t>
  </si>
  <si>
    <t>れんげ寮</t>
  </si>
  <si>
    <t>なずな寮</t>
  </si>
  <si>
    <t>コーポ亀の子Ⅲ</t>
  </si>
  <si>
    <t>タートルホーム</t>
  </si>
  <si>
    <t>0854-82-3077</t>
  </si>
  <si>
    <t>0854-82-1035</t>
  </si>
  <si>
    <t>グループホーム　雪見荘</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</si>
  <si>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</si>
  <si>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</si>
  <si>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</si>
  <si>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</si>
  <si>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</si>
  <si>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</si>
  <si>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</si>
  <si>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</si>
  <si>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</si>
  <si>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</si>
  <si>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</si>
  <si>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</si>
  <si>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</si>
  <si>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</si>
  <si>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</si>
  <si>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</si>
  <si>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</si>
  <si>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</si>
  <si>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</si>
  <si>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</si>
  <si>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</si>
  <si>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</si>
  <si>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</si>
  <si>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</si>
  <si>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</si>
  <si>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</si>
  <si>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</si>
  <si>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</si>
  <si>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</si>
  <si>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</si>
  <si>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</si>
  <si>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</si>
  <si>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</si>
  <si>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</si>
  <si>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</si>
  <si>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</si>
  <si>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</si>
  <si>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</si>
  <si>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</si>
  <si>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</si>
  <si>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</si>
  <si>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</si>
  <si>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</si>
  <si>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飯石郡飯南町頓原1070</t>
    <phoneticPr fontId="3"/>
  </si>
  <si>
    <t>株式会社あゆみ</t>
    <rPh sb="0" eb="2">
      <t>カブシキ</t>
    </rPh>
    <rPh sb="2" eb="4">
      <t>カイシャ</t>
    </rPh>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</si>
  <si>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</si>
  <si>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</si>
  <si>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</si>
  <si>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</si>
  <si>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</si>
  <si>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</si>
  <si>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</si>
  <si>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</si>
  <si>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</si>
  <si>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</si>
  <si>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</si>
  <si>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</si>
  <si>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</si>
  <si>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</si>
  <si>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</si>
  <si>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</si>
  <si>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</si>
  <si>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</si>
  <si>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計画相談</t>
    <rPh sb="0" eb="2">
      <t>ケイカク</t>
    </rPh>
    <rPh sb="2" eb="4">
      <t>ソウダン</t>
    </rPh>
    <phoneticPr fontId="3"/>
  </si>
  <si>
    <t>障害児相談</t>
    <rPh sb="0" eb="2">
      <t>ショウガイ</t>
    </rPh>
    <rPh sb="2" eb="3">
      <t>ジ</t>
    </rPh>
    <rPh sb="3" eb="5">
      <t>ソウダン</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</si>
  <si>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</si>
  <si>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</si>
  <si>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</si>
  <si>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</si>
  <si>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</si>
  <si>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</si>
  <si>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</si>
  <si>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</si>
  <si>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</si>
  <si>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</si>
  <si>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</si>
  <si>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</si>
  <si>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</si>
  <si>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</si>
  <si>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</si>
  <si>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</si>
  <si>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</si>
  <si>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</si>
  <si>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</si>
  <si>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</si>
  <si>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</si>
  <si>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</si>
  <si>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</si>
  <si>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</si>
  <si>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</si>
  <si>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</si>
  <si>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</si>
  <si>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</si>
  <si>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</si>
  <si>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</si>
  <si>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</si>
  <si>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</si>
  <si>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</si>
  <si>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</si>
  <si>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</si>
  <si>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</si>
  <si>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</si>
  <si>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</si>
  <si>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</si>
  <si>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</si>
  <si>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</si>
  <si>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</si>
  <si>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</si>
  <si>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</si>
  <si>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</si>
  <si>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</si>
  <si>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</si>
  <si>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</si>
  <si>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</si>
  <si>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</si>
  <si>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</si>
  <si>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</si>
  <si>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</si>
  <si>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</si>
  <si>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</si>
  <si>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</si>
  <si>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</si>
  <si>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</si>
  <si>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</si>
  <si>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</si>
  <si>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</si>
  <si>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</si>
  <si>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</si>
  <si>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</si>
  <si>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</si>
  <si>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</si>
  <si>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</si>
  <si>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</si>
  <si>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</si>
  <si>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</si>
  <si>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</si>
  <si>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</si>
  <si>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</si>
  <si>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</si>
  <si>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</si>
  <si>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</si>
  <si>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</si>
  <si>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</si>
  <si>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</si>
  <si>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</si>
  <si>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</si>
  <si>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</si>
  <si>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</si>
  <si>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</si>
  <si>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</si>
  <si>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</si>
  <si>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</si>
  <si>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</si>
  <si>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</si>
  <si>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</si>
  <si>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</si>
  <si>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</si>
  <si>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</si>
  <si>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</si>
  <si>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</si>
  <si>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</si>
  <si>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</si>
  <si>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</si>
  <si>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</si>
  <si>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</si>
  <si>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</si>
  <si>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</si>
  <si>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</si>
  <si>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</si>
  <si>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</si>
  <si>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</si>
  <si>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</si>
  <si>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</si>
  <si>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</si>
  <si>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</si>
  <si>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</si>
  <si>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</si>
  <si>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</si>
  <si>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</si>
  <si>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</si>
  <si>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</si>
  <si>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</si>
  <si>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</si>
  <si>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</si>
  <si>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</si>
  <si>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</si>
  <si>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</si>
  <si>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</si>
  <si>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</si>
  <si>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</si>
  <si>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</si>
  <si>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</si>
  <si>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</si>
  <si>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</si>
  <si>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</si>
  <si>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</si>
  <si>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</si>
  <si>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</si>
  <si>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</si>
  <si>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</si>
  <si>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</si>
  <si>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</si>
  <si>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</si>
  <si>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</si>
  <si>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</si>
  <si>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</si>
  <si>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</si>
  <si>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</si>
  <si>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</si>
  <si>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</si>
  <si>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</si>
  <si>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</si>
  <si>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</si>
  <si>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</si>
  <si>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</si>
  <si>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</si>
  <si>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</si>
  <si>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</si>
  <si>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</si>
  <si>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</si>
  <si>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</si>
  <si>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</si>
  <si>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</si>
  <si>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</si>
  <si>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</si>
  <si>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</si>
  <si>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</si>
  <si>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</si>
  <si>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</si>
  <si>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</si>
  <si>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</si>
  <si>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</si>
  <si>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</si>
  <si>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</si>
  <si>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</si>
  <si>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698-0036</t>
  </si>
  <si>
    <t>0856-23-7422</t>
  </si>
  <si>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</si>
  <si>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</si>
  <si>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</si>
  <si>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</si>
  <si>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</si>
  <si>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</si>
  <si>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</si>
  <si>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</si>
  <si>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</si>
  <si>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</si>
  <si>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</si>
  <si>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</si>
  <si>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</si>
  <si>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</si>
  <si>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</si>
  <si>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</si>
  <si>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</si>
  <si>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</si>
  <si>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</si>
  <si>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</si>
  <si>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</si>
  <si>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</si>
  <si>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</si>
  <si>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</si>
  <si>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</si>
  <si>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</si>
  <si>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</si>
  <si>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</si>
  <si>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</si>
  <si>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</si>
  <si>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</si>
  <si>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</si>
  <si>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</si>
  <si>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</si>
  <si>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</si>
  <si>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</si>
  <si>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</si>
  <si>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</si>
  <si>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</si>
  <si>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</si>
  <si>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</si>
  <si>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</si>
  <si>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</si>
  <si>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</si>
  <si>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</si>
  <si>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</si>
  <si>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</si>
  <si>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</si>
  <si>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</si>
  <si>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</si>
  <si>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</si>
  <si>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</si>
  <si>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</si>
  <si>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</si>
  <si>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</si>
  <si>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</si>
  <si>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</si>
  <si>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</si>
  <si>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</si>
  <si>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</si>
  <si>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</si>
  <si>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</si>
  <si>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</si>
  <si>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</si>
  <si>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</si>
  <si>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</si>
  <si>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</si>
  <si>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</si>
  <si>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</si>
  <si>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</si>
  <si>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</si>
  <si>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</si>
  <si>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</si>
  <si>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</si>
  <si>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</si>
  <si>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</si>
  <si>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</si>
  <si>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</si>
  <si>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</si>
  <si>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</si>
  <si>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</si>
  <si>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</si>
  <si>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</si>
  <si>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</si>
  <si>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</si>
  <si>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</si>
  <si>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</si>
  <si>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</si>
  <si>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</si>
  <si>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</si>
  <si>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</si>
  <si>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</si>
  <si>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</si>
  <si>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</si>
  <si>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</si>
  <si>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</si>
  <si>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</si>
  <si>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</si>
  <si>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</si>
  <si>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</si>
  <si>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</si>
  <si>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</si>
  <si>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</si>
  <si>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</si>
  <si>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</si>
  <si>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</si>
  <si>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江津コンクリート工業株式会社</t>
    <rPh sb="0" eb="2">
      <t>ゴウツ</t>
    </rPh>
    <rPh sb="8" eb="10">
      <t>コウギョウ</t>
    </rPh>
    <rPh sb="10" eb="12">
      <t>カブシキ</t>
    </rPh>
    <rPh sb="12" eb="14">
      <t>ガイシャ</t>
    </rPh>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</si>
  <si>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</si>
  <si>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</si>
  <si>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</si>
  <si>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</si>
  <si>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</si>
  <si>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</si>
  <si>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</si>
  <si>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</si>
  <si>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</si>
  <si>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</si>
  <si>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</si>
  <si>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t>699-0822</t>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</si>
  <si>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</si>
  <si>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</si>
  <si>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</si>
  <si>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</si>
  <si>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</si>
  <si>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</si>
  <si>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</si>
  <si>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</si>
  <si>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</si>
  <si>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</si>
  <si>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</si>
  <si>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</si>
  <si>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</si>
  <si>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</si>
  <si>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</si>
  <si>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</si>
  <si>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</si>
  <si>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</si>
  <si>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</si>
  <si>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0853-43-2256</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</si>
  <si>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</si>
  <si>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</si>
  <si>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</si>
  <si>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</si>
  <si>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</si>
  <si>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</si>
  <si>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</si>
  <si>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</si>
  <si>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</si>
  <si>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</si>
  <si>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</si>
  <si>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</si>
  <si>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</si>
  <si>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</si>
  <si>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</si>
  <si>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</si>
  <si>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</si>
  <si>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</si>
  <si>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</si>
  <si>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</si>
  <si>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</si>
  <si>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</si>
  <si>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</si>
  <si>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</si>
  <si>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</si>
  <si>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</si>
  <si>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</si>
  <si>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</si>
  <si>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</si>
  <si>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</si>
  <si>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</si>
  <si>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</si>
  <si>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</si>
  <si>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</si>
  <si>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</si>
  <si>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</si>
  <si>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</si>
  <si>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</si>
  <si>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</si>
  <si>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</si>
  <si>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</si>
  <si>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</si>
  <si>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</si>
  <si>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</si>
  <si>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</si>
  <si>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</si>
  <si>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</si>
  <si>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</si>
  <si>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</si>
  <si>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</si>
  <si>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</si>
  <si>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</si>
  <si>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</si>
  <si>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</si>
  <si>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</si>
  <si>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</si>
  <si>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</si>
  <si>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</si>
  <si>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</si>
  <si>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</si>
  <si>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</si>
  <si>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</si>
  <si>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</si>
  <si>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</si>
  <si>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</si>
  <si>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</si>
  <si>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</si>
  <si>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</si>
  <si>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</si>
  <si>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</si>
  <si>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</si>
  <si>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</si>
  <si>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</si>
  <si>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</si>
  <si>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</si>
  <si>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</si>
  <si>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</si>
  <si>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0853-85-8600</t>
  </si>
  <si>
    <t>0853-62-3304</t>
  </si>
  <si>
    <t>0853-31-7800</t>
  </si>
  <si>
    <t>0853-25-0130</t>
  </si>
  <si>
    <t>0853-24-3838</t>
  </si>
  <si>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</si>
  <si>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</si>
  <si>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</si>
  <si>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</si>
  <si>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</si>
  <si>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</si>
  <si>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</si>
  <si>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かも社会就労センター</t>
    <rPh sb="2" eb="4">
      <t>シャカイ</t>
    </rPh>
    <rPh sb="4" eb="6">
      <t>シュウロウ</t>
    </rPh>
    <phoneticPr fontId="3"/>
  </si>
  <si>
    <t>障がい者支援センターひまわり</t>
    <rPh sb="0" eb="1">
      <t>ショウ</t>
    </rPh>
    <rPh sb="3" eb="4">
      <t>シャ</t>
    </rPh>
    <rPh sb="4" eb="6">
      <t>シエン</t>
    </rPh>
    <phoneticPr fontId="3"/>
  </si>
  <si>
    <t>684-0302</t>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</si>
  <si>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</si>
  <si>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</si>
  <si>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</si>
  <si>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</si>
  <si>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</si>
  <si>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</si>
  <si>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</si>
  <si>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</si>
  <si>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</si>
  <si>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</si>
  <si>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</si>
  <si>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</si>
  <si>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</si>
  <si>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</si>
  <si>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</si>
  <si>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</si>
  <si>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</si>
  <si>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</si>
  <si>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</si>
  <si>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</si>
  <si>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</si>
  <si>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</si>
  <si>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</si>
  <si>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</si>
  <si>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t>隠岐郡西ノ島町浦郷５３４</t>
    <rPh sb="0" eb="3">
      <t>オキグン</t>
    </rPh>
    <rPh sb="3" eb="4">
      <t>ニシ</t>
    </rPh>
    <rPh sb="5" eb="7">
      <t>シマチョウ</t>
    </rPh>
    <rPh sb="7" eb="9">
      <t>ウラゴウ</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</si>
  <si>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</si>
  <si>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</si>
  <si>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</si>
  <si>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693-0021</t>
    <phoneticPr fontId="3"/>
  </si>
  <si>
    <t>0853-81-2016</t>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</si>
  <si>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</si>
  <si>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</si>
  <si>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</si>
  <si>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</si>
  <si>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</si>
  <si>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</si>
  <si>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</si>
  <si>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</si>
  <si>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</si>
  <si>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</si>
  <si>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</si>
  <si>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t>あじさい</t>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</si>
  <si>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</si>
  <si>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</si>
  <si>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t>みんなの作業所</t>
    <rPh sb="4" eb="6">
      <t>サギョウ</t>
    </rPh>
    <rPh sb="6" eb="7">
      <t>ショ</t>
    </rPh>
    <phoneticPr fontId="3"/>
  </si>
  <si>
    <t>社会福祉法人　博愛</t>
    <rPh sb="0" eb="2">
      <t>シャカイ</t>
    </rPh>
    <rPh sb="2" eb="4">
      <t>フクシ</t>
    </rPh>
    <rPh sb="4" eb="6">
      <t>ホウジン</t>
    </rPh>
    <rPh sb="7" eb="8">
      <t>ヒロシ</t>
    </rPh>
    <rPh sb="8" eb="9">
      <t>アイ</t>
    </rPh>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</si>
  <si>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</si>
  <si>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</si>
  <si>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指定年月日</t>
    <rPh sb="0" eb="2">
      <t>シテイ</t>
    </rPh>
    <rPh sb="2" eb="5">
      <t>ネンガッピ</t>
    </rPh>
    <phoneticPr fontId="3"/>
  </si>
  <si>
    <t>なのはな</t>
  </si>
  <si>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</si>
  <si>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</si>
  <si>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</si>
  <si>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</si>
  <si>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</si>
  <si>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</si>
  <si>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</si>
  <si>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t>障害者地域生活支援センターせいふう</t>
    <rPh sb="0" eb="3">
      <t>ショウガイシャ</t>
    </rPh>
    <rPh sb="3" eb="5">
      <t>チイキ</t>
    </rPh>
    <rPh sb="5" eb="7">
      <t>セイカツ</t>
    </rPh>
    <rPh sb="7" eb="9">
      <t>シエン</t>
    </rPh>
    <phoneticPr fontId="3"/>
  </si>
  <si>
    <t>雲南市木次町新市3</t>
    <rPh sb="0" eb="3">
      <t>ウンナンシ</t>
    </rPh>
    <rPh sb="3" eb="6">
      <t>キスキチョウ</t>
    </rPh>
    <rPh sb="6" eb="8">
      <t>シンイチ</t>
    </rPh>
    <phoneticPr fontId="3"/>
  </si>
  <si>
    <t>出雲市湖陵町大池８８３－２</t>
    <rPh sb="0" eb="3">
      <t>イズモシ</t>
    </rPh>
    <rPh sb="3" eb="5">
      <t>コリョウ</t>
    </rPh>
    <rPh sb="5" eb="6">
      <t>チョウ</t>
    </rPh>
    <rPh sb="6" eb="8">
      <t>オオイケ</t>
    </rPh>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</si>
  <si>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</si>
  <si>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</si>
  <si>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</si>
  <si>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</si>
  <si>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</si>
  <si>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</si>
  <si>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</si>
  <si>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</si>
  <si>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</si>
  <si>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</si>
  <si>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</si>
  <si>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</si>
  <si>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</si>
  <si>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</si>
  <si>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</si>
  <si>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</si>
  <si>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t>社会医療法人昌林会</t>
    <rPh sb="0" eb="2">
      <t>シャカイ</t>
    </rPh>
    <rPh sb="2" eb="4">
      <t>イリョウ</t>
    </rPh>
    <rPh sb="4" eb="6">
      <t>ホウジン</t>
    </rPh>
    <rPh sb="6" eb="7">
      <t>マサ</t>
    </rPh>
    <rPh sb="7" eb="8">
      <t>ハヤシ</t>
    </rPh>
    <rPh sb="8" eb="9">
      <t>カイ</t>
    </rPh>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</si>
  <si>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</si>
  <si>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</si>
  <si>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</si>
  <si>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</si>
  <si>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</si>
  <si>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</si>
  <si>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</si>
  <si>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</si>
  <si>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</si>
  <si>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</si>
  <si>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</si>
  <si>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</si>
  <si>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</si>
  <si>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</si>
  <si>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</si>
  <si>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</si>
  <si>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</si>
  <si>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</si>
  <si>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</si>
  <si>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</si>
  <si>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</si>
  <si>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</si>
  <si>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</si>
  <si>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</si>
  <si>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</si>
  <si>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</si>
  <si>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</si>
  <si>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</si>
  <si>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t>グループホーム光ヶ丘</t>
    <rPh sb="7" eb="8">
      <t>ヒカリ</t>
    </rPh>
    <rPh sb="9" eb="10">
      <t>オカ</t>
    </rPh>
    <phoneticPr fontId="3"/>
  </si>
  <si>
    <t>益田市高津町イ２３５４－５</t>
    <rPh sb="0" eb="3">
      <t>マスダシ</t>
    </rPh>
    <rPh sb="3" eb="6">
      <t>タカツチョウ</t>
    </rPh>
    <phoneticPr fontId="3"/>
  </si>
  <si>
    <t>浜田市金城町七条イ９４０－１８　雇用促進住宅１－４０５・４０６</t>
    <rPh sb="0" eb="3">
      <t>ハマダシ</t>
    </rPh>
    <rPh sb="3" eb="6">
      <t>カナギチョウ</t>
    </rPh>
    <rPh sb="6" eb="7">
      <t>ナナ</t>
    </rPh>
    <rPh sb="7" eb="8">
      <t>ジョウ</t>
    </rPh>
    <rPh sb="16" eb="18">
      <t>コヨウ</t>
    </rPh>
    <rPh sb="18" eb="20">
      <t>ソクシン</t>
    </rPh>
    <rPh sb="20" eb="22">
      <t>ジュウタク</t>
    </rPh>
    <phoneticPr fontId="3"/>
  </si>
  <si>
    <t>サポートセンター桜江</t>
    <rPh sb="8" eb="10">
      <t>サクラエ</t>
    </rPh>
    <phoneticPr fontId="3"/>
  </si>
  <si>
    <t>江津市桜江町谷住郷１７１３番地１</t>
    <rPh sb="0" eb="3">
      <t>ゴウツシ</t>
    </rPh>
    <rPh sb="3" eb="6">
      <t>サクラエチョウ</t>
    </rPh>
    <rPh sb="6" eb="9">
      <t>タニジュウゴウ</t>
    </rPh>
    <rPh sb="13" eb="15">
      <t>バンチ</t>
    </rPh>
    <phoneticPr fontId="3"/>
  </si>
  <si>
    <t>0855-92-1171</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</si>
  <si>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</si>
  <si>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</si>
  <si>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</si>
  <si>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</si>
  <si>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</si>
  <si>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</si>
  <si>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</si>
  <si>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</si>
  <si>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</si>
  <si>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</si>
  <si>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</si>
  <si>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</si>
  <si>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</si>
  <si>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</si>
  <si>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</si>
  <si>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</si>
  <si>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</si>
  <si>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</si>
  <si>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</si>
  <si>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</si>
  <si>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</si>
  <si>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</si>
  <si>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699-1511</t>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</si>
  <si>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</si>
  <si>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</si>
  <si>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</si>
  <si>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</si>
  <si>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</si>
  <si>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</si>
  <si>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</si>
  <si>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684-0211</t>
  </si>
  <si>
    <t>08514-6-0103</t>
  </si>
  <si>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</si>
  <si>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</si>
  <si>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</si>
  <si>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</si>
  <si>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</si>
  <si>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</si>
  <si>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</si>
  <si>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</si>
  <si>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</si>
  <si>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</si>
  <si>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</si>
  <si>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</si>
  <si>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</si>
  <si>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</si>
  <si>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</si>
  <si>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</si>
  <si>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</si>
  <si>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</si>
  <si>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</si>
  <si>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</si>
  <si>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</si>
  <si>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</si>
  <si>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</si>
  <si>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</si>
  <si>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</si>
  <si>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</si>
  <si>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</si>
  <si>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</si>
  <si>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</si>
  <si>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</si>
  <si>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隠岐郡隠岐の島町中町栄町３３０</t>
    <rPh sb="10" eb="12">
      <t>サカエマチ</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</si>
  <si>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</si>
  <si>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</si>
  <si>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</si>
  <si>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</si>
  <si>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</si>
  <si>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</si>
  <si>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</si>
  <si>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</si>
  <si>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</si>
  <si>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</si>
  <si>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</si>
  <si>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</si>
  <si>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</si>
  <si>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</si>
  <si>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</si>
  <si>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</si>
  <si>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</si>
  <si>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</si>
  <si>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</si>
  <si>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</si>
  <si>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</si>
  <si>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</si>
  <si>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</si>
  <si>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</si>
  <si>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</si>
  <si>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</si>
  <si>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</si>
  <si>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</si>
  <si>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</si>
  <si>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</si>
  <si>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</si>
  <si>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</si>
  <si>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</si>
  <si>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</si>
  <si>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</si>
  <si>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</si>
  <si>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</si>
  <si>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</si>
  <si>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</si>
  <si>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</si>
  <si>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</si>
  <si>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</si>
  <si>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</si>
  <si>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</si>
  <si>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</si>
  <si>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</si>
  <si>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</si>
  <si>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</si>
  <si>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</si>
  <si>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</si>
  <si>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</si>
  <si>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</si>
  <si>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</si>
  <si>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</si>
  <si>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</si>
  <si>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</si>
  <si>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</si>
  <si>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</si>
  <si>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</si>
  <si>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</si>
  <si>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</si>
  <si>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</si>
  <si>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</si>
  <si>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</si>
  <si>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</si>
  <si>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</si>
  <si>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</si>
  <si>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</si>
  <si>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</si>
  <si>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</si>
  <si>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</si>
  <si>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</si>
  <si>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</si>
  <si>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</si>
  <si>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</si>
  <si>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</si>
  <si>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</si>
  <si>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</si>
  <si>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</si>
  <si>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</si>
  <si>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</si>
  <si>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</si>
  <si>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</si>
  <si>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</si>
  <si>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</si>
  <si>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</si>
  <si>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</si>
  <si>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</si>
  <si>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</si>
  <si>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</si>
  <si>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</si>
  <si>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</si>
  <si>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</si>
  <si>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</si>
  <si>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</si>
  <si>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</si>
  <si>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</si>
  <si>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</si>
  <si>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</si>
  <si>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</si>
  <si>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</si>
  <si>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</si>
  <si>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</si>
  <si>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</si>
  <si>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</si>
  <si>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</si>
  <si>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</si>
  <si>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</si>
  <si>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</si>
  <si>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</si>
  <si>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</si>
  <si>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</si>
  <si>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</si>
  <si>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</si>
  <si>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</si>
  <si>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</si>
  <si>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</si>
  <si>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</si>
  <si>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</si>
  <si>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</si>
  <si>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</si>
  <si>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</si>
  <si>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</si>
  <si>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</si>
  <si>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</si>
  <si>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</si>
  <si>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</si>
  <si>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</si>
  <si>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</si>
  <si>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</si>
  <si>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</si>
  <si>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</si>
  <si>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0854-23-8230</t>
  </si>
  <si>
    <t>0853-20-7495</t>
  </si>
  <si>
    <t>0853-20-7377</t>
  </si>
  <si>
    <t>0853-43-3930</t>
  </si>
  <si>
    <t>0853-48-2300</t>
  </si>
  <si>
    <t>0853-62-9060</t>
  </si>
  <si>
    <t>0853-20-2686</t>
  </si>
  <si>
    <t>0853-43-2633</t>
  </si>
  <si>
    <t>0853-63-5031</t>
  </si>
  <si>
    <t>0853-22-8709</t>
  </si>
  <si>
    <t>0853-31-4165</t>
  </si>
  <si>
    <t>0853-62-0257</t>
  </si>
  <si>
    <t>0853-24-9688</t>
  </si>
  <si>
    <t>0853-62-9901</t>
  </si>
  <si>
    <t>0853-21-4820</t>
  </si>
  <si>
    <t>0853-85-8006</t>
  </si>
  <si>
    <t>0853-22-0228</t>
  </si>
  <si>
    <t>0853-25-0021</t>
  </si>
  <si>
    <t>0853-25-7919</t>
  </si>
  <si>
    <t>0853-25-8065</t>
  </si>
  <si>
    <t>0854-88-9139</t>
  </si>
  <si>
    <t>0854-82-7476</t>
  </si>
  <si>
    <t>0855-54-0570</t>
  </si>
  <si>
    <t>0855-52-0006</t>
  </si>
  <si>
    <t>0855-55-3131</t>
  </si>
  <si>
    <t>0855-92-1441</t>
  </si>
  <si>
    <t>0855-52-0817</t>
  </si>
  <si>
    <t>0855-23-5596</t>
  </si>
  <si>
    <t>0855-22-8007</t>
  </si>
  <si>
    <t>0855-22-0094</t>
  </si>
  <si>
    <t>0855-24-1899</t>
  </si>
  <si>
    <t>0855-32-2763</t>
  </si>
  <si>
    <t>0855-24-8582</t>
  </si>
  <si>
    <t>0855-27-0767</t>
  </si>
  <si>
    <t>0855-28-7373</t>
  </si>
  <si>
    <t>090-9731-8508</t>
  </si>
  <si>
    <t>0856-52-3200</t>
  </si>
  <si>
    <t>0856-22-7256</t>
  </si>
  <si>
    <t>0854-54-2200</t>
  </si>
  <si>
    <t>0854-52-2940</t>
  </si>
  <si>
    <t>0854-42-9120</t>
  </si>
  <si>
    <t>0854-43-8576</t>
  </si>
  <si>
    <t>0854-49-8098</t>
  </si>
  <si>
    <t>0854-62-9050</t>
  </si>
  <si>
    <t>0854-45-5533</t>
  </si>
  <si>
    <t>0854-43-9100</t>
  </si>
  <si>
    <t>0854-76-2170</t>
  </si>
  <si>
    <t>0853-73-3555</t>
  </si>
  <si>
    <t>0853-72-5110</t>
  </si>
  <si>
    <t>0855-72-2636</t>
  </si>
  <si>
    <t>0855-75-1353</t>
  </si>
  <si>
    <t>0855-83-2011</t>
  </si>
  <si>
    <t>0855-87-0843</t>
  </si>
  <si>
    <t>0855-95-0090</t>
  </si>
  <si>
    <t>0856-72-1494</t>
  </si>
  <si>
    <t>0856-74-1617</t>
  </si>
  <si>
    <t>0856-77-0995</t>
  </si>
  <si>
    <t>08514-2-0010</t>
  </si>
  <si>
    <t>08514-6-1470</t>
  </si>
  <si>
    <t>08512-5-3541</t>
  </si>
  <si>
    <t>08512-2-8866</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</si>
  <si>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</si>
  <si>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</si>
  <si>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</si>
  <si>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</si>
  <si>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</si>
  <si>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</si>
  <si>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</si>
  <si>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</si>
  <si>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</si>
  <si>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</si>
  <si>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</si>
  <si>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</si>
  <si>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</si>
  <si>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</si>
  <si>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</si>
  <si>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</si>
  <si>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</si>
  <si>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</si>
  <si>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江津市江津町８９０－２</t>
    <phoneticPr fontId="3"/>
  </si>
  <si>
    <t>江津市江津町１１１０</t>
    <phoneticPr fontId="3"/>
  </si>
  <si>
    <t>江津市後地町８２１</t>
    <phoneticPr fontId="3"/>
  </si>
  <si>
    <t>江津市桜江町小田１３８－１</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</si>
  <si>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</si>
  <si>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</si>
  <si>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</si>
  <si>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</si>
  <si>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</si>
  <si>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</si>
  <si>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</si>
  <si>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</si>
  <si>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</si>
  <si>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</si>
  <si>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</si>
  <si>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</si>
  <si>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</si>
  <si>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</si>
  <si>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雲南市木次町里方１０９３－１１９</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</si>
  <si>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</si>
  <si>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</si>
  <si>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</si>
  <si>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</si>
  <si>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</si>
  <si>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</si>
  <si>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</si>
  <si>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邑智郡美郷町小谷３６１番地</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</si>
  <si>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</si>
  <si>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</si>
  <si>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</si>
  <si>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</si>
  <si>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</si>
  <si>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</si>
  <si>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</si>
  <si>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</si>
  <si>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</si>
  <si>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隠岐の島町北方２７８－２</t>
    <phoneticPr fontId="3"/>
  </si>
  <si>
    <t>692-0011</t>
    <phoneticPr fontId="3"/>
  </si>
  <si>
    <t>692-0014</t>
    <phoneticPr fontId="3"/>
  </si>
  <si>
    <t>692-0404</t>
    <phoneticPr fontId="3"/>
  </si>
  <si>
    <t>692-0011</t>
    <phoneticPr fontId="3"/>
  </si>
  <si>
    <t>693-0068</t>
    <phoneticPr fontId="3"/>
  </si>
  <si>
    <t>693-0015</t>
    <phoneticPr fontId="3"/>
  </si>
  <si>
    <t>699-0813</t>
    <phoneticPr fontId="3"/>
  </si>
  <si>
    <t>693-0214</t>
    <phoneticPr fontId="3"/>
  </si>
  <si>
    <t>691-0001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</si>
  <si>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</si>
  <si>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</si>
  <si>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</si>
  <si>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</si>
  <si>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</si>
  <si>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</si>
  <si>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</si>
  <si>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</si>
  <si>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</si>
  <si>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</si>
  <si>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</si>
  <si>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</si>
  <si>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</si>
  <si>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</si>
  <si>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</si>
  <si>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</si>
  <si>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</si>
  <si>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</si>
  <si>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</si>
  <si>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697-0062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</si>
  <si>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</si>
  <si>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</si>
  <si>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</si>
  <si>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</si>
  <si>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</si>
  <si>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</si>
  <si>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</si>
  <si>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</si>
  <si>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</si>
  <si>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</si>
  <si>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699-1511</t>
    <phoneticPr fontId="3"/>
  </si>
  <si>
    <t>699-1821</t>
    <phoneticPr fontId="3"/>
  </si>
  <si>
    <t>699-1395</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</si>
  <si>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</si>
  <si>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</si>
  <si>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</si>
  <si>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</si>
  <si>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</si>
  <si>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</si>
  <si>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</si>
  <si>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</si>
  <si>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696-0001</t>
    <phoneticPr fontId="3"/>
  </si>
  <si>
    <t>696-1144</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</si>
  <si>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</si>
  <si>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</si>
  <si>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</si>
  <si>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</si>
  <si>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</si>
  <si>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</si>
  <si>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</si>
  <si>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</si>
  <si>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</si>
  <si>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</si>
  <si>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</si>
  <si>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</si>
  <si>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</si>
  <si>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</si>
  <si>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</si>
  <si>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</si>
  <si>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</si>
  <si>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</si>
  <si>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</si>
  <si>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</si>
  <si>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</si>
  <si>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</si>
  <si>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</si>
  <si>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</si>
  <si>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</si>
  <si>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</si>
  <si>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</si>
  <si>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</si>
  <si>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</si>
  <si>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</si>
  <si>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</si>
  <si>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</si>
  <si>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</si>
  <si>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</si>
  <si>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</si>
  <si>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</si>
  <si>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</si>
  <si>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</si>
  <si>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</si>
  <si>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</si>
  <si>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</si>
  <si>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</si>
  <si>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</si>
  <si>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</si>
  <si>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</si>
  <si>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</si>
  <si>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</si>
  <si>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</si>
  <si>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</si>
  <si>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</si>
  <si>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</si>
  <si>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</si>
  <si>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</si>
  <si>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</si>
  <si>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</si>
  <si>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</si>
  <si>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</si>
  <si>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</si>
  <si>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</si>
  <si>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</si>
  <si>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</si>
  <si>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</si>
  <si>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</si>
  <si>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</si>
  <si>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</si>
  <si>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</si>
  <si>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</si>
  <si>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</si>
  <si>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</si>
  <si>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</si>
  <si>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</si>
  <si>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</si>
  <si>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</si>
  <si>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</si>
  <si>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</si>
  <si>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</si>
  <si>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</si>
  <si>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</si>
  <si>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</si>
  <si>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</si>
  <si>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</si>
  <si>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</si>
  <si>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</si>
  <si>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</si>
  <si>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</si>
  <si>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</si>
  <si>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</si>
  <si>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</si>
  <si>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</si>
  <si>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</si>
  <si>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</si>
  <si>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</si>
  <si>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</si>
  <si>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</si>
  <si>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</si>
  <si>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</si>
  <si>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</si>
  <si>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</si>
  <si>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</si>
  <si>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</si>
  <si>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</si>
  <si>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</si>
  <si>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</si>
  <si>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</si>
  <si>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</si>
  <si>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</si>
  <si>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</si>
  <si>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</si>
  <si>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</si>
  <si>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</si>
  <si>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</si>
  <si>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</si>
  <si>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</si>
  <si>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</si>
  <si>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</si>
  <si>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</si>
  <si>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</si>
  <si>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</si>
  <si>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</si>
  <si>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</si>
  <si>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</si>
  <si>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</si>
  <si>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</si>
  <si>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</si>
  <si>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</si>
  <si>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</si>
  <si>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</si>
  <si>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</si>
  <si>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</si>
  <si>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</si>
  <si>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</si>
  <si>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</si>
  <si>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</si>
  <si>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</si>
  <si>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</si>
  <si>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</si>
  <si>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</si>
  <si>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</si>
  <si>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</si>
  <si>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</si>
  <si>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</si>
  <si>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</si>
  <si>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</si>
  <si>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</si>
  <si>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</si>
  <si>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</si>
  <si>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</si>
  <si>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</si>
  <si>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</si>
  <si>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</si>
  <si>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</si>
  <si>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</si>
  <si>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</si>
  <si>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</si>
  <si>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</si>
  <si>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</si>
  <si>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</si>
  <si>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</si>
  <si>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</si>
  <si>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</si>
  <si>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</si>
  <si>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</si>
  <si>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</si>
  <si>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</si>
  <si>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</si>
  <si>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696-0193</t>
    <phoneticPr fontId="3"/>
  </si>
  <si>
    <t>696-1144</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</si>
  <si>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</si>
  <si>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</si>
  <si>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</si>
  <si>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</si>
  <si>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</si>
  <si>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</si>
  <si>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</si>
  <si>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</si>
  <si>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</si>
  <si>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</si>
  <si>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</si>
  <si>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</si>
  <si>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</si>
  <si>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</si>
  <si>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</si>
  <si>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0855-53-2984</t>
    <phoneticPr fontId="3"/>
  </si>
  <si>
    <t>くま＆ローズマリー相談室</t>
    <rPh sb="9" eb="12">
      <t>ソウダンシツ</t>
    </rPh>
    <phoneticPr fontId="3"/>
  </si>
  <si>
    <t>合同会社　花麗</t>
    <rPh sb="0" eb="2">
      <t>ゴウドウ</t>
    </rPh>
    <rPh sb="2" eb="4">
      <t>ガイシャ</t>
    </rPh>
    <rPh sb="5" eb="6">
      <t>ハナ</t>
    </rPh>
    <rPh sb="6" eb="7">
      <t>ウララ</t>
    </rPh>
    <phoneticPr fontId="3"/>
  </si>
  <si>
    <t>0853-77-4332</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</si>
  <si>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</si>
  <si>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</si>
  <si>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</si>
  <si>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</si>
  <si>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</si>
  <si>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</si>
  <si>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</si>
  <si>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</si>
  <si>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</si>
  <si>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</si>
  <si>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</si>
  <si>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</si>
  <si>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</si>
  <si>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</si>
  <si>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</si>
  <si>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</si>
  <si>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</si>
  <si>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</si>
  <si>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</si>
  <si>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</si>
  <si>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</si>
  <si>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</si>
  <si>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</si>
  <si>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</si>
  <si>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</si>
  <si>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</si>
  <si>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</si>
  <si>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</si>
  <si>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</si>
  <si>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</si>
  <si>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</si>
  <si>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</si>
  <si>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</si>
  <si>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</si>
  <si>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0853-77-4386</t>
    <phoneticPr fontId="3"/>
  </si>
  <si>
    <t>0853-77-4336</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</si>
  <si>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</si>
  <si>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</si>
  <si>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</si>
  <si>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</si>
  <si>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</si>
  <si>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</si>
  <si>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</si>
  <si>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</si>
  <si>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</si>
  <si>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</si>
  <si>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</si>
  <si>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</si>
  <si>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</si>
  <si>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</si>
  <si>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</si>
  <si>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</si>
  <si>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</si>
  <si>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</si>
  <si>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</si>
  <si>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</si>
  <si>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</si>
  <si>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</si>
  <si>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</si>
  <si>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</si>
  <si>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</si>
  <si>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</si>
  <si>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</si>
  <si>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</si>
  <si>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</si>
  <si>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</si>
  <si>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699-0641</t>
    <phoneticPr fontId="3"/>
  </si>
  <si>
    <t>ワークケアはつらつ</t>
    <phoneticPr fontId="3"/>
  </si>
  <si>
    <t>NPO法人河南はつらつセンター</t>
    <rPh sb="3" eb="5">
      <t>ホウジン</t>
    </rPh>
    <rPh sb="5" eb="7">
      <t>カナン</t>
    </rPh>
    <phoneticPr fontId="3"/>
  </si>
  <si>
    <t>隠岐郡隠岐の島町都万２５８２－１</t>
    <rPh sb="0" eb="2">
      <t>オキ</t>
    </rPh>
    <rPh sb="2" eb="3">
      <t>グン</t>
    </rPh>
    <rPh sb="3" eb="5">
      <t>オキ</t>
    </rPh>
    <rPh sb="6" eb="7">
      <t>シマ</t>
    </rPh>
    <rPh sb="7" eb="8">
      <t>チョウ</t>
    </rPh>
    <rPh sb="8" eb="9">
      <t>ト</t>
    </rPh>
    <rPh sb="9" eb="10">
      <t>マン</t>
    </rPh>
    <phoneticPr fontId="3"/>
  </si>
  <si>
    <t>○</t>
  </si>
  <si>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</si>
  <si>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</si>
  <si>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</si>
  <si>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</si>
  <si>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</si>
  <si>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</si>
  <si>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</si>
  <si>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</si>
  <si>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</si>
  <si>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</si>
  <si>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</si>
  <si>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</si>
  <si>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</si>
  <si>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</si>
  <si>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</si>
  <si>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</si>
  <si>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</si>
  <si>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</si>
  <si>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</si>
  <si>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</si>
  <si>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</si>
  <si>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</si>
  <si>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</si>
  <si>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</si>
  <si>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</si>
  <si>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</si>
  <si>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</si>
  <si>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</si>
  <si>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</si>
  <si>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</si>
  <si>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</si>
  <si>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短期入所事業所山楽園</t>
    <phoneticPr fontId="3"/>
  </si>
  <si>
    <t>島根県浜田市港町２８５－１</t>
    <phoneticPr fontId="3"/>
  </si>
  <si>
    <t>0855-28-7311</t>
    <phoneticPr fontId="3"/>
  </si>
  <si>
    <t>0855-23-5510</t>
    <phoneticPr fontId="3"/>
  </si>
  <si>
    <t>○</t>
    <phoneticPr fontId="3"/>
  </si>
  <si>
    <t>出雲市佐田町一窪田１１８番地１９</t>
    <rPh sb="12" eb="14">
      <t>バンチ</t>
    </rPh>
    <phoneticPr fontId="3"/>
  </si>
  <si>
    <t>相談支援事業所</t>
    <rPh sb="0" eb="2">
      <t>ソウダン</t>
    </rPh>
    <rPh sb="2" eb="4">
      <t>シエン</t>
    </rPh>
    <rPh sb="4" eb="7">
      <t>ジギョウショ</t>
    </rPh>
    <phoneticPr fontId="1"/>
  </si>
  <si>
    <t>出雲市武志町１８２－３</t>
    <phoneticPr fontId="3"/>
  </si>
  <si>
    <t>株式会社RETICE</t>
    <phoneticPr fontId="3"/>
  </si>
  <si>
    <t>0853-25-8602</t>
    <phoneticPr fontId="3"/>
  </si>
  <si>
    <t>ＪＡしまね雲南すずらん福祉センター指定障がい福祉サービス事業所</t>
    <rPh sb="17" eb="19">
      <t>シテイ</t>
    </rPh>
    <rPh sb="19" eb="20">
      <t>ショウ</t>
    </rPh>
    <rPh sb="22" eb="24">
      <t>フクシ</t>
    </rPh>
    <rPh sb="28" eb="30">
      <t>ジギョウ</t>
    </rPh>
    <rPh sb="30" eb="31">
      <t>ショ</t>
    </rPh>
    <phoneticPr fontId="3"/>
  </si>
  <si>
    <t>島根県農業協同組合</t>
    <rPh sb="0" eb="3">
      <t>シマネケン</t>
    </rPh>
    <rPh sb="3" eb="5">
      <t>ノウギョウ</t>
    </rPh>
    <rPh sb="5" eb="7">
      <t>キョウドウ</t>
    </rPh>
    <rPh sb="7" eb="9">
      <t>クミアイ</t>
    </rPh>
    <phoneticPr fontId="3"/>
  </si>
  <si>
    <t>ＪＡしまねやすぎヘルパーステーション</t>
    <phoneticPr fontId="3"/>
  </si>
  <si>
    <t>島根県農業協同組合</t>
    <rPh sb="0" eb="9">
      <t>シマネケンノウギョウキョウドウクミアイ</t>
    </rPh>
    <phoneticPr fontId="3"/>
  </si>
  <si>
    <t>697-0062</t>
    <phoneticPr fontId="3"/>
  </si>
  <si>
    <t>特定非営利活動法人海</t>
    <phoneticPr fontId="3"/>
  </si>
  <si>
    <t>0855-27-0767</t>
    <phoneticPr fontId="3"/>
  </si>
  <si>
    <t>0855-28-7540</t>
    <phoneticPr fontId="3"/>
  </si>
  <si>
    <t>0855-25-5164</t>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</si>
  <si>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</si>
  <si>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</si>
  <si>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</si>
  <si>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</si>
  <si>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</si>
  <si>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</si>
  <si>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</si>
  <si>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</si>
  <si>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公立邑智病院重症心身障害児者指定短期入所サービス事業所</t>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</si>
  <si>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</si>
  <si>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</si>
  <si>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</si>
  <si>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</si>
  <si>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</si>
  <si>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</si>
  <si>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</si>
  <si>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</si>
  <si>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</si>
  <si>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</si>
  <si>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</si>
  <si>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</si>
  <si>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</si>
  <si>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</si>
  <si>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</si>
  <si>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</si>
  <si>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</si>
  <si>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</si>
  <si>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</si>
  <si>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</si>
  <si>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</si>
  <si>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</si>
  <si>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</si>
  <si>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</si>
  <si>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</si>
  <si>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</si>
  <si>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</si>
  <si>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</si>
  <si>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</si>
  <si>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</si>
  <si>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</si>
  <si>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</si>
  <si>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出雲市東福町１５６－１</t>
    <rPh sb="0" eb="3">
      <t>イズモシ</t>
    </rPh>
    <rPh sb="3" eb="5">
      <t>トウフク</t>
    </rPh>
    <rPh sb="5" eb="6">
      <t>チョウ</t>
    </rPh>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</si>
  <si>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</si>
  <si>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</si>
  <si>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</si>
  <si>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</si>
  <si>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</si>
  <si>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</si>
  <si>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</si>
  <si>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</si>
  <si>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</si>
  <si>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</si>
  <si>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出雲市東園町７２５－３　ふりーぷらす東園５０１</t>
    <rPh sb="0" eb="3">
      <t>イズモシ</t>
    </rPh>
    <rPh sb="3" eb="4">
      <t>ヒガシ</t>
    </rPh>
    <rPh sb="4" eb="5">
      <t>ソノ</t>
    </rPh>
    <rPh sb="5" eb="6">
      <t>チョウ</t>
    </rPh>
    <rPh sb="18" eb="20">
      <t>ヒガシソノ</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</si>
  <si>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</si>
  <si>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</si>
  <si>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</si>
  <si>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</si>
  <si>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</si>
  <si>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</si>
  <si>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</si>
  <si>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</si>
  <si>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</si>
  <si>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TEL</t>
    <phoneticPr fontId="3"/>
  </si>
  <si>
    <t>出雲市神西沖町２４７６－１</t>
    <phoneticPr fontId="3"/>
  </si>
  <si>
    <t>出雲市神西沖町２４９７－４５</t>
    <phoneticPr fontId="3"/>
  </si>
  <si>
    <t>出雲市神西沖町２４９６－３１</t>
    <phoneticPr fontId="3"/>
  </si>
  <si>
    <t>出雲市今市町８７３－３６</t>
    <phoneticPr fontId="3"/>
  </si>
  <si>
    <t>出雲市大島町８６５</t>
    <phoneticPr fontId="3"/>
  </si>
  <si>
    <t>すてっぷ</t>
    <phoneticPr fontId="3"/>
  </si>
  <si>
    <t>こすもす</t>
    <phoneticPr fontId="3"/>
  </si>
  <si>
    <t>出雲市神西沖町２４９７－４５</t>
  </si>
  <si>
    <t>出雲市平野町１１８３</t>
    <phoneticPr fontId="3"/>
  </si>
  <si>
    <t>出雲市平田町５３４８－８</t>
    <phoneticPr fontId="3"/>
  </si>
  <si>
    <t>グループホーム光風園</t>
    <phoneticPr fontId="3"/>
  </si>
  <si>
    <t>出雲市湖陵町大池２４０－１</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</si>
  <si>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</si>
  <si>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</si>
  <si>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</si>
  <si>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</si>
  <si>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</si>
  <si>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</si>
  <si>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</si>
  <si>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</si>
  <si>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</si>
  <si>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</si>
  <si>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</si>
  <si>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</si>
  <si>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</si>
  <si>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</si>
  <si>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</si>
  <si>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</si>
  <si>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</si>
  <si>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</si>
  <si>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</si>
  <si>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</si>
  <si>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</si>
  <si>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</si>
  <si>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</si>
  <si>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</si>
  <si>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</si>
  <si>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</si>
  <si>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</si>
  <si>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</si>
  <si>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</si>
  <si>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</si>
  <si>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</si>
  <si>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</si>
  <si>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</si>
  <si>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</si>
  <si>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0855-22-8007</t>
    <phoneticPr fontId="3"/>
  </si>
  <si>
    <t>浜田市片庭町８８－１</t>
    <phoneticPr fontId="3"/>
  </si>
  <si>
    <t>浜田市新町２０</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</si>
  <si>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</si>
  <si>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</si>
  <si>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</si>
  <si>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</si>
  <si>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</si>
  <si>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</si>
  <si>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</si>
  <si>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しちじょうホーム</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</si>
  <si>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</si>
  <si>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</si>
  <si>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</si>
  <si>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</si>
  <si>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</si>
  <si>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</si>
  <si>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</si>
  <si>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益田市中吉田町５３４－２</t>
    <phoneticPr fontId="3"/>
  </si>
  <si>
    <t>益田市水分町１０－２</t>
    <phoneticPr fontId="3"/>
  </si>
  <si>
    <t>益田市乙吉町イ１０８－３</t>
    <phoneticPr fontId="3"/>
  </si>
  <si>
    <t>益田市乙吉町イ３３１－２</t>
    <phoneticPr fontId="3"/>
  </si>
  <si>
    <t>益田市横田町１３５７－１</t>
    <phoneticPr fontId="3"/>
  </si>
  <si>
    <t>きぼう</t>
    <phoneticPr fontId="3"/>
  </si>
  <si>
    <t>益田市高津町イ２５７７－８５</t>
    <phoneticPr fontId="3"/>
  </si>
  <si>
    <t>すみれ</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</si>
  <si>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</si>
  <si>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</si>
  <si>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</si>
  <si>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</si>
  <si>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</si>
  <si>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</si>
  <si>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</si>
  <si>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</si>
  <si>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</si>
  <si>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</si>
  <si>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</si>
  <si>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</si>
  <si>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</si>
  <si>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</si>
  <si>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</si>
  <si>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</si>
  <si>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</si>
  <si>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</si>
  <si>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</si>
  <si>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</si>
  <si>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</si>
  <si>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</si>
  <si>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</si>
  <si>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</si>
  <si>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</si>
  <si>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浜田市港町２９２－１０</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</si>
  <si>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</si>
  <si>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</si>
  <si>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</si>
  <si>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</si>
  <si>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</si>
  <si>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</si>
  <si>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</si>
  <si>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</si>
  <si>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</si>
  <si>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</si>
  <si>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</si>
  <si>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アグリプラント甲斐の木</t>
    <rPh sb="7" eb="9">
      <t>カイ</t>
    </rPh>
    <rPh sb="10" eb="11">
      <t>キ</t>
    </rPh>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</si>
  <si>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</si>
  <si>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</si>
  <si>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</si>
  <si>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</si>
  <si>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</si>
  <si>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出雲市塩冶町1978-2</t>
    <rPh sb="0" eb="3">
      <t>イズモシ</t>
    </rPh>
    <rPh sb="3" eb="5">
      <t>エンヤ</t>
    </rPh>
    <rPh sb="5" eb="6">
      <t>チョウ</t>
    </rPh>
    <phoneticPr fontId="3"/>
  </si>
  <si>
    <t>介護ステーション・さくら</t>
    <rPh sb="0" eb="2">
      <t>カイゴ</t>
    </rPh>
    <phoneticPr fontId="3"/>
  </si>
  <si>
    <t>自立訓練施設　きよら</t>
    <rPh sb="0" eb="2">
      <t>ジリツ</t>
    </rPh>
    <rPh sb="2" eb="4">
      <t>クンレン</t>
    </rPh>
    <rPh sb="4" eb="6">
      <t>シセツ</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</si>
  <si>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</si>
  <si>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</si>
  <si>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</si>
  <si>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</si>
  <si>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</si>
  <si>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</si>
  <si>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</si>
  <si>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</si>
  <si>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</si>
  <si>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</si>
  <si>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</si>
  <si>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</si>
  <si>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</si>
  <si>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</si>
  <si>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</si>
  <si>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</si>
  <si>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</si>
  <si>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</si>
  <si>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</si>
  <si>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</si>
  <si>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</si>
  <si>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</si>
  <si>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</si>
  <si>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</si>
  <si>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</si>
  <si>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</si>
  <si>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</si>
  <si>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</si>
  <si>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</si>
  <si>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</si>
  <si>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</si>
  <si>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</si>
  <si>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</si>
  <si>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</si>
  <si>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</si>
  <si>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</si>
  <si>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</si>
  <si>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</si>
  <si>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</si>
  <si>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</si>
  <si>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</si>
  <si>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</si>
  <si>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</si>
  <si>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</si>
  <si>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</si>
  <si>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</si>
  <si>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</si>
  <si>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</si>
  <si>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</si>
  <si>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</si>
  <si>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</si>
  <si>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グループホームはつらつホーム</t>
    <phoneticPr fontId="3"/>
  </si>
  <si>
    <t>相談支援事業所　未来の華</t>
    <rPh sb="0" eb="2">
      <t>ソウダン</t>
    </rPh>
    <rPh sb="2" eb="4">
      <t>シエン</t>
    </rPh>
    <rPh sb="4" eb="7">
      <t>ジギョウショ</t>
    </rPh>
    <rPh sb="8" eb="10">
      <t>ミライ</t>
    </rPh>
    <rPh sb="11" eb="12">
      <t>ハナ</t>
    </rPh>
    <phoneticPr fontId="3"/>
  </si>
  <si>
    <t>雲南市掛合町入間２８０－３</t>
    <rPh sb="0" eb="2">
      <t>ウンナン</t>
    </rPh>
    <rPh sb="2" eb="3">
      <t>シ</t>
    </rPh>
    <rPh sb="3" eb="5">
      <t>カケヤ</t>
    </rPh>
    <rPh sb="5" eb="6">
      <t>チョウ</t>
    </rPh>
    <rPh sb="6" eb="8">
      <t>イリマ</t>
    </rPh>
    <phoneticPr fontId="3"/>
  </si>
  <si>
    <t>0854-62-1880</t>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</si>
  <si>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</si>
  <si>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</si>
  <si>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</si>
  <si>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</si>
  <si>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生活介護ぴゅあ殿町</t>
    <rPh sb="7" eb="8">
      <t>トノ</t>
    </rPh>
    <rPh sb="8" eb="9">
      <t>マチ</t>
    </rPh>
    <phoneticPr fontId="3"/>
  </si>
  <si>
    <t>えきまえホーム</t>
    <phoneticPr fontId="3"/>
  </si>
  <si>
    <t>浜田市浅井町９９－１</t>
    <rPh sb="0" eb="3">
      <t>ハマダシ</t>
    </rPh>
    <rPh sb="3" eb="5">
      <t>アサイ</t>
    </rPh>
    <rPh sb="5" eb="6">
      <t>チョウ</t>
    </rPh>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</si>
  <si>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</si>
  <si>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</si>
  <si>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</si>
  <si>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</si>
  <si>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</si>
  <si>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</si>
  <si>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</si>
  <si>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</si>
  <si>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</si>
  <si>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</si>
  <si>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</si>
  <si>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</si>
  <si>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</si>
  <si>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</si>
  <si>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</si>
  <si>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</si>
  <si>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</si>
  <si>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</si>
  <si>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</si>
  <si>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</si>
  <si>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</si>
  <si>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</si>
  <si>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</si>
  <si>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</si>
  <si>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</si>
  <si>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</si>
  <si>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</si>
  <si>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</si>
  <si>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</si>
  <si>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</si>
  <si>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</si>
  <si>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</si>
  <si>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</si>
  <si>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</si>
  <si>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</si>
  <si>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</si>
  <si>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</si>
  <si>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</si>
  <si>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</si>
  <si>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</si>
  <si>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</si>
  <si>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</si>
  <si>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</si>
  <si>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</si>
  <si>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</si>
  <si>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</si>
  <si>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</si>
  <si>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</si>
  <si>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</si>
  <si>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</si>
  <si>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</si>
  <si>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</si>
  <si>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</si>
  <si>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</si>
  <si>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</si>
  <si>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</si>
  <si>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</si>
  <si>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</si>
  <si>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</si>
  <si>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</si>
  <si>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</si>
  <si>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</si>
  <si>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コーポ亀の子Ⅱ</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</si>
  <si>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</si>
  <si>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</si>
  <si>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</si>
  <si>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</si>
  <si>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</si>
  <si>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</si>
  <si>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</si>
  <si>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</si>
  <si>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</si>
  <si>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</si>
  <si>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</si>
  <si>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</si>
  <si>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相談支援事業所　くすのき</t>
    <rPh sb="0" eb="2">
      <t>ソウダン</t>
    </rPh>
    <rPh sb="2" eb="4">
      <t>シエン</t>
    </rPh>
    <rPh sb="4" eb="7">
      <t>ジギョウショ</t>
    </rPh>
    <phoneticPr fontId="3"/>
  </si>
  <si>
    <t>鹿足郡津和野町池村1997-1</t>
    <rPh sb="0" eb="3">
      <t>カノアシグン</t>
    </rPh>
    <rPh sb="3" eb="7">
      <t>ツワノチョウ</t>
    </rPh>
    <rPh sb="7" eb="9">
      <t>イケムラ</t>
    </rPh>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</si>
  <si>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</si>
  <si>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</si>
  <si>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</si>
  <si>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</si>
  <si>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</si>
  <si>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</si>
  <si>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</si>
  <si>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</si>
  <si>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</si>
  <si>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</si>
  <si>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</si>
  <si>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</si>
  <si>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</si>
  <si>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</si>
  <si>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</si>
  <si>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</si>
  <si>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</si>
  <si>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</si>
  <si>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</si>
  <si>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</si>
  <si>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</si>
  <si>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</si>
  <si>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</si>
  <si>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</si>
  <si>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</si>
  <si>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</si>
  <si>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</si>
  <si>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</si>
  <si>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</si>
  <si>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出雲市斐川町学頭１５１０－２</t>
    <rPh sb="0" eb="3">
      <t>イズモシ</t>
    </rPh>
    <rPh sb="3" eb="6">
      <t>ヒカワチョウ</t>
    </rPh>
    <rPh sb="6" eb="7">
      <t>ガク</t>
    </rPh>
    <rPh sb="7" eb="8">
      <t>アタマ</t>
    </rPh>
    <phoneticPr fontId="3"/>
  </si>
  <si>
    <t>相談支援事業所　りこっと</t>
    <rPh sb="0" eb="2">
      <t>ソウダン</t>
    </rPh>
    <rPh sb="2" eb="4">
      <t>シエン</t>
    </rPh>
    <rPh sb="4" eb="7">
      <t>ジギョウショ</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</si>
  <si>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</si>
  <si>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</si>
  <si>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</si>
  <si>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</si>
  <si>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</si>
  <si>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</si>
  <si>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</si>
  <si>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出雲市武志町１８２－３</t>
  </si>
  <si>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</si>
  <si>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</si>
  <si>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</si>
  <si>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</si>
  <si>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</si>
  <si>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</si>
  <si>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</si>
  <si>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</si>
  <si>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</si>
  <si>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</si>
  <si>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</si>
  <si>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</si>
  <si>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</si>
  <si>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</si>
  <si>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</si>
  <si>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</si>
  <si>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</si>
  <si>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</si>
  <si>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</si>
  <si>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</si>
  <si>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</si>
  <si>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</si>
  <si>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</si>
  <si>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</si>
  <si>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</si>
  <si>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</si>
  <si>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</si>
  <si>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</si>
  <si>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</si>
  <si>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</si>
  <si>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グループホーム「稲穂」</t>
    <rPh sb="8" eb="10">
      <t>イナホ</t>
    </rPh>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</si>
  <si>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</si>
  <si>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</si>
  <si>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</si>
  <si>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</si>
  <si>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</si>
  <si>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</si>
  <si>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</si>
  <si>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</si>
  <si>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</si>
  <si>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</si>
  <si>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グループホームぎんの里</t>
    <rPh sb="10" eb="11">
      <t>サト</t>
    </rPh>
    <phoneticPr fontId="3"/>
  </si>
  <si>
    <t>大田市大田町大田イ６８１－５</t>
    <rPh sb="0" eb="3">
      <t>オオダシ</t>
    </rPh>
    <rPh sb="3" eb="6">
      <t>オオダチョウ</t>
    </rPh>
    <rPh sb="6" eb="8">
      <t>オオダ</t>
    </rPh>
    <phoneticPr fontId="3"/>
  </si>
  <si>
    <t>0854-82-4688</t>
    <phoneticPr fontId="3"/>
  </si>
  <si>
    <t>ショートステイぎんの里</t>
    <rPh sb="10" eb="11">
      <t>サト</t>
    </rPh>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</si>
  <si>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</si>
  <si>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</si>
  <si>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</si>
  <si>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</si>
  <si>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</si>
  <si>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</si>
  <si>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</si>
  <si>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</si>
  <si>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</si>
  <si>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</si>
  <si>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</si>
  <si>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</si>
  <si>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</si>
  <si>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</si>
  <si>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</si>
  <si>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</si>
  <si>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</si>
  <si>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</si>
  <si>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</si>
  <si>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</si>
  <si>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</si>
  <si>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</si>
  <si>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</si>
  <si>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</si>
  <si>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</si>
  <si>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</si>
  <si>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</si>
  <si>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</si>
  <si>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</si>
  <si>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</si>
  <si>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</si>
  <si>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</si>
  <si>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</si>
  <si>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t>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</si>
  <si>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</si>
  <si>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</si>
  <si>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</si>
  <si>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</si>
  <si>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</si>
  <si>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</si>
  <si>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</si>
  <si>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</si>
  <si>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</si>
  <si>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</si>
  <si>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</si>
  <si>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</si>
  <si>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</si>
  <si>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</si>
  <si>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</si>
  <si>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</si>
  <si>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</si>
  <si>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</si>
  <si>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</si>
  <si>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</si>
  <si>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</si>
  <si>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</si>
  <si>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</si>
  <si>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</si>
  <si>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</si>
  <si>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</si>
  <si>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出雲市平田町９０２－２</t>
    <rPh sb="3" eb="5">
      <t>ヒラタ</t>
    </rPh>
    <rPh sb="5" eb="6">
      <t>マチ</t>
    </rPh>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</si>
  <si>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</si>
  <si>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</si>
  <si>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</si>
  <si>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</si>
  <si>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</si>
  <si>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</si>
  <si>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</si>
  <si>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t>障害者支援施設清風園</t>
    <phoneticPr fontId="3"/>
  </si>
  <si>
    <t>社会福祉法人島根県社会福祉事業団</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</si>
  <si>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</si>
  <si>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</si>
  <si>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</si>
  <si>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</si>
  <si>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</si>
  <si>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</si>
  <si>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出雲市渡橋町1198</t>
    <rPh sb="0" eb="3">
      <t>イズモシ</t>
    </rPh>
    <rPh sb="3" eb="4">
      <t>ワタリ</t>
    </rPh>
    <rPh sb="4" eb="5">
      <t>ハシ</t>
    </rPh>
    <rPh sb="5" eb="6">
      <t>マチ</t>
    </rPh>
    <phoneticPr fontId="3"/>
  </si>
  <si>
    <t>合同会社Ｒｏｂｓｅ</t>
    <rPh sb="0" eb="4">
      <t>ゴウドウガイシャ</t>
    </rPh>
    <phoneticPr fontId="3"/>
  </si>
  <si>
    <t>0853-23-2271</t>
    <phoneticPr fontId="3"/>
  </si>
  <si>
    <t>相談支援事業所　あゆみ</t>
    <rPh sb="0" eb="2">
      <t>ソウダン</t>
    </rPh>
    <rPh sb="2" eb="4">
      <t>シエン</t>
    </rPh>
    <rPh sb="4" eb="7">
      <t>ジギョウショ</t>
    </rPh>
    <phoneticPr fontId="3"/>
  </si>
  <si>
    <t>飯石郡飯南町頓原1070</t>
    <rPh sb="0" eb="3">
      <t>イイシグン</t>
    </rPh>
    <rPh sb="3" eb="6">
      <t>イイナンチョウ</t>
    </rPh>
    <rPh sb="6" eb="8">
      <t>トンバラ</t>
    </rPh>
    <phoneticPr fontId="3"/>
  </si>
  <si>
    <t>相談支援事業所　ビリエット</t>
    <rPh sb="0" eb="2">
      <t>ソウダン</t>
    </rPh>
    <rPh sb="2" eb="4">
      <t>シエン</t>
    </rPh>
    <rPh sb="4" eb="7">
      <t>ジギョウショ</t>
    </rPh>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</si>
  <si>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</si>
  <si>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</si>
  <si>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</si>
  <si>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</si>
  <si>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</si>
  <si>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</si>
  <si>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</si>
  <si>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</si>
  <si>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</si>
  <si>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</si>
  <si>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</si>
  <si>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</si>
  <si>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</si>
  <si>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</si>
  <si>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</si>
  <si>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</si>
  <si>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</si>
  <si>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</si>
  <si>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</si>
  <si>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</si>
  <si>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</si>
  <si>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</si>
  <si>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</si>
  <si>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</si>
  <si>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</si>
  <si>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</si>
  <si>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</si>
  <si>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</si>
  <si>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</si>
  <si>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</si>
  <si>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</si>
  <si>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</si>
  <si>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</si>
  <si>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</si>
  <si>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</si>
  <si>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</si>
  <si>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</si>
  <si>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社会福祉法人やまゆり</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</si>
  <si>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</si>
  <si>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</si>
  <si>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</si>
  <si>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</si>
  <si>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</si>
  <si>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</si>
  <si>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</si>
  <si>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</si>
  <si>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</si>
  <si>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</si>
  <si>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</si>
  <si>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</si>
  <si>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</si>
  <si>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</si>
  <si>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</si>
  <si>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</si>
  <si>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</si>
  <si>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</si>
  <si>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</si>
  <si>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</si>
  <si>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</si>
  <si>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</si>
  <si>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</si>
  <si>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</si>
  <si>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</si>
  <si>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</si>
  <si>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</si>
  <si>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</si>
  <si>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</si>
  <si>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</si>
  <si>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</si>
  <si>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</si>
  <si>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</si>
  <si>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</si>
  <si>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</si>
  <si>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</si>
  <si>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</si>
  <si>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</si>
  <si>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</si>
  <si>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R2.3.1～休止</t>
    <rPh sb="7" eb="9">
      <t>キュウシ</t>
    </rPh>
    <phoneticPr fontId="3"/>
  </si>
  <si>
    <t>同行援護休止</t>
    <rPh sb="0" eb="2">
      <t>ドウコウ</t>
    </rPh>
    <rPh sb="2" eb="4">
      <t>エンゴ</t>
    </rPh>
    <rPh sb="4" eb="6">
      <t>キュウシ</t>
    </rPh>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</si>
  <si>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</si>
  <si>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</si>
  <si>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</si>
  <si>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</si>
  <si>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</si>
  <si>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</si>
  <si>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</si>
  <si>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</si>
  <si>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</si>
  <si>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</si>
  <si>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t>益田市乙吉町イ110-1</t>
    <rPh sb="0" eb="3">
      <t>マスダシ</t>
    </rPh>
    <rPh sb="3" eb="5">
      <t>オツヨシ</t>
    </rPh>
    <rPh sb="5" eb="6">
      <t>チョウ</t>
    </rPh>
    <phoneticPr fontId="3"/>
  </si>
  <si>
    <t>0856-23-2793</t>
    <phoneticPr fontId="3"/>
  </si>
  <si>
    <t>0856-23-2793</t>
    <phoneticPr fontId="3"/>
  </si>
  <si>
    <t>あゆみの里　就労支援事業所</t>
    <rPh sb="4" eb="5">
      <t>サト</t>
    </rPh>
    <rPh sb="6" eb="8">
      <t>シュウロウ</t>
    </rPh>
    <rPh sb="8" eb="10">
      <t>シエン</t>
    </rPh>
    <rPh sb="10" eb="13">
      <t>ジギョウショ</t>
    </rPh>
    <phoneticPr fontId="3"/>
  </si>
  <si>
    <t>0856-25-1815</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</si>
  <si>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</si>
  <si>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</si>
  <si>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</si>
  <si>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</si>
  <si>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</si>
  <si>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</si>
  <si>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</si>
  <si>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</si>
  <si>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大田市大田町雪見イ３７１番地２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</si>
  <si>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</si>
  <si>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</si>
  <si>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</si>
  <si>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</si>
  <si>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</si>
  <si>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定着R2.7.1～休止</t>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</si>
  <si>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</si>
  <si>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</si>
  <si>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</si>
  <si>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</si>
  <si>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</si>
  <si>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</si>
  <si>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</si>
  <si>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</si>
  <si>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</si>
  <si>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</si>
  <si>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</si>
  <si>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</si>
  <si>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</si>
  <si>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</si>
  <si>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</si>
  <si>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</si>
  <si>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</si>
  <si>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</si>
  <si>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</si>
  <si>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</si>
  <si>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</si>
  <si>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</si>
  <si>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</si>
  <si>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</si>
  <si>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</si>
  <si>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</si>
  <si>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</si>
  <si>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</si>
  <si>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</si>
  <si>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</si>
  <si>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</si>
  <si>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</si>
  <si>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</si>
  <si>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外部サービス利用型</t>
  </si>
  <si>
    <t>介護サービス包括型</t>
    <phoneticPr fontId="3"/>
  </si>
  <si>
    <t>介護サービス包括型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</si>
  <si>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</si>
  <si>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</si>
  <si>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</si>
  <si>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</si>
  <si>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</si>
  <si>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</si>
  <si>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</si>
  <si>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</si>
  <si>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</si>
  <si>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</si>
  <si>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</si>
  <si>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0853-31-4056</t>
    <phoneticPr fontId="3"/>
  </si>
  <si>
    <t>0853-31-4145</t>
    <phoneticPr fontId="3"/>
  </si>
  <si>
    <r>
      <t>6</t>
    </r>
    <r>
      <rPr>
        <sz val="10"/>
        <rFont val="ＭＳ Ｐゴシック"/>
        <family val="3"/>
        <charset val="128"/>
      </rPr>
      <t>93-0004</t>
    </r>
    <phoneticPr fontId="3"/>
  </si>
  <si>
    <t>自立生活援助　このは</t>
    <rPh sb="0" eb="2">
      <t>ジリツ</t>
    </rPh>
    <rPh sb="2" eb="4">
      <t>セイカツ</t>
    </rPh>
    <rPh sb="4" eb="6">
      <t>エンジョ</t>
    </rPh>
    <phoneticPr fontId="3"/>
  </si>
  <si>
    <t>出雲市渡橋町1198番地</t>
    <rPh sb="0" eb="3">
      <t>イズモシ</t>
    </rPh>
    <rPh sb="3" eb="4">
      <t>ワタリ</t>
    </rPh>
    <rPh sb="4" eb="5">
      <t>ハシ</t>
    </rPh>
    <rPh sb="5" eb="6">
      <t>マチ</t>
    </rPh>
    <rPh sb="10" eb="12">
      <t>バンチ</t>
    </rPh>
    <phoneticPr fontId="3"/>
  </si>
  <si>
    <t>合同会社Robse</t>
    <rPh sb="0" eb="2">
      <t>ゴウドウ</t>
    </rPh>
    <rPh sb="2" eb="4">
      <t>ガイシャ</t>
    </rPh>
    <phoneticPr fontId="3"/>
  </si>
  <si>
    <r>
      <t>0</t>
    </r>
    <r>
      <rPr>
        <sz val="10"/>
        <rFont val="ＭＳ Ｐゴシック"/>
        <family val="3"/>
        <charset val="128"/>
      </rPr>
      <t>853-23-2288</t>
    </r>
    <phoneticPr fontId="3"/>
  </si>
  <si>
    <t>0853-23-2288</t>
    <phoneticPr fontId="3"/>
  </si>
  <si>
    <t>R2.8.1指定</t>
    <rPh sb="6" eb="8">
      <t>シテイ</t>
    </rPh>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</si>
  <si>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</si>
  <si>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</si>
  <si>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</si>
  <si>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</si>
  <si>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</si>
  <si>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</si>
  <si>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</si>
  <si>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</si>
  <si>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</si>
  <si>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</si>
  <si>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</si>
  <si>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</si>
  <si>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</si>
  <si>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</si>
  <si>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</si>
  <si>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</si>
  <si>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</si>
  <si>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</si>
  <si>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</si>
  <si>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</si>
  <si>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安来市伯太町安田宮内176番地</t>
    <rPh sb="0" eb="3">
      <t>ヤスギシ</t>
    </rPh>
    <rPh sb="3" eb="6">
      <t>ハクタチョウ</t>
    </rPh>
    <rPh sb="6" eb="8">
      <t>ヤスダ</t>
    </rPh>
    <rPh sb="8" eb="10">
      <t>ミヤウチ</t>
    </rPh>
    <rPh sb="13" eb="15">
      <t>バンチ</t>
    </rPh>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</si>
  <si>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</si>
  <si>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</si>
  <si>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</si>
  <si>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</si>
  <si>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</si>
  <si>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</si>
  <si>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</si>
  <si>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</si>
  <si>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</si>
  <si>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</si>
  <si>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</si>
  <si>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</si>
  <si>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</si>
  <si>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R3.1.1指定</t>
    <rPh sb="6" eb="8">
      <t>シテイ</t>
    </rPh>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</si>
  <si>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</si>
  <si>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</si>
  <si>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</si>
  <si>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</si>
  <si>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</si>
  <si>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</si>
  <si>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</si>
  <si>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</si>
  <si>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</si>
  <si>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</si>
  <si>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</si>
  <si>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</si>
  <si>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</si>
  <si>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</si>
  <si>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</si>
  <si>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</si>
  <si>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</si>
  <si>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</si>
  <si>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r>
      <t>699-551</t>
    </r>
    <r>
      <rPr>
        <sz val="10"/>
        <rFont val="ＭＳ Ｐゴシック"/>
        <family val="3"/>
        <charset val="128"/>
      </rPr>
      <t>3</t>
    </r>
    <phoneticPr fontId="3"/>
  </si>
  <si>
    <t>出雲市平田町7602番地</t>
    <rPh sb="3" eb="6">
      <t>ヒラタチョウ</t>
    </rPh>
    <rPh sb="10" eb="12">
      <t>バンチ</t>
    </rPh>
    <phoneticPr fontId="3"/>
  </si>
  <si>
    <t>相談支援事業所　はなきりん</t>
    <rPh sb="0" eb="2">
      <t>ソウダン</t>
    </rPh>
    <rPh sb="2" eb="4">
      <t>シエン</t>
    </rPh>
    <rPh sb="4" eb="7">
      <t>ジギョウショ</t>
    </rPh>
    <phoneticPr fontId="3"/>
  </si>
  <si>
    <t>出雲市天神町869番地　天神ビル302</t>
    <rPh sb="0" eb="3">
      <t>イズモシ</t>
    </rPh>
    <rPh sb="3" eb="6">
      <t>テンジンマチ</t>
    </rPh>
    <rPh sb="9" eb="11">
      <t>バンチ</t>
    </rPh>
    <rPh sb="12" eb="14">
      <t>テンジン</t>
    </rPh>
    <phoneticPr fontId="3"/>
  </si>
  <si>
    <t>685-0026</t>
    <phoneticPr fontId="3"/>
  </si>
  <si>
    <t>隠岐郡隠岐の島町上西蓮花畑１１－２</t>
    <rPh sb="8" eb="9">
      <t>ウエ</t>
    </rPh>
    <rPh sb="9" eb="10">
      <t>ニシ</t>
    </rPh>
    <rPh sb="10" eb="11">
      <t>ハス</t>
    </rPh>
    <rPh sb="11" eb="12">
      <t>ハナ</t>
    </rPh>
    <rPh sb="12" eb="13">
      <t>ハタケ</t>
    </rPh>
    <phoneticPr fontId="3"/>
  </si>
  <si>
    <t>リベラル合同会社</t>
    <rPh sb="4" eb="6">
      <t>ゴウドウ</t>
    </rPh>
    <rPh sb="6" eb="8">
      <t>ガイシャ</t>
    </rPh>
    <phoneticPr fontId="3"/>
  </si>
  <si>
    <t>08512-3-1077</t>
    <phoneticPr fontId="3"/>
  </si>
  <si>
    <t>リベラル障がい福祉サービス事業所</t>
    <rPh sb="4" eb="5">
      <t>ショウ</t>
    </rPh>
    <rPh sb="7" eb="9">
      <t>フクシ</t>
    </rPh>
    <rPh sb="13" eb="16">
      <t>ジギョウショ</t>
    </rPh>
    <phoneticPr fontId="3"/>
  </si>
  <si>
    <t>グループホーム光ヶ丘Ⅰ</t>
    <rPh sb="7" eb="8">
      <t>ヒカリ</t>
    </rPh>
    <rPh sb="9" eb="10">
      <t>オカ</t>
    </rPh>
    <phoneticPr fontId="3"/>
  </si>
  <si>
    <t>ＣＳいずも大社事業所</t>
    <rPh sb="5" eb="7">
      <t>タイシャ</t>
    </rPh>
    <rPh sb="7" eb="10">
      <t>ジギョウショ</t>
    </rPh>
    <phoneticPr fontId="3"/>
  </si>
  <si>
    <t>出雲市大社町入南80-1</t>
    <rPh sb="0" eb="3">
      <t>イズモシ</t>
    </rPh>
    <rPh sb="3" eb="5">
      <t>タイシャ</t>
    </rPh>
    <rPh sb="5" eb="6">
      <t>チョウ</t>
    </rPh>
    <rPh sb="6" eb="7">
      <t>イ</t>
    </rPh>
    <rPh sb="7" eb="8">
      <t>ナン</t>
    </rPh>
    <phoneticPr fontId="3"/>
  </si>
  <si>
    <t>特定非営利活動法人コミュニティサポートいずも</t>
    <rPh sb="0" eb="9">
      <t>トクテイヒエイリカツドウホウジン</t>
    </rPh>
    <phoneticPr fontId="3"/>
  </si>
  <si>
    <t>Copain's House</t>
    <phoneticPr fontId="3"/>
  </si>
  <si>
    <t>一般社団法人　Copain</t>
    <rPh sb="0" eb="2">
      <t>イッパン</t>
    </rPh>
    <rPh sb="2" eb="6">
      <t>シャダンホウジン</t>
    </rPh>
    <phoneticPr fontId="3"/>
  </si>
  <si>
    <t>699-0732</t>
    <phoneticPr fontId="3"/>
  </si>
  <si>
    <t>0853-53-8066</t>
    <phoneticPr fontId="3"/>
  </si>
  <si>
    <t>0853-53-8078</t>
    <phoneticPr fontId="3"/>
  </si>
  <si>
    <t>児発、放デイと多機能型</t>
    <rPh sb="0" eb="2">
      <t>ジハツ</t>
    </rPh>
    <rPh sb="3" eb="4">
      <t>ホウ</t>
    </rPh>
    <rPh sb="7" eb="11">
      <t>タキノウガタ</t>
    </rPh>
    <phoneticPr fontId="3"/>
  </si>
  <si>
    <t>島根県浜田市殿町65番地15</t>
    <rPh sb="0" eb="3">
      <t>シマネケン</t>
    </rPh>
    <rPh sb="3" eb="6">
      <t>ハマダシ</t>
    </rPh>
    <rPh sb="6" eb="8">
      <t>トノマチ</t>
    </rPh>
    <rPh sb="10" eb="12">
      <t>バンチ</t>
    </rPh>
    <phoneticPr fontId="3"/>
  </si>
  <si>
    <t>0855-25-5576</t>
    <phoneticPr fontId="3"/>
  </si>
  <si>
    <t>虹の工房まるべりー</t>
    <rPh sb="0" eb="1">
      <t>ニジ</t>
    </rPh>
    <rPh sb="2" eb="4">
      <t>コウボウ</t>
    </rPh>
    <phoneticPr fontId="3"/>
  </si>
  <si>
    <t>699-0501</t>
    <phoneticPr fontId="3"/>
  </si>
  <si>
    <t>出雲市斐川町学頭1625-4</t>
    <rPh sb="0" eb="3">
      <t>イズモシ</t>
    </rPh>
    <rPh sb="3" eb="6">
      <t>ヒカワチョウ</t>
    </rPh>
    <rPh sb="6" eb="8">
      <t>ガクトウ</t>
    </rPh>
    <phoneticPr fontId="3"/>
  </si>
  <si>
    <t>社会福祉法人桑友</t>
    <rPh sb="0" eb="6">
      <t>シャカイフクシホウジン</t>
    </rPh>
    <rPh sb="6" eb="8">
      <t>ソウユウ</t>
    </rPh>
    <phoneticPr fontId="3"/>
  </si>
  <si>
    <t>0853-72-7200</t>
    <phoneticPr fontId="3"/>
  </si>
  <si>
    <t>0853-72-7201</t>
    <phoneticPr fontId="3"/>
  </si>
  <si>
    <t>みんなの作業所</t>
    <rPh sb="4" eb="7">
      <t>サギョウショ</t>
    </rPh>
    <phoneticPr fontId="3"/>
  </si>
  <si>
    <t>島根県隠岐郡隠岐の島町岬町中ノ津四．302番地</t>
    <rPh sb="0" eb="3">
      <t>シマネケン</t>
    </rPh>
    <rPh sb="3" eb="6">
      <t>オキグン</t>
    </rPh>
    <rPh sb="6" eb="8">
      <t>オキ</t>
    </rPh>
    <rPh sb="9" eb="11">
      <t>シマチョウ</t>
    </rPh>
    <rPh sb="11" eb="13">
      <t>ミサキマチ</t>
    </rPh>
    <rPh sb="13" eb="14">
      <t>ナカ</t>
    </rPh>
    <rPh sb="15" eb="16">
      <t>ツ</t>
    </rPh>
    <rPh sb="16" eb="17">
      <t>4</t>
    </rPh>
    <rPh sb="21" eb="23">
      <t>バンチ</t>
    </rPh>
    <phoneticPr fontId="3"/>
  </si>
  <si>
    <t>08512-2-3865</t>
    <phoneticPr fontId="3"/>
  </si>
  <si>
    <t>08512-2-1236</t>
    <phoneticPr fontId="3"/>
  </si>
  <si>
    <t>就労支援事業所あんびす</t>
    <rPh sb="0" eb="2">
      <t>シュウロウ</t>
    </rPh>
    <rPh sb="2" eb="4">
      <t>シエン</t>
    </rPh>
    <rPh sb="4" eb="7">
      <t>ジギョウショ</t>
    </rPh>
    <phoneticPr fontId="3"/>
  </si>
  <si>
    <t>697-0026</t>
    <phoneticPr fontId="3"/>
  </si>
  <si>
    <t>浜田市田町1692番地</t>
    <rPh sb="0" eb="3">
      <t>ハマダシ</t>
    </rPh>
    <rPh sb="3" eb="5">
      <t>タマチ</t>
    </rPh>
    <rPh sb="9" eb="11">
      <t>バンチ</t>
    </rPh>
    <phoneticPr fontId="3"/>
  </si>
  <si>
    <t>ＮＰＯ法人ワーカーズコープ</t>
    <rPh sb="3" eb="5">
      <t>ホウジン</t>
    </rPh>
    <phoneticPr fontId="3"/>
  </si>
  <si>
    <t>よしかの里相談支援事業所パレット</t>
    <rPh sb="4" eb="5">
      <t>サト</t>
    </rPh>
    <rPh sb="5" eb="7">
      <t>ソウダン</t>
    </rPh>
    <rPh sb="7" eb="9">
      <t>シエン</t>
    </rPh>
    <rPh sb="9" eb="12">
      <t>ジギョウショ</t>
    </rPh>
    <phoneticPr fontId="3"/>
  </si>
  <si>
    <t>ワークハウス　なつかしの森</t>
    <rPh sb="12" eb="13">
      <t>モリ</t>
    </rPh>
    <phoneticPr fontId="3"/>
  </si>
  <si>
    <t>飯石郡飯南町頓原1198-2</t>
    <rPh sb="0" eb="3">
      <t>イイシグン</t>
    </rPh>
    <rPh sb="3" eb="6">
      <t>イイナンチョウ</t>
    </rPh>
    <rPh sb="6" eb="8">
      <t>トンバラ</t>
    </rPh>
    <phoneticPr fontId="3"/>
  </si>
  <si>
    <t>株式会社なつかしの森</t>
    <rPh sb="0" eb="4">
      <t>カブシキカイシャ</t>
    </rPh>
    <rPh sb="9" eb="10">
      <t>モリ</t>
    </rPh>
    <phoneticPr fontId="3"/>
  </si>
  <si>
    <t>0854-72-1720</t>
    <phoneticPr fontId="3"/>
  </si>
  <si>
    <t>就労継続支援Ｂ型事業所　カルミア</t>
    <rPh sb="0" eb="2">
      <t>シュウロウ</t>
    </rPh>
    <rPh sb="2" eb="4">
      <t>ケイゾク</t>
    </rPh>
    <rPh sb="4" eb="6">
      <t>シエン</t>
    </rPh>
    <rPh sb="7" eb="8">
      <t>ガタ</t>
    </rPh>
    <rPh sb="8" eb="11">
      <t>ジギョウショ</t>
    </rPh>
    <phoneticPr fontId="3"/>
  </si>
  <si>
    <t>693-0008</t>
    <phoneticPr fontId="3"/>
  </si>
  <si>
    <t>出雲市駅南町３丁目14番地８</t>
    <rPh sb="0" eb="3">
      <t>イズモシ</t>
    </rPh>
    <rPh sb="3" eb="4">
      <t>エキ</t>
    </rPh>
    <rPh sb="4" eb="5">
      <t>ミナミ</t>
    </rPh>
    <rPh sb="5" eb="6">
      <t>マチ</t>
    </rPh>
    <rPh sb="7" eb="9">
      <t>チョウメ</t>
    </rPh>
    <rPh sb="11" eb="13">
      <t>バンチ</t>
    </rPh>
    <phoneticPr fontId="3"/>
  </si>
  <si>
    <t>プライム有限会社</t>
    <rPh sb="4" eb="6">
      <t>ユウゲン</t>
    </rPh>
    <rPh sb="6" eb="8">
      <t>カイシャ</t>
    </rPh>
    <phoneticPr fontId="3"/>
  </si>
  <si>
    <t>0853-22-6239</t>
    <phoneticPr fontId="3"/>
  </si>
  <si>
    <t>0853-25-0020</t>
    <phoneticPr fontId="3"/>
  </si>
  <si>
    <t>相談支援事業所リレーション</t>
    <rPh sb="0" eb="2">
      <t>ソウダン</t>
    </rPh>
    <rPh sb="2" eb="4">
      <t>シエン</t>
    </rPh>
    <rPh sb="4" eb="7">
      <t>ジギョウショ</t>
    </rPh>
    <phoneticPr fontId="3"/>
  </si>
  <si>
    <t>693-0063</t>
    <phoneticPr fontId="3"/>
  </si>
  <si>
    <t>出雲市大塚町869-1　プラントＡ－１</t>
    <rPh sb="0" eb="3">
      <t>イズモシ</t>
    </rPh>
    <rPh sb="3" eb="6">
      <t>オオツカチョウ</t>
    </rPh>
    <phoneticPr fontId="3"/>
  </si>
  <si>
    <t>株式会社エンブリス</t>
    <rPh sb="0" eb="4">
      <t>カブシキガイシャ</t>
    </rPh>
    <phoneticPr fontId="3"/>
  </si>
  <si>
    <t>R3.3.20指定</t>
    <rPh sb="7" eb="9">
      <t>シテイ</t>
    </rPh>
    <phoneticPr fontId="3"/>
  </si>
  <si>
    <t>合同会社Ｒｏｂｓｅ</t>
    <rPh sb="0" eb="2">
      <t>ゴウドウ</t>
    </rPh>
    <rPh sb="2" eb="4">
      <t>ガイシャ</t>
    </rPh>
    <phoneticPr fontId="3"/>
  </si>
  <si>
    <t>グループホームこといろ</t>
    <phoneticPr fontId="3"/>
  </si>
  <si>
    <t>出雲市塩冶町983-2</t>
    <rPh sb="0" eb="3">
      <t>イズモシ</t>
    </rPh>
    <rPh sb="3" eb="6">
      <t>エンヤチョウ</t>
    </rPh>
    <phoneticPr fontId="3"/>
  </si>
  <si>
    <t>介護サービス包括型</t>
  </si>
  <si>
    <t>株式会社アンフ</t>
    <rPh sb="0" eb="4">
      <t>カブシキガイシャ</t>
    </rPh>
    <phoneticPr fontId="3"/>
  </si>
  <si>
    <t>共同生活援助事業所　ビーターベース</t>
    <phoneticPr fontId="3"/>
  </si>
  <si>
    <t>出雲市大津新崎町4丁目46</t>
    <rPh sb="0" eb="3">
      <t>イズモシ</t>
    </rPh>
    <rPh sb="3" eb="5">
      <t>オオツ</t>
    </rPh>
    <rPh sb="5" eb="7">
      <t>アラサキ</t>
    </rPh>
    <rPh sb="7" eb="8">
      <t>マチ</t>
    </rPh>
    <rPh sb="9" eb="11">
      <t>チョウメ</t>
    </rPh>
    <phoneticPr fontId="3"/>
  </si>
  <si>
    <t>外部サービス利用型</t>
    <rPh sb="0" eb="2">
      <t>ガイブ</t>
    </rPh>
    <rPh sb="6" eb="8">
      <t>リヨウ</t>
    </rPh>
    <rPh sb="8" eb="9">
      <t>ガタ</t>
    </rPh>
    <phoneticPr fontId="3"/>
  </si>
  <si>
    <t>野原デイサービスセンター</t>
    <phoneticPr fontId="3"/>
  </si>
  <si>
    <t>浜田市野原町８５９－１</t>
    <phoneticPr fontId="3"/>
  </si>
  <si>
    <t xml:space="preserve">697-0016 </t>
    <phoneticPr fontId="3"/>
  </si>
  <si>
    <t>社会福祉法人　浜田市社会福祉協議会</t>
    <phoneticPr fontId="3"/>
  </si>
  <si>
    <t>ヘルパーステーション真</t>
    <phoneticPr fontId="3"/>
  </si>
  <si>
    <t>浜田市殿町79番地44</t>
    <phoneticPr fontId="3"/>
  </si>
  <si>
    <t>697-0062</t>
  </si>
  <si>
    <t>合同会社りた</t>
    <phoneticPr fontId="3"/>
  </si>
  <si>
    <t>就労継続支援事業所　ミライカ（未来花）</t>
    <phoneticPr fontId="3"/>
  </si>
  <si>
    <t>出雲市東園町５４０番地１　ＣＲＯＣＣＨＩＯ（クロッキオ）１階</t>
    <phoneticPr fontId="3"/>
  </si>
  <si>
    <t>株式会社結水織</t>
    <phoneticPr fontId="3"/>
  </si>
  <si>
    <t>出雲市佐田町一窪田1961番地５</t>
    <rPh sb="0" eb="2">
      <t>イズモ</t>
    </rPh>
    <phoneticPr fontId="3"/>
  </si>
  <si>
    <t>出雲市大社町北荒木４８３</t>
    <phoneticPr fontId="3"/>
  </si>
  <si>
    <t>693-0045</t>
  </si>
  <si>
    <t>鹿足郡吉賀町六日市263番地２</t>
    <rPh sb="0" eb="3">
      <t>カノアシグン</t>
    </rPh>
    <rPh sb="3" eb="6">
      <t>ヨシカチョウ</t>
    </rPh>
    <rPh sb="6" eb="9">
      <t>ムイカイチ</t>
    </rPh>
    <rPh sb="12" eb="14">
      <t>バンチ</t>
    </rPh>
    <phoneticPr fontId="3"/>
  </si>
  <si>
    <t>相談支援事業所　きらめき</t>
    <rPh sb="0" eb="2">
      <t>ソウダン</t>
    </rPh>
    <rPh sb="2" eb="4">
      <t>シエン</t>
    </rPh>
    <rPh sb="4" eb="7">
      <t>ジギョウショ</t>
    </rPh>
    <phoneticPr fontId="3"/>
  </si>
  <si>
    <t>693-0064</t>
    <phoneticPr fontId="3"/>
  </si>
  <si>
    <t>出雲市里方町７５３－１</t>
    <rPh sb="0" eb="3">
      <t>イズモシ</t>
    </rPh>
    <rPh sb="3" eb="6">
      <t>サトカタチョウ</t>
    </rPh>
    <phoneticPr fontId="3"/>
  </si>
  <si>
    <t>社会福祉法人里方福祉会</t>
    <rPh sb="0" eb="2">
      <t>シャカイ</t>
    </rPh>
    <rPh sb="2" eb="4">
      <t>フクシ</t>
    </rPh>
    <rPh sb="4" eb="6">
      <t>ホウジン</t>
    </rPh>
    <rPh sb="6" eb="8">
      <t>サトカタ</t>
    </rPh>
    <rPh sb="8" eb="11">
      <t>フクシカイ</t>
    </rPh>
    <phoneticPr fontId="3"/>
  </si>
  <si>
    <t>0853-31-4528</t>
    <phoneticPr fontId="3"/>
  </si>
  <si>
    <t>一般社団法人　なないろの空</t>
    <rPh sb="0" eb="2">
      <t>イッパン</t>
    </rPh>
    <rPh sb="2" eb="6">
      <t>シャダンホウジン</t>
    </rPh>
    <rPh sb="12" eb="13">
      <t>ソラ</t>
    </rPh>
    <phoneticPr fontId="3"/>
  </si>
  <si>
    <t>699-0721</t>
    <phoneticPr fontId="3"/>
  </si>
  <si>
    <t>一般社団法人　なないろの空</t>
    <rPh sb="0" eb="6">
      <t>イッパンシャダンホウジン</t>
    </rPh>
    <rPh sb="12" eb="13">
      <t>ソラ</t>
    </rPh>
    <phoneticPr fontId="3"/>
  </si>
  <si>
    <t>080-2931-8716</t>
    <phoneticPr fontId="3"/>
  </si>
  <si>
    <t>出雲市平田町７２５６</t>
    <rPh sb="0" eb="3">
      <t>イズモシ</t>
    </rPh>
    <rPh sb="3" eb="6">
      <t>ヒラタチョウ</t>
    </rPh>
    <phoneticPr fontId="3"/>
  </si>
  <si>
    <t>相談支援事業所　ＭＹ　ＰＬＡＮ</t>
    <rPh sb="0" eb="2">
      <t>ソウダン</t>
    </rPh>
    <rPh sb="2" eb="4">
      <t>シエン</t>
    </rPh>
    <rPh sb="4" eb="7">
      <t>ジギョウショ</t>
    </rPh>
    <phoneticPr fontId="3"/>
  </si>
  <si>
    <t>浜田市内村町388番地16</t>
    <rPh sb="0" eb="3">
      <t>ハマダシ</t>
    </rPh>
    <rPh sb="3" eb="6">
      <t>ナイムラチョウ</t>
    </rPh>
    <rPh sb="9" eb="11">
      <t>バンチ</t>
    </rPh>
    <phoneticPr fontId="3"/>
  </si>
  <si>
    <t>合同会社ＭＹ　ＣＯＬＯＲ</t>
    <rPh sb="0" eb="4">
      <t>ゴウドウガイシャ</t>
    </rPh>
    <phoneticPr fontId="3"/>
  </si>
  <si>
    <t>090-7134-2339</t>
    <phoneticPr fontId="3"/>
  </si>
  <si>
    <t>0855-23-2787</t>
    <phoneticPr fontId="3"/>
  </si>
  <si>
    <t>0855-22-6930</t>
    <phoneticPr fontId="3"/>
  </si>
  <si>
    <t>0853-25-8330</t>
    <phoneticPr fontId="3"/>
  </si>
  <si>
    <t>0853-31-4487</t>
    <phoneticPr fontId="3"/>
  </si>
  <si>
    <t>0855-28-7154</t>
    <phoneticPr fontId="3"/>
  </si>
  <si>
    <t>693-0045</t>
    <phoneticPr fontId="3"/>
  </si>
  <si>
    <t>0855-25-7170</t>
    <phoneticPr fontId="3"/>
  </si>
  <si>
    <t>0855-25-7179</t>
    <phoneticPr fontId="3"/>
  </si>
  <si>
    <t>0853-85-8005</t>
    <phoneticPr fontId="3"/>
  </si>
  <si>
    <t>0854-83-7278</t>
    <phoneticPr fontId="3"/>
  </si>
  <si>
    <t>0854-82-5308</t>
    <phoneticPr fontId="3"/>
  </si>
  <si>
    <t>0855-52-1477</t>
    <phoneticPr fontId="3"/>
  </si>
  <si>
    <t>0855-22-0908</t>
    <phoneticPr fontId="3"/>
  </si>
  <si>
    <t>安来市広瀬町広瀬1590</t>
    <rPh sb="0" eb="3">
      <t>ヤスギシ</t>
    </rPh>
    <rPh sb="3" eb="6">
      <t>ヒロセチョウ</t>
    </rPh>
    <rPh sb="6" eb="8">
      <t>ヒロセ</t>
    </rPh>
    <phoneticPr fontId="3"/>
  </si>
  <si>
    <t>安来市飯梨町303-1</t>
    <rPh sb="0" eb="3">
      <t>ヤスギシ</t>
    </rPh>
    <rPh sb="3" eb="4">
      <t>メシ</t>
    </rPh>
    <rPh sb="4" eb="5">
      <t>ナシ</t>
    </rPh>
    <rPh sb="5" eb="6">
      <t>マチ</t>
    </rPh>
    <phoneticPr fontId="3"/>
  </si>
  <si>
    <t>安来市安来町954-1</t>
    <rPh sb="0" eb="3">
      <t>ヤスギシ</t>
    </rPh>
    <rPh sb="3" eb="6">
      <t>ヤスギチョウ</t>
    </rPh>
    <phoneticPr fontId="3"/>
  </si>
  <si>
    <t>0854-42-3887</t>
    <phoneticPr fontId="3"/>
  </si>
  <si>
    <t>雲南市三刀屋町古城45-6</t>
    <rPh sb="0" eb="3">
      <t>ウンナンシ</t>
    </rPh>
    <rPh sb="3" eb="7">
      <t>ミトヤチョウ</t>
    </rPh>
    <rPh sb="7" eb="8">
      <t>フル</t>
    </rPh>
    <rPh sb="8" eb="9">
      <t>シロ</t>
    </rPh>
    <phoneticPr fontId="3"/>
  </si>
  <si>
    <t>雲南市木次町東日登351-5</t>
    <rPh sb="0" eb="2">
      <t>ウンナン</t>
    </rPh>
    <rPh sb="2" eb="3">
      <t>シ</t>
    </rPh>
    <rPh sb="3" eb="6">
      <t>キスキチョウ</t>
    </rPh>
    <rPh sb="6" eb="7">
      <t>ヒガシ</t>
    </rPh>
    <rPh sb="7" eb="9">
      <t>ヒノボリ</t>
    </rPh>
    <phoneticPr fontId="3"/>
  </si>
  <si>
    <t>0854-47-7102</t>
    <phoneticPr fontId="3"/>
  </si>
  <si>
    <t>雲南市木次町東日登351-5</t>
    <phoneticPr fontId="3"/>
  </si>
  <si>
    <t>雲南市加茂町宇治253-1</t>
    <phoneticPr fontId="3"/>
  </si>
  <si>
    <t>雲南市掛合町松笠2154-1</t>
    <rPh sb="0" eb="2">
      <t>ウンナン</t>
    </rPh>
    <rPh sb="2" eb="3">
      <t>シ</t>
    </rPh>
    <rPh sb="3" eb="4">
      <t>カ</t>
    </rPh>
    <rPh sb="4" eb="5">
      <t>ア</t>
    </rPh>
    <rPh sb="5" eb="6">
      <t>チョウ</t>
    </rPh>
    <rPh sb="6" eb="7">
      <t>マツ</t>
    </rPh>
    <rPh sb="7" eb="8">
      <t>カサ</t>
    </rPh>
    <phoneticPr fontId="3"/>
  </si>
  <si>
    <t>0854-43-9556</t>
    <phoneticPr fontId="3"/>
  </si>
  <si>
    <t>仁多郡奥出雲町三成208-2</t>
    <phoneticPr fontId="3"/>
  </si>
  <si>
    <t>0854-54-2352</t>
    <phoneticPr fontId="3"/>
  </si>
  <si>
    <t>出雲市神西沖町1315</t>
    <rPh sb="0" eb="3">
      <t>イズモシ</t>
    </rPh>
    <rPh sb="3" eb="5">
      <t>ジンザイ</t>
    </rPh>
    <rPh sb="5" eb="6">
      <t>オキ</t>
    </rPh>
    <rPh sb="6" eb="7">
      <t>マチ</t>
    </rPh>
    <phoneticPr fontId="3"/>
  </si>
  <si>
    <t>出雲市武志町693-4</t>
    <rPh sb="0" eb="3">
      <t>イズモシ</t>
    </rPh>
    <rPh sb="3" eb="4">
      <t>タケ</t>
    </rPh>
    <rPh sb="4" eb="5">
      <t>シ</t>
    </rPh>
    <rPh sb="5" eb="6">
      <t>チョウ</t>
    </rPh>
    <phoneticPr fontId="3"/>
  </si>
  <si>
    <t>出雲市平野町1183</t>
    <rPh sb="0" eb="3">
      <t>イズモシ</t>
    </rPh>
    <rPh sb="3" eb="6">
      <t>ヒラノマチ</t>
    </rPh>
    <phoneticPr fontId="3"/>
  </si>
  <si>
    <t xml:space="preserve"> 0853-25-8897</t>
    <phoneticPr fontId="3"/>
  </si>
  <si>
    <t>出雲市多伎町多岐892-7</t>
    <rPh sb="0" eb="3">
      <t>イズモシ</t>
    </rPh>
    <rPh sb="3" eb="6">
      <t>タキチョウ</t>
    </rPh>
    <rPh sb="6" eb="8">
      <t>タキ</t>
    </rPh>
    <phoneticPr fontId="3"/>
  </si>
  <si>
    <t>出雲市武志町693-1</t>
    <rPh sb="0" eb="3">
      <t>イズモシ</t>
    </rPh>
    <rPh sb="3" eb="4">
      <t>タケシ</t>
    </rPh>
    <rPh sb="4" eb="5">
      <t>ココロザシ</t>
    </rPh>
    <rPh sb="5" eb="6">
      <t>チョウ</t>
    </rPh>
    <phoneticPr fontId="3"/>
  </si>
  <si>
    <t>0853-23-1931</t>
    <phoneticPr fontId="3"/>
  </si>
  <si>
    <t>出雲市平野町1174</t>
    <rPh sb="0" eb="3">
      <t>イズモシ</t>
    </rPh>
    <rPh sb="3" eb="6">
      <t>ヒラノチョウ</t>
    </rPh>
    <phoneticPr fontId="3"/>
  </si>
  <si>
    <t>出雲市大社町杵築東579</t>
    <rPh sb="0" eb="3">
      <t>イズモシ</t>
    </rPh>
    <rPh sb="3" eb="6">
      <t>タイシャチョウ</t>
    </rPh>
    <rPh sb="6" eb="8">
      <t>キヅキ</t>
    </rPh>
    <rPh sb="8" eb="9">
      <t>ヒガシ</t>
    </rPh>
    <phoneticPr fontId="3"/>
  </si>
  <si>
    <t>出雲市湖陵町三部1352</t>
    <phoneticPr fontId="3"/>
  </si>
  <si>
    <t>出雲市佐田町一窪田1988</t>
    <phoneticPr fontId="3"/>
  </si>
  <si>
    <t>WANA JAPAN</t>
    <phoneticPr fontId="3"/>
  </si>
  <si>
    <t>出雲市斐川町学頭1625-4</t>
    <rPh sb="0" eb="3">
      <t>イズモシ</t>
    </rPh>
    <rPh sb="3" eb="6">
      <t>ヒカワチョウ</t>
    </rPh>
    <rPh sb="6" eb="7">
      <t>ガク</t>
    </rPh>
    <rPh sb="7" eb="8">
      <t>アタマ</t>
    </rPh>
    <phoneticPr fontId="3"/>
  </si>
  <si>
    <t>0853-62-0061</t>
    <phoneticPr fontId="3"/>
  </si>
  <si>
    <t>0853-62-0063</t>
    <phoneticPr fontId="3"/>
  </si>
  <si>
    <t>出雲市斐川町上庄原1255番地1</t>
    <rPh sb="0" eb="3">
      <t>イズモシ</t>
    </rPh>
    <rPh sb="3" eb="6">
      <t>ヒカワチョウ</t>
    </rPh>
    <rPh sb="6" eb="7">
      <t>カミ</t>
    </rPh>
    <rPh sb="7" eb="9">
      <t>ショウバラ</t>
    </rPh>
    <rPh sb="13" eb="15">
      <t>バンチ</t>
    </rPh>
    <phoneticPr fontId="3"/>
  </si>
  <si>
    <t>0853-72-5587</t>
    <phoneticPr fontId="3"/>
  </si>
  <si>
    <t>0853-72-4708</t>
    <phoneticPr fontId="3"/>
  </si>
  <si>
    <t>大田市大田町吉永1453-13</t>
    <rPh sb="0" eb="3">
      <t>オオダシ</t>
    </rPh>
    <rPh sb="3" eb="6">
      <t>オオダチョウ</t>
    </rPh>
    <rPh sb="6" eb="8">
      <t>ヨシナガ</t>
    </rPh>
    <phoneticPr fontId="3"/>
  </si>
  <si>
    <t>大田市長久町長久ロ267-6</t>
    <phoneticPr fontId="3"/>
  </si>
  <si>
    <t>0854-86-7815</t>
    <phoneticPr fontId="3"/>
  </si>
  <si>
    <t>邑智郡川本町川本386</t>
    <rPh sb="0" eb="3">
      <t>オオチグン</t>
    </rPh>
    <rPh sb="3" eb="6">
      <t>カワモトチョウ</t>
    </rPh>
    <rPh sb="6" eb="8">
      <t>カワモト</t>
    </rPh>
    <phoneticPr fontId="3"/>
  </si>
  <si>
    <t>邑智郡邑南町下田所334</t>
    <rPh sb="0" eb="3">
      <t>オオチグン</t>
    </rPh>
    <rPh sb="3" eb="6">
      <t>オオナンチョウ</t>
    </rPh>
    <rPh sb="6" eb="7">
      <t>シタ</t>
    </rPh>
    <rPh sb="7" eb="9">
      <t>タドコロ</t>
    </rPh>
    <phoneticPr fontId="3"/>
  </si>
  <si>
    <t>江津市江津町1110-20</t>
    <rPh sb="0" eb="3">
      <t>ゴウツシ</t>
    </rPh>
    <rPh sb="3" eb="6">
      <t>ゴウツチョウ</t>
    </rPh>
    <phoneticPr fontId="3"/>
  </si>
  <si>
    <t>0855-52-2806</t>
    <phoneticPr fontId="3"/>
  </si>
  <si>
    <t>0855-52-2807</t>
    <phoneticPr fontId="3"/>
  </si>
  <si>
    <t>浜田市金城町下来原1541-8</t>
    <rPh sb="0" eb="3">
      <t>ハマダシ</t>
    </rPh>
    <rPh sb="3" eb="5">
      <t>カナギ</t>
    </rPh>
    <rPh sb="5" eb="6">
      <t>チョウ</t>
    </rPh>
    <rPh sb="6" eb="7">
      <t>シモ</t>
    </rPh>
    <rPh sb="7" eb="8">
      <t>キ</t>
    </rPh>
    <rPh sb="8" eb="9">
      <t>ハラ</t>
    </rPh>
    <phoneticPr fontId="3"/>
  </si>
  <si>
    <t>0855-42-0076</t>
    <phoneticPr fontId="3"/>
  </si>
  <si>
    <t>浜田市熱田町493-3</t>
    <rPh sb="0" eb="3">
      <t>ハマダシ</t>
    </rPh>
    <rPh sb="3" eb="6">
      <t>アツタチョウ</t>
    </rPh>
    <phoneticPr fontId="3"/>
  </si>
  <si>
    <t>NPO法人　やさか風の里</t>
    <rPh sb="3" eb="5">
      <t>ホウジン</t>
    </rPh>
    <rPh sb="9" eb="10">
      <t>カゼ</t>
    </rPh>
    <rPh sb="11" eb="12">
      <t>サト</t>
    </rPh>
    <phoneticPr fontId="3"/>
  </si>
  <si>
    <t>浜田市殿町83-122</t>
    <rPh sb="0" eb="3">
      <t>ハマダシ</t>
    </rPh>
    <rPh sb="3" eb="4">
      <t>トノ</t>
    </rPh>
    <rPh sb="4" eb="5">
      <t>マチ</t>
    </rPh>
    <phoneticPr fontId="3"/>
  </si>
  <si>
    <t>0855-22-2824</t>
    <phoneticPr fontId="3"/>
  </si>
  <si>
    <t>浜田市港町284-8</t>
    <rPh sb="0" eb="3">
      <t>ハマダシ</t>
    </rPh>
    <rPh sb="3" eb="5">
      <t>ミナトマチ</t>
    </rPh>
    <phoneticPr fontId="3"/>
  </si>
  <si>
    <t>0855-23-7913</t>
    <phoneticPr fontId="3"/>
  </si>
  <si>
    <t>0855-24-0766</t>
    <phoneticPr fontId="3"/>
  </si>
  <si>
    <t>0855-23-8190</t>
    <phoneticPr fontId="3"/>
  </si>
  <si>
    <t>0855-24-8511</t>
    <phoneticPr fontId="3"/>
  </si>
  <si>
    <t>益田市虫追町ロ320-100</t>
    <rPh sb="0" eb="3">
      <t>マスダシ</t>
    </rPh>
    <rPh sb="3" eb="6">
      <t>ムソウチョウ</t>
    </rPh>
    <phoneticPr fontId="3"/>
  </si>
  <si>
    <t>益田市須子町3-1</t>
    <rPh sb="0" eb="3">
      <t>マスダシ</t>
    </rPh>
    <rPh sb="3" eb="6">
      <t>スコチョウ</t>
    </rPh>
    <phoneticPr fontId="3"/>
  </si>
  <si>
    <t>0856-25-1713</t>
    <phoneticPr fontId="3"/>
  </si>
  <si>
    <t>0856-25-1753</t>
    <phoneticPr fontId="3"/>
  </si>
  <si>
    <t>益田市高津四丁目24番10号</t>
    <rPh sb="0" eb="3">
      <t>マスダシ</t>
    </rPh>
    <rPh sb="3" eb="5">
      <t>タカツ</t>
    </rPh>
    <rPh sb="5" eb="8">
      <t>４チョウメ</t>
    </rPh>
    <rPh sb="10" eb="11">
      <t>バン</t>
    </rPh>
    <rPh sb="13" eb="14">
      <t>ゴウ</t>
    </rPh>
    <phoneticPr fontId="3"/>
  </si>
  <si>
    <t>0856-25-7371</t>
    <phoneticPr fontId="3"/>
  </si>
  <si>
    <t>隠岐郡海士町海士1485</t>
    <rPh sb="0" eb="3">
      <t>オキグン</t>
    </rPh>
    <rPh sb="3" eb="5">
      <t>アマ</t>
    </rPh>
    <rPh sb="5" eb="6">
      <t>マチ</t>
    </rPh>
    <rPh sb="6" eb="8">
      <t>アマ</t>
    </rPh>
    <phoneticPr fontId="3"/>
  </si>
  <si>
    <t>益田市乙吉町イ３３７－１</t>
    <phoneticPr fontId="3"/>
  </si>
  <si>
    <t>出雲市斐川町名島２３０－３</t>
    <rPh sb="3" eb="6">
      <t>ヒカワチョウ</t>
    </rPh>
    <rPh sb="6" eb="8">
      <t>ナジマ</t>
    </rPh>
    <phoneticPr fontId="3"/>
  </si>
  <si>
    <t>なじまホームⅡ</t>
  </si>
  <si>
    <t>なじまホームⅢ</t>
  </si>
  <si>
    <t>寿生訪問介護</t>
  </si>
  <si>
    <t>出雲市大津町３６２７－２２</t>
    <phoneticPr fontId="3"/>
  </si>
  <si>
    <t>社会福祉法人　出雲南福祉会</t>
  </si>
  <si>
    <t>0853-25-9222</t>
  </si>
  <si>
    <t>休止中</t>
    <rPh sb="0" eb="2">
      <t>キュウシ</t>
    </rPh>
    <rPh sb="2" eb="3">
      <t>チュウ</t>
    </rPh>
    <phoneticPr fontId="3"/>
  </si>
  <si>
    <t>出雲市西神西町４９４－１</t>
    <phoneticPr fontId="3"/>
  </si>
  <si>
    <t>ハートホーム２８号</t>
  </si>
  <si>
    <t>ハートホーム２９号</t>
  </si>
  <si>
    <t>邑智郡邑南町鱒渕３２９８－２</t>
  </si>
  <si>
    <t>ハートホーム３０号</t>
  </si>
  <si>
    <t>690-3204</t>
    <phoneticPr fontId="3"/>
  </si>
  <si>
    <t>飯石郡飯南町佐見44-1</t>
    <rPh sb="6" eb="7">
      <t>タスク</t>
    </rPh>
    <rPh sb="7" eb="8">
      <t>ケン</t>
    </rPh>
    <phoneticPr fontId="3"/>
  </si>
  <si>
    <t>鹿足郡吉賀町柿木81番地</t>
    <rPh sb="0" eb="3">
      <t>カノアシグン</t>
    </rPh>
    <rPh sb="3" eb="6">
      <t>ヨシカチョウ</t>
    </rPh>
    <rPh sb="6" eb="7">
      <t>カキ</t>
    </rPh>
    <rPh sb="7" eb="8">
      <t>キ</t>
    </rPh>
    <rPh sb="10" eb="12">
      <t>バンチ</t>
    </rPh>
    <phoneticPr fontId="3"/>
  </si>
  <si>
    <t>島根県鹿足郡吉賀町柿木村柿木８０番地１</t>
    <phoneticPr fontId="3"/>
  </si>
  <si>
    <t>共同生活援助事業所MY HOME</t>
    <rPh sb="0" eb="2">
      <t>キョウドウ</t>
    </rPh>
    <rPh sb="2" eb="4">
      <t>セイカツ</t>
    </rPh>
    <rPh sb="4" eb="6">
      <t>エンジョ</t>
    </rPh>
    <rPh sb="6" eb="9">
      <t>ジギョウショ</t>
    </rPh>
    <phoneticPr fontId="3"/>
  </si>
  <si>
    <t>浜田市殿町９０６番地６</t>
    <rPh sb="0" eb="3">
      <t>ハマダシ</t>
    </rPh>
    <rPh sb="3" eb="5">
      <t>トノマチ</t>
    </rPh>
    <rPh sb="8" eb="10">
      <t>バンチ</t>
    </rPh>
    <phoneticPr fontId="3"/>
  </si>
  <si>
    <t>合同会社　MY COLOR</t>
    <rPh sb="0" eb="2">
      <t>ゴウドウ</t>
    </rPh>
    <rPh sb="2" eb="4">
      <t>カイシャ</t>
    </rPh>
    <phoneticPr fontId="3"/>
  </si>
  <si>
    <t>0855-25-6401</t>
    <phoneticPr fontId="3"/>
  </si>
  <si>
    <t>とのまち</t>
    <phoneticPr fontId="3"/>
  </si>
  <si>
    <t>0853-25-7353</t>
    <phoneticPr fontId="3"/>
  </si>
  <si>
    <t>0853-25-7533</t>
    <phoneticPr fontId="3"/>
  </si>
  <si>
    <t>島根県大田市大田町大田イ８６０－３</t>
    <rPh sb="0" eb="3">
      <t>シマネケン</t>
    </rPh>
    <rPh sb="3" eb="6">
      <t>オオダシ</t>
    </rPh>
    <rPh sb="6" eb="9">
      <t>オオダチョウ</t>
    </rPh>
    <rPh sb="9" eb="11">
      <t>オオダ</t>
    </rPh>
    <phoneticPr fontId="3"/>
  </si>
  <si>
    <t>医療法人　恵和会</t>
    <rPh sb="0" eb="4">
      <t>イリョウホウジン</t>
    </rPh>
    <rPh sb="5" eb="6">
      <t>メグ</t>
    </rPh>
    <rPh sb="6" eb="7">
      <t>ワ</t>
    </rPh>
    <rPh sb="7" eb="8">
      <t>カイ</t>
    </rPh>
    <phoneticPr fontId="3"/>
  </si>
  <si>
    <t>0854-82-1035</t>
    <phoneticPr fontId="3"/>
  </si>
  <si>
    <t>0854-82-0357</t>
    <phoneticPr fontId="3"/>
  </si>
  <si>
    <t>医療法人　恵和会　グループホーム</t>
    <rPh sb="0" eb="2">
      <t>イリョウ</t>
    </rPh>
    <rPh sb="2" eb="4">
      <t>ホウジン</t>
    </rPh>
    <rPh sb="5" eb="6">
      <t>メグ</t>
    </rPh>
    <rPh sb="6" eb="7">
      <t>ワ</t>
    </rPh>
    <rPh sb="7" eb="8">
      <t>カイ</t>
    </rPh>
    <phoneticPr fontId="3"/>
  </si>
  <si>
    <t>浜田市金城町七条ハ５５８ー２</t>
    <phoneticPr fontId="3"/>
  </si>
  <si>
    <t>相談支援事業所りべる</t>
    <rPh sb="0" eb="2">
      <t>ソウダン</t>
    </rPh>
    <rPh sb="2" eb="4">
      <t>シエン</t>
    </rPh>
    <rPh sb="4" eb="7">
      <t>ジギョウショ</t>
    </rPh>
    <phoneticPr fontId="3"/>
  </si>
  <si>
    <t>697-0034</t>
    <phoneticPr fontId="3"/>
  </si>
  <si>
    <t>株式会社　From ハート</t>
    <rPh sb="0" eb="4">
      <t>カブシキカイシャ</t>
    </rPh>
    <phoneticPr fontId="3"/>
  </si>
  <si>
    <t>0855-25-8008</t>
    <phoneticPr fontId="3"/>
  </si>
  <si>
    <t>｢移行｣休止中</t>
    <rPh sb="1" eb="3">
      <t>イコウ</t>
    </rPh>
    <rPh sb="4" eb="6">
      <t>キュウシ</t>
    </rPh>
    <rPh sb="6" eb="7">
      <t>チュウ</t>
    </rPh>
    <phoneticPr fontId="3"/>
  </si>
  <si>
    <t>浜田市港町１１２－４</t>
    <rPh sb="0" eb="3">
      <t>ハマダシ</t>
    </rPh>
    <rPh sb="3" eb="5">
      <t>ミナトマチ</t>
    </rPh>
    <phoneticPr fontId="3"/>
  </si>
  <si>
    <t>港夢１号・サテライト</t>
    <phoneticPr fontId="3"/>
  </si>
  <si>
    <t>港夢５号・サテライト１</t>
    <phoneticPr fontId="3"/>
  </si>
  <si>
    <t>Copain's　Café</t>
    <phoneticPr fontId="3"/>
  </si>
  <si>
    <t>697-0026</t>
    <phoneticPr fontId="3"/>
  </si>
  <si>
    <t>浜田市田町１４４９番地１０</t>
    <rPh sb="0" eb="3">
      <t>ハマダシ</t>
    </rPh>
    <rPh sb="3" eb="5">
      <t>タマチ</t>
    </rPh>
    <rPh sb="9" eb="11">
      <t>バンチ</t>
    </rPh>
    <phoneticPr fontId="3"/>
  </si>
  <si>
    <t>一般社団法人Ｃｏｐａｉｎ</t>
    <rPh sb="0" eb="6">
      <t>イッパンシャダンホウジン</t>
    </rPh>
    <phoneticPr fontId="3"/>
  </si>
  <si>
    <t>0855-25-5018</t>
    <phoneticPr fontId="3"/>
  </si>
  <si>
    <t>0855-25-5576</t>
    <phoneticPr fontId="3"/>
  </si>
  <si>
    <t>697-1322</t>
    <phoneticPr fontId="3"/>
  </si>
  <si>
    <t>浜田市日脚町１０２８－２</t>
    <rPh sb="0" eb="3">
      <t>ハマダシ</t>
    </rPh>
    <rPh sb="3" eb="4">
      <t>ニチ</t>
    </rPh>
    <rPh sb="4" eb="5">
      <t>アシ</t>
    </rPh>
    <rPh sb="5" eb="6">
      <t>チョウ</t>
    </rPh>
    <phoneticPr fontId="3"/>
  </si>
  <si>
    <t>相談支援事業所えみふる</t>
    <rPh sb="0" eb="7">
      <t>ソウダンシエンジギョウショ</t>
    </rPh>
    <phoneticPr fontId="3"/>
  </si>
  <si>
    <t>合同会社　笑ＦＵＬＬ</t>
    <rPh sb="0" eb="2">
      <t>ゴウドウ</t>
    </rPh>
    <rPh sb="2" eb="4">
      <t>カイシャ</t>
    </rPh>
    <rPh sb="5" eb="6">
      <t>エ</t>
    </rPh>
    <phoneticPr fontId="3"/>
  </si>
  <si>
    <t>0855-25-5737</t>
    <phoneticPr fontId="3"/>
  </si>
  <si>
    <t>川本町川本３７６－４</t>
    <phoneticPr fontId="3"/>
  </si>
  <si>
    <t>西ノ島町大字美田２４８５</t>
    <phoneticPr fontId="3"/>
  </si>
  <si>
    <t>0854-23-7444</t>
    <phoneticPr fontId="3"/>
  </si>
  <si>
    <t>鹿足郡吉賀町六日市５７６－３</t>
    <rPh sb="0" eb="3">
      <t>カノアシグン</t>
    </rPh>
    <rPh sb="3" eb="6">
      <t>ヨシカチョウ</t>
    </rPh>
    <rPh sb="6" eb="9">
      <t>ムイカイチ</t>
    </rPh>
    <phoneticPr fontId="3"/>
  </si>
  <si>
    <t>ヘルパーあさひ</t>
    <phoneticPr fontId="3"/>
  </si>
  <si>
    <t>0855-45-0330</t>
    <phoneticPr fontId="3"/>
  </si>
  <si>
    <t>0855-54-3140</t>
    <phoneticPr fontId="3"/>
  </si>
  <si>
    <t>0853-21-0986</t>
    <phoneticPr fontId="3"/>
  </si>
  <si>
    <t>出雲市神西沖町1313</t>
    <rPh sb="0" eb="3">
      <t>イズモシ</t>
    </rPh>
    <rPh sb="3" eb="5">
      <t>ジンザイ</t>
    </rPh>
    <rPh sb="5" eb="6">
      <t>オキ</t>
    </rPh>
    <rPh sb="6" eb="7">
      <t>マチ</t>
    </rPh>
    <phoneticPr fontId="3"/>
  </si>
  <si>
    <t>出雲市美野町1694-2</t>
    <rPh sb="0" eb="3">
      <t>イズモシ</t>
    </rPh>
    <rPh sb="3" eb="6">
      <t>ヨシノチョウ</t>
    </rPh>
    <phoneticPr fontId="3"/>
  </si>
  <si>
    <t>出雲市神西沖町2476-1</t>
    <rPh sb="0" eb="3">
      <t>イズモシ</t>
    </rPh>
    <rPh sb="3" eb="5">
      <t>ジンザイ</t>
    </rPh>
    <rPh sb="5" eb="6">
      <t>オキ</t>
    </rPh>
    <rPh sb="6" eb="7">
      <t>マチ</t>
    </rPh>
    <phoneticPr fontId="3"/>
  </si>
  <si>
    <t>江津市渡津町1926</t>
    <rPh sb="0" eb="3">
      <t>ゴウツシ</t>
    </rPh>
    <rPh sb="3" eb="4">
      <t>ワタ</t>
    </rPh>
    <rPh sb="4" eb="5">
      <t>ツ</t>
    </rPh>
    <rPh sb="5" eb="6">
      <t>チョウ</t>
    </rPh>
    <phoneticPr fontId="3"/>
  </si>
  <si>
    <t>邑智郡美郷町小谷361</t>
    <rPh sb="0" eb="3">
      <t>オオチグン</t>
    </rPh>
    <rPh sb="3" eb="6">
      <t>ミサトチョウ</t>
    </rPh>
    <rPh sb="6" eb="8">
      <t>コタニ</t>
    </rPh>
    <phoneticPr fontId="3"/>
  </si>
  <si>
    <t>邑智郡邑南町中野3600-1</t>
    <rPh sb="0" eb="3">
      <t>オオチグン</t>
    </rPh>
    <rPh sb="3" eb="4">
      <t>オウ</t>
    </rPh>
    <rPh sb="4" eb="5">
      <t>ナン</t>
    </rPh>
    <rPh sb="5" eb="6">
      <t>チョウ</t>
    </rPh>
    <rPh sb="6" eb="8">
      <t>ナカノ</t>
    </rPh>
    <phoneticPr fontId="3"/>
  </si>
  <si>
    <t>邑智郡邑南町中野3595-18</t>
    <rPh sb="0" eb="3">
      <t>オウチグン</t>
    </rPh>
    <rPh sb="3" eb="4">
      <t>オウ</t>
    </rPh>
    <rPh sb="4" eb="6">
      <t>ナンチョウ</t>
    </rPh>
    <rPh sb="6" eb="8">
      <t>ナカノ</t>
    </rPh>
    <phoneticPr fontId="3"/>
  </si>
  <si>
    <t>益田市高津3丁目23-1</t>
    <rPh sb="0" eb="3">
      <t>マスダシ</t>
    </rPh>
    <rPh sb="3" eb="5">
      <t>タカツ</t>
    </rPh>
    <rPh sb="6" eb="8">
      <t>チョウメ</t>
    </rPh>
    <phoneticPr fontId="3"/>
  </si>
  <si>
    <t>益田市久城町531</t>
    <phoneticPr fontId="3"/>
  </si>
  <si>
    <t>隠岐郡隠岐の島町都万2582-1</t>
    <rPh sb="0" eb="2">
      <t>オキ</t>
    </rPh>
    <rPh sb="2" eb="3">
      <t>グン</t>
    </rPh>
    <rPh sb="3" eb="5">
      <t>オキ</t>
    </rPh>
    <rPh sb="6" eb="7">
      <t>シマ</t>
    </rPh>
    <rPh sb="7" eb="8">
      <t>チョウ</t>
    </rPh>
    <rPh sb="8" eb="9">
      <t>ト</t>
    </rPh>
    <rPh sb="9" eb="10">
      <t>マン</t>
    </rPh>
    <phoneticPr fontId="3"/>
  </si>
  <si>
    <r>
      <t>R</t>
    </r>
    <r>
      <rPr>
        <sz val="10"/>
        <rFont val="ＭＳ Ｐゴシック"/>
        <family val="3"/>
        <charset val="128"/>
      </rPr>
      <t>2.6.30～同行援護休止中</t>
    </r>
    <rPh sb="8" eb="10">
      <t>ドウコウ</t>
    </rPh>
    <rPh sb="10" eb="12">
      <t>エンゴ</t>
    </rPh>
    <rPh sb="12" eb="15">
      <t>キュウシチュウ</t>
    </rPh>
    <phoneticPr fontId="3"/>
  </si>
  <si>
    <r>
      <t>R</t>
    </r>
    <r>
      <rPr>
        <sz val="10"/>
        <rFont val="ＭＳ Ｐゴシック"/>
        <family val="3"/>
        <charset val="128"/>
      </rPr>
      <t>3.10.1～休止</t>
    </r>
    <rPh sb="8" eb="10">
      <t>キュウシ</t>
    </rPh>
    <phoneticPr fontId="3"/>
  </si>
  <si>
    <r>
      <t>隠岐郡隠岐の島町岬町中の津四309</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</si>
  <si>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8512-2-5699</t>
    </r>
    <phoneticPr fontId="3"/>
  </si>
  <si>
    <r>
      <t>0</t>
    </r>
    <r>
      <rPr>
        <sz val="10"/>
        <rFont val="ＭＳ Ｐゴシック"/>
        <family val="3"/>
        <charset val="128"/>
      </rPr>
      <t>8512-2-3757</t>
    </r>
    <phoneticPr fontId="3"/>
  </si>
  <si>
    <r>
      <t>隠岐郡西ノ島町別府2</t>
    </r>
    <r>
      <rPr>
        <sz val="10"/>
        <rFont val="ＭＳ Ｐゴシック"/>
        <family val="3"/>
        <charset val="128"/>
      </rPr>
      <t>05-1</t>
    </r>
    <rPh sb="0" eb="3">
      <t>オキグン</t>
    </rPh>
    <rPh sb="3" eb="4">
      <t>ニシ</t>
    </rPh>
    <rPh sb="5" eb="7">
      <t>シマチョウ</t>
    </rPh>
    <rPh sb="7" eb="9">
      <t>ベップ</t>
    </rPh>
    <phoneticPr fontId="3"/>
  </si>
  <si>
    <r>
      <t>安来市植田町2</t>
    </r>
    <r>
      <rPr>
        <sz val="10"/>
        <rFont val="ＭＳ Ｐゴシック"/>
        <family val="3"/>
        <charset val="128"/>
      </rPr>
      <t>26-10</t>
    </r>
    <rPh sb="0" eb="3">
      <t>ヤスギシ</t>
    </rPh>
    <rPh sb="3" eb="6">
      <t>ウエタチョウ</t>
    </rPh>
    <phoneticPr fontId="3"/>
  </si>
  <si>
    <r>
      <rPr>
        <sz val="10"/>
        <rFont val="ＭＳ Ｐゴシック"/>
        <family val="3"/>
        <charset val="128"/>
      </rPr>
      <t>多機能事業所　ひまわりの家</t>
    </r>
    <rPh sb="0" eb="3">
      <t>タキノウ</t>
    </rPh>
    <rPh sb="3" eb="6">
      <t>ジギョウショ</t>
    </rPh>
    <phoneticPr fontId="3"/>
  </si>
  <si>
    <r>
      <t>隠岐郡隠岐の島町岬町中</t>
    </r>
    <r>
      <rPr>
        <sz val="10"/>
        <rFont val="ＭＳ Ｐゴシック"/>
        <family val="3"/>
        <charset val="128"/>
      </rPr>
      <t xml:space="preserve">ノ津四302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</si>
  <si>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</si>
  <si>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</si>
  <si>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1"/>
  </si>
  <si>
    <t>安来市飯梨町３０３－１</t>
    <rPh sb="0" eb="3">
      <t>ヤスギシ</t>
    </rPh>
    <rPh sb="3" eb="4">
      <t>メシ</t>
    </rPh>
    <rPh sb="4" eb="5">
      <t>ナシ</t>
    </rPh>
    <rPh sb="5" eb="6">
      <t>チョウ</t>
    </rPh>
    <phoneticPr fontId="3"/>
  </si>
  <si>
    <t>出雲市湖陵町大池２４０－３－１</t>
    <phoneticPr fontId="3"/>
  </si>
  <si>
    <t>出雲市湖陵町大池２４０－３－２</t>
    <phoneticPr fontId="3"/>
  </si>
  <si>
    <t>出雲市湖陵町大池２４０－３－３</t>
    <phoneticPr fontId="3"/>
  </si>
  <si>
    <t>出雲市大津新崎２丁目４番地１</t>
    <rPh sb="8" eb="10">
      <t>チョウメ</t>
    </rPh>
    <rPh sb="11" eb="13">
      <t>バンチ</t>
    </rPh>
    <phoneticPr fontId="3"/>
  </si>
  <si>
    <t>大田市久利町行垣５２６番地３</t>
    <rPh sb="0" eb="3">
      <t>オオダシ</t>
    </rPh>
    <rPh sb="3" eb="4">
      <t>ヒサ</t>
    </rPh>
    <rPh sb="4" eb="5">
      <t>リ</t>
    </rPh>
    <rPh sb="5" eb="6">
      <t>チョウ</t>
    </rPh>
    <rPh sb="6" eb="7">
      <t>イ</t>
    </rPh>
    <rPh sb="7" eb="8">
      <t>カキ</t>
    </rPh>
    <rPh sb="11" eb="13">
      <t>バンチ</t>
    </rPh>
    <phoneticPr fontId="3"/>
  </si>
  <si>
    <r>
      <t>692</t>
    </r>
    <r>
      <rPr>
        <sz val="10"/>
        <rFont val="ＭＳ Ｐゴシック"/>
        <family val="3"/>
        <charset val="128"/>
      </rPr>
      <t>-0063</t>
    </r>
    <phoneticPr fontId="3"/>
  </si>
  <si>
    <r>
      <t>0854-4</t>
    </r>
    <r>
      <rPr>
        <sz val="10"/>
        <rFont val="ＭＳ Ｐゴシック"/>
        <family val="3"/>
        <charset val="128"/>
      </rPr>
      <t>2-8011</t>
    </r>
    <phoneticPr fontId="3"/>
  </si>
  <si>
    <t>ＮＰＯ法人ふきのとう　指定相談支援事業所</t>
    <rPh sb="3" eb="5">
      <t>ホウジン</t>
    </rPh>
    <rPh sb="11" eb="13">
      <t>シテイ</t>
    </rPh>
    <rPh sb="13" eb="15">
      <t>ソウダン</t>
    </rPh>
    <rPh sb="15" eb="17">
      <t>シエン</t>
    </rPh>
    <rPh sb="17" eb="20">
      <t>ジギョウショ</t>
    </rPh>
    <phoneticPr fontId="3"/>
  </si>
  <si>
    <t>仁多郡奥出雲町三成２０８－２</t>
    <phoneticPr fontId="3"/>
  </si>
  <si>
    <t>知的障害児施設　さざなみ学園</t>
    <rPh sb="0" eb="2">
      <t>チテキ</t>
    </rPh>
    <rPh sb="2" eb="5">
      <t>ショウガイジ</t>
    </rPh>
    <rPh sb="5" eb="7">
      <t>シセツ</t>
    </rPh>
    <rPh sb="12" eb="14">
      <t>ガクエン</t>
    </rPh>
    <phoneticPr fontId="3"/>
  </si>
  <si>
    <t>出雲市小山町３６1－2</t>
    <rPh sb="0" eb="3">
      <t>イズモシ</t>
    </rPh>
    <rPh sb="3" eb="6">
      <t>コヤマチョウ</t>
    </rPh>
    <phoneticPr fontId="3"/>
  </si>
  <si>
    <t>出雲市知井宮町１１９２－９</t>
    <rPh sb="0" eb="3">
      <t>イズモシ</t>
    </rPh>
    <rPh sb="3" eb="6">
      <t>チイミヤ</t>
    </rPh>
    <rPh sb="6" eb="7">
      <t>チョウ</t>
    </rPh>
    <phoneticPr fontId="3"/>
  </si>
  <si>
    <r>
      <t>691</t>
    </r>
    <r>
      <rPr>
        <sz val="10"/>
        <rFont val="ＭＳ Ｐゴシック"/>
        <family val="3"/>
        <charset val="128"/>
      </rPr>
      <t>-0003</t>
    </r>
    <phoneticPr fontId="3"/>
  </si>
  <si>
    <t>出雲市平田町９１１</t>
    <rPh sb="0" eb="3">
      <t>イズモシ</t>
    </rPh>
    <rPh sb="3" eb="5">
      <t>ヒラタ</t>
    </rPh>
    <rPh sb="5" eb="6">
      <t>チョウ</t>
    </rPh>
    <phoneticPr fontId="3"/>
  </si>
  <si>
    <t>出雲市西代町１０３２－４</t>
    <rPh sb="0" eb="3">
      <t>イズモシ</t>
    </rPh>
    <rPh sb="3" eb="6">
      <t>ニシダイチョウ</t>
    </rPh>
    <phoneticPr fontId="3"/>
  </si>
  <si>
    <t>出雲市湖陵町大池４８２</t>
    <rPh sb="0" eb="3">
      <t>イズモシ</t>
    </rPh>
    <rPh sb="3" eb="6">
      <t>コリョウチョウ</t>
    </rPh>
    <rPh sb="6" eb="8">
      <t>オオイケ</t>
    </rPh>
    <phoneticPr fontId="3"/>
  </si>
  <si>
    <t>出雲市渡橋町1198くすのきテナントＡ</t>
    <rPh sb="0" eb="3">
      <t>イズモシ</t>
    </rPh>
    <rPh sb="3" eb="4">
      <t>ワタリ</t>
    </rPh>
    <rPh sb="4" eb="5">
      <t>バシ</t>
    </rPh>
    <rPh sb="5" eb="6">
      <t>チョウ</t>
    </rPh>
    <phoneticPr fontId="3"/>
  </si>
  <si>
    <t>出雲市朝山町211</t>
    <rPh sb="0" eb="3">
      <t>イズモシ</t>
    </rPh>
    <rPh sb="3" eb="6">
      <t>アサヤマチョウ</t>
    </rPh>
    <phoneticPr fontId="3"/>
  </si>
  <si>
    <t>障害者支援施設　さざなみ学園</t>
    <rPh sb="0" eb="3">
      <t>ショウガイシャ</t>
    </rPh>
    <rPh sb="3" eb="7">
      <t>シエンシセツ</t>
    </rPh>
    <rPh sb="12" eb="14">
      <t>ガクエン</t>
    </rPh>
    <phoneticPr fontId="3"/>
  </si>
  <si>
    <t>出雲市神西沖町２５３４－２</t>
    <rPh sb="0" eb="3">
      <t>イズモシ</t>
    </rPh>
    <rPh sb="3" eb="4">
      <t>カミ</t>
    </rPh>
    <rPh sb="4" eb="5">
      <t>ニシ</t>
    </rPh>
    <rPh sb="5" eb="6">
      <t>オキ</t>
    </rPh>
    <rPh sb="6" eb="7">
      <t>チョウ</t>
    </rPh>
    <phoneticPr fontId="3"/>
  </si>
  <si>
    <t>社会福祉法人　親和会</t>
    <rPh sb="0" eb="2">
      <t>シャカイ</t>
    </rPh>
    <rPh sb="2" eb="4">
      <t>フクシ</t>
    </rPh>
    <rPh sb="4" eb="6">
      <t>ホウジン</t>
    </rPh>
    <rPh sb="7" eb="8">
      <t>オヤ</t>
    </rPh>
    <rPh sb="8" eb="9">
      <t>ワ</t>
    </rPh>
    <rPh sb="9" eb="10">
      <t>カイ</t>
    </rPh>
    <phoneticPr fontId="3"/>
  </si>
  <si>
    <t>0853-31-9996</t>
    <phoneticPr fontId="3"/>
  </si>
  <si>
    <t>699-0041</t>
    <phoneticPr fontId="3"/>
  </si>
  <si>
    <t>出雲市西園町３９１３－１</t>
    <rPh sb="0" eb="3">
      <t>イズモシ</t>
    </rPh>
    <rPh sb="3" eb="6">
      <t>ニシゾノチョウ</t>
    </rPh>
    <phoneticPr fontId="3"/>
  </si>
  <si>
    <t>大田市大田町吉永１４５３－２４</t>
    <rPh sb="0" eb="3">
      <t>オオダシ</t>
    </rPh>
    <rPh sb="3" eb="6">
      <t>オオダチョウ</t>
    </rPh>
    <rPh sb="6" eb="8">
      <t>ヨシナガ</t>
    </rPh>
    <phoneticPr fontId="3"/>
  </si>
  <si>
    <t>0855-75-8081</t>
    <phoneticPr fontId="3"/>
  </si>
  <si>
    <t>0855-95-2383</t>
    <phoneticPr fontId="3"/>
  </si>
  <si>
    <t>浜田市港町２９２－１０</t>
    <rPh sb="0" eb="3">
      <t>ハマダシ</t>
    </rPh>
    <rPh sb="3" eb="5">
      <t>ミナトチョウ</t>
    </rPh>
    <phoneticPr fontId="3"/>
  </si>
  <si>
    <t>サポート相談室玄季な夢來</t>
    <phoneticPr fontId="3"/>
  </si>
  <si>
    <t>浜田市相生町４２２５－２</t>
    <rPh sb="0" eb="3">
      <t>ハマダシ</t>
    </rPh>
    <rPh sb="3" eb="4">
      <t>アウ</t>
    </rPh>
    <rPh sb="4" eb="5">
      <t>イ</t>
    </rPh>
    <rPh sb="5" eb="6">
      <t>マチ</t>
    </rPh>
    <phoneticPr fontId="3"/>
  </si>
  <si>
    <t>株式会社サンフラワーズ</t>
    <rPh sb="0" eb="4">
      <t>カブシキカイシャ</t>
    </rPh>
    <phoneticPr fontId="3"/>
  </si>
  <si>
    <t>0855-28-7654</t>
    <phoneticPr fontId="3"/>
  </si>
  <si>
    <t>浜田市相生町１３９９－９</t>
    <rPh sb="0" eb="3">
      <t>ハマダシ</t>
    </rPh>
    <rPh sb="3" eb="5">
      <t>アイオイ</t>
    </rPh>
    <rPh sb="5" eb="6">
      <t>チョウ</t>
    </rPh>
    <phoneticPr fontId="3"/>
  </si>
  <si>
    <t>鹿足郡吉賀町六日市５８0番地4</t>
    <rPh sb="0" eb="3">
      <t>カノアシグン</t>
    </rPh>
    <rPh sb="3" eb="4">
      <t>ヨシ</t>
    </rPh>
    <rPh sb="4" eb="5">
      <t>ガ</t>
    </rPh>
    <rPh sb="5" eb="6">
      <t>チョウ</t>
    </rPh>
    <rPh sb="6" eb="9">
      <t>ムイカイチ</t>
    </rPh>
    <rPh sb="12" eb="14">
      <t>バンチ</t>
    </rPh>
    <phoneticPr fontId="3"/>
  </si>
  <si>
    <t>0853-25-7127</t>
    <phoneticPr fontId="3"/>
  </si>
  <si>
    <r>
      <t>安来市伯太町東母里5</t>
    </r>
    <r>
      <rPr>
        <sz val="10"/>
        <rFont val="ＭＳ Ｐゴシック"/>
        <family val="3"/>
        <charset val="128"/>
      </rPr>
      <t>31</t>
    </r>
    <rPh sb="0" eb="3">
      <t>ヤスギシ</t>
    </rPh>
    <rPh sb="3" eb="6">
      <t>ハカタチョウ</t>
    </rPh>
    <rPh sb="6" eb="9">
      <t>ヒガシモリ</t>
    </rPh>
    <phoneticPr fontId="3"/>
  </si>
  <si>
    <r>
      <t>0</t>
    </r>
    <r>
      <rPr>
        <sz val="10"/>
        <rFont val="ＭＳ Ｐゴシック"/>
        <family val="3"/>
        <charset val="128"/>
      </rPr>
      <t>854-26-4032</t>
    </r>
    <phoneticPr fontId="3"/>
  </si>
  <si>
    <t>（R4.1.1現在）</t>
    <rPh sb="7" eb="9">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</si>
</sst>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1"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10"/>
      <name val="ＭＳ ゴシック"/>
      <family val="3"/>
      <charset val="128"/>
    </font>
    <font>
      <sz val="12"/>
      <name val="ＭＳ ゴシック"/>
      <family val="3"/>
      <charset val="128"/>
    </font>
    <font>
      <sz val="7"/>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
      <strike/>
      <sz val="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7" fillId="0" borderId="0">
      <alignment vertical="center"/>
    </xf>
    <xf numFmtId="0" fontId="27" fillId="0" borderId="0">
      <alignment vertical="center"/>
    </xf>
    <xf numFmtId="0" fontId="9" fillId="0" borderId="0">
      <alignment vertical="center"/>
    </xf>
    <xf numFmtId="0" fontId="26" fillId="4" borderId="0" applyNumberFormat="0" applyBorder="0" applyAlignment="0" applyProtection="0">
      <alignment vertical="center"/>
    </xf>
    <xf numFmtId="0" fontId="27" fillId="0" borderId="0">
      <alignment vertical="center"/>
    </xf>
  </cellStyleXfs>
  <cellXfs count="519">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1" fillId="0" borderId="0" xfId="0" applyFont="1" applyFill="1" applyAlignment="1">
      <alignment vertical="center"/>
    </xf>
    <xf numFmtId="177" fontId="1" fillId="0" borderId="0" xfId="0" applyNumberFormat="1"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26" xfId="0" applyFont="1" applyBorder="1" applyAlignment="1">
      <alignment horizontal="center" vertical="center"/>
    </xf>
    <xf numFmtId="0" fontId="5" fillId="0" borderId="26" xfId="0" applyFont="1" applyBorder="1" applyAlignment="1">
      <alignment horizontal="center" vertical="center"/>
    </xf>
    <xf numFmtId="0" fontId="1" fillId="0" borderId="19" xfId="0" applyFont="1" applyFill="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Fill="1" applyBorder="1" applyAlignment="1">
      <alignment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3" xfId="44" quotePrefix="1"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7" fillId="24" borderId="19" xfId="0" applyNumberFormat="1" applyFont="1" applyFill="1" applyBorder="1"/>
    <xf numFmtId="0" fontId="7" fillId="0" borderId="19" xfId="0" applyNumberFormat="1" applyFont="1" applyBorder="1"/>
    <xf numFmtId="0" fontId="27" fillId="24" borderId="19" xfId="43" applyNumberFormat="1" applyFont="1" applyFill="1" applyBorder="1">
      <alignment vertical="center"/>
    </xf>
    <xf numFmtId="0" fontId="7" fillId="0" borderId="19" xfId="0" applyNumberFormat="1" applyFont="1" applyBorder="1" applyAlignment="1">
      <alignment horizontal="right"/>
    </xf>
    <xf numFmtId="0" fontId="7" fillId="24" borderId="19" xfId="0" applyNumberFormat="1" applyFont="1" applyFill="1" applyBorder="1" applyAlignment="1">
      <alignment horizontal="center"/>
    </xf>
    <xf numFmtId="0" fontId="27" fillId="0" borderId="19" xfId="42" applyNumberFormat="1" applyFont="1" applyBorder="1">
      <alignment vertical="center"/>
    </xf>
    <xf numFmtId="0" fontId="27" fillId="24" borderId="19" xfId="42" applyNumberFormat="1" applyFont="1" applyFill="1" applyBorder="1">
      <alignment vertical="center"/>
    </xf>
    <xf numFmtId="0" fontId="27" fillId="0" borderId="19" xfId="42" applyNumberFormat="1" applyFont="1" applyFill="1" applyBorder="1">
      <alignment vertical="center"/>
    </xf>
    <xf numFmtId="0" fontId="27" fillId="0" borderId="19" xfId="43" applyNumberFormat="1" applyFont="1" applyBorder="1">
      <alignment vertical="center"/>
    </xf>
    <xf numFmtId="0" fontId="27" fillId="0" borderId="19" xfId="42" applyNumberFormat="1" applyFont="1" applyBorder="1" applyAlignment="1">
      <alignment horizontal="right" vertical="center"/>
    </xf>
    <xf numFmtId="0" fontId="27" fillId="24" borderId="19" xfId="42" applyNumberFormat="1" applyFont="1" applyFill="1" applyBorder="1" applyAlignment="1">
      <alignment horizontal="left" vertical="center"/>
    </xf>
    <xf numFmtId="0" fontId="27" fillId="0" borderId="19" xfId="43" applyNumberFormat="1" applyFont="1" applyBorder="1" applyAlignment="1">
      <alignment horizontal="right" vertical="center"/>
    </xf>
    <xf numFmtId="0" fontId="27" fillId="24" borderId="19" xfId="42" applyNumberFormat="1" applyFont="1" applyFill="1" applyBorder="1" applyAlignment="1">
      <alignment vertical="center"/>
    </xf>
    <xf numFmtId="0" fontId="27" fillId="24" borderId="19" xfId="43" applyNumberFormat="1" applyFont="1" applyFill="1" applyBorder="1" applyAlignment="1">
      <alignment horizontal="left" vertical="center"/>
    </xf>
    <xf numFmtId="0" fontId="27" fillId="0" borderId="19" xfId="42" applyNumberFormat="1" applyFont="1" applyFill="1" applyBorder="1" applyAlignment="1">
      <alignment horizontal="right" vertical="center"/>
    </xf>
    <xf numFmtId="0" fontId="27" fillId="0" borderId="19" xfId="43" applyNumberFormat="1" applyFont="1" applyFill="1" applyBorder="1">
      <alignment vertical="center"/>
    </xf>
    <xf numFmtId="0" fontId="27" fillId="0" borderId="19" xfId="43"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Font="1" applyFill="1" applyBorder="1" applyAlignment="1">
      <alignment vertical="center" shrinkToFit="1"/>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7"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0" fillId="0" borderId="20" xfId="0" applyNumberFormat="1" applyFont="1" applyFill="1" applyBorder="1" applyAlignment="1">
      <alignment vertical="center" wrapText="1"/>
    </xf>
    <xf numFmtId="0" fontId="27" fillId="25" borderId="19" xfId="42" applyNumberFormat="1" applyFont="1" applyFill="1" applyBorder="1" applyAlignment="1">
      <alignment horizontal="left" vertical="center"/>
    </xf>
    <xf numFmtId="0" fontId="27" fillId="25" borderId="19" xfId="42" applyNumberFormat="1" applyFont="1" applyFill="1" applyBorder="1">
      <alignment vertical="center"/>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8" fillId="0" borderId="23" xfId="44" applyFont="1" applyFill="1" applyBorder="1" applyAlignment="1">
      <alignment vertical="center" wrapText="1"/>
    </xf>
    <xf numFmtId="0" fontId="1" fillId="0" borderId="0" xfId="0" applyFont="1" applyBorder="1" applyAlignment="1">
      <alignment vertical="center"/>
    </xf>
    <xf numFmtId="0" fontId="27" fillId="0" borderId="19" xfId="43" applyNumberFormat="1" applyFont="1" applyBorder="1" applyAlignment="1">
      <alignment vertical="center" shrinkToFit="1"/>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left" vertical="center" shrinkToFit="1"/>
    </xf>
    <xf numFmtId="0" fontId="27" fillId="0" borderId="23" xfId="42" applyNumberFormat="1" applyFont="1" applyBorder="1" applyAlignment="1">
      <alignment horizontal="right" vertical="center"/>
    </xf>
    <xf numFmtId="0" fontId="27" fillId="0" borderId="23" xfId="42" applyNumberFormat="1" applyFont="1" applyBorder="1">
      <alignment vertical="center"/>
    </xf>
    <xf numFmtId="177" fontId="0" fillId="0" borderId="19"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horizontal="center" vertical="center"/>
    </xf>
    <xf numFmtId="0" fontId="3" fillId="0" borderId="48" xfId="0" applyNumberFormat="1" applyFont="1" applyFill="1" applyBorder="1" applyAlignment="1">
      <alignment vertical="center" wrapText="1"/>
    </xf>
    <xf numFmtId="0" fontId="2"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7" xfId="0" applyBorder="1" applyAlignment="1">
      <alignment horizontal="left" vertical="center"/>
    </xf>
    <xf numFmtId="0" fontId="29" fillId="0" borderId="0" xfId="0" applyFont="1" applyAlignment="1">
      <alignment vertical="center"/>
    </xf>
    <xf numFmtId="0" fontId="29" fillId="0" borderId="0" xfId="0" applyFont="1"/>
    <xf numFmtId="0" fontId="29" fillId="0" borderId="0" xfId="0" applyFont="1" applyBorder="1" applyAlignment="1">
      <alignment vertical="center"/>
    </xf>
    <xf numFmtId="0" fontId="29" fillId="0" borderId="10" xfId="0" applyFont="1" applyBorder="1" applyAlignment="1">
      <alignment vertical="center"/>
    </xf>
    <xf numFmtId="0" fontId="29" fillId="0" borderId="31" xfId="0" applyFont="1" applyBorder="1" applyAlignment="1">
      <alignment vertical="center"/>
    </xf>
    <xf numFmtId="0" fontId="29" fillId="0" borderId="11" xfId="0" applyFont="1" applyBorder="1" applyAlignment="1">
      <alignment vertical="center"/>
    </xf>
    <xf numFmtId="0" fontId="0" fillId="0" borderId="0" xfId="0" applyFont="1"/>
    <xf numFmtId="0" fontId="29" fillId="0" borderId="63" xfId="0" applyFont="1" applyBorder="1" applyAlignment="1">
      <alignment vertical="center"/>
    </xf>
    <xf numFmtId="0" fontId="29" fillId="0" borderId="68" xfId="0" applyFont="1" applyBorder="1"/>
    <xf numFmtId="0" fontId="0" fillId="0" borderId="68" xfId="0" applyFill="1" applyBorder="1" applyAlignment="1">
      <alignment horizontal="left" vertical="center"/>
    </xf>
    <xf numFmtId="0" fontId="29" fillId="0" borderId="0" xfId="0" applyFont="1" applyBorder="1" applyAlignment="1">
      <alignment horizontal="left"/>
    </xf>
    <xf numFmtId="0" fontId="29" fillId="0" borderId="0" xfId="0" applyFont="1" applyBorder="1" applyAlignment="1"/>
    <xf numFmtId="0" fontId="0" fillId="0" borderId="0" xfId="0" applyAlignment="1"/>
    <xf numFmtId="0" fontId="29" fillId="0" borderId="0" xfId="0" applyFont="1" applyAlignment="1"/>
    <xf numFmtId="0" fontId="29" fillId="0" borderId="0" xfId="0" applyFont="1" applyAlignment="1">
      <alignment horizontal="left"/>
    </xf>
    <xf numFmtId="0" fontId="29" fillId="0" borderId="65" xfId="0" applyFont="1" applyBorder="1" applyAlignment="1">
      <alignment horizontal="left"/>
    </xf>
    <xf numFmtId="0" fontId="0" fillId="0" borderId="14" xfId="0" applyFont="1" applyBorder="1" applyAlignment="1">
      <alignment horizontal="center" vertical="center"/>
    </xf>
    <xf numFmtId="0" fontId="0" fillId="0" borderId="6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0" xfId="0" applyBorder="1" applyAlignment="1">
      <alignment horizontal="left" vertical="center"/>
    </xf>
    <xf numFmtId="0" fontId="29" fillId="0" borderId="71" xfId="0" applyFont="1" applyBorder="1" applyAlignment="1">
      <alignment vertical="center"/>
    </xf>
    <xf numFmtId="0" fontId="7" fillId="25" borderId="19" xfId="0" applyNumberFormat="1" applyFont="1" applyFill="1" applyBorder="1" applyAlignment="1">
      <alignment horizontal="right"/>
    </xf>
    <xf numFmtId="0" fontId="7" fillId="25" borderId="19" xfId="0" applyNumberFormat="1" applyFont="1" applyFill="1" applyBorder="1"/>
    <xf numFmtId="0" fontId="7" fillId="25" borderId="19" xfId="0" applyNumberFormat="1" applyFont="1" applyFill="1" applyBorder="1" applyAlignment="1">
      <alignment horizontal="left"/>
    </xf>
    <xf numFmtId="0" fontId="27" fillId="25" borderId="19" xfId="43" applyNumberFormat="1" applyFont="1" applyFill="1" applyBorder="1" applyAlignment="1">
      <alignment horizontal="left" vertical="center"/>
    </xf>
    <xf numFmtId="0" fontId="27" fillId="25" borderId="19" xfId="43" applyNumberFormat="1" applyFont="1" applyFill="1" applyBorder="1" applyAlignment="1">
      <alignment horizontal="right" vertical="center"/>
    </xf>
    <xf numFmtId="0" fontId="7" fillId="0" borderId="19" xfId="0" applyNumberFormat="1" applyFont="1" applyFill="1" applyBorder="1" applyAlignment="1">
      <alignment vertical="center"/>
    </xf>
    <xf numFmtId="0" fontId="32" fillId="0" borderId="0" xfId="0" applyFont="1" applyBorder="1" applyAlignment="1">
      <alignment horizontal="left" vertical="center"/>
    </xf>
    <xf numFmtId="0" fontId="31" fillId="0" borderId="12" xfId="0" applyFont="1" applyBorder="1" applyAlignment="1">
      <alignment horizontal="center" vertical="center"/>
    </xf>
    <xf numFmtId="0" fontId="31" fillId="0" borderId="0" xfId="0" applyFont="1" applyAlignment="1">
      <alignment horizontal="left" vertical="center"/>
    </xf>
    <xf numFmtId="0" fontId="33" fillId="24" borderId="19" xfId="43" applyNumberFormat="1" applyFont="1" applyFill="1" applyBorder="1" applyAlignment="1">
      <alignment vertical="center" wrapText="1"/>
    </xf>
    <xf numFmtId="0" fontId="0" fillId="0" borderId="0" xfId="0" applyBorder="1" applyAlignment="1">
      <alignment horizontal="left" vertical="center"/>
    </xf>
    <xf numFmtId="0" fontId="29" fillId="0" borderId="42" xfId="0" applyFont="1" applyBorder="1" applyAlignment="1">
      <alignment horizontal="left"/>
    </xf>
    <xf numFmtId="0" fontId="9" fillId="0" borderId="0" xfId="0" applyFont="1" applyBorder="1" applyAlignment="1">
      <alignment horizontal="left" vertical="center"/>
    </xf>
    <xf numFmtId="0" fontId="35" fillId="0" borderId="0" xfId="44" applyFont="1">
      <alignment vertical="center"/>
    </xf>
    <xf numFmtId="0" fontId="1" fillId="0" borderId="44" xfId="0" applyFont="1" applyFill="1" applyBorder="1" applyAlignment="1">
      <alignment horizontal="center" vertical="center"/>
    </xf>
    <xf numFmtId="0" fontId="9" fillId="0" borderId="0" xfId="0" applyFont="1" applyFill="1" applyBorder="1" applyAlignment="1">
      <alignment vertical="center"/>
    </xf>
    <xf numFmtId="0" fontId="36"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5"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37" fillId="0" borderId="0" xfId="0" applyFont="1" applyFill="1" applyAlignment="1">
      <alignment vertical="center"/>
    </xf>
    <xf numFmtId="0" fontId="37" fillId="0" borderId="0" xfId="0" applyFont="1" applyAlignment="1">
      <alignment vertical="center"/>
    </xf>
    <xf numFmtId="177" fontId="37" fillId="0" borderId="0" xfId="0" applyNumberFormat="1" applyFont="1" applyAlignment="1">
      <alignment vertical="center"/>
    </xf>
    <xf numFmtId="0" fontId="37" fillId="0" borderId="0" xfId="0" applyFont="1" applyBorder="1" applyAlignment="1">
      <alignment vertical="center"/>
    </xf>
    <xf numFmtId="178" fontId="37" fillId="0" borderId="0" xfId="0" applyNumberFormat="1" applyFont="1" applyAlignment="1">
      <alignment vertical="center"/>
    </xf>
    <xf numFmtId="178" fontId="37"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5"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29" fillId="0" borderId="31" xfId="0" applyFont="1" applyFill="1" applyBorder="1" applyAlignment="1">
      <alignment horizontal="right" vertical="center"/>
    </xf>
    <xf numFmtId="0" fontId="0" fillId="0" borderId="22" xfId="0" applyFill="1" applyBorder="1" applyAlignment="1">
      <alignment horizontal="left" vertical="center"/>
    </xf>
    <xf numFmtId="0" fontId="29" fillId="0" borderId="11" xfId="0" applyFont="1" applyFill="1" applyBorder="1" applyAlignment="1">
      <alignment horizontal="right" vertical="center"/>
    </xf>
    <xf numFmtId="0" fontId="0" fillId="0" borderId="12" xfId="0" applyFill="1" applyBorder="1" applyAlignment="1">
      <alignment horizontal="left" vertical="center"/>
    </xf>
    <xf numFmtId="0" fontId="29" fillId="0" borderId="10" xfId="0" applyFont="1" applyFill="1" applyBorder="1" applyAlignment="1">
      <alignment horizontal="right" vertical="center"/>
    </xf>
    <xf numFmtId="0" fontId="38" fillId="0" borderId="0" xfId="0" applyFont="1" applyFill="1" applyBorder="1" applyAlignment="1">
      <alignment horizontal="right" vertical="center"/>
    </xf>
    <xf numFmtId="0" fontId="39" fillId="0" borderId="0" xfId="0" applyFont="1" applyFill="1" applyBorder="1" applyAlignment="1">
      <alignment horizontal="right" vertical="center"/>
    </xf>
    <xf numFmtId="177" fontId="0" fillId="0" borderId="19" xfId="0" applyNumberFormat="1" applyFont="1" applyFill="1" applyBorder="1" applyAlignment="1">
      <alignment horizontal="center" vertical="center" wrapText="1"/>
    </xf>
    <xf numFmtId="0" fontId="7" fillId="25" borderId="19" xfId="0" applyNumberFormat="1" applyFont="1" applyFill="1" applyBorder="1" applyAlignment="1">
      <alignment horizontal="center"/>
    </xf>
    <xf numFmtId="0" fontId="0" fillId="25" borderId="31" xfId="0" applyFont="1" applyFill="1" applyBorder="1" applyAlignment="1">
      <alignment horizontal="left" vertical="center"/>
    </xf>
    <xf numFmtId="0" fontId="0" fillId="0" borderId="31" xfId="0" applyFont="1" applyBorder="1" applyAlignment="1">
      <alignment vertical="center"/>
    </xf>
    <xf numFmtId="0" fontId="8" fillId="0" borderId="35" xfId="44" applyFont="1" applyFill="1" applyBorder="1" applyAlignment="1">
      <alignment horizontal="center" vertical="center"/>
    </xf>
    <xf numFmtId="49" fontId="8" fillId="0" borderId="58" xfId="44" applyNumberFormat="1" applyFont="1" applyFill="1" applyBorder="1" applyAlignment="1">
      <alignment horizontal="center" vertical="center"/>
    </xf>
    <xf numFmtId="0" fontId="1" fillId="0" borderId="20" xfId="44" applyFont="1" applyFill="1" applyBorder="1" applyAlignment="1">
      <alignment vertical="center" wrapText="1"/>
    </xf>
    <xf numFmtId="0" fontId="8" fillId="0" borderId="19" xfId="44" applyFont="1" applyFill="1" applyBorder="1" applyAlignment="1">
      <alignment vertical="center" wrapText="1"/>
    </xf>
    <xf numFmtId="57" fontId="8" fillId="0" borderId="19" xfId="44" applyNumberFormat="1" applyFont="1" applyFill="1" applyBorder="1" applyAlignment="1">
      <alignment horizontal="center" vertical="center"/>
    </xf>
    <xf numFmtId="0" fontId="8" fillId="0" borderId="19" xfId="44" applyFont="1" applyFill="1" applyBorder="1" applyAlignment="1">
      <alignment horizontal="center" vertical="center"/>
    </xf>
    <xf numFmtId="0" fontId="8" fillId="0" borderId="20" xfId="44" applyFont="1" applyFill="1" applyBorder="1" applyAlignment="1">
      <alignment horizontal="center" vertical="center"/>
    </xf>
    <xf numFmtId="0" fontId="1" fillId="0" borderId="19" xfId="44" applyFont="1" applyFill="1" applyBorder="1" applyAlignment="1">
      <alignment vertical="center"/>
    </xf>
    <xf numFmtId="0" fontId="0" fillId="0" borderId="19" xfId="0" applyNumberFormat="1" applyFont="1" applyFill="1" applyBorder="1" applyAlignment="1">
      <alignment vertical="center"/>
    </xf>
    <xf numFmtId="0" fontId="1" fillId="0" borderId="19" xfId="44" applyFont="1" applyFill="1" applyBorder="1" applyAlignment="1">
      <alignment vertical="center" wrapText="1"/>
    </xf>
    <xf numFmtId="0" fontId="9" fillId="0" borderId="0" xfId="44" applyFont="1" applyFill="1">
      <alignment vertical="center"/>
    </xf>
    <xf numFmtId="0" fontId="4" fillId="0" borderId="0" xfId="44" applyFont="1" applyFill="1">
      <alignment vertical="center"/>
    </xf>
    <xf numFmtId="0" fontId="1" fillId="0" borderId="19" xfId="44" applyFont="1" applyFill="1" applyBorder="1" applyAlignment="1">
      <alignment horizontal="center" vertical="center"/>
    </xf>
    <xf numFmtId="0" fontId="8" fillId="0" borderId="29" xfId="44" applyFont="1" applyFill="1" applyBorder="1" applyAlignment="1">
      <alignment horizontal="center" vertical="center"/>
    </xf>
    <xf numFmtId="0" fontId="8" fillId="0" borderId="30" xfId="44" applyFont="1" applyFill="1" applyBorder="1" applyAlignment="1">
      <alignment horizontal="center" vertical="center"/>
    </xf>
    <xf numFmtId="0" fontId="8" fillId="0" borderId="34" xfId="44"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29"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9" fillId="0" borderId="0" xfId="44" applyFont="1" applyFill="1" applyBorder="1">
      <alignment vertical="center"/>
    </xf>
    <xf numFmtId="0" fontId="1" fillId="0" borderId="32" xfId="44" applyFont="1" applyFill="1" applyBorder="1" applyAlignment="1">
      <alignment vertical="center" wrapText="1"/>
    </xf>
    <xf numFmtId="49" fontId="8" fillId="0" borderId="59" xfId="44" applyNumberFormat="1" applyFont="1" applyFill="1" applyBorder="1" applyAlignment="1">
      <alignment horizontal="center" vertical="center"/>
    </xf>
    <xf numFmtId="0" fontId="1" fillId="0" borderId="33" xfId="44" applyFont="1" applyFill="1" applyBorder="1" applyAlignment="1">
      <alignment vertical="center" wrapText="1"/>
    </xf>
    <xf numFmtId="0" fontId="8" fillId="0" borderId="32" xfId="44" applyFont="1" applyFill="1" applyBorder="1" applyAlignment="1">
      <alignment vertical="center" wrapText="1"/>
    </xf>
    <xf numFmtId="57" fontId="8" fillId="0" borderId="32" xfId="44" applyNumberFormat="1" applyFont="1" applyFill="1" applyBorder="1" applyAlignment="1">
      <alignment horizontal="center" vertical="center"/>
    </xf>
    <xf numFmtId="0" fontId="8" fillId="0" borderId="32" xfId="44" applyFont="1" applyFill="1" applyBorder="1" applyAlignment="1">
      <alignment horizontal="center" vertical="center"/>
    </xf>
    <xf numFmtId="0" fontId="8" fillId="0" borderId="33" xfId="44"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applyFont="1" applyFill="1" applyBorder="1" applyAlignment="1">
      <alignment vertical="center" wrapText="1"/>
    </xf>
    <xf numFmtId="49" fontId="8" fillId="0" borderId="24" xfId="44" applyNumberFormat="1" applyFont="1" applyFill="1" applyBorder="1" applyAlignment="1">
      <alignment horizontal="center" vertical="center"/>
    </xf>
    <xf numFmtId="0" fontId="1" fillId="0" borderId="25" xfId="44" applyFont="1" applyFill="1" applyBorder="1" applyAlignment="1">
      <alignment vertical="center" wrapText="1"/>
    </xf>
    <xf numFmtId="57" fontId="8" fillId="0" borderId="23" xfId="44" applyNumberFormat="1" applyFont="1" applyFill="1" applyBorder="1" applyAlignment="1">
      <alignment horizontal="center" vertical="center"/>
    </xf>
    <xf numFmtId="0" fontId="8" fillId="0" borderId="23" xfId="44"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0" fontId="1" fillId="0" borderId="41" xfId="44" applyFont="1" applyFill="1" applyBorder="1" applyAlignment="1">
      <alignment vertical="center" wrapText="1"/>
    </xf>
    <xf numFmtId="177" fontId="8" fillId="0" borderId="42" xfId="44" applyNumberFormat="1" applyFont="1" applyFill="1" applyBorder="1" applyAlignment="1">
      <alignment horizontal="center" vertical="center"/>
    </xf>
    <xf numFmtId="0" fontId="1" fillId="0" borderId="42" xfId="44" applyFont="1" applyFill="1" applyBorder="1" applyAlignment="1">
      <alignment vertical="center" wrapText="1"/>
    </xf>
    <xf numFmtId="0" fontId="8" fillId="0" borderId="42" xfId="44" applyFont="1" applyFill="1" applyBorder="1" applyAlignment="1">
      <alignment vertical="center" wrapText="1"/>
    </xf>
    <xf numFmtId="57" fontId="8" fillId="0" borderId="42" xfId="44" applyNumberFormat="1" applyFont="1" applyFill="1" applyBorder="1" applyAlignment="1">
      <alignment horizontal="center" vertical="center"/>
    </xf>
    <xf numFmtId="0" fontId="8" fillId="0" borderId="42" xfId="44" applyFont="1" applyFill="1" applyBorder="1" applyAlignment="1">
      <alignment horizontal="center" vertical="center"/>
    </xf>
    <xf numFmtId="0" fontId="8" fillId="0" borderId="43" xfId="44" applyFont="1" applyFill="1" applyBorder="1" applyAlignment="1">
      <alignment horizontal="center" vertical="center"/>
    </xf>
    <xf numFmtId="38" fontId="1" fillId="0" borderId="44" xfId="33" quotePrefix="1" applyFont="1" applyFill="1" applyBorder="1" applyAlignment="1">
      <alignment horizontal="center" vertical="center"/>
    </xf>
    <xf numFmtId="38" fontId="1" fillId="0" borderId="45" xfId="33" quotePrefix="1" applyFont="1" applyFill="1" applyBorder="1" applyAlignment="1">
      <alignment horizontal="center" vertical="center"/>
    </xf>
    <xf numFmtId="38" fontId="1" fillId="0" borderId="52" xfId="33" quotePrefix="1" applyFont="1" applyFill="1" applyBorder="1" applyAlignment="1">
      <alignment horizontal="center" vertical="center"/>
    </xf>
    <xf numFmtId="0" fontId="35" fillId="0" borderId="0" xfId="44"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19" xfId="0" applyNumberFormat="1" applyFont="1" applyFill="1" applyBorder="1" applyAlignment="1">
      <alignment vertical="center" shrinkToFit="1"/>
    </xf>
    <xf numFmtId="0" fontId="0" fillId="0" borderId="19" xfId="0" applyNumberFormat="1" applyFont="1" applyFill="1" applyBorder="1" applyAlignment="1">
      <alignment horizontal="center" vertical="center"/>
    </xf>
    <xf numFmtId="178" fontId="0" fillId="0" borderId="19" xfId="0" applyNumberFormat="1" applyFont="1" applyFill="1" applyBorder="1" applyAlignment="1">
      <alignment vertical="center" shrinkToFit="1"/>
    </xf>
    <xf numFmtId="0" fontId="40" fillId="0" borderId="19" xfId="0" applyFont="1" applyFill="1" applyBorder="1" applyAlignment="1">
      <alignment horizontal="center" vertical="center"/>
    </xf>
    <xf numFmtId="0" fontId="0" fillId="0" borderId="0" xfId="0" applyFont="1" applyFill="1" applyAlignment="1">
      <alignment vertical="center" shrinkToFit="1"/>
    </xf>
    <xf numFmtId="177" fontId="0" fillId="0" borderId="0" xfId="0" applyNumberFormat="1" applyFont="1" applyFill="1" applyAlignment="1">
      <alignment horizontal="center" vertical="center"/>
    </xf>
    <xf numFmtId="0" fontId="0" fillId="0" borderId="70" xfId="0" applyFont="1" applyFill="1" applyBorder="1" applyAlignment="1">
      <alignment horizontal="center" vertical="center"/>
    </xf>
    <xf numFmtId="0" fontId="34" fillId="0" borderId="0" xfId="0" applyFont="1" applyFill="1" applyBorder="1" applyAlignment="1">
      <alignment vertical="center" shrinkToFit="1"/>
    </xf>
    <xf numFmtId="0" fontId="34"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pplyFill="1" applyAlignment="1">
      <alignment horizontal="right" vertical="center"/>
    </xf>
    <xf numFmtId="0" fontId="34" fillId="0" borderId="0" xfId="0" applyFont="1" applyFill="1" applyAlignment="1">
      <alignment horizontal="center" vertical="center"/>
    </xf>
    <xf numFmtId="0" fontId="0" fillId="0" borderId="41" xfId="0" applyFont="1" applyFill="1" applyBorder="1" applyAlignment="1">
      <alignment horizontal="center" vertical="center"/>
    </xf>
    <xf numFmtId="0" fontId="0" fillId="0" borderId="62" xfId="0" applyFont="1" applyFill="1" applyBorder="1" applyAlignment="1">
      <alignment horizontal="center" vertical="center"/>
    </xf>
    <xf numFmtId="177" fontId="1" fillId="0" borderId="0" xfId="0" applyNumberFormat="1" applyFont="1" applyFill="1" applyAlignment="1">
      <alignment vertical="center"/>
    </xf>
    <xf numFmtId="0" fontId="4" fillId="0" borderId="0" xfId="0" applyFont="1" applyFill="1" applyAlignment="1">
      <alignment horizontal="left" vertical="center"/>
    </xf>
    <xf numFmtId="0" fontId="0" fillId="0" borderId="44" xfId="0" applyFont="1" applyFill="1" applyBorder="1" applyAlignment="1">
      <alignment horizontal="center" vertical="center"/>
    </xf>
    <xf numFmtId="176" fontId="0" fillId="0" borderId="35" xfId="0" applyNumberFormat="1" applyFont="1" applyFill="1" applyBorder="1" applyAlignment="1">
      <alignment vertical="center"/>
    </xf>
    <xf numFmtId="49" fontId="0" fillId="0" borderId="19" xfId="0" applyNumberFormat="1" applyFont="1" applyFill="1" applyBorder="1" applyAlignment="1">
      <alignment horizontal="center" vertical="center" wrapText="1"/>
    </xf>
    <xf numFmtId="0" fontId="7" fillId="0" borderId="19" xfId="0" applyFont="1" applyFill="1" applyBorder="1" applyAlignment="1">
      <alignment vertical="center"/>
    </xf>
    <xf numFmtId="0" fontId="0" fillId="0" borderId="28" xfId="0" applyFont="1" applyFill="1" applyBorder="1" applyAlignment="1">
      <alignment horizontal="center" vertical="center"/>
    </xf>
    <xf numFmtId="0" fontId="0" fillId="0" borderId="19" xfId="0" applyFont="1" applyFill="1" applyBorder="1" applyAlignment="1">
      <alignment vertical="center"/>
    </xf>
    <xf numFmtId="0" fontId="0" fillId="0" borderId="48" xfId="0" applyNumberFormat="1" applyFont="1" applyFill="1" applyBorder="1" applyAlignment="1">
      <alignment vertical="center" wrapText="1"/>
    </xf>
    <xf numFmtId="0" fontId="0" fillId="0" borderId="58"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horizontal="left" vertical="center"/>
    </xf>
    <xf numFmtId="0" fontId="0" fillId="0" borderId="72" xfId="0" applyFont="1" applyFill="1" applyBorder="1" applyAlignment="1">
      <alignment horizontal="center" vertical="center"/>
    </xf>
    <xf numFmtId="0" fontId="0" fillId="0" borderId="19" xfId="0" applyFont="1" applyFill="1" applyBorder="1" applyAlignment="1">
      <alignment vertical="center" wrapText="1" shrinkToFit="1"/>
    </xf>
    <xf numFmtId="0" fontId="0" fillId="0" borderId="54"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8" fillId="0" borderId="48" xfId="0" applyNumberFormat="1" applyFont="1" applyFill="1" applyBorder="1" applyAlignment="1">
      <alignment vertical="center" wrapText="1"/>
    </xf>
    <xf numFmtId="0" fontId="0" fillId="0" borderId="19" xfId="0" applyFont="1" applyFill="1" applyBorder="1" applyAlignment="1">
      <alignment horizontal="left" vertical="center" shrinkToFit="1"/>
    </xf>
    <xf numFmtId="0" fontId="0" fillId="0" borderId="33" xfId="0" applyFont="1" applyFill="1" applyBorder="1" applyAlignment="1">
      <alignment vertical="center" shrinkToFit="1"/>
    </xf>
    <xf numFmtId="49" fontId="0" fillId="0" borderId="32" xfId="0" applyNumberFormat="1" applyFont="1" applyFill="1" applyBorder="1" applyAlignment="1">
      <alignment horizontal="center" vertical="center" wrapText="1"/>
    </xf>
    <xf numFmtId="0" fontId="0" fillId="0" borderId="32" xfId="0" applyFont="1" applyFill="1" applyBorder="1" applyAlignment="1">
      <alignment vertical="center" shrinkToFit="1"/>
    </xf>
    <xf numFmtId="0" fontId="0" fillId="0" borderId="32" xfId="0" applyFont="1" applyFill="1" applyBorder="1" applyAlignment="1">
      <alignment horizontal="center" vertical="center"/>
    </xf>
    <xf numFmtId="0" fontId="0" fillId="0" borderId="67" xfId="0" applyFont="1" applyFill="1" applyBorder="1" applyAlignment="1">
      <alignment vertical="center"/>
    </xf>
    <xf numFmtId="0" fontId="0" fillId="0" borderId="62" xfId="0" applyFont="1" applyFill="1" applyBorder="1" applyAlignment="1">
      <alignment vertical="center"/>
    </xf>
    <xf numFmtId="177" fontId="0" fillId="0" borderId="64" xfId="0" applyNumberFormat="1" applyFont="1" applyFill="1" applyBorder="1" applyAlignment="1">
      <alignment vertical="center"/>
    </xf>
    <xf numFmtId="0" fontId="0" fillId="0" borderId="65" xfId="0" applyFont="1" applyFill="1" applyBorder="1" applyAlignment="1">
      <alignmen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3" xfId="0" applyFont="1" applyFill="1" applyBorder="1" applyAlignment="1">
      <alignment vertical="center"/>
    </xf>
    <xf numFmtId="0" fontId="0" fillId="0" borderId="68" xfId="0" applyFont="1" applyFill="1" applyBorder="1" applyAlignment="1">
      <alignment horizontal="center" vertical="center"/>
    </xf>
    <xf numFmtId="177" fontId="0" fillId="0" borderId="0" xfId="0" applyNumberFormat="1" applyFont="1" applyFill="1" applyBorder="1" applyAlignment="1">
      <alignment vertical="center"/>
    </xf>
    <xf numFmtId="177" fontId="0" fillId="0" borderId="0" xfId="0" applyNumberFormat="1" applyFont="1" applyFill="1" applyAlignment="1">
      <alignment vertical="center"/>
    </xf>
    <xf numFmtId="0" fontId="34" fillId="0" borderId="0" xfId="0" applyFont="1" applyFill="1" applyBorder="1" applyAlignment="1">
      <alignment vertical="center"/>
    </xf>
    <xf numFmtId="0" fontId="0" fillId="0" borderId="32" xfId="0" applyFont="1" applyFill="1" applyBorder="1" applyAlignment="1">
      <alignment vertical="center"/>
    </xf>
    <xf numFmtId="176" fontId="0" fillId="0" borderId="32"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5" fillId="0" borderId="26" xfId="0" applyFont="1" applyFill="1" applyBorder="1" applyAlignment="1">
      <alignment horizontal="center" vertical="center"/>
    </xf>
    <xf numFmtId="177" fontId="5" fillId="0" borderId="2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35" xfId="0" applyNumberFormat="1" applyFont="1" applyFill="1" applyBorder="1" applyAlignment="1">
      <alignment horizontal="center" vertical="center"/>
    </xf>
    <xf numFmtId="0" fontId="0" fillId="0" borderId="19" xfId="0" applyNumberFormat="1" applyFill="1" applyBorder="1" applyAlignment="1">
      <alignment vertical="center" wrapText="1" shrinkToFit="1"/>
    </xf>
    <xf numFmtId="0" fontId="0" fillId="0" borderId="31" xfId="0" applyNumberFormat="1" applyFill="1" applyBorder="1" applyAlignment="1">
      <alignment vertical="center"/>
    </xf>
    <xf numFmtId="0" fontId="30" fillId="0" borderId="0" xfId="0" applyFont="1" applyFill="1" applyAlignment="1">
      <alignment vertical="center" wrapText="1"/>
    </xf>
    <xf numFmtId="0" fontId="5" fillId="0" borderId="70" xfId="0" applyNumberFormat="1" applyFont="1" applyFill="1" applyBorder="1" applyAlignment="1">
      <alignment horizontal="center" vertical="center"/>
    </xf>
    <xf numFmtId="0" fontId="0" fillId="0" borderId="43" xfId="0" applyNumberFormat="1" applyFill="1" applyBorder="1" applyAlignment="1">
      <alignment vertical="center" wrapText="1" shrinkToFit="1"/>
    </xf>
    <xf numFmtId="0" fontId="0" fillId="0" borderId="44" xfId="0" applyNumberFormat="1" applyFill="1" applyBorder="1" applyAlignment="1">
      <alignment vertical="center"/>
    </xf>
    <xf numFmtId="0" fontId="0" fillId="0" borderId="44" xfId="0" applyNumberFormat="1" applyFill="1" applyBorder="1" applyAlignment="1">
      <alignment vertical="center" shrinkToFit="1"/>
    </xf>
    <xf numFmtId="0" fontId="0" fillId="0" borderId="81" xfId="0" applyNumberFormat="1" applyFill="1" applyBorder="1" applyAlignment="1">
      <alignment vertical="center"/>
    </xf>
    <xf numFmtId="0" fontId="5" fillId="0" borderId="22" xfId="0" applyNumberFormat="1" applyFont="1" applyFill="1" applyBorder="1" applyAlignment="1">
      <alignment horizontal="center" vertical="center"/>
    </xf>
    <xf numFmtId="0" fontId="28" fillId="0" borderId="0" xfId="0" applyFont="1" applyFill="1" applyAlignment="1">
      <alignment vertical="center"/>
    </xf>
    <xf numFmtId="177" fontId="2" fillId="0" borderId="0" xfId="0" applyNumberFormat="1" applyFont="1" applyFill="1" applyAlignment="1">
      <alignment vertical="center"/>
    </xf>
    <xf numFmtId="176" fontId="5" fillId="0" borderId="22" xfId="0" applyNumberFormat="1" applyFont="1" applyFill="1" applyBorder="1" applyAlignment="1">
      <alignment horizontal="center" vertical="center"/>
    </xf>
    <xf numFmtId="0" fontId="5" fillId="0" borderId="23" xfId="0" applyFont="1" applyFill="1" applyBorder="1" applyAlignment="1">
      <alignment horizontal="left" vertical="center"/>
    </xf>
    <xf numFmtId="177" fontId="5" fillId="0" borderId="24" xfId="0" applyNumberFormat="1" applyFont="1" applyFill="1" applyBorder="1" applyAlignment="1">
      <alignment horizontal="center" vertical="center"/>
    </xf>
    <xf numFmtId="0" fontId="5" fillId="0" borderId="25" xfId="0" applyFont="1" applyFill="1" applyBorder="1" applyAlignment="1">
      <alignment vertical="center"/>
    </xf>
    <xf numFmtId="57" fontId="5" fillId="0" borderId="2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 xfId="0" applyFont="1" applyFill="1" applyBorder="1" applyAlignment="1">
      <alignment vertical="center"/>
    </xf>
    <xf numFmtId="0" fontId="5" fillId="0" borderId="13"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177" fontId="5" fillId="0" borderId="58" xfId="0" applyNumberFormat="1" applyFont="1" applyFill="1" applyBorder="1" applyAlignment="1">
      <alignment horizontal="center" vertical="center"/>
    </xf>
    <xf numFmtId="0" fontId="5" fillId="0" borderId="20" xfId="0" applyFont="1" applyFill="1" applyBorder="1" applyAlignment="1">
      <alignment vertical="center"/>
    </xf>
    <xf numFmtId="0" fontId="5" fillId="0" borderId="19" xfId="0" applyFont="1" applyFill="1" applyBorder="1" applyAlignment="1">
      <alignment vertical="center"/>
    </xf>
    <xf numFmtId="0" fontId="5" fillId="0" borderId="58" xfId="0" applyFont="1" applyFill="1" applyBorder="1" applyAlignment="1">
      <alignment horizontal="center" vertical="center"/>
    </xf>
    <xf numFmtId="0" fontId="5" fillId="0" borderId="31" xfId="0" applyFont="1" applyFill="1" applyBorder="1" applyAlignment="1">
      <alignment vertical="center"/>
    </xf>
    <xf numFmtId="0" fontId="5" fillId="0" borderId="70" xfId="0" applyFont="1" applyFill="1" applyBorder="1" applyAlignment="1">
      <alignment horizontal="center" vertical="center"/>
    </xf>
    <xf numFmtId="0" fontId="0" fillId="0" borderId="59" xfId="0" applyFont="1" applyFill="1" applyBorder="1" applyAlignment="1">
      <alignment vertical="center"/>
    </xf>
    <xf numFmtId="177" fontId="5" fillId="0" borderId="59" xfId="0" applyNumberFormat="1" applyFont="1" applyFill="1" applyBorder="1" applyAlignment="1">
      <alignment horizontal="center" vertical="center"/>
    </xf>
    <xf numFmtId="0" fontId="5" fillId="0" borderId="75" xfId="0" applyFont="1" applyFill="1" applyBorder="1" applyAlignment="1">
      <alignment vertical="center"/>
    </xf>
    <xf numFmtId="0" fontId="5" fillId="0" borderId="32" xfId="0" applyFont="1" applyFill="1" applyBorder="1" applyAlignment="1">
      <alignment vertical="center"/>
    </xf>
    <xf numFmtId="0" fontId="5" fillId="0" borderId="59" xfId="0" applyFont="1" applyFill="1" applyBorder="1" applyAlignment="1">
      <alignment horizontal="center" vertical="center"/>
    </xf>
    <xf numFmtId="0" fontId="5" fillId="0" borderId="71" xfId="0" applyFont="1" applyFill="1" applyBorder="1" applyAlignment="1">
      <alignment vertical="center"/>
    </xf>
    <xf numFmtId="177" fontId="0" fillId="0" borderId="59" xfId="0" applyNumberFormat="1" applyFont="1" applyFill="1" applyBorder="1" applyAlignment="1">
      <alignment horizontal="center" vertical="center"/>
    </xf>
    <xf numFmtId="0" fontId="0" fillId="0" borderId="75" xfId="0" applyFont="1" applyFill="1" applyBorder="1" applyAlignment="1">
      <alignment vertical="center"/>
    </xf>
    <xf numFmtId="0" fontId="0" fillId="0" borderId="59" xfId="0" applyFont="1" applyFill="1" applyBorder="1" applyAlignment="1">
      <alignment horizontal="center" vertical="center"/>
    </xf>
    <xf numFmtId="57" fontId="0" fillId="0" borderId="71" xfId="0" applyNumberFormat="1" applyFont="1" applyFill="1" applyBorder="1" applyAlignment="1">
      <alignment horizontal="center" vertical="center"/>
    </xf>
    <xf numFmtId="0" fontId="0" fillId="0" borderId="58" xfId="0" applyFont="1" applyFill="1" applyBorder="1" applyAlignment="1">
      <alignment vertical="center"/>
    </xf>
    <xf numFmtId="177" fontId="0" fillId="0" borderId="58" xfId="0" applyNumberFormat="1" applyFont="1" applyFill="1" applyBorder="1" applyAlignment="1">
      <alignment horizontal="center" vertical="center"/>
    </xf>
    <xf numFmtId="0" fontId="0" fillId="0" borderId="89" xfId="0" applyFont="1" applyFill="1" applyBorder="1" applyAlignment="1">
      <alignment vertical="center"/>
    </xf>
    <xf numFmtId="57" fontId="0" fillId="0" borderId="31"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0" fillId="0" borderId="17" xfId="0" applyFont="1" applyFill="1" applyBorder="1" applyAlignment="1">
      <alignment horizontal="left" vertical="center"/>
    </xf>
    <xf numFmtId="177" fontId="0" fillId="0" borderId="17" xfId="0" applyNumberFormat="1" applyFont="1" applyFill="1" applyBorder="1" applyAlignment="1">
      <alignment horizontal="center" vertical="center"/>
    </xf>
    <xf numFmtId="0" fontId="0" fillId="0" borderId="9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85"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Fill="1" applyBorder="1" applyAlignment="1">
      <alignment horizontal="left" vertical="center"/>
    </xf>
    <xf numFmtId="177" fontId="0" fillId="0" borderId="24"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34" fillId="0" borderId="0" xfId="0" applyFont="1" applyBorder="1" applyAlignment="1">
      <alignment vertical="center"/>
    </xf>
    <xf numFmtId="0" fontId="34" fillId="0" borderId="0" xfId="0" applyFont="1" applyAlignment="1">
      <alignment vertical="center"/>
    </xf>
    <xf numFmtId="0" fontId="30" fillId="0" borderId="0" xfId="0" applyFont="1" applyAlignment="1">
      <alignment horizontal="right" vertical="center"/>
    </xf>
    <xf numFmtId="177"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13" xfId="0" applyFont="1" applyBorder="1" applyAlignment="1">
      <alignment horizontal="center" vertical="center"/>
    </xf>
    <xf numFmtId="0" fontId="27" fillId="24" borderId="19" xfId="42" applyNumberFormat="1" applyFont="1" applyFill="1" applyBorder="1" applyAlignment="1">
      <alignment horizontal="center" vertical="center"/>
    </xf>
    <xf numFmtId="57" fontId="0" fillId="24" borderId="58" xfId="0" applyNumberFormat="1" applyFont="1" applyFill="1" applyBorder="1" applyAlignment="1">
      <alignment horizontal="center" vertical="center"/>
    </xf>
    <xf numFmtId="0" fontId="27" fillId="24" borderId="19" xfId="43" applyNumberFormat="1" applyFont="1" applyFill="1" applyBorder="1" applyAlignment="1">
      <alignment horizontal="center" vertical="center"/>
    </xf>
    <xf numFmtId="57" fontId="0" fillId="0" borderId="58" xfId="0" applyNumberFormat="1" applyFont="1" applyFill="1" applyBorder="1" applyAlignment="1">
      <alignment horizontal="center" vertical="center"/>
    </xf>
    <xf numFmtId="0" fontId="27" fillId="0" borderId="19" xfId="42" applyNumberFormat="1" applyFont="1" applyBorder="1" applyAlignment="1">
      <alignment vertical="center"/>
    </xf>
    <xf numFmtId="0" fontId="0" fillId="0" borderId="58" xfId="0" applyFont="1" applyFill="1" applyBorder="1" applyAlignment="1" applyProtection="1">
      <alignment horizontal="center" vertical="center"/>
      <protection locked="0"/>
    </xf>
    <xf numFmtId="57" fontId="0" fillId="24"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center" vertical="center"/>
    </xf>
    <xf numFmtId="0" fontId="27" fillId="25" borderId="19" xfId="42" applyNumberFormat="1" applyFont="1" applyFill="1" applyBorder="1" applyAlignment="1">
      <alignment horizontal="right" vertical="center"/>
    </xf>
    <xf numFmtId="0" fontId="27" fillId="25" borderId="32" xfId="42" applyNumberFormat="1" applyFont="1" applyFill="1" applyBorder="1" applyAlignment="1">
      <alignment horizontal="left" vertical="center"/>
    </xf>
    <xf numFmtId="0" fontId="27" fillId="25" borderId="19" xfId="42" applyNumberFormat="1" applyFont="1" applyFill="1" applyBorder="1" applyAlignment="1">
      <alignment horizontal="center" vertical="center"/>
    </xf>
    <xf numFmtId="57" fontId="0" fillId="25"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left" vertical="center"/>
    </xf>
    <xf numFmtId="0" fontId="0" fillId="0" borderId="58" xfId="0" applyFont="1" applyBorder="1" applyAlignment="1">
      <alignment horizontal="center" vertical="center"/>
    </xf>
    <xf numFmtId="57" fontId="0" fillId="25" borderId="58" xfId="0" applyNumberFormat="1" applyFont="1" applyFill="1" applyBorder="1" applyAlignment="1">
      <alignment horizontal="center" vertical="center"/>
    </xf>
    <xf numFmtId="0" fontId="27" fillId="25" borderId="19" xfId="43" applyNumberFormat="1" applyFont="1" applyFill="1" applyBorder="1" applyAlignment="1">
      <alignment horizontal="center" vertical="center"/>
    </xf>
    <xf numFmtId="0" fontId="0" fillId="0" borderId="17" xfId="0" applyFont="1" applyBorder="1" applyAlignment="1">
      <alignment horizontal="center" vertical="center"/>
    </xf>
    <xf numFmtId="57" fontId="0" fillId="25" borderId="17" xfId="0" applyNumberFormat="1" applyFont="1" applyFill="1" applyBorder="1" applyAlignment="1">
      <alignment horizontal="center" vertical="center"/>
    </xf>
    <xf numFmtId="57" fontId="0" fillId="0" borderId="58"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177" fontId="0" fillId="0" borderId="0" xfId="0" applyNumberFormat="1" applyFont="1" applyAlignment="1">
      <alignment vertical="center"/>
    </xf>
    <xf numFmtId="38" fontId="0" fillId="0" borderId="0" xfId="33" applyFont="1" applyAlignment="1">
      <alignment vertical="center"/>
    </xf>
    <xf numFmtId="0" fontId="34" fillId="0" borderId="0" xfId="0" applyFont="1" applyAlignment="1">
      <alignment horizontal="center" vertical="center"/>
    </xf>
    <xf numFmtId="0" fontId="0" fillId="0" borderId="12"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Fill="1" applyBorder="1" applyAlignment="1">
      <alignment horizontal="center" vertical="center"/>
    </xf>
    <xf numFmtId="0" fontId="0" fillId="26" borderId="0" xfId="0" applyFont="1" applyFill="1" applyAlignment="1">
      <alignment horizontal="center" vertical="center"/>
    </xf>
    <xf numFmtId="0" fontId="40" fillId="0" borderId="21" xfId="0" applyFont="1" applyFill="1" applyBorder="1" applyAlignment="1">
      <alignment horizontal="center" vertical="center"/>
    </xf>
    <xf numFmtId="0" fontId="40" fillId="0" borderId="69" xfId="0" applyFont="1" applyFill="1" applyBorder="1" applyAlignment="1">
      <alignment horizontal="center" vertical="center"/>
    </xf>
    <xf numFmtId="0" fontId="31" fillId="0" borderId="20" xfId="46" applyNumberFormat="1" applyFont="1" applyFill="1" applyBorder="1">
      <alignment vertical="center"/>
    </xf>
    <xf numFmtId="0" fontId="0" fillId="0" borderId="18" xfId="0"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26" borderId="16" xfId="0" applyFont="1" applyFill="1" applyBorder="1" applyAlignment="1">
      <alignment horizontal="center" vertical="center"/>
    </xf>
    <xf numFmtId="0" fontId="0" fillId="26" borderId="19" xfId="0" applyFont="1" applyFill="1" applyBorder="1" applyAlignment="1" applyProtection="1">
      <alignment vertical="center" shrinkToFit="1"/>
      <protection locked="0"/>
    </xf>
    <xf numFmtId="177" fontId="0" fillId="26" borderId="21" xfId="0" applyNumberFormat="1" applyFont="1" applyFill="1" applyBorder="1" applyAlignment="1">
      <alignment horizontal="center" vertical="center"/>
    </xf>
    <xf numFmtId="0" fontId="0" fillId="26" borderId="20" xfId="0" applyFont="1" applyFill="1" applyBorder="1" applyAlignment="1" applyProtection="1">
      <alignment vertical="center"/>
      <protection locked="0"/>
    </xf>
    <xf numFmtId="0" fontId="0" fillId="26" borderId="21" xfId="0" applyFont="1" applyFill="1" applyBorder="1" applyAlignment="1">
      <alignment horizontal="center" vertical="center" shrinkToFit="1"/>
    </xf>
    <xf numFmtId="0" fontId="0" fillId="0" borderId="17" xfId="0" applyFont="1" applyBorder="1" applyAlignment="1">
      <alignment horizontal="left" vertical="center"/>
    </xf>
    <xf numFmtId="177" fontId="0" fillId="0" borderId="17" xfId="0" applyNumberFormat="1" applyFont="1" applyBorder="1" applyAlignment="1">
      <alignment horizontal="center"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19" xfId="0" applyFont="1" applyBorder="1" applyAlignment="1">
      <alignment vertical="center"/>
    </xf>
    <xf numFmtId="177" fontId="0" fillId="0" borderId="21" xfId="0" applyNumberFormat="1" applyFont="1" applyBorder="1" applyAlignment="1">
      <alignment horizontal="center" vertical="center"/>
    </xf>
    <xf numFmtId="0" fontId="0" fillId="0" borderId="20" xfId="0" applyFont="1" applyBorder="1" applyAlignment="1">
      <alignment vertical="center"/>
    </xf>
    <xf numFmtId="0" fontId="0" fillId="0" borderId="18" xfId="0" applyFont="1" applyFill="1" applyBorder="1" applyAlignment="1">
      <alignment vertical="center"/>
    </xf>
    <xf numFmtId="0" fontId="0" fillId="0" borderId="21" xfId="0" applyFont="1" applyFill="1" applyBorder="1" applyAlignment="1">
      <alignment vertical="center"/>
    </xf>
    <xf numFmtId="0" fontId="0" fillId="0" borderId="69" xfId="0" applyFont="1" applyFill="1" applyBorder="1" applyAlignment="1">
      <alignment vertical="center"/>
    </xf>
    <xf numFmtId="0" fontId="0" fillId="0" borderId="20" xfId="0" applyFont="1" applyFill="1" applyBorder="1" applyAlignment="1">
      <alignment horizontal="left" vertical="center" shrinkToFit="1"/>
    </xf>
    <xf numFmtId="0" fontId="0" fillId="0" borderId="82"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177" fontId="0" fillId="0" borderId="32" xfId="0" applyNumberFormat="1" applyFont="1" applyFill="1" applyBorder="1" applyAlignment="1">
      <alignment horizontal="center" vertical="center"/>
    </xf>
    <xf numFmtId="0" fontId="0" fillId="0" borderId="33" xfId="0" applyFont="1" applyFill="1" applyBorder="1" applyAlignment="1" applyProtection="1">
      <alignment vertical="center"/>
      <protection locked="0"/>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7" fillId="0" borderId="19" xfId="0" applyFont="1" applyFill="1" applyBorder="1" applyAlignment="1">
      <alignment vertical="center" wrapText="1"/>
    </xf>
    <xf numFmtId="0" fontId="3" fillId="0" borderId="19" xfId="0" applyFont="1" applyFill="1" applyBorder="1" applyAlignment="1">
      <alignment vertical="center"/>
    </xf>
    <xf numFmtId="0" fontId="34" fillId="0" borderId="0" xfId="44" applyFont="1" applyFill="1">
      <alignment vertical="center"/>
    </xf>
    <xf numFmtId="0" fontId="8" fillId="0" borderId="12" xfId="44" applyFont="1" applyFill="1" applyBorder="1" applyAlignment="1">
      <alignment vertical="center"/>
    </xf>
    <xf numFmtId="0" fontId="8" fillId="0" borderId="35" xfId="44" applyFont="1" applyFill="1" applyBorder="1" applyAlignment="1">
      <alignment vertical="center"/>
    </xf>
    <xf numFmtId="0" fontId="1" fillId="0" borderId="76" xfId="44" applyFont="1" applyFill="1" applyBorder="1" applyAlignment="1">
      <alignment horizontal="center" vertical="center" wrapText="1"/>
    </xf>
    <xf numFmtId="0" fontId="1" fillId="0" borderId="21" xfId="44" applyFont="1" applyFill="1" applyBorder="1" applyAlignment="1">
      <alignment horizontal="center" vertical="center" wrapText="1"/>
    </xf>
    <xf numFmtId="0" fontId="1" fillId="0" borderId="13" xfId="44" applyFont="1" applyFill="1" applyBorder="1" applyAlignment="1">
      <alignment horizontal="center" vertical="center"/>
    </xf>
    <xf numFmtId="0" fontId="1" fillId="0" borderId="14" xfId="44" applyFont="1" applyFill="1" applyBorder="1" applyAlignment="1">
      <alignment horizontal="center" vertical="center"/>
    </xf>
    <xf numFmtId="0" fontId="1" fillId="0" borderId="77" xfId="44" applyFont="1" applyFill="1" applyBorder="1" applyAlignment="1">
      <alignment horizontal="center" vertical="center"/>
    </xf>
    <xf numFmtId="0" fontId="1" fillId="0" borderId="76" xfId="44" applyFont="1" applyFill="1" applyBorder="1" applyAlignment="1">
      <alignment horizontal="center" vertical="center"/>
    </xf>
    <xf numFmtId="0" fontId="1" fillId="0" borderId="21" xfId="44" applyFont="1" applyFill="1" applyBorder="1" applyAlignment="1">
      <alignment horizontal="center" vertical="center"/>
    </xf>
    <xf numFmtId="0" fontId="9" fillId="0" borderId="21" xfId="44" applyFont="1" applyFill="1" applyBorder="1" applyAlignment="1">
      <alignment horizontal="center" vertical="center"/>
    </xf>
    <xf numFmtId="0" fontId="1" fillId="0" borderId="78" xfId="44" applyFont="1" applyFill="1" applyBorder="1" applyAlignment="1">
      <alignment horizontal="center" vertical="center"/>
    </xf>
    <xf numFmtId="0" fontId="9" fillId="0" borderId="17" xfId="44" applyFont="1" applyFill="1" applyBorder="1" applyAlignment="1">
      <alignment horizontal="center" vertical="center"/>
    </xf>
    <xf numFmtId="0" fontId="1" fillId="0" borderId="79" xfId="44" applyFont="1" applyFill="1" applyBorder="1" applyAlignment="1">
      <alignment horizontal="center" vertical="center"/>
    </xf>
    <xf numFmtId="0" fontId="9" fillId="0" borderId="18" xfId="44"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76"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9" xfId="0" applyFont="1" applyFill="1" applyBorder="1" applyAlignment="1">
      <alignment horizontal="center" vertical="center"/>
    </xf>
    <xf numFmtId="0" fontId="27" fillId="0" borderId="70" xfId="43" applyNumberFormat="1" applyFont="1" applyFill="1" applyBorder="1" applyAlignment="1">
      <alignment horizontal="left" vertical="center" wrapText="1"/>
    </xf>
    <xf numFmtId="0" fontId="27" fillId="0" borderId="82" xfId="43" applyNumberFormat="1" applyFont="1" applyFill="1" applyBorder="1" applyAlignment="1">
      <alignment horizontal="left" vertical="center" wrapText="1"/>
    </xf>
    <xf numFmtId="0" fontId="31" fillId="0" borderId="16" xfId="0" applyFont="1" applyFill="1" applyBorder="1" applyAlignment="1">
      <alignment horizontal="left" vertical="center" wrapText="1"/>
    </xf>
    <xf numFmtId="0" fontId="0" fillId="0" borderId="3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21" xfId="0" applyFont="1" applyBorder="1" applyAlignment="1">
      <alignment horizontal="center" vertical="center"/>
    </xf>
    <xf numFmtId="0" fontId="27" fillId="0" borderId="70"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16" xfId="43" applyNumberFormat="1" applyFont="1" applyFill="1" applyBorder="1" applyAlignment="1">
      <alignment horizontal="left" vertical="center" wrapText="1"/>
    </xf>
    <xf numFmtId="0" fontId="27" fillId="0" borderId="70"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70" xfId="43" applyNumberFormat="1" applyFont="1" applyFill="1" applyBorder="1" applyAlignment="1">
      <alignment horizontal="center" vertical="center" wrapText="1"/>
    </xf>
    <xf numFmtId="0" fontId="27" fillId="0" borderId="82" xfId="43" applyNumberFormat="1" applyFont="1" applyFill="1" applyBorder="1" applyAlignment="1">
      <alignment horizontal="center" vertical="center" wrapText="1"/>
    </xf>
    <xf numFmtId="0" fontId="0" fillId="0" borderId="32" xfId="0" applyFont="1" applyBorder="1" applyAlignment="1">
      <alignment horizontal="center" vertical="center"/>
    </xf>
    <xf numFmtId="0" fontId="0" fillId="0" borderId="57" xfId="0" applyFont="1" applyBorder="1" applyAlignment="1">
      <alignment horizontal="center" vertical="center"/>
    </xf>
    <xf numFmtId="0" fontId="27" fillId="0" borderId="70" xfId="43" applyNumberFormat="1" applyFont="1" applyFill="1" applyBorder="1" applyAlignment="1">
      <alignment horizontal="left" vertical="center"/>
    </xf>
    <xf numFmtId="0" fontId="27" fillId="0" borderId="82" xfId="43" applyNumberFormat="1" applyFont="1" applyFill="1" applyBorder="1" applyAlignment="1">
      <alignment horizontal="left" vertical="center"/>
    </xf>
    <xf numFmtId="0" fontId="31" fillId="0" borderId="16"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 xfId="0" applyFont="1" applyFill="1" applyBorder="1" applyAlignment="1">
      <alignment horizontal="center" vertical="center"/>
    </xf>
    <xf numFmtId="0" fontId="27" fillId="0" borderId="70" xfId="42" applyNumberFormat="1" applyFont="1" applyFill="1" applyBorder="1" applyAlignment="1">
      <alignment horizontal="left" vertical="center" wrapText="1"/>
    </xf>
    <xf numFmtId="0" fontId="27" fillId="0" borderId="82" xfId="42" applyNumberFormat="1" applyFont="1" applyFill="1" applyBorder="1" applyAlignment="1">
      <alignment horizontal="left" vertical="center" wrapText="1"/>
    </xf>
    <xf numFmtId="0" fontId="27" fillId="0" borderId="82" xfId="42" applyNumberFormat="1" applyFont="1" applyFill="1" applyBorder="1" applyAlignment="1">
      <alignment horizontal="left" vertical="center"/>
    </xf>
    <xf numFmtId="0" fontId="27" fillId="0" borderId="16" xfId="42" applyNumberFormat="1" applyFont="1" applyFill="1" applyBorder="1" applyAlignment="1">
      <alignment horizontal="left" vertical="center"/>
    </xf>
    <xf numFmtId="0" fontId="0" fillId="0" borderId="58" xfId="0" applyFont="1" applyFill="1" applyBorder="1" applyAlignment="1">
      <alignment horizontal="center" vertical="center"/>
    </xf>
    <xf numFmtId="0" fontId="27" fillId="0" borderId="70" xfId="42" applyNumberFormat="1" applyFont="1" applyFill="1" applyBorder="1" applyAlignment="1">
      <alignment horizontal="left" vertical="center"/>
    </xf>
    <xf numFmtId="0" fontId="27" fillId="0" borderId="83" xfId="42" applyNumberFormat="1" applyFont="1" applyFill="1" applyBorder="1" applyAlignment="1">
      <alignment horizontal="left" vertical="center"/>
    </xf>
    <xf numFmtId="0" fontId="0" fillId="0" borderId="58" xfId="0" applyFont="1" applyBorder="1" applyAlignment="1">
      <alignment horizontal="center" vertical="center"/>
    </xf>
    <xf numFmtId="0" fontId="0" fillId="0" borderId="24" xfId="0" applyFont="1" applyBorder="1" applyAlignment="1">
      <alignment horizontal="center" vertical="center"/>
    </xf>
    <xf numFmtId="0" fontId="27" fillId="0" borderId="16" xfId="42" applyNumberFormat="1" applyFont="1" applyFill="1" applyBorder="1" applyAlignment="1">
      <alignment horizontal="left" vertical="center" wrapText="1"/>
    </xf>
    <xf numFmtId="0" fontId="0" fillId="0" borderId="58" xfId="0" applyFont="1" applyFill="1" applyBorder="1" applyAlignment="1" applyProtection="1">
      <alignment horizontal="center" vertical="center"/>
      <protection locked="0"/>
    </xf>
    <xf numFmtId="0" fontId="27" fillId="0" borderId="70" xfId="0" applyNumberFormat="1" applyFont="1" applyFill="1" applyBorder="1" applyAlignment="1">
      <alignment horizontal="left" vertical="center" wrapText="1"/>
    </xf>
    <xf numFmtId="0" fontId="27" fillId="0" borderId="16" xfId="0" applyNumberFormat="1" applyFont="1" applyFill="1" applyBorder="1" applyAlignment="1">
      <alignment horizontal="left" vertical="center"/>
    </xf>
    <xf numFmtId="0" fontId="27" fillId="0" borderId="82" xfId="0" applyNumberFormat="1" applyFont="1" applyFill="1" applyBorder="1" applyAlignment="1">
      <alignment horizontal="left" vertical="center"/>
    </xf>
    <xf numFmtId="0" fontId="0" fillId="0" borderId="59" xfId="0" applyFont="1" applyFill="1" applyBorder="1" applyAlignment="1" applyProtection="1">
      <alignment horizontal="center" vertical="center"/>
      <protection locked="0"/>
    </xf>
    <xf numFmtId="0" fontId="0" fillId="0" borderId="17" xfId="0" applyFont="1" applyBorder="1" applyAlignment="1">
      <alignment horizontal="center" vertical="center"/>
    </xf>
    <xf numFmtId="0" fontId="27" fillId="0" borderId="16" xfId="43" applyNumberFormat="1" applyFont="1" applyFill="1" applyBorder="1" applyAlignment="1">
      <alignment horizontal="left" vertical="center"/>
    </xf>
    <xf numFmtId="0" fontId="0" fillId="0" borderId="57" xfId="0" applyFont="1" applyFill="1" applyBorder="1" applyAlignment="1">
      <alignment horizontal="center" vertical="center"/>
    </xf>
    <xf numFmtId="0" fontId="27" fillId="0" borderId="82" xfId="0" applyFont="1" applyFill="1" applyBorder="1" applyAlignment="1">
      <alignment horizontal="left" vertical="center"/>
    </xf>
    <xf numFmtId="0" fontId="27" fillId="0" borderId="16" xfId="43" applyNumberFormat="1" applyFont="1" applyFill="1" applyBorder="1" applyAlignment="1">
      <alignment horizontal="center" vertical="center" wrapText="1"/>
    </xf>
    <xf numFmtId="57" fontId="0" fillId="0" borderId="32" xfId="0" applyNumberFormat="1" applyFont="1" applyFill="1" applyBorder="1" applyAlignment="1">
      <alignment horizontal="center" vertical="center"/>
    </xf>
    <xf numFmtId="57" fontId="0" fillId="0" borderId="21" xfId="0" applyNumberFormat="1" applyFont="1" applyFill="1" applyBorder="1" applyAlignment="1">
      <alignment horizontal="center" vertical="center"/>
    </xf>
    <xf numFmtId="0" fontId="0" fillId="0" borderId="12" xfId="0" applyBorder="1" applyAlignment="1">
      <alignment horizontal="left" vertical="center"/>
    </xf>
    <xf numFmtId="0" fontId="0" fillId="0" borderId="22" xfId="0" applyBorder="1" applyAlignment="1">
      <alignment horizontal="left" vertical="center"/>
    </xf>
    <xf numFmtId="0" fontId="29" fillId="0" borderId="10" xfId="0" applyFont="1" applyBorder="1" applyAlignment="1">
      <alignment horizontal="right" vertical="center"/>
    </xf>
    <xf numFmtId="0" fontId="29" fillId="0" borderId="11" xfId="0" applyFont="1" applyBorder="1" applyAlignment="1">
      <alignment horizontal="right" vertical="center"/>
    </xf>
    <xf numFmtId="0" fontId="0" fillId="0" borderId="70" xfId="0" applyBorder="1" applyAlignment="1">
      <alignment horizontal="left" vertical="center"/>
    </xf>
    <xf numFmtId="0" fontId="29" fillId="0" borderId="71" xfId="0" applyFont="1" applyBorder="1" applyAlignment="1">
      <alignment horizontal="right" vertical="center"/>
    </xf>
    <xf numFmtId="0" fontId="31" fillId="0" borderId="86" xfId="0" applyFont="1" applyFill="1" applyBorder="1" applyAlignment="1">
      <alignment horizontal="center" vertical="top" textRotation="255" wrapText="1"/>
    </xf>
    <xf numFmtId="0" fontId="31" fillId="0" borderId="87" xfId="0" applyFont="1" applyFill="1" applyBorder="1" applyAlignment="1">
      <alignment horizontal="center" vertical="top" textRotation="255" wrapText="1"/>
    </xf>
    <xf numFmtId="0" fontId="31" fillId="0" borderId="88" xfId="0" applyFont="1" applyFill="1" applyBorder="1" applyAlignment="1">
      <alignment horizontal="center" vertical="top" textRotation="255" wrapText="1"/>
    </xf>
    <xf numFmtId="0" fontId="0" fillId="0" borderId="84" xfId="0" applyBorder="1" applyAlignment="1">
      <alignment horizontal="left" vertical="center"/>
    </xf>
    <xf numFmtId="0" fontId="0" fillId="0" borderId="83" xfId="0" applyBorder="1" applyAlignment="1">
      <alignment horizontal="left" vertical="center"/>
    </xf>
    <xf numFmtId="0" fontId="29" fillId="0" borderId="80" xfId="0" applyFont="1" applyBorder="1" applyAlignment="1">
      <alignment horizontal="right" vertical="center"/>
    </xf>
    <xf numFmtId="0" fontId="29" fillId="0" borderId="81" xfId="0" applyFont="1" applyBorder="1" applyAlignment="1">
      <alignment horizontal="right" vertical="center"/>
    </xf>
    <xf numFmtId="0" fontId="0" fillId="0" borderId="12"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_Sheet1" xfId="42"/>
    <cellStyle name="標準_Sheet1 (2)" xfId="43"/>
    <cellStyle name="標準_障害者支援施設" xfId="44"/>
    <cellStyle name="良い" xfId="45" builtinId="26" customBuiltin="1"/>
  </cellStyles>
  <dxfs count="17">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3.11.30jigyoubetu_2021113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援施設"/>
      <sheetName val="居宅系"/>
      <sheetName val="日中系"/>
      <sheetName val="短期入所"/>
      <sheetName val="療養介護 "/>
      <sheetName val="グループホーム "/>
      <sheetName val="自立生活援助"/>
      <sheetName val="相談"/>
      <sheetName val="関連施設"/>
      <sheetName val="集計（サービス単位）"/>
      <sheetName val="集計（指定単位）"/>
    </sheetNames>
    <sheetDataSet>
      <sheetData sheetId="0">
        <row r="2">
          <cell r="N2" t="str">
            <v>（R3.11.1現在）</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4"/>
  <sheetViews>
    <sheetView tabSelected="1" zoomScaleNormal="100" zoomScaleSheetLayoutView="100" workbookViewId="0">
      <selection activeCell="I3" sqref="I3:N3"/>
    </sheetView>
  </sheetViews>
  <sheetFormatPr defaultColWidth="10.28515625" defaultRowHeight="13.5" x14ac:dyDescent="0.15"/>
  <cols>
    <col min="1" max="1" width="4.42578125" style="204" customWidth="1"/>
    <col min="2" max="2" width="20.140625" style="204" customWidth="1"/>
    <col min="3" max="3" width="8.140625" style="204" customWidth="1"/>
    <col min="4" max="4" width="25" style="204" customWidth="1"/>
    <col min="5" max="5" width="30.7109375" style="204" customWidth="1"/>
    <col min="6" max="6" width="7.5703125" style="204" customWidth="1"/>
    <col min="7" max="8" width="12.140625" style="204" customWidth="1"/>
    <col min="9" max="14" width="5.85546875" style="204" customWidth="1"/>
    <col min="15" max="16384" width="10.28515625" style="204"/>
  </cols>
  <sheetData>
    <row r="1" spans="1:14" ht="26.25" customHeight="1" x14ac:dyDescent="0.15">
      <c r="A1" s="205" t="s">
        <v>526</v>
      </c>
    </row>
    <row r="2" spans="1:14" s="242" customFormat="1" ht="15" thickBot="1" x14ac:dyDescent="0.2">
      <c r="A2" s="242" t="s">
        <v>2057</v>
      </c>
      <c r="B2" s="436"/>
      <c r="N2" s="262" t="s">
        <v>2386</v>
      </c>
    </row>
    <row r="3" spans="1:14" x14ac:dyDescent="0.15">
      <c r="A3" s="437" t="s">
        <v>117</v>
      </c>
      <c r="B3" s="444" t="s">
        <v>452</v>
      </c>
      <c r="C3" s="447" t="s">
        <v>527</v>
      </c>
      <c r="D3" s="449" t="s">
        <v>453</v>
      </c>
      <c r="E3" s="444" t="s">
        <v>441</v>
      </c>
      <c r="F3" s="439" t="s">
        <v>454</v>
      </c>
      <c r="G3" s="444" t="s">
        <v>440</v>
      </c>
      <c r="H3" s="444" t="s">
        <v>455</v>
      </c>
      <c r="I3" s="441" t="s">
        <v>456</v>
      </c>
      <c r="J3" s="442"/>
      <c r="K3" s="442"/>
      <c r="L3" s="442"/>
      <c r="M3" s="442"/>
      <c r="N3" s="443"/>
    </row>
    <row r="4" spans="1:14" x14ac:dyDescent="0.15">
      <c r="A4" s="438"/>
      <c r="B4" s="446"/>
      <c r="C4" s="448"/>
      <c r="D4" s="450"/>
      <c r="E4" s="445"/>
      <c r="F4" s="440"/>
      <c r="G4" s="445"/>
      <c r="H4" s="446"/>
      <c r="I4" s="206" t="s">
        <v>457</v>
      </c>
      <c r="J4" s="207" t="s">
        <v>139</v>
      </c>
      <c r="K4" s="208" t="s">
        <v>140</v>
      </c>
      <c r="L4" s="208" t="s">
        <v>141</v>
      </c>
      <c r="M4" s="208" t="s">
        <v>142</v>
      </c>
      <c r="N4" s="209" t="s">
        <v>458</v>
      </c>
    </row>
    <row r="5" spans="1:14" ht="24" x14ac:dyDescent="0.15">
      <c r="A5" s="194">
        <v>1</v>
      </c>
      <c r="B5" s="203" t="s">
        <v>633</v>
      </c>
      <c r="C5" s="195" t="s">
        <v>119</v>
      </c>
      <c r="D5" s="196" t="s">
        <v>450</v>
      </c>
      <c r="E5" s="197" t="s">
        <v>442</v>
      </c>
      <c r="F5" s="198">
        <v>39539</v>
      </c>
      <c r="G5" s="199" t="s">
        <v>443</v>
      </c>
      <c r="H5" s="200" t="s">
        <v>459</v>
      </c>
      <c r="I5" s="210">
        <v>75</v>
      </c>
      <c r="J5" s="211">
        <v>105</v>
      </c>
      <c r="K5" s="23"/>
      <c r="L5" s="33"/>
      <c r="M5" s="34"/>
      <c r="N5" s="24"/>
    </row>
    <row r="6" spans="1:14" ht="24" customHeight="1" x14ac:dyDescent="0.15">
      <c r="A6" s="194">
        <v>2</v>
      </c>
      <c r="B6" s="201" t="s">
        <v>509</v>
      </c>
      <c r="C6" s="195" t="s">
        <v>512</v>
      </c>
      <c r="D6" s="196" t="s">
        <v>2326</v>
      </c>
      <c r="E6" s="197" t="s">
        <v>513</v>
      </c>
      <c r="F6" s="198">
        <v>39814</v>
      </c>
      <c r="G6" s="199" t="s">
        <v>514</v>
      </c>
      <c r="H6" s="200" t="s">
        <v>515</v>
      </c>
      <c r="I6" s="210">
        <v>60</v>
      </c>
      <c r="J6" s="211">
        <v>60</v>
      </c>
      <c r="K6" s="23"/>
      <c r="L6" s="23"/>
      <c r="M6" s="23"/>
      <c r="N6" s="24"/>
    </row>
    <row r="7" spans="1:14" ht="24" customHeight="1" x14ac:dyDescent="0.15">
      <c r="A7" s="194">
        <v>3</v>
      </c>
      <c r="B7" s="201" t="s">
        <v>510</v>
      </c>
      <c r="C7" s="195" t="s">
        <v>511</v>
      </c>
      <c r="D7" s="196" t="s">
        <v>2327</v>
      </c>
      <c r="E7" s="197" t="s">
        <v>655</v>
      </c>
      <c r="F7" s="198">
        <v>39904</v>
      </c>
      <c r="G7" s="199" t="s">
        <v>346</v>
      </c>
      <c r="H7" s="200" t="s">
        <v>347</v>
      </c>
      <c r="I7" s="210">
        <v>40</v>
      </c>
      <c r="J7" s="211">
        <v>45</v>
      </c>
      <c r="K7" s="212">
        <v>6</v>
      </c>
      <c r="L7" s="23"/>
      <c r="M7" s="23"/>
      <c r="N7" s="213">
        <v>10</v>
      </c>
    </row>
    <row r="8" spans="1:14" ht="24" x14ac:dyDescent="0.15">
      <c r="A8" s="194">
        <v>4</v>
      </c>
      <c r="B8" s="203" t="s">
        <v>534</v>
      </c>
      <c r="C8" s="195" t="s">
        <v>505</v>
      </c>
      <c r="D8" s="196" t="s">
        <v>2328</v>
      </c>
      <c r="E8" s="197" t="s">
        <v>506</v>
      </c>
      <c r="F8" s="198">
        <v>39904</v>
      </c>
      <c r="G8" s="199" t="s">
        <v>348</v>
      </c>
      <c r="H8" s="200" t="s">
        <v>349</v>
      </c>
      <c r="I8" s="210">
        <v>30</v>
      </c>
      <c r="J8" s="211">
        <v>55</v>
      </c>
      <c r="K8" s="23"/>
      <c r="L8" s="23"/>
      <c r="M8" s="23"/>
      <c r="N8" s="213">
        <v>45</v>
      </c>
    </row>
    <row r="9" spans="1:14" ht="24" x14ac:dyDescent="0.15">
      <c r="A9" s="194">
        <v>5</v>
      </c>
      <c r="B9" s="203" t="s">
        <v>535</v>
      </c>
      <c r="C9" s="195" t="s">
        <v>505</v>
      </c>
      <c r="D9" s="196" t="s">
        <v>2328</v>
      </c>
      <c r="E9" s="197" t="s">
        <v>506</v>
      </c>
      <c r="F9" s="198">
        <v>40118</v>
      </c>
      <c r="G9" s="199" t="s">
        <v>348</v>
      </c>
      <c r="H9" s="200" t="s">
        <v>349</v>
      </c>
      <c r="I9" s="210">
        <v>30</v>
      </c>
      <c r="J9" s="211">
        <v>55</v>
      </c>
      <c r="K9" s="23"/>
      <c r="L9" s="23"/>
      <c r="M9" s="23"/>
      <c r="N9" s="24"/>
    </row>
    <row r="10" spans="1:14" ht="24" x14ac:dyDescent="0.15">
      <c r="A10" s="194">
        <v>6</v>
      </c>
      <c r="B10" s="203" t="s">
        <v>218</v>
      </c>
      <c r="C10" s="195" t="s">
        <v>296</v>
      </c>
      <c r="D10" s="196" t="s">
        <v>219</v>
      </c>
      <c r="E10" s="197" t="s">
        <v>506</v>
      </c>
      <c r="F10" s="198">
        <v>41000</v>
      </c>
      <c r="G10" s="199" t="s">
        <v>531</v>
      </c>
      <c r="H10" s="200" t="s">
        <v>532</v>
      </c>
      <c r="I10" s="210">
        <v>30</v>
      </c>
      <c r="J10" s="211">
        <v>30</v>
      </c>
      <c r="K10" s="23"/>
      <c r="L10" s="23"/>
      <c r="M10" s="23"/>
      <c r="N10" s="24"/>
    </row>
    <row r="11" spans="1:14" ht="24" x14ac:dyDescent="0.15">
      <c r="A11" s="194">
        <v>7</v>
      </c>
      <c r="B11" s="203" t="s">
        <v>197</v>
      </c>
      <c r="C11" s="195" t="s">
        <v>659</v>
      </c>
      <c r="D11" s="196" t="s">
        <v>1718</v>
      </c>
      <c r="E11" s="197" t="s">
        <v>198</v>
      </c>
      <c r="F11" s="198">
        <v>41000</v>
      </c>
      <c r="G11" s="199" t="s">
        <v>27</v>
      </c>
      <c r="H11" s="200" t="s">
        <v>199</v>
      </c>
      <c r="I11" s="210">
        <v>57</v>
      </c>
      <c r="J11" s="211">
        <v>80</v>
      </c>
      <c r="K11" s="23"/>
      <c r="L11" s="23"/>
      <c r="M11" s="23"/>
      <c r="N11" s="24"/>
    </row>
    <row r="12" spans="1:14" ht="24" x14ac:dyDescent="0.15">
      <c r="A12" s="194">
        <v>8</v>
      </c>
      <c r="B12" s="203" t="s">
        <v>1412</v>
      </c>
      <c r="C12" s="195" t="s">
        <v>507</v>
      </c>
      <c r="D12" s="196" t="s">
        <v>399</v>
      </c>
      <c r="E12" s="197" t="s">
        <v>508</v>
      </c>
      <c r="F12" s="198">
        <v>39904</v>
      </c>
      <c r="G12" s="199" t="s">
        <v>350</v>
      </c>
      <c r="H12" s="200" t="s">
        <v>351</v>
      </c>
      <c r="I12" s="210">
        <v>30</v>
      </c>
      <c r="J12" s="211">
        <v>40</v>
      </c>
      <c r="K12" s="23"/>
      <c r="L12" s="23"/>
      <c r="M12" s="23"/>
      <c r="N12" s="213">
        <v>40</v>
      </c>
    </row>
    <row r="13" spans="1:14" ht="24" x14ac:dyDescent="0.15">
      <c r="A13" s="194">
        <v>9</v>
      </c>
      <c r="B13" s="203" t="s">
        <v>634</v>
      </c>
      <c r="C13" s="195" t="s">
        <v>120</v>
      </c>
      <c r="D13" s="196" t="s">
        <v>451</v>
      </c>
      <c r="E13" s="197" t="s">
        <v>442</v>
      </c>
      <c r="F13" s="198">
        <v>39539</v>
      </c>
      <c r="G13" s="199" t="s">
        <v>444</v>
      </c>
      <c r="H13" s="200" t="s">
        <v>460</v>
      </c>
      <c r="I13" s="210">
        <v>80</v>
      </c>
      <c r="J13" s="211">
        <v>80</v>
      </c>
      <c r="K13" s="23"/>
      <c r="L13" s="23"/>
      <c r="M13" s="23"/>
      <c r="N13" s="24"/>
    </row>
    <row r="14" spans="1:14" ht="24" customHeight="1" x14ac:dyDescent="0.15">
      <c r="A14" s="194">
        <v>10</v>
      </c>
      <c r="B14" s="201" t="s">
        <v>629</v>
      </c>
      <c r="C14" s="195" t="s">
        <v>75</v>
      </c>
      <c r="D14" s="196" t="s">
        <v>2329</v>
      </c>
      <c r="E14" s="197" t="s">
        <v>630</v>
      </c>
      <c r="F14" s="198">
        <v>40452</v>
      </c>
      <c r="G14" s="199" t="s">
        <v>631</v>
      </c>
      <c r="H14" s="200" t="s">
        <v>632</v>
      </c>
      <c r="I14" s="210">
        <v>40</v>
      </c>
      <c r="J14" s="211">
        <v>60</v>
      </c>
      <c r="K14" s="23"/>
      <c r="L14" s="23"/>
      <c r="M14" s="23"/>
      <c r="N14" s="24"/>
    </row>
    <row r="15" spans="1:14" ht="24" customHeight="1" x14ac:dyDescent="0.15">
      <c r="A15" s="194">
        <v>11</v>
      </c>
      <c r="B15" s="201" t="s">
        <v>202</v>
      </c>
      <c r="C15" s="195" t="s">
        <v>373</v>
      </c>
      <c r="D15" s="196" t="s">
        <v>203</v>
      </c>
      <c r="E15" s="197" t="s">
        <v>204</v>
      </c>
      <c r="F15" s="198">
        <v>41000</v>
      </c>
      <c r="G15" s="199" t="s">
        <v>205</v>
      </c>
      <c r="H15" s="200" t="s">
        <v>206</v>
      </c>
      <c r="I15" s="210">
        <v>32</v>
      </c>
      <c r="J15" s="211">
        <v>40</v>
      </c>
      <c r="K15" s="23"/>
      <c r="L15" s="23"/>
      <c r="M15" s="23"/>
      <c r="N15" s="24"/>
    </row>
    <row r="16" spans="1:14" ht="24" customHeight="1" x14ac:dyDescent="0.15">
      <c r="A16" s="194">
        <v>12</v>
      </c>
      <c r="B16" s="201" t="s">
        <v>222</v>
      </c>
      <c r="C16" s="195" t="s">
        <v>223</v>
      </c>
      <c r="D16" s="196" t="s">
        <v>224</v>
      </c>
      <c r="E16" s="197" t="s">
        <v>204</v>
      </c>
      <c r="F16" s="198">
        <v>41000</v>
      </c>
      <c r="G16" s="199" t="s">
        <v>225</v>
      </c>
      <c r="H16" s="200" t="s">
        <v>226</v>
      </c>
      <c r="I16" s="210">
        <v>30</v>
      </c>
      <c r="J16" s="211">
        <v>30</v>
      </c>
      <c r="K16" s="23"/>
      <c r="L16" s="23"/>
      <c r="M16" s="23"/>
      <c r="N16" s="24"/>
    </row>
    <row r="17" spans="1:16" ht="24" x14ac:dyDescent="0.15">
      <c r="A17" s="194">
        <v>13</v>
      </c>
      <c r="B17" s="203" t="s">
        <v>635</v>
      </c>
      <c r="C17" s="195" t="s">
        <v>121</v>
      </c>
      <c r="D17" s="196" t="s">
        <v>445</v>
      </c>
      <c r="E17" s="197" t="s">
        <v>442</v>
      </c>
      <c r="F17" s="198">
        <v>39539</v>
      </c>
      <c r="G17" s="199" t="s">
        <v>446</v>
      </c>
      <c r="H17" s="200" t="s">
        <v>461</v>
      </c>
      <c r="I17" s="210">
        <v>80</v>
      </c>
      <c r="J17" s="211">
        <v>90</v>
      </c>
      <c r="K17" s="23"/>
      <c r="L17" s="23"/>
      <c r="M17" s="23"/>
      <c r="N17" s="24"/>
    </row>
    <row r="18" spans="1:16" ht="24" customHeight="1" x14ac:dyDescent="0.15">
      <c r="A18" s="194">
        <v>14</v>
      </c>
      <c r="B18" s="201" t="s">
        <v>448</v>
      </c>
      <c r="C18" s="195" t="s">
        <v>118</v>
      </c>
      <c r="D18" s="196" t="s">
        <v>2330</v>
      </c>
      <c r="E18" s="197" t="s">
        <v>447</v>
      </c>
      <c r="F18" s="198">
        <v>39539</v>
      </c>
      <c r="G18" s="199" t="s">
        <v>449</v>
      </c>
      <c r="H18" s="200" t="s">
        <v>462</v>
      </c>
      <c r="I18" s="210">
        <v>40</v>
      </c>
      <c r="J18" s="211">
        <v>30</v>
      </c>
      <c r="K18" s="23"/>
      <c r="L18" s="23"/>
      <c r="M18" s="23"/>
      <c r="N18" s="213">
        <v>20</v>
      </c>
    </row>
    <row r="19" spans="1:16" ht="24" customHeight="1" x14ac:dyDescent="0.15">
      <c r="A19" s="194">
        <v>15</v>
      </c>
      <c r="B19" s="201" t="s">
        <v>109</v>
      </c>
      <c r="C19" s="195" t="s">
        <v>110</v>
      </c>
      <c r="D19" s="196" t="s">
        <v>2331</v>
      </c>
      <c r="E19" s="197" t="s">
        <v>111</v>
      </c>
      <c r="F19" s="198">
        <v>39904</v>
      </c>
      <c r="G19" s="199" t="s">
        <v>352</v>
      </c>
      <c r="H19" s="200" t="s">
        <v>353</v>
      </c>
      <c r="I19" s="210">
        <v>36</v>
      </c>
      <c r="J19" s="211">
        <v>48</v>
      </c>
      <c r="K19" s="212">
        <v>6</v>
      </c>
      <c r="L19" s="23"/>
      <c r="M19" s="23"/>
      <c r="N19" s="213">
        <v>25</v>
      </c>
      <c r="P19" s="214"/>
    </row>
    <row r="20" spans="1:16" ht="24" customHeight="1" x14ac:dyDescent="0.15">
      <c r="A20" s="194">
        <v>16</v>
      </c>
      <c r="B20" s="201" t="s">
        <v>112</v>
      </c>
      <c r="C20" s="195" t="s">
        <v>113</v>
      </c>
      <c r="D20" s="196" t="s">
        <v>2332</v>
      </c>
      <c r="E20" s="197" t="s">
        <v>111</v>
      </c>
      <c r="F20" s="198">
        <v>39904</v>
      </c>
      <c r="G20" s="199" t="s">
        <v>354</v>
      </c>
      <c r="H20" s="200" t="s">
        <v>355</v>
      </c>
      <c r="I20" s="210">
        <v>73</v>
      </c>
      <c r="J20" s="211">
        <v>73</v>
      </c>
      <c r="K20" s="23"/>
      <c r="L20" s="23"/>
      <c r="M20" s="23"/>
      <c r="N20" s="24"/>
    </row>
    <row r="21" spans="1:16" ht="24" x14ac:dyDescent="0.15">
      <c r="A21" s="194">
        <v>17</v>
      </c>
      <c r="B21" s="203" t="s">
        <v>502</v>
      </c>
      <c r="C21" s="195" t="s">
        <v>503</v>
      </c>
      <c r="D21" s="196" t="s">
        <v>2333</v>
      </c>
      <c r="E21" s="197" t="s">
        <v>504</v>
      </c>
      <c r="F21" s="198">
        <v>39904</v>
      </c>
      <c r="G21" s="199" t="s">
        <v>650</v>
      </c>
      <c r="H21" s="200" t="s">
        <v>356</v>
      </c>
      <c r="I21" s="210">
        <v>40</v>
      </c>
      <c r="J21" s="211">
        <v>40</v>
      </c>
      <c r="K21" s="23"/>
      <c r="L21" s="23"/>
      <c r="M21" s="23"/>
      <c r="N21" s="24"/>
    </row>
    <row r="22" spans="1:16" ht="24" x14ac:dyDescent="0.15">
      <c r="A22" s="194">
        <v>18</v>
      </c>
      <c r="B22" s="215" t="s">
        <v>540</v>
      </c>
      <c r="C22" s="216" t="s">
        <v>741</v>
      </c>
      <c r="D22" s="217" t="s">
        <v>2334</v>
      </c>
      <c r="E22" s="218" t="s">
        <v>533</v>
      </c>
      <c r="F22" s="219">
        <v>40269</v>
      </c>
      <c r="G22" s="220" t="s">
        <v>538</v>
      </c>
      <c r="H22" s="221" t="s">
        <v>539</v>
      </c>
      <c r="I22" s="222">
        <v>30</v>
      </c>
      <c r="J22" s="223">
        <v>31</v>
      </c>
      <c r="K22" s="25"/>
      <c r="L22" s="25"/>
      <c r="M22" s="25"/>
      <c r="N22" s="26"/>
    </row>
    <row r="23" spans="1:16" ht="24.75" thickBot="1" x14ac:dyDescent="0.2">
      <c r="A23" s="194">
        <v>19</v>
      </c>
      <c r="B23" s="224" t="s">
        <v>678</v>
      </c>
      <c r="C23" s="225" t="s">
        <v>679</v>
      </c>
      <c r="D23" s="226" t="s">
        <v>2335</v>
      </c>
      <c r="E23" s="78" t="s">
        <v>1343</v>
      </c>
      <c r="F23" s="227">
        <v>41730</v>
      </c>
      <c r="G23" s="228" t="s">
        <v>680</v>
      </c>
      <c r="H23" s="228" t="s">
        <v>681</v>
      </c>
      <c r="I23" s="229">
        <v>60</v>
      </c>
      <c r="J23" s="230">
        <v>60</v>
      </c>
      <c r="K23" s="35"/>
      <c r="L23" s="35"/>
      <c r="M23" s="35"/>
      <c r="N23" s="231">
        <v>40</v>
      </c>
    </row>
    <row r="24" spans="1:16" ht="14.25" thickBot="1" x14ac:dyDescent="0.2">
      <c r="A24" s="30" t="s">
        <v>470</v>
      </c>
      <c r="B24" s="232"/>
      <c r="C24" s="233"/>
      <c r="D24" s="234"/>
      <c r="E24" s="235"/>
      <c r="F24" s="236"/>
      <c r="G24" s="237"/>
      <c r="H24" s="238"/>
      <c r="I24" s="239">
        <f t="shared" ref="I24:N24" si="0">SUM(I5:I23)</f>
        <v>893</v>
      </c>
      <c r="J24" s="240">
        <f t="shared" si="0"/>
        <v>1052</v>
      </c>
      <c r="K24" s="31">
        <f t="shared" si="0"/>
        <v>12</v>
      </c>
      <c r="L24" s="241">
        <f t="shared" si="0"/>
        <v>0</v>
      </c>
      <c r="M24" s="31">
        <f t="shared" si="0"/>
        <v>0</v>
      </c>
      <c r="N24" s="32">
        <f t="shared" si="0"/>
        <v>180</v>
      </c>
    </row>
  </sheetData>
  <autoFilter ref="A4:P2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zoomScaleNormal="100" zoomScaleSheetLayoutView="100" workbookViewId="0">
      <selection activeCell="F22" sqref="F22"/>
    </sheetView>
  </sheetViews>
  <sheetFormatPr defaultRowHeight="12" x14ac:dyDescent="0.15"/>
  <cols>
    <col min="1" max="1" width="3.28515625" customWidth="1"/>
    <col min="2" max="2" width="6.7109375" customWidth="1"/>
    <col min="3" max="3" width="28.7109375" style="99" customWidth="1"/>
    <col min="4" max="4" width="18.7109375" style="106" customWidth="1"/>
    <col min="5" max="5" width="8" customWidth="1"/>
    <col min="6" max="6" width="8" style="101" customWidth="1"/>
    <col min="8" max="8" width="28.5703125" customWidth="1"/>
    <col min="9" max="9" width="18.85546875" style="107" customWidth="1"/>
    <col min="10" max="10" width="8" customWidth="1"/>
    <col min="11" max="11" width="8" style="101" customWidth="1"/>
  </cols>
  <sheetData>
    <row r="1" spans="2:12" ht="33" customHeight="1" x14ac:dyDescent="0.15">
      <c r="C1" s="139" t="s">
        <v>2006</v>
      </c>
      <c r="D1" s="112" t="str">
        <f>支援施設!N2</f>
        <v>（R4.1.1現在）</v>
      </c>
      <c r="H1" s="188" t="s">
        <v>2047</v>
      </c>
      <c r="I1" s="189">
        <f>D24+I24</f>
        <v>747</v>
      </c>
    </row>
    <row r="2" spans="2:12" s="118" customFormat="1" ht="30" customHeight="1" thickBot="1" x14ac:dyDescent="0.2">
      <c r="C2" s="116" t="s">
        <v>1669</v>
      </c>
      <c r="D2" s="117"/>
      <c r="F2" s="101"/>
      <c r="H2" s="119" t="s">
        <v>1671</v>
      </c>
      <c r="I2" s="119"/>
      <c r="K2" s="101"/>
      <c r="L2" s="100"/>
    </row>
    <row r="3" spans="2:12" ht="15" customHeight="1" x14ac:dyDescent="0.15">
      <c r="C3" s="505" t="s">
        <v>2045</v>
      </c>
      <c r="D3" s="507">
        <f>COUNTA(支援施設!I5:I23)</f>
        <v>19</v>
      </c>
      <c r="H3" s="505" t="s">
        <v>1663</v>
      </c>
      <c r="I3" s="507">
        <f>COUNTA(短期入所!I4:I58)</f>
        <v>55</v>
      </c>
      <c r="J3" s="98" t="s">
        <v>1292</v>
      </c>
      <c r="K3" s="101">
        <f>COUNTIF(短期入所!I4:I58,"*福祉型*")</f>
        <v>50</v>
      </c>
    </row>
    <row r="4" spans="2:12" ht="15" customHeight="1" thickBot="1" x14ac:dyDescent="0.2">
      <c r="C4" s="509"/>
      <c r="D4" s="510"/>
      <c r="H4" s="506"/>
      <c r="I4" s="508"/>
      <c r="J4" s="98" t="s">
        <v>1375</v>
      </c>
      <c r="K4" s="101">
        <f>COUNTIF(短期入所!I4:I58,"*医療型*")</f>
        <v>5</v>
      </c>
    </row>
    <row r="5" spans="2:12" s="118" customFormat="1" ht="30" customHeight="1" thickBot="1" x14ac:dyDescent="0.2">
      <c r="B5" s="511" t="s">
        <v>2046</v>
      </c>
      <c r="C5" s="186" t="s">
        <v>1652</v>
      </c>
      <c r="D5" s="187">
        <f>COUNTA(支援施設!J5:J23)</f>
        <v>19</v>
      </c>
      <c r="E5"/>
      <c r="F5" s="101"/>
      <c r="G5"/>
      <c r="H5" s="120" t="s">
        <v>1672</v>
      </c>
      <c r="I5" s="119"/>
      <c r="K5" s="101"/>
    </row>
    <row r="6" spans="2:12" ht="30.75" customHeight="1" thickBot="1" x14ac:dyDescent="0.2">
      <c r="B6" s="512"/>
      <c r="C6" s="182" t="s">
        <v>1658</v>
      </c>
      <c r="D6" s="183">
        <f>COUNTA(支援施設!K5:K23)</f>
        <v>2</v>
      </c>
      <c r="H6" s="105" t="s">
        <v>1664</v>
      </c>
      <c r="I6" s="113">
        <f>COUNTA('療養介護 '!B4:B4)</f>
        <v>1</v>
      </c>
    </row>
    <row r="7" spans="2:12" ht="30" customHeight="1" thickBot="1" x14ac:dyDescent="0.2">
      <c r="B7" s="512"/>
      <c r="C7" s="182" t="s">
        <v>1659</v>
      </c>
      <c r="D7" s="183">
        <f>COUNTA(支援施設!L5:L23)</f>
        <v>0</v>
      </c>
      <c r="H7" s="120" t="s">
        <v>1784</v>
      </c>
      <c r="I7" s="119"/>
    </row>
    <row r="8" spans="2:12" ht="30" customHeight="1" thickBot="1" x14ac:dyDescent="0.2">
      <c r="B8" s="512"/>
      <c r="C8" s="182" t="s">
        <v>1660</v>
      </c>
      <c r="D8" s="183">
        <f>COUNTA(支援施設!M5:M23)</f>
        <v>0</v>
      </c>
      <c r="H8" s="105" t="s">
        <v>1785</v>
      </c>
      <c r="I8" s="113">
        <f>COUNTA(自立生活援助!B4:B10)</f>
        <v>7</v>
      </c>
    </row>
    <row r="9" spans="2:12" ht="30" customHeight="1" thickBot="1" x14ac:dyDescent="0.2">
      <c r="B9" s="513"/>
      <c r="C9" s="184" t="s">
        <v>1662</v>
      </c>
      <c r="D9" s="185">
        <f>COUNTA(支援施設!N5:N23)</f>
        <v>6</v>
      </c>
      <c r="H9" s="116" t="s">
        <v>1673</v>
      </c>
      <c r="I9" s="108"/>
    </row>
    <row r="10" spans="2:12" ht="30" customHeight="1" thickBot="1" x14ac:dyDescent="0.2">
      <c r="C10" s="116" t="s">
        <v>1670</v>
      </c>
      <c r="D10" s="117"/>
      <c r="E10" s="118"/>
      <c r="G10" s="118"/>
      <c r="H10" s="105" t="s">
        <v>1665</v>
      </c>
      <c r="I10" s="113">
        <f>COUNTA('グループホーム '!G4:G236)</f>
        <v>56</v>
      </c>
    </row>
    <row r="11" spans="2:12" ht="30" customHeight="1" x14ac:dyDescent="0.15">
      <c r="C11" s="102" t="s">
        <v>806</v>
      </c>
      <c r="D11" s="109">
        <f>COUNTA(居宅系!G4:G96)</f>
        <v>89</v>
      </c>
      <c r="I11" s="180" t="s">
        <v>2036</v>
      </c>
      <c r="J11" s="108">
        <f>COUNTIF('グループホーム '!H4:H236,I11)</f>
        <v>44</v>
      </c>
    </row>
    <row r="12" spans="2:12" ht="30" customHeight="1" x14ac:dyDescent="0.15">
      <c r="C12" s="104" t="s">
        <v>807</v>
      </c>
      <c r="D12" s="110">
        <f>COUNTA(居宅系!H4:H96)</f>
        <v>66</v>
      </c>
      <c r="I12" s="180" t="s">
        <v>2038</v>
      </c>
      <c r="J12" s="108">
        <f>COUNTIF('グループホーム '!H4:H236,I12)</f>
        <v>0</v>
      </c>
    </row>
    <row r="13" spans="2:12" ht="30" customHeight="1" x14ac:dyDescent="0.15">
      <c r="C13" s="104" t="s">
        <v>808</v>
      </c>
      <c r="D13" s="110">
        <f>COUNTA(居宅系!I4:I96)</f>
        <v>19</v>
      </c>
      <c r="I13" s="180" t="s">
        <v>2037</v>
      </c>
      <c r="J13" s="108">
        <f>COUNTIF('グループホーム '!H4:H236,I13)</f>
        <v>12</v>
      </c>
    </row>
    <row r="14" spans="2:12" ht="30" customHeight="1" thickBot="1" x14ac:dyDescent="0.2">
      <c r="C14" s="103" t="s">
        <v>809</v>
      </c>
      <c r="D14" s="111">
        <f>COUNTA(居宅系!J4:J96)</f>
        <v>11</v>
      </c>
      <c r="H14" s="116" t="s">
        <v>1674</v>
      </c>
      <c r="I14" s="108"/>
    </row>
    <row r="15" spans="2:12" ht="30" customHeight="1" thickBot="1" x14ac:dyDescent="0.2">
      <c r="C15" s="121" t="s">
        <v>1675</v>
      </c>
      <c r="D15" s="108"/>
      <c r="H15" s="102" t="s">
        <v>1666</v>
      </c>
      <c r="I15" s="109">
        <f>COUNTA(相談!G4:G90)</f>
        <v>83</v>
      </c>
    </row>
    <row r="16" spans="2:12" ht="30" customHeight="1" x14ac:dyDescent="0.15">
      <c r="C16" s="102" t="s">
        <v>1652</v>
      </c>
      <c r="D16" s="109">
        <f>COUNTA(日中系!H6:H126)</f>
        <v>39</v>
      </c>
      <c r="H16" s="104" t="s">
        <v>1667</v>
      </c>
      <c r="I16" s="110">
        <f>COUNTA(相談!H4:H90)</f>
        <v>68</v>
      </c>
    </row>
    <row r="17" spans="3:9" ht="30" customHeight="1" x14ac:dyDescent="0.15">
      <c r="C17" s="104" t="s">
        <v>1658</v>
      </c>
      <c r="D17" s="110">
        <f>COUNTA(日中系!I6:I126)</f>
        <v>8</v>
      </c>
      <c r="E17" s="98" t="s">
        <v>1668</v>
      </c>
      <c r="F17" s="99">
        <f>COUNTIF(日中系!O6:O126,"*宿泊型*")</f>
        <v>2</v>
      </c>
      <c r="H17" s="125" t="s">
        <v>1679</v>
      </c>
      <c r="I17" s="126">
        <f>COUNTA(相談!I4:I90)</f>
        <v>38</v>
      </c>
    </row>
    <row r="18" spans="3:9" ht="30" customHeight="1" thickBot="1" x14ac:dyDescent="0.2">
      <c r="C18" s="104" t="s">
        <v>1659</v>
      </c>
      <c r="D18" s="110">
        <f>COUNTA(日中系!J6:J126)</f>
        <v>1</v>
      </c>
      <c r="H18" s="103" t="s">
        <v>1678</v>
      </c>
      <c r="I18" s="111">
        <f>COUNTA(相談!J4:J90)</f>
        <v>37</v>
      </c>
    </row>
    <row r="19" spans="3:9" ht="30" customHeight="1" x14ac:dyDescent="0.15">
      <c r="C19" s="104" t="s">
        <v>1660</v>
      </c>
      <c r="D19" s="110">
        <f>COUNTA(日中系!K6:K126)</f>
        <v>10</v>
      </c>
      <c r="H19" s="116"/>
      <c r="I19" s="108"/>
    </row>
    <row r="20" spans="3:9" ht="30" customHeight="1" x14ac:dyDescent="0.15">
      <c r="C20" s="104" t="s">
        <v>1661</v>
      </c>
      <c r="D20" s="110">
        <f>COUNTA(日中系!L6:L126)</f>
        <v>19</v>
      </c>
      <c r="H20" s="137"/>
      <c r="I20" s="108"/>
    </row>
    <row r="21" spans="3:9" ht="30" customHeight="1" x14ac:dyDescent="0.15">
      <c r="C21" s="125" t="s">
        <v>1662</v>
      </c>
      <c r="D21" s="126">
        <f>COUNTA(日中系!M6:M126)</f>
        <v>85</v>
      </c>
      <c r="H21" s="137"/>
      <c r="I21" s="108"/>
    </row>
    <row r="22" spans="3:9" ht="30" customHeight="1" thickBot="1" x14ac:dyDescent="0.2">
      <c r="C22" s="103" t="s">
        <v>1762</v>
      </c>
      <c r="D22" s="111">
        <f>COUNTA(日中系!N6:N126)</f>
        <v>9</v>
      </c>
    </row>
    <row r="23" spans="3:9" ht="30" customHeight="1" x14ac:dyDescent="0.15">
      <c r="C23" s="115"/>
      <c r="D23" s="114"/>
    </row>
    <row r="24" spans="3:9" ht="30" customHeight="1" x14ac:dyDescent="0.15">
      <c r="C24"/>
      <c r="D24" s="107">
        <f>SUM(D3:D22)</f>
        <v>402</v>
      </c>
      <c r="I24" s="107">
        <f>SUM(I3:I22)</f>
        <v>345</v>
      </c>
    </row>
    <row r="25" spans="3:9" x14ac:dyDescent="0.15">
      <c r="C25"/>
      <c r="D25" s="107"/>
    </row>
    <row r="26" spans="3:9" x14ac:dyDescent="0.15">
      <c r="C26"/>
      <c r="D26" s="107"/>
    </row>
    <row r="27" spans="3:9" x14ac:dyDescent="0.15">
      <c r="C27"/>
      <c r="D27" s="107"/>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view="pageBreakPreview" zoomScaleNormal="100" zoomScaleSheetLayoutView="100" workbookViewId="0">
      <selection activeCell="B17" sqref="B17"/>
    </sheetView>
  </sheetViews>
  <sheetFormatPr defaultRowHeight="12" x14ac:dyDescent="0.15"/>
  <cols>
    <col min="1" max="1" width="28.7109375" style="99" customWidth="1"/>
    <col min="2" max="2" width="18.7109375" style="106" customWidth="1"/>
    <col min="3" max="3" width="8" customWidth="1"/>
    <col min="4" max="4" width="8" style="101" customWidth="1"/>
    <col min="6" max="6" width="28.5703125" customWidth="1"/>
    <col min="7" max="7" width="18.85546875" style="107" customWidth="1"/>
    <col min="8" max="8" width="8" customWidth="1"/>
    <col min="9" max="9" width="8" style="101" customWidth="1"/>
  </cols>
  <sheetData>
    <row r="1" spans="1:10" ht="33" customHeight="1" x14ac:dyDescent="0.15">
      <c r="A1" s="139" t="s">
        <v>2005</v>
      </c>
      <c r="B1" s="112" t="str">
        <f>支援施設!N2</f>
        <v>（R4.1.1現在）</v>
      </c>
      <c r="F1" s="188" t="s">
        <v>2047</v>
      </c>
      <c r="G1" s="189">
        <f>B17+G17</f>
        <v>437</v>
      </c>
    </row>
    <row r="2" spans="1:10" s="118" customFormat="1" ht="30" customHeight="1" thickBot="1" x14ac:dyDescent="0.2">
      <c r="A2" s="116" t="s">
        <v>1669</v>
      </c>
      <c r="B2" s="117"/>
      <c r="D2" s="101"/>
      <c r="F2" s="119" t="s">
        <v>1671</v>
      </c>
      <c r="G2" s="119"/>
      <c r="I2" s="101"/>
      <c r="J2" s="100"/>
    </row>
    <row r="3" spans="1:10" ht="15" customHeight="1" x14ac:dyDescent="0.15">
      <c r="A3" s="505" t="s">
        <v>2004</v>
      </c>
      <c r="B3" s="507">
        <f>COUNTA(支援施設!I5:I23)</f>
        <v>19</v>
      </c>
      <c r="F3" s="514" t="s">
        <v>2004</v>
      </c>
      <c r="G3" s="516">
        <f>COUNTA(短期入所!B4:B58)</f>
        <v>55</v>
      </c>
      <c r="H3" s="98" t="s">
        <v>1292</v>
      </c>
      <c r="I3" s="101">
        <f>COUNTIF(短期入所!I4:I58,"*福祉型*")</f>
        <v>50</v>
      </c>
    </row>
    <row r="4" spans="1:10" ht="15" customHeight="1" thickBot="1" x14ac:dyDescent="0.2">
      <c r="A4" s="506"/>
      <c r="B4" s="508"/>
      <c r="F4" s="515"/>
      <c r="G4" s="517"/>
      <c r="H4" s="98" t="s">
        <v>1375</v>
      </c>
      <c r="I4" s="101">
        <f>COUNTIF(短期入所!I4:I58,"*医療型*")</f>
        <v>5</v>
      </c>
    </row>
    <row r="5" spans="1:10" s="118" customFormat="1" ht="30" customHeight="1" thickBot="1" x14ac:dyDescent="0.2">
      <c r="A5" s="116" t="s">
        <v>1670</v>
      </c>
      <c r="B5" s="117"/>
      <c r="D5" s="101"/>
      <c r="F5" s="120" t="s">
        <v>1672</v>
      </c>
      <c r="G5" s="119"/>
      <c r="I5" s="101"/>
    </row>
    <row r="6" spans="1:10" ht="30.75" customHeight="1" thickBot="1" x14ac:dyDescent="0.2">
      <c r="A6" s="105" t="s">
        <v>2004</v>
      </c>
      <c r="B6" s="113">
        <f>COUNTA(居宅系!B4:B96)</f>
        <v>91</v>
      </c>
      <c r="F6" s="105" t="s">
        <v>2004</v>
      </c>
      <c r="G6" s="113">
        <f>COUNTA('療養介護 '!B4:B4)</f>
        <v>1</v>
      </c>
    </row>
    <row r="7" spans="1:10" ht="30" customHeight="1" thickBot="1" x14ac:dyDescent="0.2">
      <c r="A7" s="138" t="s">
        <v>1675</v>
      </c>
      <c r="B7" s="108"/>
      <c r="F7" s="120" t="s">
        <v>1784</v>
      </c>
      <c r="G7" s="119"/>
    </row>
    <row r="8" spans="1:10" ht="30" customHeight="1" thickBot="1" x14ac:dyDescent="0.2">
      <c r="A8" s="105" t="s">
        <v>2004</v>
      </c>
      <c r="B8" s="113">
        <f>COUNTA(日中系!B6:B126)</f>
        <v>121</v>
      </c>
      <c r="F8" s="105" t="s">
        <v>2004</v>
      </c>
      <c r="G8" s="113">
        <f>COUNTA(自立生活援助!B4:B10)</f>
        <v>7</v>
      </c>
    </row>
    <row r="9" spans="1:10" ht="30" customHeight="1" thickBot="1" x14ac:dyDescent="0.2">
      <c r="A9" s="115"/>
      <c r="B9" s="114"/>
      <c r="F9" s="116" t="s">
        <v>1673</v>
      </c>
      <c r="G9" s="108"/>
    </row>
    <row r="10" spans="1:10" ht="30" customHeight="1" thickBot="1" x14ac:dyDescent="0.2">
      <c r="A10"/>
      <c r="B10" s="107"/>
      <c r="F10" s="105" t="s">
        <v>2004</v>
      </c>
      <c r="G10" s="113">
        <f>COUNTA('グループホーム '!G4:G236)</f>
        <v>56</v>
      </c>
    </row>
    <row r="11" spans="1:10" ht="30" customHeight="1" x14ac:dyDescent="0.15">
      <c r="A11"/>
      <c r="B11" s="107"/>
      <c r="G11" s="180" t="s">
        <v>2036</v>
      </c>
      <c r="H11" s="108">
        <f>COUNTIF('グループホーム '!H4:H236,G11)</f>
        <v>44</v>
      </c>
    </row>
    <row r="12" spans="1:10" ht="30" customHeight="1" x14ac:dyDescent="0.15">
      <c r="A12"/>
      <c r="B12" s="107"/>
      <c r="G12" s="180" t="s">
        <v>2038</v>
      </c>
      <c r="H12" s="108">
        <f>COUNTIF('グループホーム '!H4:H236,G12)</f>
        <v>0</v>
      </c>
    </row>
    <row r="13" spans="1:10" ht="30" customHeight="1" x14ac:dyDescent="0.15">
      <c r="A13"/>
      <c r="B13" s="107"/>
      <c r="G13" s="180" t="s">
        <v>2037</v>
      </c>
      <c r="H13" s="108">
        <f>COUNTIF('グループホーム '!H4:H236,G13)</f>
        <v>12</v>
      </c>
    </row>
    <row r="14" spans="1:10" ht="30" customHeight="1" thickBot="1" x14ac:dyDescent="0.2">
      <c r="F14" s="116" t="s">
        <v>1674</v>
      </c>
      <c r="G14" s="108"/>
    </row>
    <row r="15" spans="1:10" ht="30" customHeight="1" thickBot="1" x14ac:dyDescent="0.2">
      <c r="F15" s="105" t="s">
        <v>2004</v>
      </c>
      <c r="G15" s="113">
        <f>COUNTA(相談!B4:B90)</f>
        <v>87</v>
      </c>
    </row>
    <row r="16" spans="1:10" ht="30" customHeight="1" x14ac:dyDescent="0.15">
      <c r="F16" s="116"/>
      <c r="G16" s="108"/>
    </row>
    <row r="17" spans="2:7" ht="30" customHeight="1" x14ac:dyDescent="0.15">
      <c r="B17" s="106">
        <f>SUM(B3:B15)</f>
        <v>231</v>
      </c>
      <c r="F17" s="137"/>
      <c r="G17" s="106">
        <f>SUM(G3:G15)</f>
        <v>206</v>
      </c>
    </row>
    <row r="18" spans="2:7" ht="30" customHeight="1" x14ac:dyDescent="0.15">
      <c r="F18" s="137"/>
      <c r="G18" s="108"/>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view="pageBreakPreview" zoomScaleNormal="100" zoomScaleSheetLayoutView="100" workbookViewId="0">
      <pane xSplit="2" ySplit="3" topLeftCell="D4" activePane="bottomRight" state="frozen"/>
      <selection activeCell="C16" sqref="C16"/>
      <selection pane="topRight" activeCell="C16" sqref="C16"/>
      <selection pane="bottomLeft" activeCell="C16" sqref="C16"/>
      <selection pane="bottomRight" activeCell="H73" sqref="H73"/>
    </sheetView>
  </sheetViews>
  <sheetFormatPr defaultRowHeight="18" customHeight="1" x14ac:dyDescent="0.15"/>
  <cols>
    <col min="1" max="1" width="4.85546875" style="94" customWidth="1"/>
    <col min="2" max="2" width="35.42578125" style="255" customWidth="1"/>
    <col min="3" max="3" width="13" style="256" customWidth="1"/>
    <col min="4" max="4" width="43.28515625" style="94" customWidth="1"/>
    <col min="5" max="5" width="34.28515625" style="255" customWidth="1"/>
    <col min="6" max="6" width="18.28515625" style="94" customWidth="1"/>
    <col min="7" max="8" width="11.140625" style="94" customWidth="1"/>
    <col min="9" max="9" width="11.85546875" style="94" customWidth="1"/>
    <col min="10" max="10" width="12.42578125" style="94" customWidth="1"/>
    <col min="11" max="11" width="13.140625" style="243" customWidth="1"/>
    <col min="12" max="16384" width="9.140625" style="94"/>
  </cols>
  <sheetData>
    <row r="1" spans="1:11" s="14" customFormat="1" ht="18" customHeight="1" x14ac:dyDescent="0.15">
      <c r="A1" s="15" t="s">
        <v>1112</v>
      </c>
      <c r="B1" s="73"/>
      <c r="C1" s="72"/>
      <c r="E1" s="73"/>
      <c r="K1" s="16"/>
    </row>
    <row r="2" spans="1:11" s="260" customFormat="1" ht="18" customHeight="1" thickBot="1" x14ac:dyDescent="0.2">
      <c r="A2" s="242" t="s">
        <v>2057</v>
      </c>
      <c r="B2" s="258"/>
      <c r="C2" s="259"/>
      <c r="E2" s="261"/>
      <c r="J2" s="262" t="str">
        <f>支援施設!N2</f>
        <v>（R4.1.1現在）</v>
      </c>
      <c r="K2" s="263"/>
    </row>
    <row r="3" spans="1:11" s="243" customFormat="1" ht="17.25" customHeight="1" x14ac:dyDescent="0.15">
      <c r="A3" s="245" t="s">
        <v>117</v>
      </c>
      <c r="B3" s="246" t="s">
        <v>13</v>
      </c>
      <c r="C3" s="247" t="s">
        <v>14</v>
      </c>
      <c r="D3" s="248" t="s">
        <v>115</v>
      </c>
      <c r="E3" s="249" t="s">
        <v>114</v>
      </c>
      <c r="F3" s="74" t="s">
        <v>440</v>
      </c>
      <c r="G3" s="74" t="s">
        <v>806</v>
      </c>
      <c r="H3" s="74" t="s">
        <v>807</v>
      </c>
      <c r="I3" s="74" t="s">
        <v>808</v>
      </c>
      <c r="J3" s="75" t="s">
        <v>809</v>
      </c>
      <c r="K3" s="243" t="s">
        <v>2044</v>
      </c>
    </row>
    <row r="4" spans="1:11" ht="17.25" customHeight="1" x14ac:dyDescent="0.15">
      <c r="A4" s="250">
        <v>1</v>
      </c>
      <c r="B4" s="251" t="s">
        <v>810</v>
      </c>
      <c r="C4" s="252" t="s">
        <v>1047</v>
      </c>
      <c r="D4" s="202" t="s">
        <v>992</v>
      </c>
      <c r="E4" s="251" t="s">
        <v>876</v>
      </c>
      <c r="F4" s="202" t="s">
        <v>927</v>
      </c>
      <c r="G4" s="55" t="s">
        <v>1110</v>
      </c>
      <c r="H4" s="55" t="s">
        <v>1111</v>
      </c>
      <c r="I4" s="70"/>
      <c r="J4" s="69"/>
    </row>
    <row r="5" spans="1:11" ht="17.25" customHeight="1" x14ac:dyDescent="0.15">
      <c r="A5" s="250">
        <v>2</v>
      </c>
      <c r="B5" s="251" t="s">
        <v>811</v>
      </c>
      <c r="C5" s="252" t="s">
        <v>1294</v>
      </c>
      <c r="D5" s="202" t="s">
        <v>1295</v>
      </c>
      <c r="E5" s="253" t="s">
        <v>811</v>
      </c>
      <c r="F5" s="202" t="s">
        <v>928</v>
      </c>
      <c r="G5" s="55" t="s">
        <v>1110</v>
      </c>
      <c r="H5" s="55"/>
      <c r="I5" s="70"/>
      <c r="J5" s="69"/>
    </row>
    <row r="6" spans="1:11" ht="17.25" customHeight="1" x14ac:dyDescent="0.15">
      <c r="A6" s="250">
        <v>3</v>
      </c>
      <c r="B6" s="251" t="s">
        <v>812</v>
      </c>
      <c r="C6" s="252" t="s">
        <v>1049</v>
      </c>
      <c r="D6" s="202" t="s">
        <v>993</v>
      </c>
      <c r="E6" s="251" t="s">
        <v>877</v>
      </c>
      <c r="F6" s="202" t="s">
        <v>929</v>
      </c>
      <c r="G6" s="55" t="s">
        <v>1110</v>
      </c>
      <c r="H6" s="55"/>
      <c r="I6" s="71"/>
      <c r="J6" s="69"/>
    </row>
    <row r="7" spans="1:11" ht="17.25" customHeight="1" x14ac:dyDescent="0.15">
      <c r="A7" s="250">
        <v>4</v>
      </c>
      <c r="B7" s="251" t="s">
        <v>813</v>
      </c>
      <c r="C7" s="252" t="s">
        <v>1050</v>
      </c>
      <c r="D7" s="202" t="s">
        <v>1744</v>
      </c>
      <c r="E7" s="253" t="s">
        <v>878</v>
      </c>
      <c r="F7" s="202" t="s">
        <v>930</v>
      </c>
      <c r="G7" s="55" t="s">
        <v>1110</v>
      </c>
      <c r="H7" s="55"/>
      <c r="I7" s="55"/>
      <c r="J7" s="69"/>
    </row>
    <row r="8" spans="1:11" ht="17.25" customHeight="1" x14ac:dyDescent="0.15">
      <c r="A8" s="250">
        <v>5</v>
      </c>
      <c r="B8" s="251" t="s">
        <v>1399</v>
      </c>
      <c r="C8" s="252" t="s">
        <v>1048</v>
      </c>
      <c r="D8" s="202" t="s">
        <v>994</v>
      </c>
      <c r="E8" s="253" t="s">
        <v>1400</v>
      </c>
      <c r="F8" s="202" t="s">
        <v>931</v>
      </c>
      <c r="G8" s="55" t="s">
        <v>1110</v>
      </c>
      <c r="H8" s="55"/>
      <c r="I8" s="55"/>
      <c r="J8" s="69"/>
    </row>
    <row r="9" spans="1:11" ht="17.25" customHeight="1" x14ac:dyDescent="0.15">
      <c r="A9" s="250">
        <v>6</v>
      </c>
      <c r="B9" s="251" t="s">
        <v>814</v>
      </c>
      <c r="C9" s="252" t="s">
        <v>1051</v>
      </c>
      <c r="D9" s="202" t="s">
        <v>1883</v>
      </c>
      <c r="E9" s="253" t="s">
        <v>874</v>
      </c>
      <c r="F9" s="202" t="s">
        <v>932</v>
      </c>
      <c r="G9" s="55" t="s">
        <v>1110</v>
      </c>
      <c r="H9" s="55" t="s">
        <v>1111</v>
      </c>
      <c r="I9" s="55" t="s">
        <v>0</v>
      </c>
      <c r="J9" s="69"/>
    </row>
    <row r="10" spans="1:11" ht="17.25" customHeight="1" x14ac:dyDescent="0.15">
      <c r="A10" s="250">
        <v>7</v>
      </c>
      <c r="B10" s="251" t="s">
        <v>815</v>
      </c>
      <c r="C10" s="252" t="s">
        <v>1052</v>
      </c>
      <c r="D10" s="202" t="s">
        <v>995</v>
      </c>
      <c r="E10" s="251" t="s">
        <v>875</v>
      </c>
      <c r="F10" s="202" t="s">
        <v>933</v>
      </c>
      <c r="G10" s="55" t="s">
        <v>1110</v>
      </c>
      <c r="H10" s="55" t="s">
        <v>1111</v>
      </c>
      <c r="I10" s="55"/>
      <c r="J10" s="69"/>
    </row>
    <row r="11" spans="1:11" ht="17.25" customHeight="1" x14ac:dyDescent="0.15">
      <c r="A11" s="250">
        <v>8</v>
      </c>
      <c r="B11" s="251" t="s">
        <v>816</v>
      </c>
      <c r="C11" s="252" t="s">
        <v>1053</v>
      </c>
      <c r="D11" s="202" t="s">
        <v>996</v>
      </c>
      <c r="E11" s="253" t="s">
        <v>879</v>
      </c>
      <c r="F11" s="202" t="s">
        <v>934</v>
      </c>
      <c r="G11" s="55" t="s">
        <v>1110</v>
      </c>
      <c r="H11" s="55"/>
      <c r="I11" s="55"/>
      <c r="J11" s="69"/>
    </row>
    <row r="12" spans="1:11" ht="17.25" customHeight="1" x14ac:dyDescent="0.15">
      <c r="A12" s="250">
        <v>9</v>
      </c>
      <c r="B12" s="251" t="s">
        <v>817</v>
      </c>
      <c r="C12" s="252" t="s">
        <v>1054</v>
      </c>
      <c r="D12" s="202" t="s">
        <v>997</v>
      </c>
      <c r="E12" s="251" t="s">
        <v>879</v>
      </c>
      <c r="F12" s="202" t="s">
        <v>935</v>
      </c>
      <c r="G12" s="55" t="s">
        <v>1110</v>
      </c>
      <c r="H12" s="55"/>
      <c r="I12" s="55"/>
      <c r="J12" s="69"/>
    </row>
    <row r="13" spans="1:11" ht="17.25" customHeight="1" x14ac:dyDescent="0.15">
      <c r="A13" s="250">
        <v>10</v>
      </c>
      <c r="B13" s="251" t="s">
        <v>818</v>
      </c>
      <c r="C13" s="252" t="s">
        <v>1788</v>
      </c>
      <c r="D13" s="202" t="s">
        <v>998</v>
      </c>
      <c r="E13" s="253" t="s">
        <v>879</v>
      </c>
      <c r="F13" s="202" t="s">
        <v>936</v>
      </c>
      <c r="G13" s="254"/>
      <c r="H13" s="55" t="s">
        <v>1111</v>
      </c>
      <c r="I13" s="55"/>
      <c r="J13" s="69"/>
    </row>
    <row r="14" spans="1:11" ht="17.25" customHeight="1" x14ac:dyDescent="0.15">
      <c r="A14" s="250">
        <v>11</v>
      </c>
      <c r="B14" s="251" t="s">
        <v>1787</v>
      </c>
      <c r="C14" s="252" t="s">
        <v>1789</v>
      </c>
      <c r="D14" s="202" t="s">
        <v>2181</v>
      </c>
      <c r="E14" s="253" t="s">
        <v>879</v>
      </c>
      <c r="F14" s="202" t="s">
        <v>1790</v>
      </c>
      <c r="G14" s="55" t="s">
        <v>1791</v>
      </c>
      <c r="H14" s="55"/>
      <c r="I14" s="55"/>
      <c r="J14" s="69"/>
    </row>
    <row r="15" spans="1:11" ht="17.25" customHeight="1" x14ac:dyDescent="0.15">
      <c r="A15" s="250">
        <v>12</v>
      </c>
      <c r="B15" s="251" t="s">
        <v>819</v>
      </c>
      <c r="C15" s="252" t="s">
        <v>1056</v>
      </c>
      <c r="D15" s="202" t="s">
        <v>999</v>
      </c>
      <c r="E15" s="253" t="s">
        <v>880</v>
      </c>
      <c r="F15" s="202" t="s">
        <v>937</v>
      </c>
      <c r="G15" s="55" t="s">
        <v>1110</v>
      </c>
      <c r="H15" s="55" t="s">
        <v>1111</v>
      </c>
      <c r="I15" s="55"/>
      <c r="J15" s="69"/>
    </row>
    <row r="16" spans="1:11" ht="17.25" customHeight="1" x14ac:dyDescent="0.15">
      <c r="A16" s="250">
        <v>13</v>
      </c>
      <c r="B16" s="251" t="s">
        <v>820</v>
      </c>
      <c r="C16" s="252" t="s">
        <v>1057</v>
      </c>
      <c r="D16" s="202" t="s">
        <v>1000</v>
      </c>
      <c r="E16" s="253" t="s">
        <v>881</v>
      </c>
      <c r="F16" s="202" t="s">
        <v>938</v>
      </c>
      <c r="G16" s="55" t="s">
        <v>1110</v>
      </c>
      <c r="H16" s="55" t="s">
        <v>1111</v>
      </c>
      <c r="I16" s="55"/>
      <c r="J16" s="69"/>
    </row>
    <row r="17" spans="1:10" ht="17.25" customHeight="1" x14ac:dyDescent="0.15">
      <c r="A17" s="250">
        <v>14</v>
      </c>
      <c r="B17" s="251" t="s">
        <v>1729</v>
      </c>
      <c r="C17" s="252" t="s">
        <v>1055</v>
      </c>
      <c r="D17" s="202" t="s">
        <v>1730</v>
      </c>
      <c r="E17" s="251" t="s">
        <v>882</v>
      </c>
      <c r="F17" s="202" t="s">
        <v>939</v>
      </c>
      <c r="G17" s="55" t="s">
        <v>1110</v>
      </c>
      <c r="H17" s="55" t="s">
        <v>1111</v>
      </c>
      <c r="I17" s="55" t="s">
        <v>0</v>
      </c>
      <c r="J17" s="69" t="s">
        <v>1355</v>
      </c>
    </row>
    <row r="18" spans="1:10" ht="17.25" customHeight="1" x14ac:dyDescent="0.15">
      <c r="A18" s="250">
        <v>15</v>
      </c>
      <c r="B18" s="251" t="s">
        <v>821</v>
      </c>
      <c r="C18" s="252" t="s">
        <v>1058</v>
      </c>
      <c r="D18" s="202" t="s">
        <v>1001</v>
      </c>
      <c r="E18" s="251" t="s">
        <v>883</v>
      </c>
      <c r="F18" s="202" t="s">
        <v>940</v>
      </c>
      <c r="G18" s="55" t="s">
        <v>1110</v>
      </c>
      <c r="H18" s="55" t="s">
        <v>1111</v>
      </c>
      <c r="I18" s="55"/>
      <c r="J18" s="69"/>
    </row>
    <row r="19" spans="1:10" ht="17.25" customHeight="1" x14ac:dyDescent="0.15">
      <c r="A19" s="250">
        <v>16</v>
      </c>
      <c r="B19" s="251" t="s">
        <v>822</v>
      </c>
      <c r="C19" s="252" t="s">
        <v>1059</v>
      </c>
      <c r="D19" s="202" t="s">
        <v>1002</v>
      </c>
      <c r="E19" s="251" t="s">
        <v>884</v>
      </c>
      <c r="F19" s="202" t="s">
        <v>941</v>
      </c>
      <c r="G19" s="55" t="s">
        <v>0</v>
      </c>
      <c r="H19" s="55" t="s">
        <v>0</v>
      </c>
      <c r="I19" s="55"/>
      <c r="J19" s="69" t="s">
        <v>0</v>
      </c>
    </row>
    <row r="20" spans="1:10" ht="17.25" customHeight="1" x14ac:dyDescent="0.15">
      <c r="A20" s="250">
        <v>17</v>
      </c>
      <c r="B20" s="251" t="s">
        <v>823</v>
      </c>
      <c r="C20" s="252" t="s">
        <v>1622</v>
      </c>
      <c r="D20" s="202" t="s">
        <v>1623</v>
      </c>
      <c r="E20" s="253" t="s">
        <v>885</v>
      </c>
      <c r="F20" s="202" t="s">
        <v>942</v>
      </c>
      <c r="G20" s="55" t="s">
        <v>1110</v>
      </c>
      <c r="H20" s="55"/>
      <c r="I20" s="55" t="s">
        <v>0</v>
      </c>
      <c r="J20" s="69" t="s">
        <v>1355</v>
      </c>
    </row>
    <row r="21" spans="1:10" ht="17.25" customHeight="1" x14ac:dyDescent="0.15">
      <c r="A21" s="250">
        <v>18</v>
      </c>
      <c r="B21" s="251" t="s">
        <v>824</v>
      </c>
      <c r="C21" s="252" t="s">
        <v>1060</v>
      </c>
      <c r="D21" s="202" t="s">
        <v>1003</v>
      </c>
      <c r="E21" s="253" t="s">
        <v>824</v>
      </c>
      <c r="F21" s="202" t="s">
        <v>943</v>
      </c>
      <c r="G21" s="55" t="s">
        <v>1110</v>
      </c>
      <c r="H21" s="55"/>
      <c r="I21" s="55"/>
      <c r="J21" s="69"/>
    </row>
    <row r="22" spans="1:10" ht="17.25" customHeight="1" x14ac:dyDescent="0.15">
      <c r="A22" s="250">
        <v>19</v>
      </c>
      <c r="B22" s="251" t="s">
        <v>2060</v>
      </c>
      <c r="C22" s="252" t="s">
        <v>1061</v>
      </c>
      <c r="D22" s="202" t="s">
        <v>2059</v>
      </c>
      <c r="E22" s="251" t="s">
        <v>825</v>
      </c>
      <c r="F22" s="202" t="s">
        <v>2325</v>
      </c>
      <c r="G22" s="55" t="s">
        <v>1110</v>
      </c>
      <c r="H22" s="55" t="s">
        <v>1111</v>
      </c>
      <c r="I22" s="55"/>
      <c r="J22" s="69"/>
    </row>
    <row r="23" spans="1:10" ht="17.25" customHeight="1" x14ac:dyDescent="0.15">
      <c r="A23" s="250">
        <v>20</v>
      </c>
      <c r="B23" s="251" t="s">
        <v>826</v>
      </c>
      <c r="C23" s="252" t="s">
        <v>1804</v>
      </c>
      <c r="D23" s="202" t="s">
        <v>1805</v>
      </c>
      <c r="E23" s="251" t="s">
        <v>886</v>
      </c>
      <c r="F23" s="202" t="s">
        <v>944</v>
      </c>
      <c r="G23" s="55" t="s">
        <v>1110</v>
      </c>
      <c r="H23" s="55" t="s">
        <v>1111</v>
      </c>
      <c r="I23" s="55"/>
      <c r="J23" s="69"/>
    </row>
    <row r="24" spans="1:10" ht="17.25" customHeight="1" x14ac:dyDescent="0.15">
      <c r="A24" s="250">
        <v>21</v>
      </c>
      <c r="B24" s="251" t="s">
        <v>827</v>
      </c>
      <c r="C24" s="252" t="s">
        <v>1062</v>
      </c>
      <c r="D24" s="202" t="s">
        <v>1004</v>
      </c>
      <c r="E24" s="253" t="s">
        <v>887</v>
      </c>
      <c r="F24" s="202" t="s">
        <v>945</v>
      </c>
      <c r="G24" s="55" t="s">
        <v>1110</v>
      </c>
      <c r="H24" s="55" t="s">
        <v>1111</v>
      </c>
      <c r="I24" s="55"/>
      <c r="J24" s="69"/>
    </row>
    <row r="25" spans="1:10" ht="17.25" customHeight="1" x14ac:dyDescent="0.15">
      <c r="A25" s="250">
        <v>22</v>
      </c>
      <c r="B25" s="251" t="s">
        <v>828</v>
      </c>
      <c r="C25" s="252" t="s">
        <v>737</v>
      </c>
      <c r="D25" s="202" t="s">
        <v>2180</v>
      </c>
      <c r="E25" s="251" t="s">
        <v>889</v>
      </c>
      <c r="F25" s="202" t="s">
        <v>946</v>
      </c>
      <c r="G25" s="55" t="s">
        <v>1110</v>
      </c>
      <c r="H25" s="55" t="s">
        <v>1111</v>
      </c>
      <c r="I25" s="55"/>
      <c r="J25" s="69"/>
    </row>
    <row r="26" spans="1:10" ht="17.25" customHeight="1" x14ac:dyDescent="0.15">
      <c r="A26" s="250">
        <v>23</v>
      </c>
      <c r="B26" s="251" t="s">
        <v>829</v>
      </c>
      <c r="C26" s="252" t="s">
        <v>1063</v>
      </c>
      <c r="D26" s="202" t="s">
        <v>1287</v>
      </c>
      <c r="E26" s="251" t="s">
        <v>890</v>
      </c>
      <c r="F26" s="202" t="s">
        <v>947</v>
      </c>
      <c r="G26" s="55" t="s">
        <v>1110</v>
      </c>
      <c r="H26" s="55"/>
      <c r="I26" s="55"/>
      <c r="J26" s="69"/>
    </row>
    <row r="27" spans="1:10" ht="17.25" customHeight="1" x14ac:dyDescent="0.15">
      <c r="A27" s="250">
        <v>24</v>
      </c>
      <c r="B27" s="251" t="s">
        <v>1585</v>
      </c>
      <c r="C27" s="252" t="s">
        <v>1064</v>
      </c>
      <c r="D27" s="202" t="s">
        <v>1005</v>
      </c>
      <c r="E27" s="253" t="s">
        <v>891</v>
      </c>
      <c r="F27" s="202" t="s">
        <v>948</v>
      </c>
      <c r="G27" s="55" t="s">
        <v>1110</v>
      </c>
      <c r="H27" s="55" t="s">
        <v>1111</v>
      </c>
      <c r="I27" s="55"/>
      <c r="J27" s="69"/>
    </row>
    <row r="28" spans="1:10" ht="18" customHeight="1" x14ac:dyDescent="0.15">
      <c r="A28" s="250">
        <v>25</v>
      </c>
      <c r="B28" s="251" t="s">
        <v>830</v>
      </c>
      <c r="C28" s="252" t="s">
        <v>1065</v>
      </c>
      <c r="D28" s="202" t="s">
        <v>1006</v>
      </c>
      <c r="E28" s="251" t="s">
        <v>875</v>
      </c>
      <c r="F28" s="202" t="s">
        <v>1649</v>
      </c>
      <c r="G28" s="55" t="s">
        <v>1110</v>
      </c>
      <c r="H28" s="55" t="s">
        <v>1111</v>
      </c>
      <c r="I28" s="55"/>
      <c r="J28" s="69"/>
    </row>
    <row r="29" spans="1:10" ht="18" customHeight="1" x14ac:dyDescent="0.15">
      <c r="A29" s="250">
        <v>26</v>
      </c>
      <c r="B29" s="251" t="s">
        <v>831</v>
      </c>
      <c r="C29" s="252" t="s">
        <v>1066</v>
      </c>
      <c r="D29" s="202" t="s">
        <v>1422</v>
      </c>
      <c r="E29" s="253" t="s">
        <v>892</v>
      </c>
      <c r="F29" s="202" t="s">
        <v>949</v>
      </c>
      <c r="G29" s="55" t="s">
        <v>1110</v>
      </c>
      <c r="H29" s="55"/>
      <c r="I29" s="55"/>
      <c r="J29" s="69"/>
    </row>
    <row r="30" spans="1:10" ht="18" customHeight="1" x14ac:dyDescent="0.15">
      <c r="A30" s="250">
        <v>27</v>
      </c>
      <c r="B30" s="251" t="s">
        <v>832</v>
      </c>
      <c r="C30" s="252" t="s">
        <v>1058</v>
      </c>
      <c r="D30" s="202" t="s">
        <v>1007</v>
      </c>
      <c r="E30" s="251" t="s">
        <v>893</v>
      </c>
      <c r="F30" s="202" t="s">
        <v>950</v>
      </c>
      <c r="G30" s="55" t="s">
        <v>1110</v>
      </c>
      <c r="H30" s="55" t="s">
        <v>1111</v>
      </c>
      <c r="I30" s="55"/>
      <c r="J30" s="69"/>
    </row>
    <row r="31" spans="1:10" ht="18" customHeight="1" x14ac:dyDescent="0.15">
      <c r="A31" s="250">
        <v>28</v>
      </c>
      <c r="B31" s="251" t="s">
        <v>860</v>
      </c>
      <c r="C31" s="252" t="s">
        <v>1351</v>
      </c>
      <c r="D31" s="202" t="s">
        <v>1872</v>
      </c>
      <c r="E31" s="253" t="s">
        <v>917</v>
      </c>
      <c r="F31" s="202" t="s">
        <v>978</v>
      </c>
      <c r="G31" s="55" t="s">
        <v>1110</v>
      </c>
      <c r="H31" s="55" t="s">
        <v>1111</v>
      </c>
      <c r="I31" s="55"/>
      <c r="J31" s="69"/>
    </row>
    <row r="32" spans="1:10" ht="18" customHeight="1" x14ac:dyDescent="0.15">
      <c r="A32" s="250">
        <v>29</v>
      </c>
      <c r="B32" s="251" t="s">
        <v>1752</v>
      </c>
      <c r="C32" s="252" t="s">
        <v>1096</v>
      </c>
      <c r="D32" s="202" t="s">
        <v>1751</v>
      </c>
      <c r="E32" s="253" t="s">
        <v>1314</v>
      </c>
      <c r="F32" s="202" t="s">
        <v>979</v>
      </c>
      <c r="G32" s="55" t="s">
        <v>1110</v>
      </c>
      <c r="H32" s="55"/>
      <c r="I32" s="55" t="s">
        <v>0</v>
      </c>
      <c r="J32" s="69"/>
    </row>
    <row r="33" spans="1:11" ht="18" customHeight="1" x14ac:dyDescent="0.15">
      <c r="A33" s="250">
        <v>30</v>
      </c>
      <c r="B33" s="251" t="s">
        <v>1897</v>
      </c>
      <c r="C33" s="252" t="s">
        <v>1899</v>
      </c>
      <c r="D33" s="132" t="s">
        <v>1900</v>
      </c>
      <c r="E33" s="253" t="s">
        <v>1898</v>
      </c>
      <c r="F33" s="202" t="s">
        <v>1901</v>
      </c>
      <c r="G33" s="55" t="s">
        <v>693</v>
      </c>
      <c r="H33" s="55" t="s">
        <v>693</v>
      </c>
      <c r="I33" s="55"/>
      <c r="J33" s="69"/>
    </row>
    <row r="34" spans="1:11" ht="18" customHeight="1" x14ac:dyDescent="0.15">
      <c r="A34" s="250">
        <v>31</v>
      </c>
      <c r="B34" s="251" t="s">
        <v>1457</v>
      </c>
      <c r="C34" s="252" t="s">
        <v>2182</v>
      </c>
      <c r="D34" s="202" t="s">
        <v>1458</v>
      </c>
      <c r="E34" s="253" t="s">
        <v>1459</v>
      </c>
      <c r="F34" s="202" t="s">
        <v>1460</v>
      </c>
      <c r="G34" s="55" t="s">
        <v>1461</v>
      </c>
      <c r="H34" s="55" t="s">
        <v>1461</v>
      </c>
      <c r="I34" s="55"/>
      <c r="J34" s="69"/>
      <c r="K34" s="244"/>
    </row>
    <row r="35" spans="1:11" ht="18" customHeight="1" x14ac:dyDescent="0.15">
      <c r="A35" s="250">
        <v>32</v>
      </c>
      <c r="B35" s="251" t="s">
        <v>1598</v>
      </c>
      <c r="C35" s="252" t="s">
        <v>1592</v>
      </c>
      <c r="D35" s="202" t="s">
        <v>1593</v>
      </c>
      <c r="E35" s="253" t="s">
        <v>1594</v>
      </c>
      <c r="F35" s="202" t="s">
        <v>1595</v>
      </c>
      <c r="G35" s="55" t="s">
        <v>1596</v>
      </c>
      <c r="H35" s="55" t="s">
        <v>1596</v>
      </c>
      <c r="I35" s="55"/>
      <c r="J35" s="69"/>
      <c r="K35" s="244"/>
    </row>
    <row r="36" spans="1:11" ht="17.25" customHeight="1" x14ac:dyDescent="0.15">
      <c r="A36" s="250">
        <v>33</v>
      </c>
      <c r="B36" s="251" t="s">
        <v>2272</v>
      </c>
      <c r="C36" s="252">
        <v>6930011</v>
      </c>
      <c r="D36" s="202" t="s">
        <v>2273</v>
      </c>
      <c r="E36" s="251" t="s">
        <v>2274</v>
      </c>
      <c r="F36" s="202" t="s">
        <v>2275</v>
      </c>
      <c r="G36" s="55" t="s">
        <v>0</v>
      </c>
      <c r="H36" s="55"/>
      <c r="I36" s="55"/>
      <c r="J36" s="69"/>
      <c r="K36" s="243" t="s">
        <v>2276</v>
      </c>
    </row>
    <row r="37" spans="1:11" ht="18" customHeight="1" x14ac:dyDescent="0.15">
      <c r="A37" s="250">
        <v>34</v>
      </c>
      <c r="B37" s="251" t="s">
        <v>833</v>
      </c>
      <c r="C37" s="252" t="s">
        <v>1067</v>
      </c>
      <c r="D37" s="202" t="s">
        <v>1008</v>
      </c>
      <c r="E37" s="253" t="s">
        <v>894</v>
      </c>
      <c r="F37" s="202" t="s">
        <v>951</v>
      </c>
      <c r="G37" s="55" t="s">
        <v>1110</v>
      </c>
      <c r="H37" s="55"/>
      <c r="I37" s="55" t="s">
        <v>0</v>
      </c>
      <c r="J37" s="69"/>
    </row>
    <row r="38" spans="1:11" ht="18" customHeight="1" x14ac:dyDescent="0.15">
      <c r="A38" s="250">
        <v>35</v>
      </c>
      <c r="B38" s="251" t="s">
        <v>834</v>
      </c>
      <c r="C38" s="252" t="s">
        <v>1068</v>
      </c>
      <c r="D38" s="202" t="s">
        <v>1009</v>
      </c>
      <c r="E38" s="251" t="s">
        <v>895</v>
      </c>
      <c r="F38" s="202" t="s">
        <v>952</v>
      </c>
      <c r="G38" s="55" t="s">
        <v>1110</v>
      </c>
      <c r="H38" s="55" t="s">
        <v>1111</v>
      </c>
      <c r="I38" s="55" t="s">
        <v>0</v>
      </c>
      <c r="J38" s="69"/>
    </row>
    <row r="39" spans="1:11" ht="18" customHeight="1" x14ac:dyDescent="0.15">
      <c r="A39" s="250">
        <v>36</v>
      </c>
      <c r="B39" s="251" t="s">
        <v>1296</v>
      </c>
      <c r="C39" s="252" t="s">
        <v>1297</v>
      </c>
      <c r="D39" s="202" t="s">
        <v>1423</v>
      </c>
      <c r="E39" s="251" t="s">
        <v>1298</v>
      </c>
      <c r="F39" s="202" t="s">
        <v>1299</v>
      </c>
      <c r="G39" s="55" t="s">
        <v>1300</v>
      </c>
      <c r="H39" s="55" t="s">
        <v>1300</v>
      </c>
      <c r="I39" s="55" t="s">
        <v>1300</v>
      </c>
      <c r="J39" s="69"/>
      <c r="K39" s="244" t="s">
        <v>2336</v>
      </c>
    </row>
    <row r="40" spans="1:11" ht="18" customHeight="1" x14ac:dyDescent="0.15">
      <c r="A40" s="250">
        <v>37</v>
      </c>
      <c r="B40" s="251" t="s">
        <v>835</v>
      </c>
      <c r="C40" s="252" t="s">
        <v>1069</v>
      </c>
      <c r="D40" s="202" t="s">
        <v>1010</v>
      </c>
      <c r="E40" s="251" t="s">
        <v>835</v>
      </c>
      <c r="F40" s="202" t="s">
        <v>953</v>
      </c>
      <c r="G40" s="55" t="s">
        <v>1110</v>
      </c>
      <c r="H40" s="55"/>
      <c r="I40" s="55"/>
      <c r="J40" s="69"/>
      <c r="K40" s="243" t="s">
        <v>2337</v>
      </c>
    </row>
    <row r="41" spans="1:11" ht="18" customHeight="1" x14ac:dyDescent="0.15">
      <c r="A41" s="250">
        <v>38</v>
      </c>
      <c r="B41" s="251" t="s">
        <v>836</v>
      </c>
      <c r="C41" s="252" t="s">
        <v>1070</v>
      </c>
      <c r="D41" s="202" t="s">
        <v>1274</v>
      </c>
      <c r="E41" s="253" t="s">
        <v>896</v>
      </c>
      <c r="F41" s="202" t="s">
        <v>2324</v>
      </c>
      <c r="G41" s="55" t="s">
        <v>1110</v>
      </c>
      <c r="H41" s="55" t="s">
        <v>1111</v>
      </c>
      <c r="I41" s="55"/>
      <c r="J41" s="69"/>
    </row>
    <row r="42" spans="1:11" ht="18" customHeight="1" x14ac:dyDescent="0.15">
      <c r="A42" s="250">
        <v>39</v>
      </c>
      <c r="B42" s="251" t="s">
        <v>837</v>
      </c>
      <c r="C42" s="252" t="s">
        <v>1069</v>
      </c>
      <c r="D42" s="202" t="s">
        <v>1011</v>
      </c>
      <c r="E42" s="253" t="s">
        <v>897</v>
      </c>
      <c r="F42" s="202" t="s">
        <v>954</v>
      </c>
      <c r="G42" s="55" t="s">
        <v>1110</v>
      </c>
      <c r="H42" s="55" t="s">
        <v>1111</v>
      </c>
      <c r="I42" s="55"/>
      <c r="J42" s="69"/>
    </row>
    <row r="43" spans="1:11" ht="18" customHeight="1" x14ac:dyDescent="0.15">
      <c r="A43" s="250">
        <v>40</v>
      </c>
      <c r="B43" s="251" t="s">
        <v>838</v>
      </c>
      <c r="C43" s="252" t="s">
        <v>1071</v>
      </c>
      <c r="D43" s="202" t="s">
        <v>1012</v>
      </c>
      <c r="E43" s="251" t="s">
        <v>898</v>
      </c>
      <c r="F43" s="202" t="s">
        <v>955</v>
      </c>
      <c r="G43" s="55" t="s">
        <v>1110</v>
      </c>
      <c r="H43" s="55" t="s">
        <v>1111</v>
      </c>
      <c r="I43" s="55"/>
      <c r="J43" s="69"/>
    </row>
    <row r="44" spans="1:11" ht="18" customHeight="1" x14ac:dyDescent="0.15">
      <c r="A44" s="250">
        <v>41</v>
      </c>
      <c r="B44" s="251" t="s">
        <v>839</v>
      </c>
      <c r="C44" s="252" t="s">
        <v>1072</v>
      </c>
      <c r="D44" s="202" t="s">
        <v>1013</v>
      </c>
      <c r="E44" s="251" t="s">
        <v>899</v>
      </c>
      <c r="F44" s="202" t="s">
        <v>956</v>
      </c>
      <c r="G44" s="55" t="s">
        <v>1110</v>
      </c>
      <c r="H44" s="55" t="s">
        <v>1111</v>
      </c>
      <c r="I44" s="55"/>
      <c r="J44" s="69"/>
    </row>
    <row r="45" spans="1:11" ht="18" customHeight="1" x14ac:dyDescent="0.15">
      <c r="A45" s="250">
        <v>42</v>
      </c>
      <c r="B45" s="251" t="s">
        <v>840</v>
      </c>
      <c r="C45" s="252" t="s">
        <v>1073</v>
      </c>
      <c r="D45" s="202" t="s">
        <v>1348</v>
      </c>
      <c r="E45" s="251" t="s">
        <v>900</v>
      </c>
      <c r="F45" s="202" t="s">
        <v>957</v>
      </c>
      <c r="G45" s="55" t="s">
        <v>1110</v>
      </c>
      <c r="H45" s="55" t="s">
        <v>1111</v>
      </c>
      <c r="I45" s="55" t="s">
        <v>1391</v>
      </c>
      <c r="J45" s="69"/>
      <c r="K45" s="244"/>
    </row>
    <row r="46" spans="1:11" ht="18" customHeight="1" x14ac:dyDescent="0.15">
      <c r="A46" s="250">
        <v>43</v>
      </c>
      <c r="B46" s="251" t="s">
        <v>1450</v>
      </c>
      <c r="C46" s="252" t="s">
        <v>1451</v>
      </c>
      <c r="D46" s="202" t="s">
        <v>1452</v>
      </c>
      <c r="E46" s="251" t="s">
        <v>1450</v>
      </c>
      <c r="F46" s="202" t="s">
        <v>1453</v>
      </c>
      <c r="G46" s="55" t="s">
        <v>1454</v>
      </c>
      <c r="H46" s="55" t="s">
        <v>1454</v>
      </c>
      <c r="I46" s="55"/>
      <c r="J46" s="69"/>
      <c r="K46" s="244"/>
    </row>
    <row r="47" spans="1:11" ht="18" customHeight="1" x14ac:dyDescent="0.15">
      <c r="A47" s="250">
        <v>44</v>
      </c>
      <c r="B47" s="251" t="s">
        <v>841</v>
      </c>
      <c r="C47" s="252" t="s">
        <v>1074</v>
      </c>
      <c r="D47" s="202" t="s">
        <v>1599</v>
      </c>
      <c r="E47" s="253" t="s">
        <v>168</v>
      </c>
      <c r="F47" s="202" t="s">
        <v>958</v>
      </c>
      <c r="G47" s="55" t="s">
        <v>1110</v>
      </c>
      <c r="H47" s="55" t="s">
        <v>1111</v>
      </c>
      <c r="I47" s="55"/>
      <c r="J47" s="69"/>
      <c r="K47" s="244" t="s">
        <v>1970</v>
      </c>
    </row>
    <row r="48" spans="1:11" ht="18" customHeight="1" x14ac:dyDescent="0.15">
      <c r="A48" s="250">
        <v>45</v>
      </c>
      <c r="B48" s="251" t="s">
        <v>157</v>
      </c>
      <c r="C48" s="252" t="s">
        <v>1075</v>
      </c>
      <c r="D48" s="202" t="s">
        <v>1014</v>
      </c>
      <c r="E48" s="253" t="s">
        <v>896</v>
      </c>
      <c r="F48" s="202" t="s">
        <v>959</v>
      </c>
      <c r="G48" s="55" t="s">
        <v>1110</v>
      </c>
      <c r="H48" s="55" t="s">
        <v>1111</v>
      </c>
      <c r="I48" s="55"/>
      <c r="J48" s="69" t="s">
        <v>0</v>
      </c>
    </row>
    <row r="49" spans="1:11" ht="18" customHeight="1" x14ac:dyDescent="0.15">
      <c r="A49" s="250">
        <v>46</v>
      </c>
      <c r="B49" s="251" t="s">
        <v>2322</v>
      </c>
      <c r="C49" s="252" t="s">
        <v>1997</v>
      </c>
      <c r="D49" s="202" t="s">
        <v>1996</v>
      </c>
      <c r="E49" s="253" t="s">
        <v>901</v>
      </c>
      <c r="F49" s="202" t="s">
        <v>2323</v>
      </c>
      <c r="G49" s="55" t="s">
        <v>1110</v>
      </c>
      <c r="H49" s="55" t="s">
        <v>1111</v>
      </c>
      <c r="I49" s="55"/>
      <c r="J49" s="69"/>
    </row>
    <row r="50" spans="1:11" ht="18" customHeight="1" x14ac:dyDescent="0.15">
      <c r="A50" s="250">
        <v>47</v>
      </c>
      <c r="B50" s="251" t="s">
        <v>842</v>
      </c>
      <c r="C50" s="252" t="s">
        <v>1726</v>
      </c>
      <c r="D50" s="202" t="s">
        <v>1727</v>
      </c>
      <c r="E50" s="253" t="s">
        <v>874</v>
      </c>
      <c r="F50" s="202" t="s">
        <v>1728</v>
      </c>
      <c r="G50" s="55" t="s">
        <v>1110</v>
      </c>
      <c r="H50" s="55" t="s">
        <v>1111</v>
      </c>
      <c r="I50" s="55" t="s">
        <v>0</v>
      </c>
      <c r="J50" s="69"/>
    </row>
    <row r="51" spans="1:11" ht="18" customHeight="1" x14ac:dyDescent="0.15">
      <c r="A51" s="250">
        <v>48</v>
      </c>
      <c r="B51" s="251" t="s">
        <v>843</v>
      </c>
      <c r="C51" s="252" t="s">
        <v>1076</v>
      </c>
      <c r="D51" s="202" t="s">
        <v>1015</v>
      </c>
      <c r="E51" s="251" t="s">
        <v>902</v>
      </c>
      <c r="F51" s="202" t="s">
        <v>960</v>
      </c>
      <c r="G51" s="55" t="s">
        <v>1110</v>
      </c>
      <c r="H51" s="55" t="s">
        <v>1111</v>
      </c>
      <c r="I51" s="55" t="s">
        <v>0</v>
      </c>
      <c r="J51" s="69"/>
    </row>
    <row r="52" spans="1:11" ht="18" customHeight="1" x14ac:dyDescent="0.15">
      <c r="A52" s="250">
        <v>49</v>
      </c>
      <c r="B52" s="251" t="s">
        <v>1346</v>
      </c>
      <c r="C52" s="252" t="s">
        <v>1077</v>
      </c>
      <c r="D52" s="202" t="s">
        <v>1016</v>
      </c>
      <c r="E52" s="251" t="s">
        <v>903</v>
      </c>
      <c r="F52" s="202" t="s">
        <v>961</v>
      </c>
      <c r="G52" s="55" t="s">
        <v>1110</v>
      </c>
      <c r="H52" s="55"/>
      <c r="I52" s="55"/>
      <c r="J52" s="69" t="s">
        <v>0</v>
      </c>
    </row>
    <row r="53" spans="1:11" ht="18" customHeight="1" x14ac:dyDescent="0.15">
      <c r="A53" s="250">
        <v>50</v>
      </c>
      <c r="B53" s="251" t="s">
        <v>844</v>
      </c>
      <c r="C53" s="252" t="s">
        <v>1078</v>
      </c>
      <c r="D53" s="202" t="s">
        <v>1017</v>
      </c>
      <c r="E53" s="253" t="s">
        <v>904</v>
      </c>
      <c r="F53" s="202" t="s">
        <v>962</v>
      </c>
      <c r="G53" s="55" t="s">
        <v>1110</v>
      </c>
      <c r="H53" s="55" t="s">
        <v>1111</v>
      </c>
      <c r="I53" s="55"/>
      <c r="J53" s="69"/>
    </row>
    <row r="54" spans="1:11" ht="18" customHeight="1" x14ac:dyDescent="0.15">
      <c r="A54" s="250">
        <v>51</v>
      </c>
      <c r="B54" s="251" t="s">
        <v>845</v>
      </c>
      <c r="C54" s="252" t="s">
        <v>1079</v>
      </c>
      <c r="D54" s="202" t="s">
        <v>1018</v>
      </c>
      <c r="E54" s="251" t="s">
        <v>845</v>
      </c>
      <c r="F54" s="202" t="s">
        <v>963</v>
      </c>
      <c r="G54" s="55" t="s">
        <v>1110</v>
      </c>
      <c r="H54" s="55" t="s">
        <v>1111</v>
      </c>
      <c r="I54" s="55" t="s">
        <v>0</v>
      </c>
      <c r="J54" s="69" t="s">
        <v>0</v>
      </c>
    </row>
    <row r="55" spans="1:11" ht="18" customHeight="1" x14ac:dyDescent="0.15">
      <c r="A55" s="250">
        <v>52</v>
      </c>
      <c r="B55" s="251" t="s">
        <v>846</v>
      </c>
      <c r="C55" s="252" t="s">
        <v>1080</v>
      </c>
      <c r="D55" s="202" t="s">
        <v>1019</v>
      </c>
      <c r="E55" s="253" t="s">
        <v>905</v>
      </c>
      <c r="F55" s="202" t="s">
        <v>964</v>
      </c>
      <c r="G55" s="55" t="s">
        <v>1110</v>
      </c>
      <c r="H55" s="55" t="s">
        <v>1111</v>
      </c>
      <c r="I55" s="55"/>
      <c r="J55" s="69" t="s">
        <v>0</v>
      </c>
    </row>
    <row r="56" spans="1:11" ht="18" customHeight="1" x14ac:dyDescent="0.15">
      <c r="A56" s="250">
        <v>53</v>
      </c>
      <c r="B56" s="251" t="s">
        <v>847</v>
      </c>
      <c r="C56" s="252" t="s">
        <v>1081</v>
      </c>
      <c r="D56" s="202" t="s">
        <v>1020</v>
      </c>
      <c r="E56" s="251" t="s">
        <v>906</v>
      </c>
      <c r="F56" s="202" t="s">
        <v>965</v>
      </c>
      <c r="G56" s="55" t="s">
        <v>1110</v>
      </c>
      <c r="H56" s="55"/>
      <c r="I56" s="55"/>
      <c r="J56" s="69"/>
    </row>
    <row r="57" spans="1:11" ht="18" customHeight="1" x14ac:dyDescent="0.15">
      <c r="A57" s="250">
        <v>54</v>
      </c>
      <c r="B57" s="251" t="s">
        <v>848</v>
      </c>
      <c r="C57" s="252" t="s">
        <v>1080</v>
      </c>
      <c r="D57" s="202" t="s">
        <v>1021</v>
      </c>
      <c r="E57" s="253" t="s">
        <v>907</v>
      </c>
      <c r="F57" s="202" t="s">
        <v>966</v>
      </c>
      <c r="G57" s="55" t="s">
        <v>1110</v>
      </c>
      <c r="H57" s="55"/>
      <c r="I57" s="55"/>
      <c r="J57" s="69"/>
    </row>
    <row r="58" spans="1:11" ht="18" customHeight="1" x14ac:dyDescent="0.15">
      <c r="A58" s="250">
        <v>55</v>
      </c>
      <c r="B58" s="251" t="s">
        <v>1363</v>
      </c>
      <c r="C58" s="252" t="s">
        <v>1364</v>
      </c>
      <c r="D58" s="202" t="s">
        <v>1365</v>
      </c>
      <c r="E58" s="253" t="s">
        <v>1366</v>
      </c>
      <c r="F58" s="202" t="s">
        <v>1367</v>
      </c>
      <c r="G58" s="55" t="s">
        <v>1368</v>
      </c>
      <c r="H58" s="55" t="s">
        <v>1368</v>
      </c>
      <c r="I58" s="55"/>
      <c r="J58" s="69"/>
    </row>
    <row r="59" spans="1:11" ht="18" customHeight="1" x14ac:dyDescent="0.15">
      <c r="A59" s="250">
        <v>56</v>
      </c>
      <c r="B59" s="251" t="s">
        <v>1779</v>
      </c>
      <c r="C59" s="252" t="s">
        <v>1780</v>
      </c>
      <c r="D59" s="202" t="s">
        <v>1781</v>
      </c>
      <c r="E59" s="253" t="s">
        <v>1782</v>
      </c>
      <c r="F59" s="202" t="s">
        <v>1783</v>
      </c>
      <c r="G59" s="55" t="s">
        <v>1761</v>
      </c>
      <c r="H59" s="55" t="s">
        <v>0</v>
      </c>
      <c r="I59" s="55"/>
      <c r="J59" s="69"/>
    </row>
    <row r="60" spans="1:11" ht="18" customHeight="1" x14ac:dyDescent="0.15">
      <c r="A60" s="250">
        <v>57</v>
      </c>
      <c r="B60" s="251" t="s">
        <v>1838</v>
      </c>
      <c r="C60" s="252" t="s">
        <v>1078</v>
      </c>
      <c r="D60" s="202" t="s">
        <v>1839</v>
      </c>
      <c r="E60" s="253" t="s">
        <v>1840</v>
      </c>
      <c r="F60" s="202" t="s">
        <v>1841</v>
      </c>
      <c r="G60" s="55" t="s">
        <v>0</v>
      </c>
      <c r="H60" s="55" t="s">
        <v>0</v>
      </c>
      <c r="I60" s="55"/>
      <c r="J60" s="69"/>
      <c r="K60" s="244" t="s">
        <v>1969</v>
      </c>
    </row>
    <row r="61" spans="1:11" ht="18" customHeight="1" x14ac:dyDescent="0.15">
      <c r="A61" s="250">
        <v>58</v>
      </c>
      <c r="B61" s="251" t="s">
        <v>2173</v>
      </c>
      <c r="C61" s="252" t="s">
        <v>2175</v>
      </c>
      <c r="D61" s="202" t="s">
        <v>2174</v>
      </c>
      <c r="E61" s="253" t="s">
        <v>2176</v>
      </c>
      <c r="F61" s="202" t="s">
        <v>2202</v>
      </c>
      <c r="G61" s="55" t="s">
        <v>0</v>
      </c>
      <c r="H61" s="55" t="s">
        <v>0</v>
      </c>
      <c r="I61" s="55"/>
      <c r="J61" s="69"/>
      <c r="K61" s="244"/>
    </row>
    <row r="62" spans="1:11" ht="18" customHeight="1" x14ac:dyDescent="0.15">
      <c r="A62" s="250">
        <v>59</v>
      </c>
      <c r="B62" s="251" t="s">
        <v>183</v>
      </c>
      <c r="C62" s="252" t="s">
        <v>1082</v>
      </c>
      <c r="D62" s="202" t="s">
        <v>1022</v>
      </c>
      <c r="E62" s="251" t="s">
        <v>908</v>
      </c>
      <c r="F62" s="202" t="s">
        <v>184</v>
      </c>
      <c r="G62" s="55" t="s">
        <v>1110</v>
      </c>
      <c r="H62" s="55" t="s">
        <v>1111</v>
      </c>
      <c r="I62" s="55" t="s">
        <v>1863</v>
      </c>
      <c r="J62" s="69" t="s">
        <v>0</v>
      </c>
    </row>
    <row r="63" spans="1:11" ht="18" customHeight="1" x14ac:dyDescent="0.15">
      <c r="A63" s="250">
        <v>60</v>
      </c>
      <c r="B63" s="251" t="s">
        <v>849</v>
      </c>
      <c r="C63" s="252" t="s">
        <v>1083</v>
      </c>
      <c r="D63" s="202" t="s">
        <v>1023</v>
      </c>
      <c r="E63" s="251" t="s">
        <v>909</v>
      </c>
      <c r="F63" s="202" t="s">
        <v>1979</v>
      </c>
      <c r="G63" s="55" t="s">
        <v>1110</v>
      </c>
      <c r="H63" s="55" t="s">
        <v>1111</v>
      </c>
      <c r="I63" s="55"/>
      <c r="J63" s="69" t="s">
        <v>0</v>
      </c>
    </row>
    <row r="64" spans="1:11" ht="18" customHeight="1" x14ac:dyDescent="0.15">
      <c r="A64" s="250">
        <v>61</v>
      </c>
      <c r="B64" s="251" t="s">
        <v>850</v>
      </c>
      <c r="C64" s="252" t="s">
        <v>1084</v>
      </c>
      <c r="D64" s="202" t="s">
        <v>1024</v>
      </c>
      <c r="E64" s="253" t="s">
        <v>909</v>
      </c>
      <c r="F64" s="202" t="s">
        <v>968</v>
      </c>
      <c r="G64" s="55" t="s">
        <v>1110</v>
      </c>
      <c r="H64" s="55" t="s">
        <v>1111</v>
      </c>
      <c r="I64" s="55"/>
      <c r="J64" s="69"/>
    </row>
    <row r="65" spans="1:10" ht="18" customHeight="1" x14ac:dyDescent="0.15">
      <c r="A65" s="250">
        <v>62</v>
      </c>
      <c r="B65" s="251" t="s">
        <v>1424</v>
      </c>
      <c r="C65" s="252" t="s">
        <v>1085</v>
      </c>
      <c r="D65" s="202" t="s">
        <v>1025</v>
      </c>
      <c r="E65" s="251" t="s">
        <v>910</v>
      </c>
      <c r="F65" s="202" t="s">
        <v>174</v>
      </c>
      <c r="G65" s="55" t="s">
        <v>1110</v>
      </c>
      <c r="H65" s="55" t="s">
        <v>1111</v>
      </c>
      <c r="I65" s="55" t="s">
        <v>0</v>
      </c>
      <c r="J65" s="69"/>
    </row>
    <row r="66" spans="1:10" ht="18" customHeight="1" x14ac:dyDescent="0.15">
      <c r="A66" s="250">
        <v>63</v>
      </c>
      <c r="B66" s="251" t="s">
        <v>1301</v>
      </c>
      <c r="C66" s="252" t="s">
        <v>1302</v>
      </c>
      <c r="D66" s="202" t="s">
        <v>1303</v>
      </c>
      <c r="E66" s="251" t="s">
        <v>1304</v>
      </c>
      <c r="F66" s="202" t="s">
        <v>1305</v>
      </c>
      <c r="G66" s="55" t="s">
        <v>1300</v>
      </c>
      <c r="H66" s="55" t="s">
        <v>1300</v>
      </c>
      <c r="I66" s="55"/>
      <c r="J66" s="69"/>
    </row>
    <row r="67" spans="1:10" ht="18" customHeight="1" x14ac:dyDescent="0.15">
      <c r="A67" s="250">
        <v>64</v>
      </c>
      <c r="B67" s="251" t="s">
        <v>1971</v>
      </c>
      <c r="C67" s="252" t="s">
        <v>1972</v>
      </c>
      <c r="D67" s="202" t="s">
        <v>1973</v>
      </c>
      <c r="E67" s="251" t="s">
        <v>1974</v>
      </c>
      <c r="F67" s="202" t="s">
        <v>1975</v>
      </c>
      <c r="G67" s="55" t="s">
        <v>0</v>
      </c>
      <c r="H67" s="55"/>
      <c r="I67" s="55"/>
      <c r="J67" s="69"/>
    </row>
    <row r="68" spans="1:10" ht="18" customHeight="1" x14ac:dyDescent="0.15">
      <c r="A68" s="250">
        <v>65</v>
      </c>
      <c r="B68" s="251" t="s">
        <v>851</v>
      </c>
      <c r="C68" s="252" t="s">
        <v>1086</v>
      </c>
      <c r="D68" s="202" t="s">
        <v>1026</v>
      </c>
      <c r="E68" s="253" t="s">
        <v>911</v>
      </c>
      <c r="F68" s="202" t="s">
        <v>969</v>
      </c>
      <c r="G68" s="55" t="s">
        <v>1110</v>
      </c>
      <c r="H68" s="55" t="s">
        <v>1111</v>
      </c>
      <c r="I68" s="55"/>
      <c r="J68" s="69"/>
    </row>
    <row r="69" spans="1:10" ht="18" customHeight="1" x14ac:dyDescent="0.15">
      <c r="A69" s="250">
        <v>66</v>
      </c>
      <c r="B69" s="251" t="s">
        <v>852</v>
      </c>
      <c r="C69" s="252" t="s">
        <v>1087</v>
      </c>
      <c r="D69" s="202" t="s">
        <v>1027</v>
      </c>
      <c r="E69" s="253" t="s">
        <v>912</v>
      </c>
      <c r="F69" s="202" t="s">
        <v>970</v>
      </c>
      <c r="G69" s="55" t="s">
        <v>1110</v>
      </c>
      <c r="H69" s="55" t="s">
        <v>1111</v>
      </c>
      <c r="I69" s="55"/>
      <c r="J69" s="69"/>
    </row>
    <row r="70" spans="1:10" ht="18" customHeight="1" x14ac:dyDescent="0.15">
      <c r="A70" s="250">
        <v>67</v>
      </c>
      <c r="B70" s="251" t="s">
        <v>1397</v>
      </c>
      <c r="C70" s="252" t="s">
        <v>1088</v>
      </c>
      <c r="D70" s="202" t="s">
        <v>1028</v>
      </c>
      <c r="E70" s="251" t="s">
        <v>1398</v>
      </c>
      <c r="F70" s="202" t="s">
        <v>971</v>
      </c>
      <c r="G70" s="254"/>
      <c r="H70" s="55" t="s">
        <v>1111</v>
      </c>
      <c r="I70" s="55"/>
      <c r="J70" s="69"/>
    </row>
    <row r="71" spans="1:10" ht="18" customHeight="1" x14ac:dyDescent="0.15">
      <c r="A71" s="250">
        <v>68</v>
      </c>
      <c r="B71" s="251" t="s">
        <v>853</v>
      </c>
      <c r="C71" s="252" t="s">
        <v>1089</v>
      </c>
      <c r="D71" s="202" t="s">
        <v>1029</v>
      </c>
      <c r="E71" s="251" t="s">
        <v>875</v>
      </c>
      <c r="F71" s="202" t="s">
        <v>972</v>
      </c>
      <c r="G71" s="55" t="s">
        <v>1110</v>
      </c>
      <c r="H71" s="55" t="s">
        <v>1111</v>
      </c>
      <c r="I71" s="55" t="s">
        <v>0</v>
      </c>
      <c r="J71" s="69"/>
    </row>
    <row r="72" spans="1:10" ht="18" customHeight="1" x14ac:dyDescent="0.15">
      <c r="A72" s="250">
        <v>69</v>
      </c>
      <c r="B72" s="251" t="s">
        <v>854</v>
      </c>
      <c r="C72" s="252" t="s">
        <v>1090</v>
      </c>
      <c r="D72" s="202" t="s">
        <v>1030</v>
      </c>
      <c r="E72" s="253" t="s">
        <v>913</v>
      </c>
      <c r="F72" s="202" t="s">
        <v>973</v>
      </c>
      <c r="G72" s="55" t="s">
        <v>1110</v>
      </c>
      <c r="H72" s="55" t="s">
        <v>1111</v>
      </c>
      <c r="I72" s="254"/>
      <c r="J72" s="69"/>
    </row>
    <row r="73" spans="1:10" ht="18" customHeight="1" x14ac:dyDescent="0.15">
      <c r="A73" s="250">
        <v>70</v>
      </c>
      <c r="B73" s="251" t="s">
        <v>855</v>
      </c>
      <c r="C73" s="252" t="s">
        <v>1091</v>
      </c>
      <c r="D73" s="202" t="s">
        <v>1031</v>
      </c>
      <c r="E73" s="253" t="s">
        <v>914</v>
      </c>
      <c r="F73" s="202" t="s">
        <v>554</v>
      </c>
      <c r="G73" s="55" t="s">
        <v>1110</v>
      </c>
      <c r="H73" s="55"/>
      <c r="I73" s="55"/>
      <c r="J73" s="69" t="s">
        <v>0</v>
      </c>
    </row>
    <row r="74" spans="1:10" ht="18" customHeight="1" x14ac:dyDescent="0.15">
      <c r="A74" s="250">
        <v>71</v>
      </c>
      <c r="B74" s="251" t="s">
        <v>856</v>
      </c>
      <c r="C74" s="252" t="s">
        <v>1092</v>
      </c>
      <c r="D74" s="202" t="s">
        <v>1032</v>
      </c>
      <c r="E74" s="251" t="s">
        <v>915</v>
      </c>
      <c r="F74" s="202" t="s">
        <v>974</v>
      </c>
      <c r="G74" s="55" t="s">
        <v>1110</v>
      </c>
      <c r="H74" s="55" t="s">
        <v>1111</v>
      </c>
      <c r="I74" s="55"/>
      <c r="J74" s="69"/>
    </row>
    <row r="75" spans="1:10" ht="18" customHeight="1" x14ac:dyDescent="0.15">
      <c r="A75" s="250">
        <v>72</v>
      </c>
      <c r="B75" s="251" t="s">
        <v>857</v>
      </c>
      <c r="C75" s="252" t="s">
        <v>1093</v>
      </c>
      <c r="D75" s="202" t="s">
        <v>1033</v>
      </c>
      <c r="E75" s="251" t="s">
        <v>915</v>
      </c>
      <c r="F75" s="202" t="s">
        <v>975</v>
      </c>
      <c r="G75" s="55" t="s">
        <v>1110</v>
      </c>
      <c r="H75" s="55" t="s">
        <v>1111</v>
      </c>
      <c r="I75" s="55" t="s">
        <v>0</v>
      </c>
      <c r="J75" s="69"/>
    </row>
    <row r="76" spans="1:10" ht="18" customHeight="1" x14ac:dyDescent="0.15">
      <c r="A76" s="250">
        <v>73</v>
      </c>
      <c r="B76" s="251" t="s">
        <v>858</v>
      </c>
      <c r="C76" s="252" t="s">
        <v>1094</v>
      </c>
      <c r="D76" s="202" t="s">
        <v>1034</v>
      </c>
      <c r="E76" s="251" t="s">
        <v>915</v>
      </c>
      <c r="F76" s="202" t="s">
        <v>976</v>
      </c>
      <c r="G76" s="55" t="s">
        <v>1110</v>
      </c>
      <c r="H76" s="55" t="s">
        <v>1111</v>
      </c>
      <c r="I76" s="55" t="s">
        <v>0</v>
      </c>
      <c r="J76" s="69"/>
    </row>
    <row r="77" spans="1:10" ht="18" customHeight="1" x14ac:dyDescent="0.15">
      <c r="A77" s="250">
        <v>74</v>
      </c>
      <c r="B77" s="251" t="s">
        <v>1406</v>
      </c>
      <c r="C77" s="252" t="s">
        <v>1407</v>
      </c>
      <c r="D77" s="202" t="s">
        <v>1408</v>
      </c>
      <c r="E77" s="253" t="s">
        <v>1409</v>
      </c>
      <c r="F77" s="202" t="s">
        <v>1410</v>
      </c>
      <c r="G77" s="55" t="s">
        <v>1411</v>
      </c>
      <c r="H77" s="55" t="s">
        <v>1411</v>
      </c>
      <c r="I77" s="55"/>
      <c r="J77" s="69"/>
    </row>
    <row r="78" spans="1:10" ht="18" customHeight="1" x14ac:dyDescent="0.15">
      <c r="A78" s="250">
        <v>75</v>
      </c>
      <c r="B78" s="251" t="s">
        <v>1939</v>
      </c>
      <c r="C78" s="252" t="s">
        <v>1940</v>
      </c>
      <c r="D78" s="202" t="s">
        <v>1941</v>
      </c>
      <c r="E78" s="251" t="s">
        <v>1939</v>
      </c>
      <c r="F78" s="202" t="s">
        <v>1942</v>
      </c>
      <c r="G78" s="55" t="s">
        <v>1943</v>
      </c>
      <c r="H78" s="55"/>
      <c r="I78" s="55"/>
      <c r="J78" s="69"/>
    </row>
    <row r="79" spans="1:10" ht="18" customHeight="1" x14ac:dyDescent="0.15">
      <c r="A79" s="250">
        <v>76</v>
      </c>
      <c r="B79" s="251" t="s">
        <v>859</v>
      </c>
      <c r="C79" s="252" t="s">
        <v>1095</v>
      </c>
      <c r="D79" s="202" t="s">
        <v>1035</v>
      </c>
      <c r="E79" s="253" t="s">
        <v>916</v>
      </c>
      <c r="F79" s="202" t="s">
        <v>977</v>
      </c>
      <c r="G79" s="55" t="s">
        <v>1110</v>
      </c>
      <c r="H79" s="55"/>
      <c r="I79" s="55"/>
      <c r="J79" s="69"/>
    </row>
    <row r="80" spans="1:10" ht="18" customHeight="1" x14ac:dyDescent="0.15">
      <c r="A80" s="250">
        <v>77</v>
      </c>
      <c r="B80" s="251" t="s">
        <v>861</v>
      </c>
      <c r="C80" s="252" t="s">
        <v>1097</v>
      </c>
      <c r="D80" s="202" t="s">
        <v>2318</v>
      </c>
      <c r="E80" s="253" t="s">
        <v>918</v>
      </c>
      <c r="F80" s="202" t="s">
        <v>980</v>
      </c>
      <c r="G80" s="55" t="s">
        <v>1110</v>
      </c>
      <c r="H80" s="55" t="s">
        <v>1111</v>
      </c>
      <c r="I80" s="55"/>
      <c r="J80" s="69"/>
    </row>
    <row r="81" spans="1:11" ht="18" customHeight="1" x14ac:dyDescent="0.15">
      <c r="A81" s="250">
        <v>78</v>
      </c>
      <c r="B81" s="251" t="s">
        <v>862</v>
      </c>
      <c r="C81" s="252" t="s">
        <v>1098</v>
      </c>
      <c r="D81" s="202" t="s">
        <v>1036</v>
      </c>
      <c r="E81" s="251" t="s">
        <v>919</v>
      </c>
      <c r="F81" s="202" t="s">
        <v>449</v>
      </c>
      <c r="G81" s="55" t="s">
        <v>1110</v>
      </c>
      <c r="H81" s="55" t="s">
        <v>1345</v>
      </c>
      <c r="I81" s="55"/>
      <c r="J81" s="69"/>
    </row>
    <row r="82" spans="1:11" ht="18" customHeight="1" x14ac:dyDescent="0.15">
      <c r="A82" s="250">
        <v>79</v>
      </c>
      <c r="B82" s="251" t="s">
        <v>863</v>
      </c>
      <c r="C82" s="252" t="s">
        <v>1099</v>
      </c>
      <c r="D82" s="202" t="s">
        <v>1037</v>
      </c>
      <c r="E82" s="253" t="s">
        <v>920</v>
      </c>
      <c r="F82" s="202" t="s">
        <v>981</v>
      </c>
      <c r="G82" s="55" t="s">
        <v>1110</v>
      </c>
      <c r="H82" s="55" t="s">
        <v>1111</v>
      </c>
      <c r="I82" s="55"/>
      <c r="J82" s="69"/>
    </row>
    <row r="83" spans="1:11" ht="18" customHeight="1" x14ac:dyDescent="0.15">
      <c r="A83" s="250">
        <v>80</v>
      </c>
      <c r="B83" s="251" t="s">
        <v>864</v>
      </c>
      <c r="C83" s="252" t="s">
        <v>1100</v>
      </c>
      <c r="D83" s="202" t="s">
        <v>1038</v>
      </c>
      <c r="E83" s="253" t="s">
        <v>921</v>
      </c>
      <c r="F83" s="202" t="s">
        <v>982</v>
      </c>
      <c r="G83" s="55" t="s">
        <v>1110</v>
      </c>
      <c r="H83" s="55" t="s">
        <v>1111</v>
      </c>
      <c r="I83" s="55"/>
      <c r="J83" s="69"/>
    </row>
    <row r="84" spans="1:11" ht="18" customHeight="1" x14ac:dyDescent="0.15">
      <c r="A84" s="250">
        <v>81</v>
      </c>
      <c r="B84" s="251" t="s">
        <v>865</v>
      </c>
      <c r="C84" s="252" t="s">
        <v>1101</v>
      </c>
      <c r="D84" s="202" t="s">
        <v>1039</v>
      </c>
      <c r="E84" s="253" t="s">
        <v>922</v>
      </c>
      <c r="F84" s="202" t="s">
        <v>265</v>
      </c>
      <c r="G84" s="55" t="s">
        <v>1110</v>
      </c>
      <c r="H84" s="55" t="s">
        <v>1111</v>
      </c>
      <c r="I84" s="55"/>
      <c r="J84" s="69"/>
    </row>
    <row r="85" spans="1:11" ht="18" customHeight="1" x14ac:dyDescent="0.15">
      <c r="A85" s="250">
        <v>82</v>
      </c>
      <c r="B85" s="251" t="s">
        <v>866</v>
      </c>
      <c r="C85" s="252" t="s">
        <v>1102</v>
      </c>
      <c r="D85" s="202" t="s">
        <v>1040</v>
      </c>
      <c r="E85" s="253" t="s">
        <v>923</v>
      </c>
      <c r="F85" s="202" t="s">
        <v>983</v>
      </c>
      <c r="G85" s="55" t="s">
        <v>1110</v>
      </c>
      <c r="H85" s="55" t="s">
        <v>1111</v>
      </c>
      <c r="I85" s="55"/>
      <c r="J85" s="69"/>
    </row>
    <row r="86" spans="1:11" ht="18" customHeight="1" x14ac:dyDescent="0.15">
      <c r="A86" s="250">
        <v>83</v>
      </c>
      <c r="B86" s="251" t="s">
        <v>867</v>
      </c>
      <c r="C86" s="252" t="s">
        <v>1101</v>
      </c>
      <c r="D86" s="202" t="s">
        <v>1041</v>
      </c>
      <c r="E86" s="253" t="s">
        <v>923</v>
      </c>
      <c r="F86" s="202" t="s">
        <v>984</v>
      </c>
      <c r="G86" s="55" t="s">
        <v>1110</v>
      </c>
      <c r="H86" s="55" t="s">
        <v>1111</v>
      </c>
      <c r="I86" s="55"/>
      <c r="J86" s="69"/>
    </row>
    <row r="87" spans="1:11" ht="18" customHeight="1" x14ac:dyDescent="0.15">
      <c r="A87" s="250">
        <v>84</v>
      </c>
      <c r="B87" s="251" t="s">
        <v>868</v>
      </c>
      <c r="C87" s="252" t="s">
        <v>1103</v>
      </c>
      <c r="D87" s="202" t="s">
        <v>1042</v>
      </c>
      <c r="E87" s="253" t="s">
        <v>924</v>
      </c>
      <c r="F87" s="202" t="s">
        <v>985</v>
      </c>
      <c r="G87" s="55" t="s">
        <v>1110</v>
      </c>
      <c r="H87" s="55"/>
      <c r="I87" s="55" t="s">
        <v>1583</v>
      </c>
      <c r="J87" s="69"/>
    </row>
    <row r="88" spans="1:11" ht="18" customHeight="1" x14ac:dyDescent="0.15">
      <c r="A88" s="250">
        <v>85</v>
      </c>
      <c r="B88" s="251" t="s">
        <v>869</v>
      </c>
      <c r="C88" s="252" t="s">
        <v>1104</v>
      </c>
      <c r="D88" s="202" t="s">
        <v>1043</v>
      </c>
      <c r="E88" s="253" t="s">
        <v>924</v>
      </c>
      <c r="F88" s="202" t="s">
        <v>986</v>
      </c>
      <c r="G88" s="55" t="s">
        <v>1110</v>
      </c>
      <c r="H88" s="55"/>
      <c r="I88" s="55" t="s">
        <v>1583</v>
      </c>
      <c r="J88" s="69"/>
    </row>
    <row r="89" spans="1:11" ht="18" customHeight="1" x14ac:dyDescent="0.15">
      <c r="A89" s="250">
        <v>86</v>
      </c>
      <c r="B89" s="251" t="s">
        <v>870</v>
      </c>
      <c r="C89" s="252" t="s">
        <v>1105</v>
      </c>
      <c r="D89" s="202" t="s">
        <v>1044</v>
      </c>
      <c r="E89" s="253" t="s">
        <v>925</v>
      </c>
      <c r="F89" s="202" t="s">
        <v>987</v>
      </c>
      <c r="G89" s="55" t="s">
        <v>1110</v>
      </c>
      <c r="H89" s="55" t="s">
        <v>1111</v>
      </c>
      <c r="I89" s="55" t="s">
        <v>0</v>
      </c>
      <c r="J89" s="69" t="s">
        <v>0</v>
      </c>
    </row>
    <row r="90" spans="1:11" ht="18" customHeight="1" x14ac:dyDescent="0.15">
      <c r="A90" s="250">
        <v>87</v>
      </c>
      <c r="B90" s="251" t="s">
        <v>871</v>
      </c>
      <c r="C90" s="252" t="s">
        <v>1106</v>
      </c>
      <c r="D90" s="202" t="s">
        <v>1045</v>
      </c>
      <c r="E90" s="251" t="s">
        <v>871</v>
      </c>
      <c r="F90" s="202" t="s">
        <v>988</v>
      </c>
      <c r="G90" s="55" t="s">
        <v>1110</v>
      </c>
      <c r="H90" s="55" t="s">
        <v>1111</v>
      </c>
      <c r="I90" s="55"/>
      <c r="J90" s="69"/>
    </row>
    <row r="91" spans="1:11" ht="18" customHeight="1" x14ac:dyDescent="0.15">
      <c r="A91" s="250">
        <v>88</v>
      </c>
      <c r="B91" s="251" t="s">
        <v>872</v>
      </c>
      <c r="C91" s="252" t="s">
        <v>1107</v>
      </c>
      <c r="D91" s="202" t="s">
        <v>2319</v>
      </c>
      <c r="E91" s="251" t="s">
        <v>872</v>
      </c>
      <c r="F91" s="202" t="s">
        <v>989</v>
      </c>
      <c r="G91" s="55" t="s">
        <v>1110</v>
      </c>
      <c r="H91" s="55" t="s">
        <v>1111</v>
      </c>
      <c r="I91" s="55"/>
      <c r="J91" s="69"/>
    </row>
    <row r="92" spans="1:11" ht="18" customHeight="1" x14ac:dyDescent="0.15">
      <c r="A92" s="250">
        <v>89</v>
      </c>
      <c r="B92" s="251" t="s">
        <v>873</v>
      </c>
      <c r="C92" s="252" t="s">
        <v>1108</v>
      </c>
      <c r="D92" s="202" t="s">
        <v>1046</v>
      </c>
      <c r="E92" s="253" t="s">
        <v>926</v>
      </c>
      <c r="F92" s="202" t="s">
        <v>990</v>
      </c>
      <c r="G92" s="55" t="s">
        <v>1110</v>
      </c>
      <c r="H92" s="55"/>
      <c r="I92" s="55"/>
      <c r="J92" s="69"/>
    </row>
    <row r="93" spans="1:11" ht="18" customHeight="1" x14ac:dyDescent="0.15">
      <c r="A93" s="250">
        <v>90</v>
      </c>
      <c r="B93" s="251" t="s">
        <v>1308</v>
      </c>
      <c r="C93" s="252" t="s">
        <v>1109</v>
      </c>
      <c r="D93" s="202" t="s">
        <v>1309</v>
      </c>
      <c r="E93" s="253" t="s">
        <v>1310</v>
      </c>
      <c r="F93" s="202" t="s">
        <v>991</v>
      </c>
      <c r="G93" s="55" t="s">
        <v>1110</v>
      </c>
      <c r="H93" s="55" t="s">
        <v>1111</v>
      </c>
      <c r="I93" s="55"/>
      <c r="J93" s="69"/>
      <c r="K93" s="243" t="s">
        <v>2276</v>
      </c>
    </row>
    <row r="94" spans="1:11" ht="18" customHeight="1" x14ac:dyDescent="0.15">
      <c r="A94" s="257">
        <v>91</v>
      </c>
      <c r="B94" s="251" t="s">
        <v>2118</v>
      </c>
      <c r="C94" s="252" t="s">
        <v>2114</v>
      </c>
      <c r="D94" s="202" t="s">
        <v>2115</v>
      </c>
      <c r="E94" s="253" t="s">
        <v>2116</v>
      </c>
      <c r="F94" s="202" t="s">
        <v>2117</v>
      </c>
      <c r="G94" s="55" t="s">
        <v>0</v>
      </c>
      <c r="H94" s="55" t="s">
        <v>0</v>
      </c>
      <c r="I94" s="55"/>
      <c r="J94" s="69"/>
    </row>
    <row r="95" spans="1:11" ht="18" customHeight="1" x14ac:dyDescent="0.15">
      <c r="A95" s="83"/>
    </row>
  </sheetData>
  <autoFilter ref="A3:K94"/>
  <sortState ref="A5:K95">
    <sortCondition ref="A5:A95"/>
  </sortState>
  <phoneticPr fontId="3"/>
  <conditionalFormatting sqref="A2">
    <cfRule type="cellIs" dxfId="16"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77"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9"/>
  <sheetViews>
    <sheetView view="pageBreakPreview" topLeftCell="D1" zoomScale="120" zoomScaleNormal="100" zoomScaleSheetLayoutView="120" workbookViewId="0">
      <pane ySplit="5" topLeftCell="A6" activePane="bottomLeft" state="frozen"/>
      <selection activeCell="C16" sqref="C16"/>
      <selection pane="bottomLeft" activeCell="D12" sqref="D12"/>
    </sheetView>
  </sheetViews>
  <sheetFormatPr defaultRowHeight="18" customHeight="1" x14ac:dyDescent="0.15"/>
  <cols>
    <col min="1" max="1" width="4.85546875" style="94" customWidth="1"/>
    <col min="2" max="2" width="48.85546875" style="94" customWidth="1"/>
    <col min="3" max="3" width="10.7109375" style="299" customWidth="1"/>
    <col min="4" max="4" width="30.85546875" style="94" customWidth="1"/>
    <col min="5" max="5" width="35.42578125" style="94" customWidth="1"/>
    <col min="6" max="7" width="13.7109375" style="243" customWidth="1"/>
    <col min="8" max="14" width="6.42578125" style="243" customWidth="1"/>
    <col min="15" max="15" width="14.5703125" style="94" customWidth="1"/>
    <col min="16" max="16384" width="9.140625" style="94"/>
  </cols>
  <sheetData>
    <row r="1" spans="1:15" s="14" customFormat="1" ht="18" customHeight="1" x14ac:dyDescent="0.15">
      <c r="A1" s="15" t="s">
        <v>133</v>
      </c>
      <c r="C1" s="15"/>
      <c r="F1" s="16"/>
      <c r="G1" s="16"/>
      <c r="K1" s="267"/>
      <c r="L1" s="16"/>
      <c r="M1" s="16"/>
      <c r="N1" s="16"/>
    </row>
    <row r="2" spans="1:15" s="14" customFormat="1" ht="18" customHeight="1" x14ac:dyDescent="0.15">
      <c r="B2" s="142" t="s">
        <v>1760</v>
      </c>
      <c r="C2" s="15"/>
      <c r="F2" s="16"/>
      <c r="G2" s="16"/>
      <c r="H2" s="16"/>
      <c r="I2" s="16"/>
      <c r="J2" s="16"/>
      <c r="K2" s="16"/>
      <c r="L2" s="16"/>
      <c r="M2" s="16"/>
      <c r="N2" s="16"/>
    </row>
    <row r="3" spans="1:15" s="260" customFormat="1" ht="18" customHeight="1" thickBot="1" x14ac:dyDescent="0.2">
      <c r="B3" s="242" t="s">
        <v>2057</v>
      </c>
      <c r="C3" s="300"/>
      <c r="F3" s="263"/>
      <c r="G3" s="263"/>
      <c r="H3" s="263"/>
      <c r="I3" s="263"/>
      <c r="J3" s="263"/>
      <c r="K3" s="263"/>
      <c r="L3" s="263"/>
      <c r="M3" s="263"/>
      <c r="N3" s="263"/>
      <c r="O3" s="262" t="str">
        <f>支援施設!N2</f>
        <v>（R4.1.1現在）</v>
      </c>
    </row>
    <row r="4" spans="1:15" s="243" customFormat="1" ht="18" customHeight="1" x14ac:dyDescent="0.15">
      <c r="A4" s="518"/>
      <c r="B4" s="453" t="s">
        <v>134</v>
      </c>
      <c r="C4" s="455" t="s">
        <v>135</v>
      </c>
      <c r="D4" s="453" t="s">
        <v>115</v>
      </c>
      <c r="E4" s="453" t="s">
        <v>114</v>
      </c>
      <c r="F4" s="453" t="s">
        <v>132</v>
      </c>
      <c r="G4" s="453" t="s">
        <v>137</v>
      </c>
      <c r="H4" s="457" t="s">
        <v>138</v>
      </c>
      <c r="I4" s="458"/>
      <c r="J4" s="458"/>
      <c r="K4" s="458"/>
      <c r="L4" s="458"/>
      <c r="M4" s="458"/>
      <c r="N4" s="459"/>
      <c r="O4" s="451" t="s">
        <v>116</v>
      </c>
    </row>
    <row r="5" spans="1:15" s="243" customFormat="1" ht="18" customHeight="1" thickBot="1" x14ac:dyDescent="0.2">
      <c r="A5" s="456"/>
      <c r="B5" s="454"/>
      <c r="C5" s="454"/>
      <c r="D5" s="454"/>
      <c r="E5" s="454"/>
      <c r="F5" s="454"/>
      <c r="G5" s="454"/>
      <c r="H5" s="268" t="s">
        <v>139</v>
      </c>
      <c r="I5" s="268" t="s">
        <v>140</v>
      </c>
      <c r="J5" s="268" t="s">
        <v>141</v>
      </c>
      <c r="K5" s="268" t="s">
        <v>142</v>
      </c>
      <c r="L5" s="268" t="s">
        <v>143</v>
      </c>
      <c r="M5" s="268" t="s">
        <v>144</v>
      </c>
      <c r="N5" s="264" t="s">
        <v>1759</v>
      </c>
      <c r="O5" s="452"/>
    </row>
    <row r="6" spans="1:15" ht="18.75" customHeight="1" x14ac:dyDescent="0.15">
      <c r="A6" s="269">
        <v>1</v>
      </c>
      <c r="B6" s="59" t="s">
        <v>275</v>
      </c>
      <c r="C6" s="270" t="s">
        <v>276</v>
      </c>
      <c r="D6" s="59" t="s">
        <v>2342</v>
      </c>
      <c r="E6" s="277" t="s">
        <v>277</v>
      </c>
      <c r="F6" s="55" t="s">
        <v>278</v>
      </c>
      <c r="G6" s="55" t="s">
        <v>1275</v>
      </c>
      <c r="H6" s="55">
        <v>20</v>
      </c>
      <c r="I6" s="272"/>
      <c r="J6" s="272"/>
      <c r="K6" s="272"/>
      <c r="L6" s="55">
        <v>10</v>
      </c>
      <c r="M6" s="55">
        <v>30</v>
      </c>
      <c r="N6" s="272"/>
      <c r="O6" s="274"/>
    </row>
    <row r="7" spans="1:15" ht="18.75" customHeight="1" x14ac:dyDescent="0.15">
      <c r="A7" s="269">
        <v>2</v>
      </c>
      <c r="B7" s="59" t="s">
        <v>279</v>
      </c>
      <c r="C7" s="270" t="s">
        <v>280</v>
      </c>
      <c r="D7" s="59" t="s">
        <v>2384</v>
      </c>
      <c r="E7" s="277" t="s">
        <v>281</v>
      </c>
      <c r="F7" s="55" t="s">
        <v>282</v>
      </c>
      <c r="G7" s="55" t="s">
        <v>2385</v>
      </c>
      <c r="H7" s="272"/>
      <c r="I7" s="272"/>
      <c r="J7" s="272"/>
      <c r="K7" s="272"/>
      <c r="L7" s="272"/>
      <c r="M7" s="55">
        <v>20</v>
      </c>
      <c r="N7" s="272"/>
      <c r="O7" s="274"/>
    </row>
    <row r="8" spans="1:15" ht="18.75" customHeight="1" x14ac:dyDescent="0.15">
      <c r="A8" s="269">
        <v>3</v>
      </c>
      <c r="B8" s="59" t="s">
        <v>283</v>
      </c>
      <c r="C8" s="270" t="s">
        <v>284</v>
      </c>
      <c r="D8" s="59" t="s">
        <v>2211</v>
      </c>
      <c r="E8" s="277" t="s">
        <v>285</v>
      </c>
      <c r="F8" s="55" t="s">
        <v>286</v>
      </c>
      <c r="G8" s="55" t="s">
        <v>286</v>
      </c>
      <c r="H8" s="272"/>
      <c r="I8" s="272"/>
      <c r="J8" s="272"/>
      <c r="K8" s="272"/>
      <c r="L8" s="272"/>
      <c r="M8" s="55">
        <v>20</v>
      </c>
      <c r="N8" s="272"/>
      <c r="O8" s="274"/>
    </row>
    <row r="9" spans="1:15" ht="18.75" customHeight="1" x14ac:dyDescent="0.15">
      <c r="A9" s="269">
        <v>4</v>
      </c>
      <c r="B9" s="59" t="s">
        <v>463</v>
      </c>
      <c r="C9" s="270" t="s">
        <v>559</v>
      </c>
      <c r="D9" s="59" t="s">
        <v>2212</v>
      </c>
      <c r="E9" s="59" t="s">
        <v>464</v>
      </c>
      <c r="F9" s="55" t="s">
        <v>560</v>
      </c>
      <c r="G9" s="55" t="s">
        <v>561</v>
      </c>
      <c r="H9" s="55">
        <v>20</v>
      </c>
      <c r="I9" s="272"/>
      <c r="J9" s="272"/>
      <c r="K9" s="272"/>
      <c r="L9" s="272"/>
      <c r="M9" s="55">
        <v>35</v>
      </c>
      <c r="N9" s="272"/>
      <c r="O9" s="274"/>
    </row>
    <row r="10" spans="1:15" ht="18.75" customHeight="1" x14ac:dyDescent="0.15">
      <c r="A10" s="269">
        <v>5</v>
      </c>
      <c r="B10" s="59" t="s">
        <v>636</v>
      </c>
      <c r="C10" s="270" t="s">
        <v>656</v>
      </c>
      <c r="D10" s="59" t="s">
        <v>2213</v>
      </c>
      <c r="E10" s="59" t="s">
        <v>464</v>
      </c>
      <c r="F10" s="55" t="s">
        <v>637</v>
      </c>
      <c r="G10" s="55" t="s">
        <v>638</v>
      </c>
      <c r="H10" s="272"/>
      <c r="I10" s="272"/>
      <c r="J10" s="272"/>
      <c r="K10" s="272"/>
      <c r="L10" s="55">
        <v>20</v>
      </c>
      <c r="M10" s="272"/>
      <c r="N10" s="272"/>
      <c r="O10" s="96"/>
    </row>
    <row r="11" spans="1:15" ht="18.75" customHeight="1" x14ac:dyDescent="0.15">
      <c r="A11" s="269">
        <v>6</v>
      </c>
      <c r="B11" s="59" t="s">
        <v>209</v>
      </c>
      <c r="C11" s="270" t="s">
        <v>130</v>
      </c>
      <c r="D11" s="59" t="s">
        <v>210</v>
      </c>
      <c r="E11" s="59" t="s">
        <v>701</v>
      </c>
      <c r="F11" s="55" t="s">
        <v>211</v>
      </c>
      <c r="G11" s="55" t="s">
        <v>2320</v>
      </c>
      <c r="H11" s="272"/>
      <c r="I11" s="55">
        <v>20</v>
      </c>
      <c r="J11" s="272"/>
      <c r="K11" s="272"/>
      <c r="L11" s="272"/>
      <c r="M11" s="272"/>
      <c r="N11" s="272"/>
      <c r="O11" s="96" t="s">
        <v>212</v>
      </c>
    </row>
    <row r="12" spans="1:15" ht="18.75" customHeight="1" x14ac:dyDescent="0.15">
      <c r="A12" s="269">
        <v>7</v>
      </c>
      <c r="B12" s="59" t="s">
        <v>123</v>
      </c>
      <c r="C12" s="270" t="s">
        <v>130</v>
      </c>
      <c r="D12" s="59" t="s">
        <v>210</v>
      </c>
      <c r="E12" s="59" t="s">
        <v>701</v>
      </c>
      <c r="F12" s="55" t="s">
        <v>496</v>
      </c>
      <c r="G12" s="55" t="s">
        <v>497</v>
      </c>
      <c r="H12" s="272"/>
      <c r="I12" s="272"/>
      <c r="J12" s="272"/>
      <c r="K12" s="55"/>
      <c r="L12" s="272"/>
      <c r="M12" s="55">
        <v>20</v>
      </c>
      <c r="N12" s="272"/>
      <c r="O12" s="96"/>
    </row>
    <row r="13" spans="1:15" ht="18.75" customHeight="1" x14ac:dyDescent="0.15">
      <c r="A13" s="269">
        <v>8</v>
      </c>
      <c r="B13" s="59" t="s">
        <v>129</v>
      </c>
      <c r="C13" s="270" t="s">
        <v>130</v>
      </c>
      <c r="D13" s="59" t="s">
        <v>210</v>
      </c>
      <c r="E13" s="59" t="s">
        <v>701</v>
      </c>
      <c r="F13" s="55" t="s">
        <v>494</v>
      </c>
      <c r="G13" s="55" t="s">
        <v>495</v>
      </c>
      <c r="H13" s="55">
        <v>20</v>
      </c>
      <c r="I13" s="272"/>
      <c r="J13" s="272"/>
      <c r="K13" s="272"/>
      <c r="L13" s="272"/>
      <c r="M13" s="272"/>
      <c r="N13" s="272"/>
      <c r="O13" s="274"/>
    </row>
    <row r="14" spans="1:15" ht="18.75" customHeight="1" x14ac:dyDescent="0.15">
      <c r="A14" s="269">
        <v>9</v>
      </c>
      <c r="B14" s="59" t="s">
        <v>287</v>
      </c>
      <c r="C14" s="270" t="s">
        <v>288</v>
      </c>
      <c r="D14" s="59" t="s">
        <v>683</v>
      </c>
      <c r="E14" s="277" t="s">
        <v>420</v>
      </c>
      <c r="F14" s="55" t="s">
        <v>289</v>
      </c>
      <c r="G14" s="55" t="s">
        <v>2214</v>
      </c>
      <c r="H14" s="272"/>
      <c r="I14" s="272"/>
      <c r="J14" s="272"/>
      <c r="K14" s="272"/>
      <c r="L14" s="272"/>
      <c r="M14" s="55">
        <v>40</v>
      </c>
      <c r="N14" s="272"/>
      <c r="O14" s="274"/>
    </row>
    <row r="15" spans="1:15" ht="18.75" customHeight="1" x14ac:dyDescent="0.15">
      <c r="A15" s="269">
        <v>10</v>
      </c>
      <c r="B15" s="285" t="s">
        <v>1842</v>
      </c>
      <c r="C15" s="282" t="s">
        <v>124</v>
      </c>
      <c r="D15" s="59" t="s">
        <v>2215</v>
      </c>
      <c r="E15" s="276" t="s">
        <v>28</v>
      </c>
      <c r="F15" s="55" t="s">
        <v>290</v>
      </c>
      <c r="G15" s="55" t="s">
        <v>291</v>
      </c>
      <c r="H15" s="272"/>
      <c r="I15" s="272"/>
      <c r="J15" s="272"/>
      <c r="K15" s="55">
        <v>6</v>
      </c>
      <c r="L15" s="272"/>
      <c r="M15" s="55">
        <v>24</v>
      </c>
      <c r="N15" s="55" t="s">
        <v>1822</v>
      </c>
      <c r="O15" s="274"/>
    </row>
    <row r="16" spans="1:15" ht="18.75" customHeight="1" x14ac:dyDescent="0.15">
      <c r="A16" s="269">
        <v>11</v>
      </c>
      <c r="B16" s="285" t="s">
        <v>517</v>
      </c>
      <c r="C16" s="282" t="s">
        <v>567</v>
      </c>
      <c r="D16" s="59" t="s">
        <v>2216</v>
      </c>
      <c r="E16" s="276" t="s">
        <v>421</v>
      </c>
      <c r="F16" s="55" t="s">
        <v>568</v>
      </c>
      <c r="G16" s="55" t="s">
        <v>2217</v>
      </c>
      <c r="H16" s="55">
        <v>20</v>
      </c>
      <c r="I16" s="272"/>
      <c r="J16" s="272"/>
      <c r="K16" s="272"/>
      <c r="L16" s="272"/>
      <c r="M16" s="272"/>
      <c r="N16" s="272"/>
      <c r="O16" s="274"/>
    </row>
    <row r="17" spans="1:15" ht="18.75" customHeight="1" x14ac:dyDescent="0.15">
      <c r="A17" s="269">
        <v>12</v>
      </c>
      <c r="B17" s="285" t="s">
        <v>537</v>
      </c>
      <c r="C17" s="282" t="s">
        <v>567</v>
      </c>
      <c r="D17" s="59" t="s">
        <v>2218</v>
      </c>
      <c r="E17" s="276" t="s">
        <v>421</v>
      </c>
      <c r="F17" s="55" t="s">
        <v>554</v>
      </c>
      <c r="G17" s="55" t="s">
        <v>2217</v>
      </c>
      <c r="H17" s="272"/>
      <c r="I17" s="272"/>
      <c r="J17" s="272"/>
      <c r="K17" s="272"/>
      <c r="L17" s="272"/>
      <c r="M17" s="55">
        <v>20</v>
      </c>
      <c r="N17" s="272"/>
      <c r="O17" s="274"/>
    </row>
    <row r="18" spans="1:15" ht="18.75" customHeight="1" x14ac:dyDescent="0.15">
      <c r="A18" s="269">
        <v>13</v>
      </c>
      <c r="B18" s="285" t="s">
        <v>622</v>
      </c>
      <c r="C18" s="282" t="s">
        <v>1090</v>
      </c>
      <c r="D18" s="59" t="s">
        <v>2219</v>
      </c>
      <c r="E18" s="276" t="s">
        <v>422</v>
      </c>
      <c r="F18" s="55" t="s">
        <v>555</v>
      </c>
      <c r="G18" s="55" t="s">
        <v>556</v>
      </c>
      <c r="H18" s="272"/>
      <c r="I18" s="272"/>
      <c r="J18" s="272"/>
      <c r="K18" s="272"/>
      <c r="L18" s="272"/>
      <c r="M18" s="55">
        <v>30</v>
      </c>
      <c r="N18" s="272"/>
      <c r="O18" s="274"/>
    </row>
    <row r="19" spans="1:15" ht="18.75" customHeight="1" x14ac:dyDescent="0.15">
      <c r="A19" s="269">
        <v>14</v>
      </c>
      <c r="B19" s="59" t="s">
        <v>658</v>
      </c>
      <c r="C19" s="270" t="s">
        <v>659</v>
      </c>
      <c r="D19" s="59" t="s">
        <v>2220</v>
      </c>
      <c r="E19" s="273" t="s">
        <v>660</v>
      </c>
      <c r="F19" s="55" t="s">
        <v>27</v>
      </c>
      <c r="G19" s="55" t="s">
        <v>199</v>
      </c>
      <c r="H19" s="272"/>
      <c r="I19" s="272"/>
      <c r="J19" s="272"/>
      <c r="K19" s="272"/>
      <c r="L19" s="272"/>
      <c r="M19" s="55">
        <v>40</v>
      </c>
      <c r="N19" s="272"/>
      <c r="O19" s="274"/>
    </row>
    <row r="20" spans="1:15" ht="18.75" customHeight="1" x14ac:dyDescent="0.15">
      <c r="A20" s="269">
        <v>15</v>
      </c>
      <c r="B20" s="59" t="s">
        <v>748</v>
      </c>
      <c r="C20" s="270" t="s">
        <v>749</v>
      </c>
      <c r="D20" s="59" t="s">
        <v>750</v>
      </c>
      <c r="E20" s="273" t="s">
        <v>751</v>
      </c>
      <c r="F20" s="55" t="s">
        <v>754</v>
      </c>
      <c r="G20" s="55" t="s">
        <v>2221</v>
      </c>
      <c r="H20" s="55">
        <v>20</v>
      </c>
      <c r="I20" s="272"/>
      <c r="J20" s="272"/>
      <c r="K20" s="272"/>
      <c r="L20" s="272"/>
      <c r="M20" s="272"/>
      <c r="N20" s="272"/>
      <c r="O20" s="274"/>
    </row>
    <row r="21" spans="1:15" ht="18.75" customHeight="1" x14ac:dyDescent="0.15">
      <c r="A21" s="269">
        <v>16</v>
      </c>
      <c r="B21" s="59" t="s">
        <v>1703</v>
      </c>
      <c r="C21" s="270" t="s">
        <v>1707</v>
      </c>
      <c r="D21" s="59" t="s">
        <v>1704</v>
      </c>
      <c r="E21" s="273" t="s">
        <v>28</v>
      </c>
      <c r="F21" s="55" t="s">
        <v>1705</v>
      </c>
      <c r="G21" s="275" t="s">
        <v>1706</v>
      </c>
      <c r="H21" s="55">
        <v>20</v>
      </c>
      <c r="I21" s="272"/>
      <c r="J21" s="272"/>
      <c r="K21" s="272"/>
      <c r="L21" s="272"/>
      <c r="M21" s="272"/>
      <c r="N21" s="272"/>
      <c r="O21" s="274"/>
    </row>
    <row r="22" spans="1:15" ht="18.75" customHeight="1" x14ac:dyDescent="0.15">
      <c r="A22" s="269">
        <v>17</v>
      </c>
      <c r="B22" s="59" t="s">
        <v>1712</v>
      </c>
      <c r="C22" s="270" t="s">
        <v>1713</v>
      </c>
      <c r="D22" s="59" t="s">
        <v>1714</v>
      </c>
      <c r="E22" s="273" t="s">
        <v>1731</v>
      </c>
      <c r="F22" s="55" t="s">
        <v>1715</v>
      </c>
      <c r="G22" s="275" t="s">
        <v>1716</v>
      </c>
      <c r="H22" s="283"/>
      <c r="I22" s="272"/>
      <c r="J22" s="272"/>
      <c r="K22" s="272"/>
      <c r="L22" s="272"/>
      <c r="M22" s="55">
        <v>20</v>
      </c>
      <c r="N22" s="272"/>
      <c r="O22" s="274"/>
    </row>
    <row r="23" spans="1:15" ht="18.75" customHeight="1" x14ac:dyDescent="0.15">
      <c r="A23" s="269">
        <v>18</v>
      </c>
      <c r="B23" s="59" t="s">
        <v>1823</v>
      </c>
      <c r="C23" s="270" t="s">
        <v>1824</v>
      </c>
      <c r="D23" s="59" t="s">
        <v>1825</v>
      </c>
      <c r="E23" s="59" t="s">
        <v>1823</v>
      </c>
      <c r="F23" s="55" t="s">
        <v>1826</v>
      </c>
      <c r="G23" s="275" t="s">
        <v>1827</v>
      </c>
      <c r="H23" s="283"/>
      <c r="I23" s="272"/>
      <c r="J23" s="272"/>
      <c r="K23" s="272"/>
      <c r="L23" s="55">
        <v>10</v>
      </c>
      <c r="M23" s="55">
        <v>10</v>
      </c>
      <c r="N23" s="272"/>
      <c r="O23" s="274"/>
    </row>
    <row r="24" spans="1:15" ht="18.75" customHeight="1" x14ac:dyDescent="0.15">
      <c r="A24" s="269">
        <v>19</v>
      </c>
      <c r="B24" s="59" t="s">
        <v>1829</v>
      </c>
      <c r="C24" s="270" t="s">
        <v>1831</v>
      </c>
      <c r="D24" s="59" t="s">
        <v>1830</v>
      </c>
      <c r="E24" s="273" t="s">
        <v>1828</v>
      </c>
      <c r="F24" s="55" t="s">
        <v>1832</v>
      </c>
      <c r="G24" s="275" t="s">
        <v>1833</v>
      </c>
      <c r="H24" s="283"/>
      <c r="I24" s="272"/>
      <c r="J24" s="272"/>
      <c r="K24" s="272"/>
      <c r="L24" s="272"/>
      <c r="M24" s="55">
        <v>20</v>
      </c>
      <c r="N24" s="272"/>
      <c r="O24" s="274"/>
    </row>
    <row r="25" spans="1:15" ht="18.75" customHeight="1" x14ac:dyDescent="0.15">
      <c r="A25" s="269">
        <v>20</v>
      </c>
      <c r="B25" s="285" t="s">
        <v>292</v>
      </c>
      <c r="C25" s="270" t="s">
        <v>293</v>
      </c>
      <c r="D25" s="251" t="s">
        <v>786</v>
      </c>
      <c r="E25" s="276" t="s">
        <v>430</v>
      </c>
      <c r="F25" s="55" t="s">
        <v>294</v>
      </c>
      <c r="G25" s="55" t="s">
        <v>294</v>
      </c>
      <c r="H25" s="283"/>
      <c r="I25" s="272"/>
      <c r="J25" s="272"/>
      <c r="K25" s="272"/>
      <c r="L25" s="272"/>
      <c r="M25" s="55">
        <v>20</v>
      </c>
      <c r="N25" s="272"/>
      <c r="O25" s="274"/>
    </row>
    <row r="26" spans="1:15" ht="18.75" customHeight="1" x14ac:dyDescent="0.15">
      <c r="A26" s="269">
        <v>21</v>
      </c>
      <c r="B26" s="59" t="s">
        <v>552</v>
      </c>
      <c r="C26" s="270" t="s">
        <v>758</v>
      </c>
      <c r="D26" s="251" t="s">
        <v>2222</v>
      </c>
      <c r="E26" s="276" t="s">
        <v>423</v>
      </c>
      <c r="F26" s="55" t="s">
        <v>553</v>
      </c>
      <c r="G26" s="55" t="s">
        <v>2223</v>
      </c>
      <c r="H26" s="272"/>
      <c r="I26" s="272"/>
      <c r="J26" s="272"/>
      <c r="K26" s="272"/>
      <c r="L26" s="272"/>
      <c r="M26" s="55">
        <v>20</v>
      </c>
      <c r="N26" s="272"/>
      <c r="O26" s="274"/>
    </row>
    <row r="27" spans="1:15" ht="18.75" customHeight="1" x14ac:dyDescent="0.15">
      <c r="A27" s="269">
        <v>22</v>
      </c>
      <c r="B27" s="59" t="s">
        <v>784</v>
      </c>
      <c r="C27" s="270" t="s">
        <v>785</v>
      </c>
      <c r="D27" s="251" t="s">
        <v>786</v>
      </c>
      <c r="E27" s="276" t="s">
        <v>787</v>
      </c>
      <c r="F27" s="55" t="s">
        <v>788</v>
      </c>
      <c r="G27" s="55" t="s">
        <v>788</v>
      </c>
      <c r="H27" s="55">
        <v>20</v>
      </c>
      <c r="I27" s="272"/>
      <c r="J27" s="272"/>
      <c r="K27" s="272"/>
      <c r="L27" s="272"/>
      <c r="M27" s="272"/>
      <c r="N27" s="272"/>
      <c r="O27" s="274"/>
    </row>
    <row r="28" spans="1:15" ht="18.75" customHeight="1" x14ac:dyDescent="0.15">
      <c r="A28" s="269">
        <v>23</v>
      </c>
      <c r="B28" s="59" t="s">
        <v>557</v>
      </c>
      <c r="C28" s="270" t="s">
        <v>2282</v>
      </c>
      <c r="D28" s="251" t="s">
        <v>2283</v>
      </c>
      <c r="E28" s="276" t="s">
        <v>424</v>
      </c>
      <c r="F28" s="55" t="s">
        <v>558</v>
      </c>
      <c r="G28" s="55" t="s">
        <v>558</v>
      </c>
      <c r="H28" s="272"/>
      <c r="I28" s="272"/>
      <c r="J28" s="272"/>
      <c r="K28" s="272"/>
      <c r="L28" s="272"/>
      <c r="M28" s="55">
        <v>15</v>
      </c>
      <c r="N28" s="272"/>
      <c r="O28" s="274"/>
    </row>
    <row r="29" spans="1:15" ht="18.75" customHeight="1" x14ac:dyDescent="0.15">
      <c r="A29" s="269">
        <v>24</v>
      </c>
      <c r="B29" s="59" t="s">
        <v>686</v>
      </c>
      <c r="C29" s="270" t="s">
        <v>1614</v>
      </c>
      <c r="D29" s="251" t="s">
        <v>200</v>
      </c>
      <c r="E29" s="276" t="s">
        <v>201</v>
      </c>
      <c r="F29" s="55" t="s">
        <v>689</v>
      </c>
      <c r="G29" s="55" t="s">
        <v>1616</v>
      </c>
      <c r="H29" s="272"/>
      <c r="I29" s="272"/>
      <c r="J29" s="272"/>
      <c r="K29" s="272"/>
      <c r="L29" s="272"/>
      <c r="M29" s="55">
        <v>20</v>
      </c>
      <c r="N29" s="272"/>
      <c r="O29" s="274"/>
    </row>
    <row r="30" spans="1:15" ht="18.75" customHeight="1" x14ac:dyDescent="0.15">
      <c r="A30" s="269">
        <v>25</v>
      </c>
      <c r="B30" s="59" t="s">
        <v>2146</v>
      </c>
      <c r="C30" s="270" t="s">
        <v>1614</v>
      </c>
      <c r="D30" s="251" t="s">
        <v>2147</v>
      </c>
      <c r="E30" s="276" t="s">
        <v>2148</v>
      </c>
      <c r="F30" s="55" t="s">
        <v>2149</v>
      </c>
      <c r="G30" s="55" t="s">
        <v>2149</v>
      </c>
      <c r="H30" s="272"/>
      <c r="I30" s="272"/>
      <c r="J30" s="272"/>
      <c r="K30" s="272"/>
      <c r="L30" s="272"/>
      <c r="M30" s="55">
        <v>10</v>
      </c>
      <c r="N30" s="272"/>
      <c r="O30" s="274"/>
    </row>
    <row r="31" spans="1:15" ht="18.75" customHeight="1" x14ac:dyDescent="0.15">
      <c r="A31" s="269">
        <v>26</v>
      </c>
      <c r="B31" s="59" t="s">
        <v>295</v>
      </c>
      <c r="C31" s="270" t="s">
        <v>296</v>
      </c>
      <c r="D31" s="59" t="s">
        <v>2224</v>
      </c>
      <c r="E31" s="273" t="s">
        <v>297</v>
      </c>
      <c r="F31" s="55" t="s">
        <v>298</v>
      </c>
      <c r="G31" s="55" t="s">
        <v>299</v>
      </c>
      <c r="H31" s="55">
        <v>20</v>
      </c>
      <c r="I31" s="272"/>
      <c r="J31" s="55">
        <v>6</v>
      </c>
      <c r="K31" s="272"/>
      <c r="L31" s="272"/>
      <c r="M31" s="272"/>
      <c r="N31" s="272"/>
      <c r="O31" s="274"/>
    </row>
    <row r="32" spans="1:15" ht="18.75" customHeight="1" x14ac:dyDescent="0.15">
      <c r="A32" s="269">
        <v>27</v>
      </c>
      <c r="B32" s="59" t="s">
        <v>300</v>
      </c>
      <c r="C32" s="270" t="s">
        <v>301</v>
      </c>
      <c r="D32" s="59" t="s">
        <v>2225</v>
      </c>
      <c r="E32" s="273" t="s">
        <v>302</v>
      </c>
      <c r="F32" s="55" t="s">
        <v>303</v>
      </c>
      <c r="G32" s="55" t="s">
        <v>304</v>
      </c>
      <c r="H32" s="55">
        <v>20</v>
      </c>
      <c r="I32" s="272"/>
      <c r="J32" s="272"/>
      <c r="K32" s="272"/>
      <c r="L32" s="272"/>
      <c r="M32" s="272"/>
      <c r="N32" s="272"/>
      <c r="O32" s="274"/>
    </row>
    <row r="33" spans="1:15" ht="18.75" customHeight="1" x14ac:dyDescent="0.15">
      <c r="A33" s="269">
        <v>28</v>
      </c>
      <c r="B33" s="59" t="s">
        <v>305</v>
      </c>
      <c r="C33" s="270" t="s">
        <v>306</v>
      </c>
      <c r="D33" s="59" t="s">
        <v>1852</v>
      </c>
      <c r="E33" s="273" t="s">
        <v>307</v>
      </c>
      <c r="F33" s="55" t="s">
        <v>308</v>
      </c>
      <c r="G33" s="55" t="s">
        <v>309</v>
      </c>
      <c r="H33" s="272"/>
      <c r="I33" s="272"/>
      <c r="J33" s="272"/>
      <c r="K33" s="272"/>
      <c r="L33" s="272"/>
      <c r="M33" s="55">
        <v>20</v>
      </c>
      <c r="N33" s="272"/>
      <c r="O33" s="274"/>
    </row>
    <row r="34" spans="1:15" ht="18.75" customHeight="1" x14ac:dyDescent="0.15">
      <c r="A34" s="269">
        <v>29</v>
      </c>
      <c r="B34" s="59" t="s">
        <v>310</v>
      </c>
      <c r="C34" s="270" t="s">
        <v>311</v>
      </c>
      <c r="D34" s="59" t="s">
        <v>2226</v>
      </c>
      <c r="E34" s="277" t="s">
        <v>1864</v>
      </c>
      <c r="F34" s="55" t="s">
        <v>313</v>
      </c>
      <c r="G34" s="55" t="s">
        <v>2227</v>
      </c>
      <c r="H34" s="272"/>
      <c r="I34" s="272"/>
      <c r="J34" s="272"/>
      <c r="K34" s="272"/>
      <c r="L34" s="272"/>
      <c r="M34" s="55">
        <v>20</v>
      </c>
      <c r="N34" s="272"/>
      <c r="O34" s="274"/>
    </row>
    <row r="35" spans="1:15" ht="18.75" customHeight="1" x14ac:dyDescent="0.15">
      <c r="A35" s="269">
        <v>30</v>
      </c>
      <c r="B35" s="59" t="s">
        <v>648</v>
      </c>
      <c r="C35" s="270" t="s">
        <v>314</v>
      </c>
      <c r="D35" s="59" t="s">
        <v>2228</v>
      </c>
      <c r="E35" s="277" t="s">
        <v>315</v>
      </c>
      <c r="F35" s="55" t="s">
        <v>316</v>
      </c>
      <c r="G35" s="55" t="s">
        <v>317</v>
      </c>
      <c r="H35" s="272"/>
      <c r="I35" s="272"/>
      <c r="J35" s="272"/>
      <c r="K35" s="272"/>
      <c r="L35" s="272"/>
      <c r="M35" s="55">
        <v>20</v>
      </c>
      <c r="N35" s="272"/>
      <c r="O35" s="274"/>
    </row>
    <row r="36" spans="1:15" ht="18.75" customHeight="1" x14ac:dyDescent="0.15">
      <c r="A36" s="269">
        <v>31</v>
      </c>
      <c r="B36" s="285" t="s">
        <v>318</v>
      </c>
      <c r="C36" s="282" t="s">
        <v>125</v>
      </c>
      <c r="D36" s="251" t="s">
        <v>2229</v>
      </c>
      <c r="E36" s="276" t="s">
        <v>469</v>
      </c>
      <c r="F36" s="55" t="s">
        <v>319</v>
      </c>
      <c r="G36" s="55" t="s">
        <v>320</v>
      </c>
      <c r="H36" s="272"/>
      <c r="I36" s="272"/>
      <c r="J36" s="272"/>
      <c r="K36" s="55">
        <v>8</v>
      </c>
      <c r="L36" s="272"/>
      <c r="M36" s="55">
        <v>15</v>
      </c>
      <c r="N36" s="55" t="s">
        <v>1761</v>
      </c>
      <c r="O36" s="274"/>
    </row>
    <row r="37" spans="1:15" ht="18.75" customHeight="1" x14ac:dyDescent="0.15">
      <c r="A37" s="269">
        <v>32</v>
      </c>
      <c r="B37" s="285" t="s">
        <v>562</v>
      </c>
      <c r="C37" s="282" t="s">
        <v>1061</v>
      </c>
      <c r="D37" s="251" t="s">
        <v>394</v>
      </c>
      <c r="E37" s="276" t="s">
        <v>469</v>
      </c>
      <c r="F37" s="55" t="s">
        <v>2230</v>
      </c>
      <c r="G37" s="55" t="s">
        <v>2230</v>
      </c>
      <c r="H37" s="272"/>
      <c r="I37" s="55">
        <v>8</v>
      </c>
      <c r="J37" s="272"/>
      <c r="K37" s="272"/>
      <c r="L37" s="272"/>
      <c r="M37" s="55">
        <v>12</v>
      </c>
      <c r="N37" s="272"/>
      <c r="O37" s="274"/>
    </row>
    <row r="38" spans="1:15" ht="18.75" customHeight="1" x14ac:dyDescent="0.15">
      <c r="A38" s="269">
        <v>33</v>
      </c>
      <c r="B38" s="59" t="s">
        <v>569</v>
      </c>
      <c r="C38" s="270" t="s">
        <v>564</v>
      </c>
      <c r="D38" s="59" t="s">
        <v>1377</v>
      </c>
      <c r="E38" s="273" t="s">
        <v>498</v>
      </c>
      <c r="F38" s="55" t="s">
        <v>570</v>
      </c>
      <c r="G38" s="55" t="s">
        <v>570</v>
      </c>
      <c r="H38" s="272"/>
      <c r="I38" s="272"/>
      <c r="J38" s="272"/>
      <c r="K38" s="272"/>
      <c r="L38" s="272"/>
      <c r="M38" s="55">
        <v>20</v>
      </c>
      <c r="N38" s="272"/>
      <c r="O38" s="274"/>
    </row>
    <row r="39" spans="1:15" ht="18.75" customHeight="1" x14ac:dyDescent="0.15">
      <c r="A39" s="269">
        <v>34</v>
      </c>
      <c r="B39" s="59" t="s">
        <v>516</v>
      </c>
      <c r="C39" s="270" t="s">
        <v>571</v>
      </c>
      <c r="D39" s="59" t="s">
        <v>395</v>
      </c>
      <c r="E39" s="273" t="s">
        <v>522</v>
      </c>
      <c r="F39" s="55" t="s">
        <v>572</v>
      </c>
      <c r="G39" s="55" t="s">
        <v>573</v>
      </c>
      <c r="H39" s="272"/>
      <c r="I39" s="272"/>
      <c r="J39" s="272"/>
      <c r="K39" s="272"/>
      <c r="L39" s="55">
        <v>20</v>
      </c>
      <c r="M39" s="272"/>
      <c r="N39" s="272"/>
      <c r="O39" s="274"/>
    </row>
    <row r="40" spans="1:15" ht="18.75" customHeight="1" x14ac:dyDescent="0.15">
      <c r="A40" s="269">
        <v>35</v>
      </c>
      <c r="B40" s="59" t="s">
        <v>574</v>
      </c>
      <c r="C40" s="270" t="s">
        <v>311</v>
      </c>
      <c r="D40" s="59" t="s">
        <v>2231</v>
      </c>
      <c r="E40" s="273" t="s">
        <v>302</v>
      </c>
      <c r="F40" s="55" t="s">
        <v>303</v>
      </c>
      <c r="G40" s="55" t="s">
        <v>304</v>
      </c>
      <c r="H40" s="272"/>
      <c r="I40" s="272"/>
      <c r="J40" s="272"/>
      <c r="K40" s="55">
        <v>8</v>
      </c>
      <c r="L40" s="272"/>
      <c r="M40" s="55">
        <v>12</v>
      </c>
      <c r="N40" s="55" t="s">
        <v>0</v>
      </c>
      <c r="O40" s="274"/>
    </row>
    <row r="41" spans="1:15" ht="18.75" customHeight="1" x14ac:dyDescent="0.15">
      <c r="A41" s="269">
        <v>36</v>
      </c>
      <c r="B41" s="59" t="s">
        <v>575</v>
      </c>
      <c r="C41" s="270" t="s">
        <v>576</v>
      </c>
      <c r="D41" s="59" t="s">
        <v>2232</v>
      </c>
      <c r="E41" s="273" t="s">
        <v>521</v>
      </c>
      <c r="F41" s="55" t="s">
        <v>577</v>
      </c>
      <c r="G41" s="55" t="s">
        <v>577</v>
      </c>
      <c r="H41" s="272"/>
      <c r="I41" s="272"/>
      <c r="J41" s="272"/>
      <c r="K41" s="272"/>
      <c r="L41" s="272"/>
      <c r="M41" s="55">
        <v>20</v>
      </c>
      <c r="N41" s="272"/>
      <c r="O41" s="274"/>
    </row>
    <row r="42" spans="1:15" ht="18.75" customHeight="1" x14ac:dyDescent="0.15">
      <c r="A42" s="269">
        <v>37</v>
      </c>
      <c r="B42" s="59" t="s">
        <v>548</v>
      </c>
      <c r="C42" s="270" t="s">
        <v>1053</v>
      </c>
      <c r="D42" s="59" t="s">
        <v>2233</v>
      </c>
      <c r="E42" s="273" t="s">
        <v>425</v>
      </c>
      <c r="F42" s="55" t="s">
        <v>549</v>
      </c>
      <c r="G42" s="55" t="s">
        <v>549</v>
      </c>
      <c r="H42" s="272"/>
      <c r="I42" s="272"/>
      <c r="J42" s="272"/>
      <c r="K42" s="272"/>
      <c r="L42" s="272"/>
      <c r="M42" s="55">
        <v>20</v>
      </c>
      <c r="N42" s="272"/>
      <c r="O42" s="274"/>
    </row>
    <row r="43" spans="1:15" ht="18.75" customHeight="1" x14ac:dyDescent="0.15">
      <c r="A43" s="269">
        <v>38</v>
      </c>
      <c r="B43" s="59" t="s">
        <v>550</v>
      </c>
      <c r="C43" s="270" t="s">
        <v>737</v>
      </c>
      <c r="D43" s="59" t="s">
        <v>2234</v>
      </c>
      <c r="E43" s="273" t="s">
        <v>426</v>
      </c>
      <c r="F43" s="55" t="s">
        <v>551</v>
      </c>
      <c r="G43" s="55" t="s">
        <v>551</v>
      </c>
      <c r="H43" s="272"/>
      <c r="I43" s="272"/>
      <c r="J43" s="272"/>
      <c r="K43" s="272"/>
      <c r="L43" s="272"/>
      <c r="M43" s="55">
        <v>10</v>
      </c>
      <c r="N43" s="272"/>
      <c r="O43" s="274"/>
    </row>
    <row r="44" spans="1:15" ht="18.75" customHeight="1" x14ac:dyDescent="0.15">
      <c r="A44" s="269">
        <v>39</v>
      </c>
      <c r="B44" s="59" t="s">
        <v>651</v>
      </c>
      <c r="C44" s="270" t="s">
        <v>653</v>
      </c>
      <c r="D44" s="59" t="s">
        <v>1584</v>
      </c>
      <c r="E44" s="273" t="s">
        <v>652</v>
      </c>
      <c r="F44" s="55" t="s">
        <v>654</v>
      </c>
      <c r="G44" s="55" t="s">
        <v>654</v>
      </c>
      <c r="H44" s="272"/>
      <c r="I44" s="272"/>
      <c r="J44" s="272"/>
      <c r="K44" s="272"/>
      <c r="L44" s="55">
        <v>19</v>
      </c>
      <c r="M44" s="272"/>
      <c r="N44" s="272"/>
      <c r="O44" s="274"/>
    </row>
    <row r="45" spans="1:15" ht="18.75" customHeight="1" x14ac:dyDescent="0.15">
      <c r="A45" s="269">
        <v>40</v>
      </c>
      <c r="B45" s="59" t="s">
        <v>563</v>
      </c>
      <c r="C45" s="270" t="s">
        <v>564</v>
      </c>
      <c r="D45" s="59" t="s">
        <v>396</v>
      </c>
      <c r="E45" s="273" t="s">
        <v>427</v>
      </c>
      <c r="F45" s="55" t="s">
        <v>565</v>
      </c>
      <c r="G45" s="55" t="s">
        <v>566</v>
      </c>
      <c r="H45" s="55">
        <v>20</v>
      </c>
      <c r="I45" s="272"/>
      <c r="J45" s="272"/>
      <c r="K45" s="272"/>
      <c r="L45" s="272"/>
      <c r="M45" s="272"/>
      <c r="N45" s="272"/>
      <c r="O45" s="96"/>
    </row>
    <row r="46" spans="1:15" ht="18.75" customHeight="1" x14ac:dyDescent="0.15">
      <c r="A46" s="269">
        <v>41</v>
      </c>
      <c r="B46" s="59" t="s">
        <v>122</v>
      </c>
      <c r="C46" s="270" t="s">
        <v>127</v>
      </c>
      <c r="D46" s="59" t="s">
        <v>400</v>
      </c>
      <c r="E46" s="277" t="s">
        <v>756</v>
      </c>
      <c r="F46" s="55" t="s">
        <v>321</v>
      </c>
      <c r="G46" s="55" t="s">
        <v>322</v>
      </c>
      <c r="H46" s="272"/>
      <c r="I46" s="272"/>
      <c r="J46" s="272"/>
      <c r="K46" s="272"/>
      <c r="L46" s="272"/>
      <c r="M46" s="55">
        <v>20</v>
      </c>
      <c r="N46" s="272"/>
      <c r="O46" s="284"/>
    </row>
    <row r="47" spans="1:15" ht="18.75" customHeight="1" x14ac:dyDescent="0.15">
      <c r="A47" s="269">
        <v>42</v>
      </c>
      <c r="B47" s="59" t="s">
        <v>122</v>
      </c>
      <c r="C47" s="270" t="s">
        <v>1976</v>
      </c>
      <c r="D47" s="59" t="s">
        <v>400</v>
      </c>
      <c r="E47" s="277" t="s">
        <v>756</v>
      </c>
      <c r="F47" s="55" t="s">
        <v>1977</v>
      </c>
      <c r="G47" s="55" t="s">
        <v>1978</v>
      </c>
      <c r="H47" s="55">
        <v>20</v>
      </c>
      <c r="I47" s="272"/>
      <c r="J47" s="272"/>
      <c r="K47" s="272"/>
      <c r="L47" s="272"/>
      <c r="M47" s="272"/>
      <c r="N47" s="272"/>
      <c r="O47" s="284"/>
    </row>
    <row r="48" spans="1:15" ht="18.75" customHeight="1" x14ac:dyDescent="0.15">
      <c r="A48" s="269">
        <v>43</v>
      </c>
      <c r="B48" s="59" t="s">
        <v>2061</v>
      </c>
      <c r="C48" s="270" t="s">
        <v>323</v>
      </c>
      <c r="D48" s="59" t="s">
        <v>2062</v>
      </c>
      <c r="E48" s="273" t="s">
        <v>2065</v>
      </c>
      <c r="F48" s="55" t="s">
        <v>2063</v>
      </c>
      <c r="G48" s="55" t="s">
        <v>2064</v>
      </c>
      <c r="H48" s="272"/>
      <c r="I48" s="55">
        <v>14</v>
      </c>
      <c r="J48" s="272"/>
      <c r="K48" s="55">
        <v>6</v>
      </c>
      <c r="L48" s="272"/>
      <c r="M48" s="55">
        <v>20</v>
      </c>
      <c r="N48" s="55" t="s">
        <v>0</v>
      </c>
      <c r="O48" s="284"/>
    </row>
    <row r="49" spans="1:15" ht="18.75" customHeight="1" x14ac:dyDescent="0.15">
      <c r="A49" s="269">
        <v>44</v>
      </c>
      <c r="B49" s="59" t="s">
        <v>2235</v>
      </c>
      <c r="C49" s="270" t="s">
        <v>128</v>
      </c>
      <c r="D49" s="59" t="s">
        <v>2236</v>
      </c>
      <c r="E49" s="273" t="s">
        <v>2065</v>
      </c>
      <c r="F49" s="55" t="s">
        <v>1868</v>
      </c>
      <c r="G49" s="55" t="s">
        <v>324</v>
      </c>
      <c r="H49" s="272"/>
      <c r="I49" s="55">
        <v>20</v>
      </c>
      <c r="J49" s="272"/>
      <c r="K49" s="272"/>
      <c r="L49" s="272"/>
      <c r="M49" s="272"/>
      <c r="N49" s="272"/>
      <c r="O49" s="284" t="s">
        <v>675</v>
      </c>
    </row>
    <row r="50" spans="1:15" ht="18.75" customHeight="1" x14ac:dyDescent="0.15">
      <c r="A50" s="269">
        <v>45</v>
      </c>
      <c r="B50" s="59" t="s">
        <v>1753</v>
      </c>
      <c r="C50" s="270" t="s">
        <v>55</v>
      </c>
      <c r="D50" s="59" t="s">
        <v>1882</v>
      </c>
      <c r="E50" s="273" t="s">
        <v>1881</v>
      </c>
      <c r="F50" s="55" t="s">
        <v>1650</v>
      </c>
      <c r="G50" s="55" t="s">
        <v>1651</v>
      </c>
      <c r="H50" s="55">
        <v>10</v>
      </c>
      <c r="I50" s="272"/>
      <c r="J50" s="272"/>
      <c r="K50" s="272"/>
      <c r="L50" s="272"/>
      <c r="M50" s="55">
        <v>20</v>
      </c>
      <c r="N50" s="272"/>
      <c r="O50" s="96"/>
    </row>
    <row r="51" spans="1:15" ht="18.75" customHeight="1" x14ac:dyDescent="0.15">
      <c r="A51" s="269">
        <v>46</v>
      </c>
      <c r="B51" s="59" t="s">
        <v>1717</v>
      </c>
      <c r="C51" s="270" t="s">
        <v>690</v>
      </c>
      <c r="D51" s="59" t="s">
        <v>691</v>
      </c>
      <c r="E51" s="273" t="s">
        <v>692</v>
      </c>
      <c r="F51" s="55" t="s">
        <v>2237</v>
      </c>
      <c r="G51" s="55" t="s">
        <v>2238</v>
      </c>
      <c r="H51" s="272"/>
      <c r="I51" s="272"/>
      <c r="J51" s="272"/>
      <c r="K51" s="272"/>
      <c r="L51" s="272"/>
      <c r="M51" s="55">
        <v>40</v>
      </c>
      <c r="N51" s="55" t="s">
        <v>1761</v>
      </c>
      <c r="O51" s="96"/>
    </row>
    <row r="52" spans="1:15" ht="18.75" customHeight="1" x14ac:dyDescent="0.15">
      <c r="A52" s="269">
        <v>47</v>
      </c>
      <c r="B52" s="59" t="s">
        <v>207</v>
      </c>
      <c r="C52" s="270" t="s">
        <v>1421</v>
      </c>
      <c r="D52" s="59" t="s">
        <v>2239</v>
      </c>
      <c r="E52" s="273" t="s">
        <v>208</v>
      </c>
      <c r="F52" s="55" t="s">
        <v>2240</v>
      </c>
      <c r="G52" s="55" t="s">
        <v>2241</v>
      </c>
      <c r="H52" s="272"/>
      <c r="I52" s="272"/>
      <c r="J52" s="272"/>
      <c r="K52" s="272"/>
      <c r="L52" s="55">
        <v>10</v>
      </c>
      <c r="M52" s="272"/>
      <c r="N52" s="272"/>
      <c r="O52" s="96"/>
    </row>
    <row r="53" spans="1:15" ht="18.75" customHeight="1" x14ac:dyDescent="0.15">
      <c r="A53" s="269">
        <v>48</v>
      </c>
      <c r="B53" s="59" t="s">
        <v>697</v>
      </c>
      <c r="C53" s="270" t="s">
        <v>698</v>
      </c>
      <c r="D53" s="59" t="s">
        <v>699</v>
      </c>
      <c r="E53" s="59" t="s">
        <v>700</v>
      </c>
      <c r="F53" s="55" t="s">
        <v>1448</v>
      </c>
      <c r="G53" s="55" t="s">
        <v>1448</v>
      </c>
      <c r="H53" s="272"/>
      <c r="I53" s="272"/>
      <c r="J53" s="272"/>
      <c r="K53" s="272"/>
      <c r="L53" s="272"/>
      <c r="M53" s="55">
        <v>20</v>
      </c>
      <c r="N53" s="272"/>
      <c r="O53" s="96"/>
    </row>
    <row r="54" spans="1:15" ht="18.75" customHeight="1" x14ac:dyDescent="0.15">
      <c r="A54" s="269">
        <v>49</v>
      </c>
      <c r="B54" s="59" t="s">
        <v>789</v>
      </c>
      <c r="C54" s="270" t="s">
        <v>790</v>
      </c>
      <c r="D54" s="59" t="s">
        <v>791</v>
      </c>
      <c r="E54" s="59" t="s">
        <v>792</v>
      </c>
      <c r="F54" s="55" t="s">
        <v>793</v>
      </c>
      <c r="G54" s="55" t="s">
        <v>794</v>
      </c>
      <c r="H54" s="272"/>
      <c r="I54" s="272"/>
      <c r="J54" s="272"/>
      <c r="K54" s="272"/>
      <c r="L54" s="272"/>
      <c r="M54" s="55">
        <v>20</v>
      </c>
      <c r="N54" s="272"/>
      <c r="O54" s="96"/>
    </row>
    <row r="55" spans="1:15" ht="18.75" customHeight="1" x14ac:dyDescent="0.15">
      <c r="A55" s="269">
        <v>50</v>
      </c>
      <c r="B55" s="59" t="s">
        <v>1315</v>
      </c>
      <c r="C55" s="270" t="s">
        <v>1318</v>
      </c>
      <c r="D55" s="59" t="s">
        <v>1316</v>
      </c>
      <c r="E55" s="59" t="s">
        <v>1317</v>
      </c>
      <c r="F55" s="55" t="s">
        <v>1319</v>
      </c>
      <c r="G55" s="55" t="s">
        <v>1320</v>
      </c>
      <c r="H55" s="272"/>
      <c r="I55" s="272"/>
      <c r="J55" s="272"/>
      <c r="K55" s="272"/>
      <c r="L55" s="272"/>
      <c r="M55" s="55">
        <v>20</v>
      </c>
      <c r="N55" s="272"/>
      <c r="O55" s="274"/>
    </row>
    <row r="56" spans="1:15" ht="18.75" customHeight="1" x14ac:dyDescent="0.15">
      <c r="A56" s="269">
        <v>51</v>
      </c>
      <c r="B56" s="59" t="s">
        <v>1352</v>
      </c>
      <c r="C56" s="270" t="s">
        <v>1053</v>
      </c>
      <c r="D56" s="59" t="s">
        <v>2067</v>
      </c>
      <c r="E56" s="273" t="s">
        <v>1353</v>
      </c>
      <c r="F56" s="55" t="s">
        <v>2048</v>
      </c>
      <c r="G56" s="55" t="s">
        <v>2049</v>
      </c>
      <c r="H56" s="272"/>
      <c r="I56" s="272"/>
      <c r="J56" s="272"/>
      <c r="K56" s="272"/>
      <c r="L56" s="272"/>
      <c r="M56" s="55">
        <v>20</v>
      </c>
      <c r="N56" s="272"/>
      <c r="O56" s="274"/>
    </row>
    <row r="57" spans="1:15" ht="18.75" customHeight="1" x14ac:dyDescent="0.15">
      <c r="A57" s="269">
        <v>52</v>
      </c>
      <c r="B57" s="59" t="s">
        <v>1572</v>
      </c>
      <c r="C57" s="270" t="s">
        <v>1575</v>
      </c>
      <c r="D57" s="59" t="s">
        <v>1573</v>
      </c>
      <c r="E57" s="273" t="s">
        <v>1574</v>
      </c>
      <c r="F57" s="55" t="s">
        <v>1576</v>
      </c>
      <c r="G57" s="55" t="s">
        <v>1577</v>
      </c>
      <c r="H57" s="272"/>
      <c r="I57" s="272"/>
      <c r="J57" s="272"/>
      <c r="K57" s="272"/>
      <c r="L57" s="272"/>
      <c r="M57" s="55">
        <v>20</v>
      </c>
      <c r="N57" s="272"/>
      <c r="O57" s="274"/>
    </row>
    <row r="58" spans="1:15" ht="18.75" customHeight="1" x14ac:dyDescent="0.15">
      <c r="A58" s="269">
        <v>53</v>
      </c>
      <c r="B58" s="59" t="s">
        <v>1999</v>
      </c>
      <c r="C58" s="270" t="s">
        <v>1630</v>
      </c>
      <c r="D58" s="59" t="s">
        <v>1631</v>
      </c>
      <c r="E58" s="273" t="s">
        <v>1632</v>
      </c>
      <c r="F58" s="55" t="s">
        <v>1633</v>
      </c>
      <c r="G58" s="55" t="s">
        <v>1634</v>
      </c>
      <c r="H58" s="272"/>
      <c r="I58" s="272"/>
      <c r="J58" s="272"/>
      <c r="K58" s="272"/>
      <c r="L58" s="55">
        <v>10</v>
      </c>
      <c r="M58" s="55">
        <v>20</v>
      </c>
      <c r="N58" s="55" t="s">
        <v>0</v>
      </c>
      <c r="O58" s="284" t="s">
        <v>2000</v>
      </c>
    </row>
    <row r="59" spans="1:15" ht="18.75" customHeight="1" x14ac:dyDescent="0.15">
      <c r="A59" s="269">
        <v>54</v>
      </c>
      <c r="B59" s="59" t="s">
        <v>1684</v>
      </c>
      <c r="C59" s="270" t="s">
        <v>1685</v>
      </c>
      <c r="D59" s="59" t="s">
        <v>1686</v>
      </c>
      <c r="E59" s="273" t="s">
        <v>427</v>
      </c>
      <c r="F59" s="55" t="s">
        <v>1687</v>
      </c>
      <c r="G59" s="55" t="s">
        <v>1688</v>
      </c>
      <c r="H59" s="55">
        <v>8</v>
      </c>
      <c r="I59" s="272"/>
      <c r="J59" s="272"/>
      <c r="K59" s="272"/>
      <c r="L59" s="272"/>
      <c r="M59" s="55">
        <v>12</v>
      </c>
      <c r="N59" s="272"/>
      <c r="O59" s="274"/>
    </row>
    <row r="60" spans="1:15" ht="18.75" customHeight="1" x14ac:dyDescent="0.15">
      <c r="A60" s="269">
        <v>55</v>
      </c>
      <c r="B60" s="59" t="s">
        <v>1738</v>
      </c>
      <c r="C60" s="270" t="s">
        <v>1065</v>
      </c>
      <c r="D60" s="59" t="s">
        <v>1739</v>
      </c>
      <c r="E60" s="273" t="s">
        <v>1740</v>
      </c>
      <c r="F60" s="55" t="s">
        <v>1741</v>
      </c>
      <c r="G60" s="55" t="s">
        <v>1742</v>
      </c>
      <c r="H60" s="272"/>
      <c r="I60" s="272"/>
      <c r="J60" s="278"/>
      <c r="K60" s="278"/>
      <c r="L60" s="272"/>
      <c r="M60" s="55">
        <v>20</v>
      </c>
      <c r="N60" s="272"/>
      <c r="O60" s="274"/>
    </row>
    <row r="61" spans="1:15" ht="18.75" customHeight="1" x14ac:dyDescent="0.15">
      <c r="A61" s="269">
        <v>56</v>
      </c>
      <c r="B61" s="59" t="s">
        <v>1884</v>
      </c>
      <c r="C61" s="270" t="s">
        <v>1885</v>
      </c>
      <c r="D61" s="59" t="s">
        <v>1886</v>
      </c>
      <c r="E61" s="273" t="s">
        <v>1887</v>
      </c>
      <c r="F61" s="55" t="s">
        <v>2383</v>
      </c>
      <c r="G61" s="55" t="s">
        <v>1758</v>
      </c>
      <c r="H61" s="272"/>
      <c r="I61" s="272"/>
      <c r="J61" s="278"/>
      <c r="K61" s="278"/>
      <c r="L61" s="272"/>
      <c r="M61" s="55">
        <v>20</v>
      </c>
      <c r="N61" s="272"/>
      <c r="O61" s="274"/>
    </row>
    <row r="62" spans="1:15" ht="18.75" customHeight="1" x14ac:dyDescent="0.15">
      <c r="A62" s="269">
        <v>57</v>
      </c>
      <c r="B62" s="59" t="s">
        <v>1952</v>
      </c>
      <c r="C62" s="270" t="s">
        <v>1953</v>
      </c>
      <c r="D62" s="59" t="s">
        <v>1954</v>
      </c>
      <c r="E62" s="273" t="s">
        <v>1955</v>
      </c>
      <c r="F62" s="55" t="s">
        <v>1956</v>
      </c>
      <c r="G62" s="55" t="s">
        <v>1957</v>
      </c>
      <c r="H62" s="55"/>
      <c r="I62" s="272"/>
      <c r="J62" s="278"/>
      <c r="K62" s="278"/>
      <c r="L62" s="272"/>
      <c r="M62" s="55">
        <v>20</v>
      </c>
      <c r="N62" s="272"/>
      <c r="O62" s="274"/>
    </row>
    <row r="63" spans="1:15" ht="18.75" customHeight="1" x14ac:dyDescent="0.15">
      <c r="A63" s="269">
        <v>58</v>
      </c>
      <c r="B63" s="59" t="s">
        <v>2098</v>
      </c>
      <c r="C63" s="270" t="s">
        <v>2099</v>
      </c>
      <c r="D63" s="59" t="s">
        <v>2100</v>
      </c>
      <c r="E63" s="273" t="s">
        <v>2101</v>
      </c>
      <c r="F63" s="55" t="s">
        <v>2102</v>
      </c>
      <c r="G63" s="55"/>
      <c r="H63" s="272"/>
      <c r="I63" s="272"/>
      <c r="J63" s="278"/>
      <c r="K63" s="55">
        <v>10</v>
      </c>
      <c r="L63" s="272"/>
      <c r="M63" s="55">
        <v>20</v>
      </c>
      <c r="N63" s="272"/>
      <c r="O63" s="274"/>
    </row>
    <row r="64" spans="1:15" ht="18.75" customHeight="1" x14ac:dyDescent="0.15">
      <c r="A64" s="269">
        <v>59</v>
      </c>
      <c r="B64" s="59" t="s">
        <v>2120</v>
      </c>
      <c r="C64" s="270" t="s">
        <v>2125</v>
      </c>
      <c r="D64" s="59" t="s">
        <v>2121</v>
      </c>
      <c r="E64" s="271" t="s">
        <v>2122</v>
      </c>
      <c r="F64" s="55" t="s">
        <v>2126</v>
      </c>
      <c r="G64" s="55" t="s">
        <v>2127</v>
      </c>
      <c r="H64" s="55">
        <v>5</v>
      </c>
      <c r="I64" s="272"/>
      <c r="J64" s="278"/>
      <c r="K64" s="278"/>
      <c r="L64" s="272"/>
      <c r="M64" s="272"/>
      <c r="N64" s="272"/>
      <c r="O64" s="96" t="s">
        <v>2128</v>
      </c>
    </row>
    <row r="65" spans="1:15" ht="18.75" customHeight="1" x14ac:dyDescent="0.15">
      <c r="A65" s="269">
        <v>60</v>
      </c>
      <c r="B65" s="59" t="s">
        <v>2131</v>
      </c>
      <c r="C65" s="270" t="s">
        <v>2132</v>
      </c>
      <c r="D65" s="59" t="s">
        <v>2133</v>
      </c>
      <c r="E65" s="273" t="s">
        <v>2134</v>
      </c>
      <c r="F65" s="55" t="s">
        <v>2135</v>
      </c>
      <c r="G65" s="55" t="s">
        <v>2136</v>
      </c>
      <c r="H65" s="272"/>
      <c r="I65" s="272"/>
      <c r="J65" s="278"/>
      <c r="K65" s="278"/>
      <c r="L65" s="272"/>
      <c r="M65" s="55">
        <v>20</v>
      </c>
      <c r="N65" s="272"/>
      <c r="O65" s="96"/>
    </row>
    <row r="66" spans="1:15" ht="18.75" customHeight="1" x14ac:dyDescent="0.15">
      <c r="A66" s="269">
        <v>61</v>
      </c>
      <c r="B66" s="59" t="s">
        <v>2150</v>
      </c>
      <c r="C66" s="270" t="s">
        <v>2151</v>
      </c>
      <c r="D66" s="59" t="s">
        <v>2152</v>
      </c>
      <c r="E66" s="273" t="s">
        <v>2153</v>
      </c>
      <c r="F66" s="55" t="s">
        <v>2154</v>
      </c>
      <c r="G66" s="55" t="s">
        <v>2155</v>
      </c>
      <c r="H66" s="272"/>
      <c r="I66" s="272"/>
      <c r="J66" s="278"/>
      <c r="K66" s="278"/>
      <c r="L66" s="272"/>
      <c r="M66" s="55">
        <v>20</v>
      </c>
      <c r="N66" s="272"/>
      <c r="O66" s="96"/>
    </row>
    <row r="67" spans="1:15" ht="18.75" customHeight="1" x14ac:dyDescent="0.15">
      <c r="A67" s="269">
        <v>62</v>
      </c>
      <c r="B67" s="59" t="s">
        <v>2177</v>
      </c>
      <c r="C67" s="270" t="s">
        <v>2203</v>
      </c>
      <c r="D67" s="434" t="s">
        <v>2178</v>
      </c>
      <c r="E67" s="273" t="s">
        <v>2179</v>
      </c>
      <c r="F67" s="55" t="s">
        <v>2200</v>
      </c>
      <c r="G67" s="55" t="s">
        <v>2201</v>
      </c>
      <c r="H67" s="272"/>
      <c r="I67" s="272"/>
      <c r="J67" s="278"/>
      <c r="K67" s="278"/>
      <c r="L67" s="55">
        <v>10</v>
      </c>
      <c r="M67" s="55">
        <v>10</v>
      </c>
      <c r="N67" s="272"/>
      <c r="O67" s="96"/>
    </row>
    <row r="68" spans="1:15" ht="18.75" customHeight="1" x14ac:dyDescent="0.15">
      <c r="A68" s="269">
        <v>63</v>
      </c>
      <c r="B68" s="59" t="s">
        <v>682</v>
      </c>
      <c r="C68" s="270" t="s">
        <v>325</v>
      </c>
      <c r="D68" s="59" t="s">
        <v>2242</v>
      </c>
      <c r="E68" s="273" t="s">
        <v>326</v>
      </c>
      <c r="F68" s="55" t="s">
        <v>327</v>
      </c>
      <c r="G68" s="55" t="s">
        <v>1695</v>
      </c>
      <c r="H68" s="55">
        <v>20</v>
      </c>
      <c r="I68" s="272"/>
      <c r="J68" s="272"/>
      <c r="K68" s="272"/>
      <c r="L68" s="272"/>
      <c r="M68" s="272"/>
      <c r="N68" s="272"/>
      <c r="O68" s="274"/>
    </row>
    <row r="69" spans="1:15" ht="18.75" customHeight="1" x14ac:dyDescent="0.15">
      <c r="A69" s="269">
        <v>64</v>
      </c>
      <c r="B69" s="59" t="s">
        <v>328</v>
      </c>
      <c r="C69" s="270" t="s">
        <v>1609</v>
      </c>
      <c r="D69" s="59" t="s">
        <v>397</v>
      </c>
      <c r="E69" s="273" t="s">
        <v>329</v>
      </c>
      <c r="F69" s="55" t="s">
        <v>330</v>
      </c>
      <c r="G69" s="55" t="s">
        <v>331</v>
      </c>
      <c r="H69" s="272"/>
      <c r="I69" s="272"/>
      <c r="J69" s="272"/>
      <c r="K69" s="272"/>
      <c r="L69" s="272"/>
      <c r="M69" s="55">
        <v>30</v>
      </c>
      <c r="N69" s="272"/>
      <c r="O69" s="274"/>
    </row>
    <row r="70" spans="1:15" ht="18.75" customHeight="1" x14ac:dyDescent="0.15">
      <c r="A70" s="269">
        <v>65</v>
      </c>
      <c r="B70" s="59" t="s">
        <v>332</v>
      </c>
      <c r="C70" s="270" t="s">
        <v>333</v>
      </c>
      <c r="D70" s="59" t="s">
        <v>334</v>
      </c>
      <c r="E70" s="277" t="s">
        <v>335</v>
      </c>
      <c r="F70" s="55" t="s">
        <v>336</v>
      </c>
      <c r="G70" s="55" t="s">
        <v>336</v>
      </c>
      <c r="H70" s="272"/>
      <c r="I70" s="272"/>
      <c r="J70" s="272"/>
      <c r="K70" s="272"/>
      <c r="L70" s="272"/>
      <c r="M70" s="55">
        <v>20</v>
      </c>
      <c r="N70" s="272"/>
      <c r="O70" s="274"/>
    </row>
    <row r="71" spans="1:15" ht="18.75" customHeight="1" x14ac:dyDescent="0.15">
      <c r="A71" s="269">
        <v>66</v>
      </c>
      <c r="B71" s="59" t="s">
        <v>337</v>
      </c>
      <c r="C71" s="270" t="s">
        <v>338</v>
      </c>
      <c r="D71" s="59" t="s">
        <v>339</v>
      </c>
      <c r="E71" s="277" t="s">
        <v>340</v>
      </c>
      <c r="F71" s="55" t="s">
        <v>341</v>
      </c>
      <c r="G71" s="55" t="s">
        <v>341</v>
      </c>
      <c r="H71" s="272"/>
      <c r="I71" s="272"/>
      <c r="J71" s="272"/>
      <c r="K71" s="272"/>
      <c r="L71" s="272"/>
      <c r="M71" s="55">
        <v>15</v>
      </c>
      <c r="N71" s="272"/>
      <c r="O71" s="274"/>
    </row>
    <row r="72" spans="1:15" ht="18.75" customHeight="1" x14ac:dyDescent="0.15">
      <c r="A72" s="269">
        <v>67</v>
      </c>
      <c r="B72" s="59" t="s">
        <v>342</v>
      </c>
      <c r="C72" s="270" t="s">
        <v>343</v>
      </c>
      <c r="D72" s="59" t="s">
        <v>344</v>
      </c>
      <c r="E72" s="277" t="s">
        <v>345</v>
      </c>
      <c r="F72" s="55" t="s">
        <v>357</v>
      </c>
      <c r="G72" s="55" t="s">
        <v>358</v>
      </c>
      <c r="H72" s="272"/>
      <c r="I72" s="272"/>
      <c r="J72" s="272"/>
      <c r="K72" s="272"/>
      <c r="L72" s="272"/>
      <c r="M72" s="55">
        <v>20</v>
      </c>
      <c r="N72" s="272"/>
      <c r="O72" s="274"/>
    </row>
    <row r="73" spans="1:15" ht="18.75" customHeight="1" x14ac:dyDescent="0.15">
      <c r="A73" s="269">
        <v>68</v>
      </c>
      <c r="B73" s="59" t="s">
        <v>536</v>
      </c>
      <c r="C73" s="270" t="s">
        <v>59</v>
      </c>
      <c r="D73" s="59" t="s">
        <v>2243</v>
      </c>
      <c r="E73" s="277" t="s">
        <v>345</v>
      </c>
      <c r="F73" s="55" t="s">
        <v>546</v>
      </c>
      <c r="G73" s="55" t="s">
        <v>547</v>
      </c>
      <c r="H73" s="272"/>
      <c r="I73" s="272"/>
      <c r="J73" s="272"/>
      <c r="K73" s="55">
        <v>6</v>
      </c>
      <c r="L73" s="55">
        <v>14</v>
      </c>
      <c r="M73" s="272"/>
      <c r="N73" s="272"/>
      <c r="O73" s="274"/>
    </row>
    <row r="74" spans="1:15" ht="18.75" customHeight="1" x14ac:dyDescent="0.15">
      <c r="A74" s="269">
        <v>69</v>
      </c>
      <c r="B74" s="59" t="s">
        <v>578</v>
      </c>
      <c r="C74" s="270" t="s">
        <v>59</v>
      </c>
      <c r="D74" s="59" t="s">
        <v>657</v>
      </c>
      <c r="E74" s="277" t="s">
        <v>345</v>
      </c>
      <c r="F74" s="55" t="s">
        <v>588</v>
      </c>
      <c r="G74" s="55" t="s">
        <v>2244</v>
      </c>
      <c r="H74" s="55">
        <v>20</v>
      </c>
      <c r="I74" s="272"/>
      <c r="J74" s="272"/>
      <c r="K74" s="272"/>
      <c r="L74" s="272"/>
      <c r="M74" s="272"/>
      <c r="N74" s="272"/>
      <c r="O74" s="274"/>
    </row>
    <row r="75" spans="1:15" ht="18.75" customHeight="1" x14ac:dyDescent="0.15">
      <c r="A75" s="269">
        <v>70</v>
      </c>
      <c r="B75" s="59" t="s">
        <v>623</v>
      </c>
      <c r="C75" s="270" t="s">
        <v>325</v>
      </c>
      <c r="D75" s="59" t="s">
        <v>625</v>
      </c>
      <c r="E75" s="277" t="s">
        <v>428</v>
      </c>
      <c r="F75" s="55" t="s">
        <v>541</v>
      </c>
      <c r="G75" s="55" t="s">
        <v>542</v>
      </c>
      <c r="H75" s="55">
        <v>20</v>
      </c>
      <c r="I75" s="272"/>
      <c r="J75" s="272"/>
      <c r="K75" s="272"/>
      <c r="L75" s="272"/>
      <c r="M75" s="55">
        <v>20</v>
      </c>
      <c r="N75" s="272"/>
      <c r="O75" s="274"/>
    </row>
    <row r="76" spans="1:15" ht="18.75" customHeight="1" x14ac:dyDescent="0.15">
      <c r="A76" s="269">
        <v>71</v>
      </c>
      <c r="B76" s="59" t="s">
        <v>1617</v>
      </c>
      <c r="C76" s="270" t="s">
        <v>1608</v>
      </c>
      <c r="D76" s="59" t="s">
        <v>1618</v>
      </c>
      <c r="E76" s="277" t="s">
        <v>1607</v>
      </c>
      <c r="F76" s="55" t="s">
        <v>1610</v>
      </c>
      <c r="G76" s="55" t="s">
        <v>1611</v>
      </c>
      <c r="H76" s="55">
        <v>20</v>
      </c>
      <c r="I76" s="272"/>
      <c r="J76" s="272"/>
      <c r="K76" s="272"/>
      <c r="L76" s="272"/>
      <c r="M76" s="272"/>
      <c r="N76" s="272"/>
      <c r="O76" s="274"/>
    </row>
    <row r="77" spans="1:15" ht="18.75" customHeight="1" x14ac:dyDescent="0.15">
      <c r="A77" s="269">
        <v>72</v>
      </c>
      <c r="B77" s="59" t="s">
        <v>1732</v>
      </c>
      <c r="C77" s="270" t="s">
        <v>1733</v>
      </c>
      <c r="D77" s="59" t="s">
        <v>1734</v>
      </c>
      <c r="E77" s="277" t="s">
        <v>1735</v>
      </c>
      <c r="F77" s="55" t="s">
        <v>1736</v>
      </c>
      <c r="G77" s="55" t="s">
        <v>1737</v>
      </c>
      <c r="H77" s="272"/>
      <c r="I77" s="272"/>
      <c r="J77" s="272"/>
      <c r="K77" s="272"/>
      <c r="L77" s="272"/>
      <c r="M77" s="55">
        <v>20</v>
      </c>
      <c r="N77" s="272"/>
      <c r="O77" s="274"/>
    </row>
    <row r="78" spans="1:15" ht="18.75" customHeight="1" x14ac:dyDescent="0.15">
      <c r="A78" s="269">
        <v>73</v>
      </c>
      <c r="B78" s="59" t="s">
        <v>359</v>
      </c>
      <c r="C78" s="270" t="s">
        <v>360</v>
      </c>
      <c r="D78" s="59" t="s">
        <v>2245</v>
      </c>
      <c r="E78" s="273" t="s">
        <v>361</v>
      </c>
      <c r="F78" s="55" t="s">
        <v>362</v>
      </c>
      <c r="G78" s="55" t="s">
        <v>363</v>
      </c>
      <c r="H78" s="272"/>
      <c r="I78" s="272"/>
      <c r="J78" s="272"/>
      <c r="K78" s="272"/>
      <c r="L78" s="272"/>
      <c r="M78" s="55">
        <v>20</v>
      </c>
      <c r="N78" s="272"/>
      <c r="O78" s="274"/>
    </row>
    <row r="79" spans="1:15" ht="18.75" customHeight="1" x14ac:dyDescent="0.15">
      <c r="A79" s="269">
        <v>74</v>
      </c>
      <c r="B79" s="59" t="s">
        <v>364</v>
      </c>
      <c r="C79" s="270" t="s">
        <v>365</v>
      </c>
      <c r="D79" s="59" t="s">
        <v>2246</v>
      </c>
      <c r="E79" s="273" t="s">
        <v>366</v>
      </c>
      <c r="F79" s="55" t="s">
        <v>367</v>
      </c>
      <c r="G79" s="55" t="s">
        <v>367</v>
      </c>
      <c r="H79" s="272"/>
      <c r="I79" s="55">
        <v>6</v>
      </c>
      <c r="J79" s="272"/>
      <c r="K79" s="55">
        <v>7</v>
      </c>
      <c r="L79" s="272"/>
      <c r="M79" s="55">
        <v>28</v>
      </c>
      <c r="N79" s="272"/>
      <c r="O79" s="96"/>
    </row>
    <row r="80" spans="1:15" ht="18.75" customHeight="1" x14ac:dyDescent="0.15">
      <c r="A80" s="269">
        <v>75</v>
      </c>
      <c r="B80" s="59" t="s">
        <v>676</v>
      </c>
      <c r="C80" s="270" t="s">
        <v>677</v>
      </c>
      <c r="D80" s="59" t="s">
        <v>2247</v>
      </c>
      <c r="E80" s="273" t="s">
        <v>375</v>
      </c>
      <c r="F80" s="55" t="s">
        <v>2248</v>
      </c>
      <c r="G80" s="55" t="s">
        <v>2249</v>
      </c>
      <c r="H80" s="55">
        <v>20</v>
      </c>
      <c r="I80" s="272"/>
      <c r="J80" s="272"/>
      <c r="K80" s="272"/>
      <c r="L80" s="280"/>
      <c r="M80" s="55">
        <v>20</v>
      </c>
      <c r="N80" s="272"/>
      <c r="O80" s="96"/>
    </row>
    <row r="81" spans="1:15" ht="18.75" customHeight="1" x14ac:dyDescent="0.15">
      <c r="A81" s="269">
        <v>76</v>
      </c>
      <c r="B81" s="59" t="s">
        <v>188</v>
      </c>
      <c r="C81" s="270" t="s">
        <v>189</v>
      </c>
      <c r="D81" s="59" t="s">
        <v>190</v>
      </c>
      <c r="E81" s="273" t="s">
        <v>191</v>
      </c>
      <c r="F81" s="55" t="s">
        <v>735</v>
      </c>
      <c r="G81" s="55" t="s">
        <v>1361</v>
      </c>
      <c r="H81" s="272"/>
      <c r="I81" s="272"/>
      <c r="J81" s="272"/>
      <c r="K81" s="272"/>
      <c r="L81" s="281">
        <v>10</v>
      </c>
      <c r="M81" s="55">
        <v>10</v>
      </c>
      <c r="N81" s="272"/>
      <c r="O81" s="96"/>
    </row>
    <row r="82" spans="1:15" ht="18.75" customHeight="1" x14ac:dyDescent="0.15">
      <c r="A82" s="269">
        <v>77</v>
      </c>
      <c r="B82" s="59" t="s">
        <v>1278</v>
      </c>
      <c r="C82" s="270" t="s">
        <v>1279</v>
      </c>
      <c r="D82" s="59" t="s">
        <v>1280</v>
      </c>
      <c r="E82" s="273" t="s">
        <v>500</v>
      </c>
      <c r="F82" s="55" t="s">
        <v>1281</v>
      </c>
      <c r="G82" s="55" t="s">
        <v>1281</v>
      </c>
      <c r="H82" s="272"/>
      <c r="I82" s="272"/>
      <c r="J82" s="272"/>
      <c r="K82" s="272"/>
      <c r="L82" s="272"/>
      <c r="M82" s="55">
        <v>20</v>
      </c>
      <c r="N82" s="272"/>
      <c r="O82" s="274"/>
    </row>
    <row r="83" spans="1:15" ht="18.75" customHeight="1" x14ac:dyDescent="0.15">
      <c r="A83" s="269">
        <v>78</v>
      </c>
      <c r="B83" s="59" t="s">
        <v>1578</v>
      </c>
      <c r="C83" s="270" t="s">
        <v>1579</v>
      </c>
      <c r="D83" s="59" t="s">
        <v>1580</v>
      </c>
      <c r="E83" s="273" t="s">
        <v>500</v>
      </c>
      <c r="F83" s="55" t="s">
        <v>1581</v>
      </c>
      <c r="G83" s="55" t="s">
        <v>1582</v>
      </c>
      <c r="H83" s="272"/>
      <c r="I83" s="272"/>
      <c r="J83" s="272"/>
      <c r="K83" s="272"/>
      <c r="L83" s="281">
        <v>20</v>
      </c>
      <c r="M83" s="55">
        <v>20</v>
      </c>
      <c r="N83" s="272"/>
      <c r="O83" s="274"/>
    </row>
    <row r="84" spans="1:15" ht="18.75" customHeight="1" x14ac:dyDescent="0.15">
      <c r="A84" s="269">
        <v>79</v>
      </c>
      <c r="B84" s="59" t="s">
        <v>1463</v>
      </c>
      <c r="C84" s="270" t="s">
        <v>1464</v>
      </c>
      <c r="D84" s="59" t="s">
        <v>1465</v>
      </c>
      <c r="E84" s="273" t="s">
        <v>375</v>
      </c>
      <c r="F84" s="55" t="s">
        <v>1466</v>
      </c>
      <c r="G84" s="55" t="s">
        <v>1467</v>
      </c>
      <c r="H84" s="272"/>
      <c r="I84" s="272"/>
      <c r="J84" s="272"/>
      <c r="K84" s="272"/>
      <c r="L84" s="283"/>
      <c r="M84" s="55">
        <v>20</v>
      </c>
      <c r="N84" s="272"/>
      <c r="O84" s="274"/>
    </row>
    <row r="85" spans="1:15" ht="18.75" customHeight="1" x14ac:dyDescent="0.15">
      <c r="A85" s="269">
        <v>80</v>
      </c>
      <c r="B85" s="59" t="s">
        <v>1986</v>
      </c>
      <c r="C85" s="270" t="s">
        <v>1987</v>
      </c>
      <c r="D85" s="59" t="s">
        <v>1988</v>
      </c>
      <c r="E85" s="273" t="s">
        <v>375</v>
      </c>
      <c r="F85" s="55" t="s">
        <v>1989</v>
      </c>
      <c r="G85" s="55" t="s">
        <v>1990</v>
      </c>
      <c r="H85" s="55">
        <v>30</v>
      </c>
      <c r="I85" s="272"/>
      <c r="J85" s="272"/>
      <c r="K85" s="272"/>
      <c r="L85" s="283"/>
      <c r="M85" s="283"/>
      <c r="N85" s="272"/>
      <c r="O85" s="274"/>
    </row>
    <row r="86" spans="1:15" ht="18.75" customHeight="1" x14ac:dyDescent="0.15">
      <c r="A86" s="269">
        <v>81</v>
      </c>
      <c r="B86" s="59" t="s">
        <v>1768</v>
      </c>
      <c r="C86" s="270" t="s">
        <v>1769</v>
      </c>
      <c r="D86" s="59" t="s">
        <v>1770</v>
      </c>
      <c r="E86" s="273" t="s">
        <v>1771</v>
      </c>
      <c r="F86" s="55" t="s">
        <v>1772</v>
      </c>
      <c r="G86" s="55" t="s">
        <v>2068</v>
      </c>
      <c r="H86" s="55">
        <v>6</v>
      </c>
      <c r="I86" s="272"/>
      <c r="J86" s="272"/>
      <c r="K86" s="272"/>
      <c r="L86" s="283"/>
      <c r="M86" s="55">
        <v>10</v>
      </c>
      <c r="N86" s="272"/>
      <c r="O86" s="274"/>
    </row>
    <row r="87" spans="1:15" ht="18.75" customHeight="1" x14ac:dyDescent="0.15">
      <c r="A87" s="269">
        <v>82</v>
      </c>
      <c r="B87" s="59" t="s">
        <v>1646</v>
      </c>
      <c r="C87" s="270" t="s">
        <v>368</v>
      </c>
      <c r="D87" s="59" t="s">
        <v>398</v>
      </c>
      <c r="E87" s="273" t="s">
        <v>370</v>
      </c>
      <c r="F87" s="55" t="s">
        <v>371</v>
      </c>
      <c r="G87" s="55" t="s">
        <v>372</v>
      </c>
      <c r="H87" s="55">
        <v>20</v>
      </c>
      <c r="I87" s="272"/>
      <c r="J87" s="272"/>
      <c r="K87" s="272"/>
      <c r="L87" s="283"/>
      <c r="M87" s="272"/>
      <c r="N87" s="272"/>
      <c r="O87" s="274"/>
    </row>
    <row r="88" spans="1:15" ht="18.75" customHeight="1" x14ac:dyDescent="0.15">
      <c r="A88" s="269">
        <v>83</v>
      </c>
      <c r="B88" s="59" t="s">
        <v>518</v>
      </c>
      <c r="C88" s="282" t="s">
        <v>373</v>
      </c>
      <c r="D88" s="59" t="s">
        <v>374</v>
      </c>
      <c r="E88" s="276" t="s">
        <v>375</v>
      </c>
      <c r="F88" s="55" t="s">
        <v>376</v>
      </c>
      <c r="G88" s="55" t="s">
        <v>376</v>
      </c>
      <c r="H88" s="272"/>
      <c r="I88" s="272"/>
      <c r="J88" s="272"/>
      <c r="K88" s="272"/>
      <c r="L88" s="272"/>
      <c r="M88" s="55">
        <v>20</v>
      </c>
      <c r="N88" s="272"/>
      <c r="O88" s="274"/>
    </row>
    <row r="89" spans="1:15" ht="18.75" customHeight="1" x14ac:dyDescent="0.15">
      <c r="A89" s="269">
        <v>84</v>
      </c>
      <c r="B89" s="59" t="s">
        <v>519</v>
      </c>
      <c r="C89" s="282" t="s">
        <v>579</v>
      </c>
      <c r="D89" s="59" t="s">
        <v>2250</v>
      </c>
      <c r="E89" s="276" t="s">
        <v>375</v>
      </c>
      <c r="F89" s="55" t="s">
        <v>580</v>
      </c>
      <c r="G89" s="55" t="s">
        <v>2251</v>
      </c>
      <c r="H89" s="272"/>
      <c r="I89" s="272"/>
      <c r="J89" s="272"/>
      <c r="K89" s="272"/>
      <c r="L89" s="55">
        <v>10</v>
      </c>
      <c r="M89" s="55">
        <v>30</v>
      </c>
      <c r="N89" s="272"/>
      <c r="O89" s="274"/>
    </row>
    <row r="90" spans="1:15" ht="18.75" customHeight="1" x14ac:dyDescent="0.15">
      <c r="A90" s="269">
        <v>85</v>
      </c>
      <c r="B90" s="59" t="s">
        <v>520</v>
      </c>
      <c r="C90" s="282" t="s">
        <v>581</v>
      </c>
      <c r="D90" s="59" t="s">
        <v>2252</v>
      </c>
      <c r="E90" s="276" t="s">
        <v>375</v>
      </c>
      <c r="F90" s="55" t="s">
        <v>582</v>
      </c>
      <c r="G90" s="55" t="s">
        <v>583</v>
      </c>
      <c r="H90" s="55">
        <v>25</v>
      </c>
      <c r="I90" s="272"/>
      <c r="J90" s="272"/>
      <c r="K90" s="55">
        <v>10</v>
      </c>
      <c r="L90" s="272"/>
      <c r="M90" s="55">
        <v>20</v>
      </c>
      <c r="N90" s="55" t="s">
        <v>1843</v>
      </c>
      <c r="O90" s="274"/>
    </row>
    <row r="91" spans="1:15" ht="18.75" customHeight="1" x14ac:dyDescent="0.15">
      <c r="A91" s="269">
        <v>86</v>
      </c>
      <c r="B91" s="59" t="s">
        <v>1619</v>
      </c>
      <c r="C91" s="282" t="s">
        <v>584</v>
      </c>
      <c r="D91" s="59" t="s">
        <v>1597</v>
      </c>
      <c r="E91" s="276" t="s">
        <v>2253</v>
      </c>
      <c r="F91" s="55" t="s">
        <v>585</v>
      </c>
      <c r="G91" s="55" t="s">
        <v>586</v>
      </c>
      <c r="H91" s="55">
        <v>8</v>
      </c>
      <c r="I91" s="272"/>
      <c r="J91" s="272"/>
      <c r="K91" s="272"/>
      <c r="L91" s="272"/>
      <c r="M91" s="55">
        <v>12</v>
      </c>
      <c r="N91" s="272"/>
      <c r="O91" s="274"/>
    </row>
    <row r="92" spans="1:15" ht="18.75" customHeight="1" x14ac:dyDescent="0.15">
      <c r="A92" s="269">
        <v>87</v>
      </c>
      <c r="B92" s="59" t="s">
        <v>543</v>
      </c>
      <c r="C92" s="282" t="s">
        <v>81</v>
      </c>
      <c r="D92" s="59" t="s">
        <v>664</v>
      </c>
      <c r="E92" s="276" t="s">
        <v>429</v>
      </c>
      <c r="F92" s="55" t="s">
        <v>544</v>
      </c>
      <c r="G92" s="55" t="s">
        <v>545</v>
      </c>
      <c r="H92" s="55">
        <v>20</v>
      </c>
      <c r="I92" s="272"/>
      <c r="J92" s="272"/>
      <c r="K92" s="272"/>
      <c r="L92" s="272"/>
      <c r="M92" s="272"/>
      <c r="N92" s="272"/>
      <c r="O92" s="274"/>
    </row>
    <row r="93" spans="1:15" ht="18.75" customHeight="1" x14ac:dyDescent="0.15">
      <c r="A93" s="269">
        <v>88</v>
      </c>
      <c r="B93" s="59" t="s">
        <v>661</v>
      </c>
      <c r="C93" s="270" t="s">
        <v>126</v>
      </c>
      <c r="D93" s="59" t="s">
        <v>2254</v>
      </c>
      <c r="E93" s="273" t="s">
        <v>662</v>
      </c>
      <c r="F93" s="55" t="s">
        <v>2255</v>
      </c>
      <c r="G93" s="55" t="s">
        <v>2255</v>
      </c>
      <c r="H93" s="55">
        <v>20</v>
      </c>
      <c r="I93" s="272"/>
      <c r="J93" s="272"/>
      <c r="K93" s="272"/>
      <c r="L93" s="272"/>
      <c r="M93" s="272"/>
      <c r="N93" s="272"/>
      <c r="O93" s="96"/>
    </row>
    <row r="94" spans="1:15" ht="18.75" customHeight="1" x14ac:dyDescent="0.15">
      <c r="A94" s="269">
        <v>89</v>
      </c>
      <c r="B94" s="59" t="s">
        <v>663</v>
      </c>
      <c r="C94" s="270" t="s">
        <v>81</v>
      </c>
      <c r="D94" s="59" t="s">
        <v>664</v>
      </c>
      <c r="E94" s="273" t="s">
        <v>665</v>
      </c>
      <c r="F94" s="55" t="s">
        <v>1419</v>
      </c>
      <c r="G94" s="55" t="s">
        <v>1420</v>
      </c>
      <c r="H94" s="272"/>
      <c r="I94" s="272"/>
      <c r="J94" s="272"/>
      <c r="K94" s="272"/>
      <c r="L94" s="55">
        <v>10</v>
      </c>
      <c r="M94" s="55">
        <v>30</v>
      </c>
      <c r="N94" s="272"/>
      <c r="O94" s="96"/>
    </row>
    <row r="95" spans="1:15" ht="18.75" customHeight="1" x14ac:dyDescent="0.15">
      <c r="A95" s="269">
        <v>90</v>
      </c>
      <c r="B95" s="59" t="s">
        <v>667</v>
      </c>
      <c r="C95" s="270" t="s">
        <v>81</v>
      </c>
      <c r="D95" s="59" t="s">
        <v>2256</v>
      </c>
      <c r="E95" s="273" t="s">
        <v>668</v>
      </c>
      <c r="F95" s="55" t="s">
        <v>2257</v>
      </c>
      <c r="G95" s="55" t="s">
        <v>2258</v>
      </c>
      <c r="H95" s="272"/>
      <c r="I95" s="55">
        <v>6</v>
      </c>
      <c r="J95" s="272"/>
      <c r="K95" s="272"/>
      <c r="L95" s="272"/>
      <c r="M95" s="55">
        <v>14</v>
      </c>
      <c r="N95" s="272"/>
      <c r="O95" s="96"/>
    </row>
    <row r="96" spans="1:15" ht="18.75" customHeight="1" x14ac:dyDescent="0.15">
      <c r="A96" s="269">
        <v>91</v>
      </c>
      <c r="B96" s="59" t="s">
        <v>192</v>
      </c>
      <c r="C96" s="270" t="s">
        <v>193</v>
      </c>
      <c r="D96" s="59" t="s">
        <v>194</v>
      </c>
      <c r="E96" s="273" t="s">
        <v>370</v>
      </c>
      <c r="F96" s="55" t="s">
        <v>2259</v>
      </c>
      <c r="G96" s="55" t="s">
        <v>2259</v>
      </c>
      <c r="H96" s="55">
        <v>20</v>
      </c>
      <c r="I96" s="272"/>
      <c r="J96" s="272"/>
      <c r="K96" s="272"/>
      <c r="L96" s="272"/>
      <c r="M96" s="280"/>
      <c r="N96" s="280"/>
      <c r="O96" s="96"/>
    </row>
    <row r="97" spans="1:15" ht="18.75" customHeight="1" x14ac:dyDescent="0.15">
      <c r="A97" s="269">
        <v>92</v>
      </c>
      <c r="B97" s="59" t="s">
        <v>1456</v>
      </c>
      <c r="C97" s="270" t="s">
        <v>742</v>
      </c>
      <c r="D97" s="59" t="s">
        <v>1432</v>
      </c>
      <c r="E97" s="435" t="s">
        <v>743</v>
      </c>
      <c r="F97" s="55" t="s">
        <v>2260</v>
      </c>
      <c r="G97" s="55" t="s">
        <v>1405</v>
      </c>
      <c r="H97" s="272"/>
      <c r="I97" s="272"/>
      <c r="J97" s="272"/>
      <c r="K97" s="272"/>
      <c r="L97" s="275">
        <v>20</v>
      </c>
      <c r="M97" s="55">
        <v>20</v>
      </c>
      <c r="N97" s="272"/>
      <c r="O97" s="96"/>
    </row>
    <row r="98" spans="1:15" ht="18.75" customHeight="1" x14ac:dyDescent="0.15">
      <c r="A98" s="269">
        <v>93</v>
      </c>
      <c r="B98" s="59" t="s">
        <v>780</v>
      </c>
      <c r="C98" s="270" t="s">
        <v>781</v>
      </c>
      <c r="D98" s="59" t="s">
        <v>782</v>
      </c>
      <c r="E98" s="276" t="s">
        <v>375</v>
      </c>
      <c r="F98" s="55" t="s">
        <v>783</v>
      </c>
      <c r="G98" s="55" t="s">
        <v>1379</v>
      </c>
      <c r="H98" s="272"/>
      <c r="I98" s="272"/>
      <c r="J98" s="272"/>
      <c r="K98" s="272"/>
      <c r="L98" s="55">
        <v>15</v>
      </c>
      <c r="M98" s="283"/>
      <c r="N98" s="283"/>
      <c r="O98" s="274"/>
    </row>
    <row r="99" spans="1:15" ht="18.75" customHeight="1" x14ac:dyDescent="0.15">
      <c r="A99" s="269">
        <v>94</v>
      </c>
      <c r="B99" s="59" t="s">
        <v>1653</v>
      </c>
      <c r="C99" s="270" t="s">
        <v>1401</v>
      </c>
      <c r="D99" s="59" t="s">
        <v>1871</v>
      </c>
      <c r="E99" s="276" t="s">
        <v>1402</v>
      </c>
      <c r="F99" s="55" t="s">
        <v>1403</v>
      </c>
      <c r="G99" s="55" t="s">
        <v>1404</v>
      </c>
      <c r="H99" s="55">
        <v>10</v>
      </c>
      <c r="I99" s="272"/>
      <c r="J99" s="272"/>
      <c r="K99" s="272"/>
      <c r="L99" s="272"/>
      <c r="M99" s="272"/>
      <c r="N99" s="272"/>
      <c r="O99" s="274"/>
    </row>
    <row r="100" spans="1:15" ht="18.75" customHeight="1" x14ac:dyDescent="0.15">
      <c r="A100" s="269">
        <v>95</v>
      </c>
      <c r="B100" s="59" t="s">
        <v>1415</v>
      </c>
      <c r="C100" s="270" t="s">
        <v>1416</v>
      </c>
      <c r="D100" s="59" t="s">
        <v>1417</v>
      </c>
      <c r="E100" s="276" t="s">
        <v>1418</v>
      </c>
      <c r="F100" s="55" t="s">
        <v>1419</v>
      </c>
      <c r="G100" s="55" t="s">
        <v>1420</v>
      </c>
      <c r="H100" s="272"/>
      <c r="I100" s="272"/>
      <c r="J100" s="272"/>
      <c r="K100" s="272"/>
      <c r="L100" s="55">
        <v>10</v>
      </c>
      <c r="M100" s="55">
        <v>10</v>
      </c>
      <c r="N100" s="55" t="s">
        <v>1761</v>
      </c>
      <c r="O100" s="274"/>
    </row>
    <row r="101" spans="1:15" ht="18.75" customHeight="1" x14ac:dyDescent="0.15">
      <c r="A101" s="269">
        <v>96</v>
      </c>
      <c r="B101" s="59" t="s">
        <v>1680</v>
      </c>
      <c r="C101" s="270" t="s">
        <v>1681</v>
      </c>
      <c r="D101" s="59" t="s">
        <v>1945</v>
      </c>
      <c r="E101" s="276" t="s">
        <v>1682</v>
      </c>
      <c r="F101" s="55" t="s">
        <v>1683</v>
      </c>
      <c r="G101" s="55" t="s">
        <v>1683</v>
      </c>
      <c r="H101" s="55">
        <v>15</v>
      </c>
      <c r="I101" s="272"/>
      <c r="J101" s="272"/>
      <c r="K101" s="272"/>
      <c r="L101" s="272"/>
      <c r="M101" s="272"/>
      <c r="N101" s="272"/>
      <c r="O101" s="274"/>
    </row>
    <row r="102" spans="1:15" ht="18.75" customHeight="1" x14ac:dyDescent="0.15">
      <c r="A102" s="269">
        <v>97</v>
      </c>
      <c r="B102" s="59" t="s">
        <v>1844</v>
      </c>
      <c r="C102" s="270" t="s">
        <v>1846</v>
      </c>
      <c r="D102" s="59" t="s">
        <v>1847</v>
      </c>
      <c r="E102" s="276" t="s">
        <v>1845</v>
      </c>
      <c r="F102" s="55" t="s">
        <v>1848</v>
      </c>
      <c r="G102" s="55" t="s">
        <v>1849</v>
      </c>
      <c r="H102" s="55">
        <v>15</v>
      </c>
      <c r="I102" s="272"/>
      <c r="J102" s="272"/>
      <c r="K102" s="272"/>
      <c r="L102" s="272"/>
      <c r="M102" s="272"/>
      <c r="N102" s="272"/>
      <c r="O102" s="274"/>
    </row>
    <row r="103" spans="1:15" ht="18.75" customHeight="1" x14ac:dyDescent="0.15">
      <c r="A103" s="269">
        <v>98</v>
      </c>
      <c r="B103" s="59" t="s">
        <v>2141</v>
      </c>
      <c r="C103" s="270" t="s">
        <v>2142</v>
      </c>
      <c r="D103" s="59" t="s">
        <v>2143</v>
      </c>
      <c r="E103" s="276" t="s">
        <v>2144</v>
      </c>
      <c r="F103" s="55" t="s">
        <v>2204</v>
      </c>
      <c r="G103" s="55" t="s">
        <v>2205</v>
      </c>
      <c r="H103" s="272"/>
      <c r="I103" s="272"/>
      <c r="J103" s="272"/>
      <c r="K103" s="272"/>
      <c r="L103" s="272"/>
      <c r="M103" s="272"/>
      <c r="N103" s="272"/>
      <c r="O103" s="274" t="s">
        <v>2303</v>
      </c>
    </row>
    <row r="104" spans="1:15" ht="18.75" customHeight="1" x14ac:dyDescent="0.15">
      <c r="A104" s="269">
        <v>99</v>
      </c>
      <c r="B104" s="59" t="s">
        <v>2169</v>
      </c>
      <c r="C104" s="270" t="s">
        <v>2171</v>
      </c>
      <c r="D104" s="59" t="s">
        <v>2170</v>
      </c>
      <c r="E104" s="276" t="s">
        <v>2172</v>
      </c>
      <c r="F104" s="55" t="s">
        <v>2198</v>
      </c>
      <c r="G104" s="55" t="s">
        <v>2199</v>
      </c>
      <c r="H104" s="55">
        <v>25</v>
      </c>
      <c r="I104" s="272"/>
      <c r="J104" s="272"/>
      <c r="K104" s="272"/>
      <c r="L104" s="272"/>
      <c r="M104" s="272"/>
      <c r="N104" s="272"/>
      <c r="O104" s="274"/>
    </row>
    <row r="105" spans="1:15" ht="18.75" customHeight="1" x14ac:dyDescent="0.15">
      <c r="A105" s="269">
        <v>100</v>
      </c>
      <c r="B105" s="59" t="s">
        <v>2307</v>
      </c>
      <c r="C105" s="270" t="s">
        <v>2308</v>
      </c>
      <c r="D105" s="59" t="s">
        <v>2309</v>
      </c>
      <c r="E105" s="276" t="s">
        <v>2310</v>
      </c>
      <c r="F105" s="55" t="s">
        <v>2311</v>
      </c>
      <c r="G105" s="55" t="s">
        <v>2312</v>
      </c>
      <c r="H105" s="272"/>
      <c r="I105" s="272"/>
      <c r="J105" s="272"/>
      <c r="K105" s="272"/>
      <c r="L105" s="272"/>
      <c r="M105" s="55">
        <v>10</v>
      </c>
      <c r="N105" s="272"/>
      <c r="O105" s="274"/>
    </row>
    <row r="106" spans="1:15" ht="18.75" customHeight="1" x14ac:dyDescent="0.15">
      <c r="A106" s="269">
        <v>101</v>
      </c>
      <c r="B106" s="59" t="s">
        <v>379</v>
      </c>
      <c r="C106" s="270" t="s">
        <v>380</v>
      </c>
      <c r="D106" s="59" t="s">
        <v>381</v>
      </c>
      <c r="E106" s="277" t="s">
        <v>382</v>
      </c>
      <c r="F106" s="55" t="s">
        <v>383</v>
      </c>
      <c r="G106" s="55" t="s">
        <v>384</v>
      </c>
      <c r="H106" s="55">
        <v>20</v>
      </c>
      <c r="I106" s="272"/>
      <c r="J106" s="272"/>
      <c r="K106" s="272"/>
      <c r="L106" s="272"/>
      <c r="M106" s="272"/>
      <c r="N106" s="272"/>
      <c r="O106" s="274"/>
    </row>
    <row r="107" spans="1:15" ht="18.75" customHeight="1" x14ac:dyDescent="0.15">
      <c r="A107" s="269">
        <v>102</v>
      </c>
      <c r="B107" s="59" t="s">
        <v>1984</v>
      </c>
      <c r="C107" s="270" t="s">
        <v>87</v>
      </c>
      <c r="D107" s="59" t="s">
        <v>381</v>
      </c>
      <c r="E107" s="277" t="s">
        <v>382</v>
      </c>
      <c r="F107" s="55" t="s">
        <v>1985</v>
      </c>
      <c r="G107" s="55" t="s">
        <v>1985</v>
      </c>
      <c r="H107" s="272"/>
      <c r="I107" s="272"/>
      <c r="J107" s="272"/>
      <c r="K107" s="55">
        <v>6</v>
      </c>
      <c r="L107" s="272"/>
      <c r="M107" s="55">
        <v>13</v>
      </c>
      <c r="N107" s="272"/>
      <c r="O107" s="274"/>
    </row>
    <row r="108" spans="1:15" ht="18.75" customHeight="1" x14ac:dyDescent="0.15">
      <c r="A108" s="269">
        <v>103</v>
      </c>
      <c r="B108" s="59" t="s">
        <v>1980</v>
      </c>
      <c r="C108" s="270" t="s">
        <v>84</v>
      </c>
      <c r="D108" s="59" t="s">
        <v>1981</v>
      </c>
      <c r="E108" s="277" t="s">
        <v>382</v>
      </c>
      <c r="F108" s="55" t="s">
        <v>1982</v>
      </c>
      <c r="G108" s="55" t="s">
        <v>1983</v>
      </c>
      <c r="H108" s="272"/>
      <c r="I108" s="272"/>
      <c r="J108" s="272"/>
      <c r="K108" s="272"/>
      <c r="L108" s="272"/>
      <c r="M108" s="55">
        <v>20</v>
      </c>
      <c r="N108" s="272"/>
      <c r="O108" s="274"/>
    </row>
    <row r="109" spans="1:15" ht="18.75" customHeight="1" x14ac:dyDescent="0.15">
      <c r="A109" s="269">
        <v>104</v>
      </c>
      <c r="B109" s="59" t="s">
        <v>385</v>
      </c>
      <c r="C109" s="270" t="s">
        <v>386</v>
      </c>
      <c r="D109" s="59" t="s">
        <v>2261</v>
      </c>
      <c r="E109" s="277" t="s">
        <v>387</v>
      </c>
      <c r="F109" s="55" t="s">
        <v>388</v>
      </c>
      <c r="G109" s="55" t="s">
        <v>389</v>
      </c>
      <c r="H109" s="272"/>
      <c r="I109" s="272"/>
      <c r="J109" s="272"/>
      <c r="K109" s="272"/>
      <c r="L109" s="55">
        <v>30</v>
      </c>
      <c r="M109" s="55">
        <v>10</v>
      </c>
      <c r="N109" s="272"/>
      <c r="O109" s="274"/>
    </row>
    <row r="110" spans="1:15" ht="18.75" customHeight="1" x14ac:dyDescent="0.15">
      <c r="A110" s="269">
        <v>105</v>
      </c>
      <c r="B110" s="59" t="s">
        <v>1998</v>
      </c>
      <c r="C110" s="270" t="s">
        <v>587</v>
      </c>
      <c r="D110" s="251" t="s">
        <v>390</v>
      </c>
      <c r="E110" s="276" t="s">
        <v>501</v>
      </c>
      <c r="F110" s="55" t="s">
        <v>391</v>
      </c>
      <c r="G110" s="55" t="s">
        <v>391</v>
      </c>
      <c r="H110" s="55">
        <v>30</v>
      </c>
      <c r="I110" s="55">
        <v>6</v>
      </c>
      <c r="J110" s="272"/>
      <c r="K110" s="272"/>
      <c r="L110" s="272"/>
      <c r="M110" s="272"/>
      <c r="N110" s="272"/>
      <c r="O110" s="274"/>
    </row>
    <row r="111" spans="1:15" ht="18.75" customHeight="1" x14ac:dyDescent="0.15">
      <c r="A111" s="269">
        <v>106</v>
      </c>
      <c r="B111" s="251" t="s">
        <v>2343</v>
      </c>
      <c r="C111" s="270" t="s">
        <v>392</v>
      </c>
      <c r="D111" s="59" t="s">
        <v>2262</v>
      </c>
      <c r="E111" s="273" t="s">
        <v>523</v>
      </c>
      <c r="F111" s="55" t="s">
        <v>393</v>
      </c>
      <c r="G111" s="55" t="s">
        <v>393</v>
      </c>
      <c r="H111" s="55">
        <v>15</v>
      </c>
      <c r="I111" s="272"/>
      <c r="J111" s="272"/>
      <c r="K111" s="272"/>
      <c r="L111" s="272"/>
      <c r="M111" s="55">
        <v>25</v>
      </c>
      <c r="N111" s="272"/>
      <c r="O111" s="274"/>
    </row>
    <row r="112" spans="1:15" ht="18.75" customHeight="1" x14ac:dyDescent="0.15">
      <c r="A112" s="269">
        <v>107</v>
      </c>
      <c r="B112" s="251" t="s">
        <v>185</v>
      </c>
      <c r="C112" s="270" t="s">
        <v>87</v>
      </c>
      <c r="D112" s="59" t="s">
        <v>186</v>
      </c>
      <c r="E112" s="273" t="s">
        <v>187</v>
      </c>
      <c r="F112" s="55" t="s">
        <v>2263</v>
      </c>
      <c r="G112" s="55" t="s">
        <v>2264</v>
      </c>
      <c r="H112" s="272"/>
      <c r="I112" s="272"/>
      <c r="J112" s="272"/>
      <c r="K112" s="55">
        <v>6</v>
      </c>
      <c r="L112" s="272"/>
      <c r="M112" s="55">
        <v>34</v>
      </c>
      <c r="N112" s="55" t="s">
        <v>0</v>
      </c>
      <c r="O112" s="96"/>
    </row>
    <row r="113" spans="1:15" ht="18.75" customHeight="1" x14ac:dyDescent="0.15">
      <c r="A113" s="269">
        <v>108</v>
      </c>
      <c r="B113" s="251" t="s">
        <v>1586</v>
      </c>
      <c r="C113" s="270" t="s">
        <v>503</v>
      </c>
      <c r="D113" s="59" t="s">
        <v>2265</v>
      </c>
      <c r="E113" s="273" t="s">
        <v>1694</v>
      </c>
      <c r="F113" s="55" t="s">
        <v>1589</v>
      </c>
      <c r="G113" s="55" t="s">
        <v>1589</v>
      </c>
      <c r="H113" s="272"/>
      <c r="I113" s="55">
        <v>20</v>
      </c>
      <c r="J113" s="272"/>
      <c r="K113" s="272"/>
      <c r="L113" s="272"/>
      <c r="M113" s="272"/>
      <c r="N113" s="272"/>
      <c r="O113" s="96"/>
    </row>
    <row r="114" spans="1:15" ht="18.75" customHeight="1" x14ac:dyDescent="0.15">
      <c r="A114" s="269">
        <v>109</v>
      </c>
      <c r="B114" s="251" t="s">
        <v>727</v>
      </c>
      <c r="C114" s="270" t="s">
        <v>503</v>
      </c>
      <c r="D114" s="59" t="s">
        <v>728</v>
      </c>
      <c r="E114" s="273" t="s">
        <v>1694</v>
      </c>
      <c r="F114" s="55" t="s">
        <v>729</v>
      </c>
      <c r="G114" s="55" t="s">
        <v>2266</v>
      </c>
      <c r="H114" s="55">
        <v>10</v>
      </c>
      <c r="I114" s="272"/>
      <c r="J114" s="272"/>
      <c r="K114" s="272"/>
      <c r="L114" s="272"/>
      <c r="M114" s="55">
        <v>15</v>
      </c>
      <c r="N114" s="272"/>
      <c r="O114" s="96"/>
    </row>
    <row r="115" spans="1:15" ht="18.75" customHeight="1" x14ac:dyDescent="0.15">
      <c r="A115" s="269">
        <v>110</v>
      </c>
      <c r="B115" s="251" t="s">
        <v>799</v>
      </c>
      <c r="C115" s="270" t="s">
        <v>800</v>
      </c>
      <c r="D115" s="59" t="s">
        <v>1277</v>
      </c>
      <c r="E115" s="273" t="s">
        <v>801</v>
      </c>
      <c r="F115" s="55" t="s">
        <v>802</v>
      </c>
      <c r="G115" s="55" t="s">
        <v>802</v>
      </c>
      <c r="H115" s="272"/>
      <c r="I115" s="272"/>
      <c r="J115" s="272"/>
      <c r="K115" s="272"/>
      <c r="L115" s="272"/>
      <c r="M115" s="55">
        <v>20</v>
      </c>
      <c r="N115" s="272"/>
      <c r="O115" s="96"/>
    </row>
    <row r="116" spans="1:15" ht="18.75" customHeight="1" x14ac:dyDescent="0.15">
      <c r="A116" s="269">
        <v>111</v>
      </c>
      <c r="B116" s="251" t="s">
        <v>1276</v>
      </c>
      <c r="C116" s="270" t="s">
        <v>1442</v>
      </c>
      <c r="D116" s="59" t="s">
        <v>1441</v>
      </c>
      <c r="E116" s="273" t="s">
        <v>1689</v>
      </c>
      <c r="F116" s="55" t="s">
        <v>1690</v>
      </c>
      <c r="G116" s="55" t="s">
        <v>1449</v>
      </c>
      <c r="H116" s="272"/>
      <c r="I116" s="272"/>
      <c r="J116" s="272"/>
      <c r="K116" s="272"/>
      <c r="L116" s="55">
        <v>10</v>
      </c>
      <c r="M116" s="55">
        <v>10</v>
      </c>
      <c r="N116" s="272"/>
      <c r="O116" s="96"/>
    </row>
    <row r="117" spans="1:15" ht="18.75" customHeight="1" x14ac:dyDescent="0.15">
      <c r="A117" s="269">
        <v>112</v>
      </c>
      <c r="B117" s="251" t="s">
        <v>1854</v>
      </c>
      <c r="C117" s="270" t="s">
        <v>1855</v>
      </c>
      <c r="D117" s="59" t="s">
        <v>1856</v>
      </c>
      <c r="E117" s="273" t="s">
        <v>1857</v>
      </c>
      <c r="F117" s="55" t="s">
        <v>1858</v>
      </c>
      <c r="G117" s="55" t="s">
        <v>1859</v>
      </c>
      <c r="H117" s="272"/>
      <c r="I117" s="272"/>
      <c r="J117" s="272"/>
      <c r="K117" s="272"/>
      <c r="L117" s="55">
        <v>15</v>
      </c>
      <c r="M117" s="55"/>
      <c r="N117" s="272"/>
      <c r="O117" s="96"/>
    </row>
    <row r="118" spans="1:15" ht="18.75" customHeight="1" x14ac:dyDescent="0.15">
      <c r="A118" s="269">
        <v>113</v>
      </c>
      <c r="B118" s="251" t="s">
        <v>1696</v>
      </c>
      <c r="C118" s="270" t="s">
        <v>777</v>
      </c>
      <c r="D118" s="59" t="s">
        <v>778</v>
      </c>
      <c r="E118" s="273" t="s">
        <v>1699</v>
      </c>
      <c r="F118" s="55" t="s">
        <v>779</v>
      </c>
      <c r="G118" s="55" t="s">
        <v>1708</v>
      </c>
      <c r="H118" s="272"/>
      <c r="I118" s="272"/>
      <c r="J118" s="272"/>
      <c r="K118" s="272"/>
      <c r="L118" s="272"/>
      <c r="M118" s="55">
        <v>20</v>
      </c>
      <c r="N118" s="272"/>
      <c r="O118" s="274"/>
    </row>
    <row r="119" spans="1:15" ht="18.75" customHeight="1" x14ac:dyDescent="0.15">
      <c r="A119" s="269">
        <v>114</v>
      </c>
      <c r="B119" s="251" t="s">
        <v>1697</v>
      </c>
      <c r="C119" s="270" t="s">
        <v>1700</v>
      </c>
      <c r="D119" s="59" t="s">
        <v>1698</v>
      </c>
      <c r="E119" s="273" t="s">
        <v>1699</v>
      </c>
      <c r="F119" s="55" t="s">
        <v>1701</v>
      </c>
      <c r="G119" s="55" t="s">
        <v>1702</v>
      </c>
      <c r="H119" s="272"/>
      <c r="I119" s="272"/>
      <c r="J119" s="272"/>
      <c r="K119" s="272"/>
      <c r="L119" s="272"/>
      <c r="M119" s="55">
        <v>20</v>
      </c>
      <c r="N119" s="272"/>
      <c r="O119" s="274"/>
    </row>
    <row r="120" spans="1:15" ht="18.75" customHeight="1" x14ac:dyDescent="0.15">
      <c r="A120" s="269">
        <v>115</v>
      </c>
      <c r="B120" s="279" t="s">
        <v>1902</v>
      </c>
      <c r="C120" s="270" t="s">
        <v>1905</v>
      </c>
      <c r="D120" s="59" t="s">
        <v>2321</v>
      </c>
      <c r="E120" s="59" t="s">
        <v>431</v>
      </c>
      <c r="F120" s="55" t="s">
        <v>432</v>
      </c>
      <c r="G120" s="55" t="s">
        <v>433</v>
      </c>
      <c r="H120" s="55">
        <v>10</v>
      </c>
      <c r="I120" s="272"/>
      <c r="J120" s="272"/>
      <c r="K120" s="272"/>
      <c r="L120" s="272"/>
      <c r="M120" s="272"/>
      <c r="N120" s="272"/>
      <c r="O120" s="274"/>
    </row>
    <row r="121" spans="1:15" ht="18.75" customHeight="1" x14ac:dyDescent="0.15">
      <c r="A121" s="269">
        <v>116</v>
      </c>
      <c r="B121" s="279" t="s">
        <v>1903</v>
      </c>
      <c r="C121" s="270" t="s">
        <v>1906</v>
      </c>
      <c r="D121" s="59" t="s">
        <v>1904</v>
      </c>
      <c r="E121" s="59" t="s">
        <v>431</v>
      </c>
      <c r="F121" s="55" t="s">
        <v>432</v>
      </c>
      <c r="G121" s="55" t="s">
        <v>433</v>
      </c>
      <c r="H121" s="272"/>
      <c r="I121" s="272"/>
      <c r="J121" s="272"/>
      <c r="K121" s="272"/>
      <c r="L121" s="272"/>
      <c r="M121" s="55">
        <v>20</v>
      </c>
      <c r="N121" s="272"/>
      <c r="O121" s="274"/>
    </row>
    <row r="122" spans="1:15" ht="18.75" customHeight="1" x14ac:dyDescent="0.15">
      <c r="A122" s="269">
        <v>117</v>
      </c>
      <c r="B122" s="59" t="s">
        <v>1719</v>
      </c>
      <c r="C122" s="270" t="s">
        <v>1720</v>
      </c>
      <c r="D122" s="59" t="s">
        <v>2284</v>
      </c>
      <c r="E122" s="59" t="s">
        <v>1721</v>
      </c>
      <c r="F122" s="55" t="s">
        <v>1722</v>
      </c>
      <c r="G122" s="55" t="s">
        <v>1723</v>
      </c>
      <c r="H122" s="272"/>
      <c r="I122" s="272"/>
      <c r="J122" s="272"/>
      <c r="K122" s="272"/>
      <c r="L122" s="272"/>
      <c r="M122" s="55">
        <v>20</v>
      </c>
      <c r="N122" s="272"/>
      <c r="O122" s="274"/>
    </row>
    <row r="123" spans="1:15" ht="18.75" customHeight="1" x14ac:dyDescent="0.15">
      <c r="A123" s="269">
        <v>118</v>
      </c>
      <c r="B123" s="59" t="s">
        <v>434</v>
      </c>
      <c r="C123" s="270" t="s">
        <v>435</v>
      </c>
      <c r="D123" s="59" t="s">
        <v>2267</v>
      </c>
      <c r="E123" s="59" t="s">
        <v>1439</v>
      </c>
      <c r="F123" s="55" t="s">
        <v>436</v>
      </c>
      <c r="G123" s="55" t="s">
        <v>436</v>
      </c>
      <c r="H123" s="272"/>
      <c r="I123" s="272"/>
      <c r="J123" s="272"/>
      <c r="K123" s="272"/>
      <c r="L123" s="272"/>
      <c r="M123" s="55">
        <v>20</v>
      </c>
      <c r="N123" s="272"/>
      <c r="O123" s="274"/>
    </row>
    <row r="124" spans="1:15" ht="18.75" customHeight="1" x14ac:dyDescent="0.15">
      <c r="A124" s="269">
        <v>119</v>
      </c>
      <c r="B124" s="59" t="s">
        <v>437</v>
      </c>
      <c r="C124" s="270" t="s">
        <v>624</v>
      </c>
      <c r="D124" s="59" t="s">
        <v>2341</v>
      </c>
      <c r="E124" s="273" t="s">
        <v>438</v>
      </c>
      <c r="F124" s="55" t="s">
        <v>439</v>
      </c>
      <c r="G124" s="55" t="s">
        <v>439</v>
      </c>
      <c r="H124" s="55">
        <v>7</v>
      </c>
      <c r="I124" s="272"/>
      <c r="J124" s="272"/>
      <c r="K124" s="272"/>
      <c r="L124" s="272"/>
      <c r="M124" s="55">
        <v>12</v>
      </c>
      <c r="N124" s="272"/>
      <c r="O124" s="96"/>
    </row>
    <row r="125" spans="1:15" ht="18.75" customHeight="1" x14ac:dyDescent="0.15">
      <c r="A125" s="269">
        <v>120</v>
      </c>
      <c r="B125" s="59" t="s">
        <v>666</v>
      </c>
      <c r="C125" s="270" t="s">
        <v>131</v>
      </c>
      <c r="D125" s="59" t="s">
        <v>2338</v>
      </c>
      <c r="E125" s="273" t="s">
        <v>99</v>
      </c>
      <c r="F125" s="55" t="s">
        <v>2339</v>
      </c>
      <c r="G125" s="55" t="s">
        <v>2340</v>
      </c>
      <c r="H125" s="55">
        <v>10</v>
      </c>
      <c r="I125" s="272"/>
      <c r="J125" s="272"/>
      <c r="K125" s="272"/>
      <c r="L125" s="272"/>
      <c r="M125" s="55">
        <v>25</v>
      </c>
      <c r="N125" s="272"/>
      <c r="O125" s="96"/>
    </row>
    <row r="126" spans="1:15" ht="18.75" customHeight="1" thickBot="1" x14ac:dyDescent="0.2">
      <c r="A126" s="269">
        <v>121</v>
      </c>
      <c r="B126" s="286" t="s">
        <v>669</v>
      </c>
      <c r="C126" s="287" t="s">
        <v>131</v>
      </c>
      <c r="D126" s="288" t="s">
        <v>2344</v>
      </c>
      <c r="E126" s="301" t="s">
        <v>670</v>
      </c>
      <c r="F126" s="289" t="s">
        <v>2345</v>
      </c>
      <c r="G126" s="289" t="s">
        <v>2346</v>
      </c>
      <c r="H126" s="302">
        <v>6</v>
      </c>
      <c r="I126" s="303"/>
      <c r="J126" s="303"/>
      <c r="K126" s="272"/>
      <c r="L126" s="303"/>
      <c r="M126" s="302">
        <v>34</v>
      </c>
      <c r="N126" s="304"/>
      <c r="O126" s="305"/>
    </row>
    <row r="127" spans="1:15" ht="18" customHeight="1" thickBot="1" x14ac:dyDescent="0.2">
      <c r="A127" s="290" t="s">
        <v>470</v>
      </c>
      <c r="B127" s="291"/>
      <c r="C127" s="292"/>
      <c r="D127" s="293"/>
      <c r="E127" s="293"/>
      <c r="F127" s="294"/>
      <c r="G127" s="295"/>
      <c r="H127" s="265">
        <f t="shared" ref="H127:M127" si="0">SUM(H6:H126)</f>
        <v>665</v>
      </c>
      <c r="I127" s="265">
        <f t="shared" si="0"/>
        <v>100</v>
      </c>
      <c r="J127" s="265">
        <f t="shared" si="0"/>
        <v>6</v>
      </c>
      <c r="K127" s="265">
        <f t="shared" si="0"/>
        <v>73</v>
      </c>
      <c r="L127" s="265">
        <f t="shared" si="0"/>
        <v>273</v>
      </c>
      <c r="M127" s="265">
        <f t="shared" si="0"/>
        <v>1702</v>
      </c>
      <c r="N127" s="265" t="s">
        <v>1604</v>
      </c>
      <c r="O127" s="296"/>
    </row>
    <row r="128" spans="1:15" ht="18" customHeight="1" x14ac:dyDescent="0.15">
      <c r="A128" s="297"/>
      <c r="B128" s="83"/>
      <c r="C128" s="82"/>
      <c r="D128" s="83"/>
      <c r="E128" s="83"/>
      <c r="F128" s="83"/>
      <c r="G128" s="83"/>
    </row>
    <row r="129" spans="1:7" ht="18" customHeight="1" x14ac:dyDescent="0.15">
      <c r="A129" s="81"/>
      <c r="B129" s="81"/>
      <c r="C129" s="298"/>
      <c r="D129" s="81"/>
      <c r="E129" s="81"/>
      <c r="F129" s="83"/>
      <c r="G129" s="83"/>
    </row>
  </sheetData>
  <autoFilter ref="A5:O127"/>
  <sortState ref="A6:O126">
    <sortCondition ref="A6:A126"/>
  </sortState>
  <mergeCells count="9">
    <mergeCell ref="O4:O5"/>
    <mergeCell ref="D4:D5"/>
    <mergeCell ref="C4:C5"/>
    <mergeCell ref="B4:B5"/>
    <mergeCell ref="A4:A5"/>
    <mergeCell ref="G4:G5"/>
    <mergeCell ref="F4:F5"/>
    <mergeCell ref="E4:E5"/>
    <mergeCell ref="H4:N4"/>
  </mergeCells>
  <phoneticPr fontId="3"/>
  <conditionalFormatting sqref="A2:A3">
    <cfRule type="cellIs" dxfId="15" priority="2" stopIfTrue="1" operator="equal">
      <formula>"無"</formula>
    </cfRule>
  </conditionalFormatting>
  <conditionalFormatting sqref="B3">
    <cfRule type="cellIs" dxfId="14"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74"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90" zoomScaleSheetLayoutView="100" workbookViewId="0">
      <pane xSplit="2" ySplit="3" topLeftCell="C48" activePane="bottomRight" state="frozen"/>
      <selection activeCell="C16" sqref="C16"/>
      <selection pane="topRight" activeCell="C16" sqref="C16"/>
      <selection pane="bottomLeft" activeCell="C16" sqref="C16"/>
      <selection pane="bottomRight" activeCell="D3" sqref="D3"/>
    </sheetView>
  </sheetViews>
  <sheetFormatPr defaultRowHeight="18" customHeight="1" x14ac:dyDescent="0.15"/>
  <cols>
    <col min="1" max="1" width="4.85546875" style="12" customWidth="1"/>
    <col min="2" max="2" width="38.28515625" style="12" customWidth="1"/>
    <col min="3" max="3" width="10.7109375" style="266" customWidth="1"/>
    <col min="4" max="4" width="33.5703125" style="12" bestFit="1" customWidth="1"/>
    <col min="5" max="5" width="42.85546875" style="12" customWidth="1"/>
    <col min="6" max="7" width="13.7109375" style="36" customWidth="1"/>
    <col min="8" max="8" width="10.28515625" style="36" hidden="1" customWidth="1"/>
    <col min="9" max="9" width="13" style="12" customWidth="1"/>
    <col min="10" max="10" width="22.42578125" style="12" customWidth="1"/>
    <col min="11" max="16384" width="9.140625" style="12"/>
  </cols>
  <sheetData>
    <row r="1" spans="1:10" s="14" customFormat="1" ht="18" customHeight="1" x14ac:dyDescent="0.15">
      <c r="A1" s="15" t="s">
        <v>1113</v>
      </c>
      <c r="C1" s="15"/>
      <c r="F1" s="16"/>
      <c r="G1" s="16"/>
      <c r="H1" s="16"/>
    </row>
    <row r="2" spans="1:10" s="260" customFormat="1" ht="18" customHeight="1" thickBot="1" x14ac:dyDescent="0.2">
      <c r="A2" s="242" t="s">
        <v>2057</v>
      </c>
      <c r="B2" s="300"/>
      <c r="C2" s="300"/>
      <c r="F2" s="263"/>
      <c r="G2" s="263"/>
      <c r="H2" s="263"/>
      <c r="I2" s="262" t="str">
        <f>支援施設!N2</f>
        <v>（R4.1.1現在）</v>
      </c>
    </row>
    <row r="3" spans="1:10" s="36" customFormat="1" ht="18" customHeight="1" x14ac:dyDescent="0.15">
      <c r="A3" s="7" t="s">
        <v>117</v>
      </c>
      <c r="B3" s="306" t="s">
        <v>134</v>
      </c>
      <c r="C3" s="307" t="s">
        <v>14</v>
      </c>
      <c r="D3" s="306" t="s">
        <v>115</v>
      </c>
      <c r="E3" s="306" t="s">
        <v>114</v>
      </c>
      <c r="F3" s="306" t="s">
        <v>132</v>
      </c>
      <c r="G3" s="306" t="s">
        <v>530</v>
      </c>
      <c r="H3" s="306" t="s">
        <v>528</v>
      </c>
      <c r="I3" s="308" t="s">
        <v>1455</v>
      </c>
    </row>
    <row r="4" spans="1:10" ht="32.25" customHeight="1" x14ac:dyDescent="0.15">
      <c r="A4" s="309">
        <v>1</v>
      </c>
      <c r="B4" s="310" t="s">
        <v>1114</v>
      </c>
      <c r="C4" s="76" t="s">
        <v>1243</v>
      </c>
      <c r="D4" s="37" t="s">
        <v>1146</v>
      </c>
      <c r="E4" s="77" t="s">
        <v>876</v>
      </c>
      <c r="F4" s="76" t="s">
        <v>1187</v>
      </c>
      <c r="G4" s="76" t="s">
        <v>1188</v>
      </c>
      <c r="H4" s="22"/>
      <c r="I4" s="311" t="s">
        <v>1242</v>
      </c>
    </row>
    <row r="5" spans="1:10" ht="32.25" customHeight="1" x14ac:dyDescent="0.15">
      <c r="A5" s="309">
        <v>2</v>
      </c>
      <c r="B5" s="310" t="s">
        <v>216</v>
      </c>
      <c r="C5" s="76" t="s">
        <v>1288</v>
      </c>
      <c r="D5" s="37" t="s">
        <v>1289</v>
      </c>
      <c r="E5" s="77" t="s">
        <v>876</v>
      </c>
      <c r="F5" s="76" t="s">
        <v>1290</v>
      </c>
      <c r="G5" s="76" t="s">
        <v>1291</v>
      </c>
      <c r="H5" s="22"/>
      <c r="I5" s="311" t="s">
        <v>1292</v>
      </c>
    </row>
    <row r="6" spans="1:10" ht="32.25" customHeight="1" x14ac:dyDescent="0.15">
      <c r="A6" s="309">
        <v>3</v>
      </c>
      <c r="B6" s="310" t="s">
        <v>1115</v>
      </c>
      <c r="C6" s="76" t="s">
        <v>1244</v>
      </c>
      <c r="D6" s="37" t="s">
        <v>1147</v>
      </c>
      <c r="E6" s="77" t="s">
        <v>1178</v>
      </c>
      <c r="F6" s="76" t="s">
        <v>1189</v>
      </c>
      <c r="G6" s="76" t="s">
        <v>1190</v>
      </c>
      <c r="H6" s="22"/>
      <c r="I6" s="311" t="s">
        <v>1242</v>
      </c>
    </row>
    <row r="7" spans="1:10" ht="32.25" customHeight="1" x14ac:dyDescent="0.15">
      <c r="A7" s="309">
        <v>4</v>
      </c>
      <c r="B7" s="310" t="s">
        <v>1116</v>
      </c>
      <c r="C7" s="76" t="s">
        <v>1245</v>
      </c>
      <c r="D7" s="37" t="s">
        <v>1148</v>
      </c>
      <c r="E7" s="37" t="s">
        <v>1176</v>
      </c>
      <c r="F7" s="76" t="s">
        <v>1191</v>
      </c>
      <c r="G7" s="76" t="s">
        <v>1192</v>
      </c>
      <c r="H7" s="22"/>
      <c r="I7" s="311" t="s">
        <v>1242</v>
      </c>
    </row>
    <row r="8" spans="1:10" ht="32.25" customHeight="1" x14ac:dyDescent="0.15">
      <c r="A8" s="309">
        <v>5</v>
      </c>
      <c r="B8" s="310" t="s">
        <v>1117</v>
      </c>
      <c r="C8" s="76" t="s">
        <v>1244</v>
      </c>
      <c r="D8" s="37" t="s">
        <v>1149</v>
      </c>
      <c r="E8" s="77" t="s">
        <v>888</v>
      </c>
      <c r="F8" s="76" t="s">
        <v>608</v>
      </c>
      <c r="G8" s="76" t="s">
        <v>1193</v>
      </c>
      <c r="H8" s="22"/>
      <c r="I8" s="311" t="s">
        <v>1242</v>
      </c>
    </row>
    <row r="9" spans="1:10" ht="32.25" customHeight="1" x14ac:dyDescent="0.15">
      <c r="A9" s="309">
        <v>6</v>
      </c>
      <c r="B9" s="310" t="s">
        <v>1118</v>
      </c>
      <c r="C9" s="76" t="s">
        <v>1244</v>
      </c>
      <c r="D9" s="37" t="s">
        <v>1149</v>
      </c>
      <c r="E9" s="37" t="s">
        <v>888</v>
      </c>
      <c r="F9" s="76" t="s">
        <v>608</v>
      </c>
      <c r="G9" s="76" t="s">
        <v>1193</v>
      </c>
      <c r="H9" s="22"/>
      <c r="I9" s="311" t="s">
        <v>1242</v>
      </c>
    </row>
    <row r="10" spans="1:10" ht="32.25" customHeight="1" x14ac:dyDescent="0.15">
      <c r="A10" s="309">
        <v>7</v>
      </c>
      <c r="B10" s="310" t="s">
        <v>1119</v>
      </c>
      <c r="C10" s="76" t="s">
        <v>1246</v>
      </c>
      <c r="D10" s="37" t="s">
        <v>1150</v>
      </c>
      <c r="E10" s="37" t="s">
        <v>326</v>
      </c>
      <c r="F10" s="76" t="s">
        <v>443</v>
      </c>
      <c r="G10" s="76" t="s">
        <v>459</v>
      </c>
      <c r="H10" s="22"/>
      <c r="I10" s="311" t="s">
        <v>1242</v>
      </c>
    </row>
    <row r="11" spans="1:10" ht="32.25" customHeight="1" x14ac:dyDescent="0.15">
      <c r="A11" s="309">
        <v>8</v>
      </c>
      <c r="B11" s="310" t="s">
        <v>1120</v>
      </c>
      <c r="C11" s="76" t="s">
        <v>1247</v>
      </c>
      <c r="D11" s="37" t="s">
        <v>1151</v>
      </c>
      <c r="E11" s="77" t="s">
        <v>1179</v>
      </c>
      <c r="F11" s="76" t="s">
        <v>1194</v>
      </c>
      <c r="G11" s="76" t="s">
        <v>1195</v>
      </c>
      <c r="H11" s="22"/>
      <c r="I11" s="311" t="s">
        <v>1241</v>
      </c>
    </row>
    <row r="12" spans="1:10" ht="32.25" customHeight="1" x14ac:dyDescent="0.15">
      <c r="A12" s="309">
        <v>9</v>
      </c>
      <c r="B12" s="310" t="s">
        <v>1121</v>
      </c>
      <c r="C12" s="76" t="s">
        <v>1244</v>
      </c>
      <c r="D12" s="37" t="s">
        <v>1152</v>
      </c>
      <c r="E12" s="37" t="s">
        <v>888</v>
      </c>
      <c r="F12" s="76" t="s">
        <v>1196</v>
      </c>
      <c r="G12" s="76" t="s">
        <v>1197</v>
      </c>
      <c r="H12" s="22"/>
      <c r="I12" s="311" t="s">
        <v>1242</v>
      </c>
      <c r="J12" s="312"/>
    </row>
    <row r="13" spans="1:10" ht="32.25" customHeight="1" x14ac:dyDescent="0.15">
      <c r="A13" s="309">
        <v>10</v>
      </c>
      <c r="B13" s="310" t="s">
        <v>1122</v>
      </c>
      <c r="C13" s="76" t="s">
        <v>1249</v>
      </c>
      <c r="D13" s="37" t="s">
        <v>1153</v>
      </c>
      <c r="E13" s="37" t="s">
        <v>1180</v>
      </c>
      <c r="F13" s="76" t="s">
        <v>1198</v>
      </c>
      <c r="G13" s="76" t="s">
        <v>1199</v>
      </c>
      <c r="H13" s="22"/>
      <c r="I13" s="311" t="s">
        <v>1242</v>
      </c>
    </row>
    <row r="14" spans="1:10" ht="32.25" customHeight="1" x14ac:dyDescent="0.15">
      <c r="A14" s="309">
        <v>11</v>
      </c>
      <c r="B14" s="310" t="s">
        <v>1123</v>
      </c>
      <c r="C14" s="76" t="s">
        <v>1248</v>
      </c>
      <c r="D14" s="37" t="s">
        <v>1154</v>
      </c>
      <c r="E14" s="37" t="s">
        <v>1180</v>
      </c>
      <c r="F14" s="76" t="s">
        <v>1200</v>
      </c>
      <c r="G14" s="76" t="s">
        <v>1201</v>
      </c>
      <c r="H14" s="22"/>
      <c r="I14" s="311" t="s">
        <v>1242</v>
      </c>
    </row>
    <row r="15" spans="1:10" ht="32.25" customHeight="1" x14ac:dyDescent="0.15">
      <c r="A15" s="309">
        <v>12</v>
      </c>
      <c r="B15" s="310" t="s">
        <v>1413</v>
      </c>
      <c r="C15" s="76" t="s">
        <v>1263</v>
      </c>
      <c r="D15" s="37" t="s">
        <v>1167</v>
      </c>
      <c r="E15" s="37" t="s">
        <v>243</v>
      </c>
      <c r="F15" s="76" t="s">
        <v>245</v>
      </c>
      <c r="G15" s="76" t="s">
        <v>1220</v>
      </c>
      <c r="H15" s="22"/>
      <c r="I15" s="311" t="s">
        <v>1242</v>
      </c>
    </row>
    <row r="16" spans="1:10" ht="32.25" customHeight="1" x14ac:dyDescent="0.15">
      <c r="A16" s="309">
        <v>13</v>
      </c>
      <c r="B16" s="310" t="s">
        <v>1773</v>
      </c>
      <c r="C16" s="76" t="s">
        <v>1774</v>
      </c>
      <c r="D16" s="37" t="s">
        <v>1775</v>
      </c>
      <c r="E16" s="37" t="s">
        <v>1776</v>
      </c>
      <c r="F16" s="76" t="s">
        <v>1777</v>
      </c>
      <c r="G16" s="76" t="s">
        <v>1778</v>
      </c>
      <c r="H16" s="22"/>
      <c r="I16" s="311" t="s">
        <v>1241</v>
      </c>
    </row>
    <row r="17" spans="1:9" ht="32.25" customHeight="1" x14ac:dyDescent="0.15">
      <c r="A17" s="309">
        <v>14</v>
      </c>
      <c r="B17" s="310" t="s">
        <v>1865</v>
      </c>
      <c r="C17" s="76" t="s">
        <v>1867</v>
      </c>
      <c r="D17" s="37" t="s">
        <v>1866</v>
      </c>
      <c r="E17" s="37" t="s">
        <v>1326</v>
      </c>
      <c r="F17" s="76" t="s">
        <v>1868</v>
      </c>
      <c r="G17" s="76" t="s">
        <v>324</v>
      </c>
      <c r="H17" s="22"/>
      <c r="I17" s="311" t="s">
        <v>1242</v>
      </c>
    </row>
    <row r="18" spans="1:9" ht="32.25" customHeight="1" x14ac:dyDescent="0.15">
      <c r="A18" s="309">
        <v>15</v>
      </c>
      <c r="B18" s="310" t="s">
        <v>1347</v>
      </c>
      <c r="C18" s="76" t="s">
        <v>1260</v>
      </c>
      <c r="D18" s="37" t="s">
        <v>1165</v>
      </c>
      <c r="E18" s="77" t="s">
        <v>914</v>
      </c>
      <c r="F18" s="76" t="s">
        <v>1216</v>
      </c>
      <c r="G18" s="76" t="s">
        <v>1216</v>
      </c>
      <c r="H18" s="22"/>
      <c r="I18" s="311" t="s">
        <v>1242</v>
      </c>
    </row>
    <row r="19" spans="1:9" ht="32.25" customHeight="1" x14ac:dyDescent="0.15">
      <c r="A19" s="309">
        <v>16</v>
      </c>
      <c r="B19" s="310" t="s">
        <v>1387</v>
      </c>
      <c r="C19" s="76" t="s">
        <v>1261</v>
      </c>
      <c r="D19" s="37" t="s">
        <v>1166</v>
      </c>
      <c r="E19" s="37" t="s">
        <v>234</v>
      </c>
      <c r="F19" s="76" t="s">
        <v>108</v>
      </c>
      <c r="G19" s="76" t="s">
        <v>1217</v>
      </c>
      <c r="H19" s="22"/>
      <c r="I19" s="311" t="s">
        <v>1242</v>
      </c>
    </row>
    <row r="20" spans="1:9" ht="32.25" customHeight="1" x14ac:dyDescent="0.15">
      <c r="A20" s="309">
        <v>17</v>
      </c>
      <c r="B20" s="310" t="s">
        <v>1795</v>
      </c>
      <c r="C20" s="76" t="s">
        <v>1817</v>
      </c>
      <c r="D20" s="37" t="s">
        <v>1818</v>
      </c>
      <c r="E20" s="37" t="s">
        <v>292</v>
      </c>
      <c r="F20" s="76" t="s">
        <v>1819</v>
      </c>
      <c r="G20" s="76" t="s">
        <v>788</v>
      </c>
      <c r="H20" s="22"/>
      <c r="I20" s="311" t="s">
        <v>1242</v>
      </c>
    </row>
    <row r="21" spans="1:9" ht="32.25" customHeight="1" x14ac:dyDescent="0.15">
      <c r="A21" s="309">
        <v>18</v>
      </c>
      <c r="B21" s="310" t="s">
        <v>1873</v>
      </c>
      <c r="C21" s="76" t="s">
        <v>1815</v>
      </c>
      <c r="D21" s="37" t="s">
        <v>1874</v>
      </c>
      <c r="E21" s="37" t="s">
        <v>1875</v>
      </c>
      <c r="F21" s="76" t="s">
        <v>1876</v>
      </c>
      <c r="G21" s="76" t="s">
        <v>1877</v>
      </c>
      <c r="H21" s="22"/>
      <c r="I21" s="311" t="s">
        <v>1242</v>
      </c>
    </row>
    <row r="22" spans="1:9" ht="32.25" customHeight="1" x14ac:dyDescent="0.15">
      <c r="A22" s="309">
        <v>19</v>
      </c>
      <c r="B22" s="310" t="s">
        <v>1135</v>
      </c>
      <c r="C22" s="76" t="s">
        <v>1262</v>
      </c>
      <c r="D22" s="37" t="s">
        <v>1613</v>
      </c>
      <c r="E22" s="77" t="s">
        <v>916</v>
      </c>
      <c r="F22" s="76" t="s">
        <v>1218</v>
      </c>
      <c r="G22" s="76" t="s">
        <v>1219</v>
      </c>
      <c r="H22" s="22"/>
      <c r="I22" s="311" t="s">
        <v>1242</v>
      </c>
    </row>
    <row r="23" spans="1:9" ht="32.25" customHeight="1" x14ac:dyDescent="0.15">
      <c r="A23" s="309">
        <v>20</v>
      </c>
      <c r="B23" s="310" t="s">
        <v>686</v>
      </c>
      <c r="C23" s="76" t="s">
        <v>1614</v>
      </c>
      <c r="D23" s="37" t="s">
        <v>1612</v>
      </c>
      <c r="E23" s="77" t="s">
        <v>685</v>
      </c>
      <c r="F23" s="76" t="s">
        <v>1615</v>
      </c>
      <c r="G23" s="76" t="s">
        <v>1616</v>
      </c>
      <c r="H23" s="22"/>
      <c r="I23" s="311" t="s">
        <v>1292</v>
      </c>
    </row>
    <row r="24" spans="1:9" ht="32.25" customHeight="1" x14ac:dyDescent="0.15">
      <c r="A24" s="309">
        <v>21</v>
      </c>
      <c r="B24" s="310" t="s">
        <v>1878</v>
      </c>
      <c r="C24" s="76" t="s">
        <v>1250</v>
      </c>
      <c r="D24" s="37" t="s">
        <v>1155</v>
      </c>
      <c r="E24" s="37" t="s">
        <v>1879</v>
      </c>
      <c r="F24" s="76" t="s">
        <v>148</v>
      </c>
      <c r="G24" s="76" t="s">
        <v>1202</v>
      </c>
      <c r="H24" s="22"/>
      <c r="I24" s="311" t="s">
        <v>1242</v>
      </c>
    </row>
    <row r="25" spans="1:9" ht="32.25" customHeight="1" x14ac:dyDescent="0.15">
      <c r="A25" s="309">
        <v>22</v>
      </c>
      <c r="B25" s="310" t="s">
        <v>1605</v>
      </c>
      <c r="C25" s="76" t="s">
        <v>1609</v>
      </c>
      <c r="D25" s="37" t="s">
        <v>1606</v>
      </c>
      <c r="E25" s="37" t="s">
        <v>1607</v>
      </c>
      <c r="F25" s="76" t="s">
        <v>1610</v>
      </c>
      <c r="G25" s="76" t="s">
        <v>1611</v>
      </c>
      <c r="H25" s="22"/>
      <c r="I25" s="311" t="s">
        <v>1292</v>
      </c>
    </row>
    <row r="26" spans="1:9" ht="32.25" customHeight="1" x14ac:dyDescent="0.15">
      <c r="A26" s="309">
        <v>23</v>
      </c>
      <c r="B26" s="310" t="s">
        <v>1809</v>
      </c>
      <c r="C26" s="76" t="s">
        <v>1810</v>
      </c>
      <c r="D26" s="37" t="s">
        <v>1811</v>
      </c>
      <c r="E26" s="37" t="s">
        <v>329</v>
      </c>
      <c r="F26" s="76" t="s">
        <v>1808</v>
      </c>
      <c r="G26" s="76" t="s">
        <v>1812</v>
      </c>
      <c r="H26" s="22"/>
      <c r="I26" s="311" t="s">
        <v>1292</v>
      </c>
    </row>
    <row r="27" spans="1:9" ht="32.25" customHeight="1" x14ac:dyDescent="0.15">
      <c r="A27" s="309">
        <v>24</v>
      </c>
      <c r="B27" s="310" t="s">
        <v>1124</v>
      </c>
      <c r="C27" s="76" t="s">
        <v>1251</v>
      </c>
      <c r="D27" s="37" t="s">
        <v>1156</v>
      </c>
      <c r="E27" s="77" t="s">
        <v>1177</v>
      </c>
      <c r="F27" s="76" t="s">
        <v>525</v>
      </c>
      <c r="G27" s="76" t="s">
        <v>1203</v>
      </c>
      <c r="H27" s="22"/>
      <c r="I27" s="311" t="s">
        <v>1242</v>
      </c>
    </row>
    <row r="28" spans="1:9" ht="32.25" customHeight="1" x14ac:dyDescent="0.15">
      <c r="A28" s="309">
        <v>25</v>
      </c>
      <c r="B28" s="310" t="s">
        <v>1125</v>
      </c>
      <c r="C28" s="76" t="s">
        <v>1251</v>
      </c>
      <c r="D28" s="37" t="s">
        <v>1156</v>
      </c>
      <c r="E28" s="77" t="s">
        <v>1177</v>
      </c>
      <c r="F28" s="76" t="s">
        <v>525</v>
      </c>
      <c r="G28" s="76" t="s">
        <v>1203</v>
      </c>
      <c r="H28" s="22"/>
      <c r="I28" s="311" t="s">
        <v>1241</v>
      </c>
    </row>
    <row r="29" spans="1:9" ht="32.25" customHeight="1" x14ac:dyDescent="0.15">
      <c r="A29" s="309">
        <v>26</v>
      </c>
      <c r="B29" s="310" t="s">
        <v>1293</v>
      </c>
      <c r="C29" s="76" t="s">
        <v>677</v>
      </c>
      <c r="D29" s="37" t="s">
        <v>1802</v>
      </c>
      <c r="E29" s="77" t="s">
        <v>896</v>
      </c>
      <c r="F29" s="76" t="s">
        <v>1462</v>
      </c>
      <c r="G29" s="76" t="s">
        <v>1803</v>
      </c>
      <c r="H29" s="22"/>
      <c r="I29" s="311" t="s">
        <v>1292</v>
      </c>
    </row>
    <row r="30" spans="1:9" ht="32.25" customHeight="1" x14ac:dyDescent="0.15">
      <c r="A30" s="309">
        <v>27</v>
      </c>
      <c r="B30" s="310" t="s">
        <v>2103</v>
      </c>
      <c r="C30" s="76" t="s">
        <v>2105</v>
      </c>
      <c r="D30" s="37" t="s">
        <v>2106</v>
      </c>
      <c r="E30" s="37" t="s">
        <v>2107</v>
      </c>
      <c r="F30" s="76" t="s">
        <v>2104</v>
      </c>
      <c r="G30" s="76" t="s">
        <v>2108</v>
      </c>
      <c r="H30" s="22"/>
      <c r="I30" s="311" t="s">
        <v>2109</v>
      </c>
    </row>
    <row r="31" spans="1:9" ht="32.25" customHeight="1" x14ac:dyDescent="0.15">
      <c r="A31" s="309">
        <v>28</v>
      </c>
      <c r="B31" s="310" t="s">
        <v>1126</v>
      </c>
      <c r="C31" s="76" t="s">
        <v>1252</v>
      </c>
      <c r="D31" s="37" t="s">
        <v>1388</v>
      </c>
      <c r="E31" s="37" t="s">
        <v>168</v>
      </c>
      <c r="F31" s="76" t="s">
        <v>1389</v>
      </c>
      <c r="G31" s="76" t="s">
        <v>1390</v>
      </c>
      <c r="H31" s="22"/>
      <c r="I31" s="311" t="s">
        <v>1242</v>
      </c>
    </row>
    <row r="32" spans="1:9" ht="32.25" customHeight="1" x14ac:dyDescent="0.15">
      <c r="A32" s="309">
        <v>29</v>
      </c>
      <c r="B32" s="310" t="s">
        <v>1127</v>
      </c>
      <c r="C32" s="76" t="s">
        <v>1253</v>
      </c>
      <c r="D32" s="37" t="s">
        <v>1157</v>
      </c>
      <c r="E32" s="37" t="s">
        <v>896</v>
      </c>
      <c r="F32" s="76" t="s">
        <v>1204</v>
      </c>
      <c r="G32" s="76" t="s">
        <v>1205</v>
      </c>
      <c r="H32" s="22"/>
      <c r="I32" s="311" t="s">
        <v>1242</v>
      </c>
    </row>
    <row r="33" spans="1:9" ht="32.25" customHeight="1" x14ac:dyDescent="0.15">
      <c r="A33" s="309">
        <v>30</v>
      </c>
      <c r="B33" s="310" t="s">
        <v>1128</v>
      </c>
      <c r="C33" s="76" t="s">
        <v>1254</v>
      </c>
      <c r="D33" s="37" t="s">
        <v>1158</v>
      </c>
      <c r="E33" s="77" t="s">
        <v>896</v>
      </c>
      <c r="F33" s="76" t="s">
        <v>1206</v>
      </c>
      <c r="G33" s="76" t="s">
        <v>1207</v>
      </c>
      <c r="H33" s="22"/>
      <c r="I33" s="311" t="s">
        <v>1242</v>
      </c>
    </row>
    <row r="34" spans="1:9" ht="32.25" customHeight="1" x14ac:dyDescent="0.15">
      <c r="A34" s="309">
        <v>31</v>
      </c>
      <c r="B34" s="310" t="s">
        <v>1129</v>
      </c>
      <c r="C34" s="76" t="s">
        <v>1255</v>
      </c>
      <c r="D34" s="37" t="s">
        <v>1159</v>
      </c>
      <c r="E34" s="77" t="s">
        <v>1181</v>
      </c>
      <c r="F34" s="76" t="s">
        <v>1208</v>
      </c>
      <c r="G34" s="76" t="s">
        <v>1208</v>
      </c>
      <c r="H34" s="22"/>
      <c r="I34" s="311" t="s">
        <v>1242</v>
      </c>
    </row>
    <row r="35" spans="1:9" ht="32.25" customHeight="1" x14ac:dyDescent="0.15">
      <c r="A35" s="309">
        <v>32</v>
      </c>
      <c r="B35" s="310" t="s">
        <v>2123</v>
      </c>
      <c r="C35" s="76" t="s">
        <v>78</v>
      </c>
      <c r="D35" s="37" t="s">
        <v>2129</v>
      </c>
      <c r="E35" s="77" t="s">
        <v>2124</v>
      </c>
      <c r="F35" s="76" t="s">
        <v>1799</v>
      </c>
      <c r="G35" s="76" t="s">
        <v>2130</v>
      </c>
      <c r="H35" s="22"/>
      <c r="I35" s="311" t="s">
        <v>1292</v>
      </c>
    </row>
    <row r="36" spans="1:9" ht="32.25" customHeight="1" x14ac:dyDescent="0.15">
      <c r="A36" s="309">
        <v>33</v>
      </c>
      <c r="B36" s="310" t="s">
        <v>1130</v>
      </c>
      <c r="C36" s="76" t="s">
        <v>1256</v>
      </c>
      <c r="D36" s="37" t="s">
        <v>1160</v>
      </c>
      <c r="E36" s="77" t="s">
        <v>909</v>
      </c>
      <c r="F36" s="76" t="s">
        <v>967</v>
      </c>
      <c r="G36" s="76" t="s">
        <v>1209</v>
      </c>
      <c r="H36" s="22"/>
      <c r="I36" s="311" t="s">
        <v>1242</v>
      </c>
    </row>
    <row r="37" spans="1:9" ht="32.25" customHeight="1" x14ac:dyDescent="0.15">
      <c r="A37" s="309">
        <v>34</v>
      </c>
      <c r="B37" s="310" t="s">
        <v>1131</v>
      </c>
      <c r="C37" s="76" t="s">
        <v>1257</v>
      </c>
      <c r="D37" s="37" t="s">
        <v>1161</v>
      </c>
      <c r="E37" s="77" t="s">
        <v>910</v>
      </c>
      <c r="F37" s="76" t="s">
        <v>1210</v>
      </c>
      <c r="G37" s="76" t="s">
        <v>1211</v>
      </c>
      <c r="H37" s="22"/>
      <c r="I37" s="311" t="s">
        <v>1242</v>
      </c>
    </row>
    <row r="38" spans="1:9" ht="32.25" customHeight="1" x14ac:dyDescent="0.15">
      <c r="A38" s="309">
        <v>35</v>
      </c>
      <c r="B38" s="310" t="s">
        <v>1132</v>
      </c>
      <c r="C38" s="76" t="s">
        <v>1258</v>
      </c>
      <c r="D38" s="37" t="s">
        <v>1162</v>
      </c>
      <c r="E38" s="77" t="s">
        <v>1182</v>
      </c>
      <c r="F38" s="76" t="s">
        <v>538</v>
      </c>
      <c r="G38" s="76" t="s">
        <v>539</v>
      </c>
      <c r="H38" s="22"/>
      <c r="I38" s="311" t="s">
        <v>1242</v>
      </c>
    </row>
    <row r="39" spans="1:9" ht="32.25" customHeight="1" x14ac:dyDescent="0.15">
      <c r="A39" s="309">
        <v>36</v>
      </c>
      <c r="B39" s="310" t="s">
        <v>1133</v>
      </c>
      <c r="C39" s="76" t="s">
        <v>1259</v>
      </c>
      <c r="D39" s="37" t="s">
        <v>1163</v>
      </c>
      <c r="E39" s="77" t="s">
        <v>909</v>
      </c>
      <c r="F39" s="76" t="s">
        <v>1212</v>
      </c>
      <c r="G39" s="76" t="s">
        <v>1213</v>
      </c>
      <c r="H39" s="22"/>
      <c r="I39" s="311" t="s">
        <v>1242</v>
      </c>
    </row>
    <row r="40" spans="1:9" ht="32.25" customHeight="1" x14ac:dyDescent="0.15">
      <c r="A40" s="309">
        <v>37</v>
      </c>
      <c r="B40" s="310" t="s">
        <v>1134</v>
      </c>
      <c r="C40" s="76" t="s">
        <v>1257</v>
      </c>
      <c r="D40" s="37" t="s">
        <v>1164</v>
      </c>
      <c r="E40" s="77" t="s">
        <v>1693</v>
      </c>
      <c r="F40" s="76" t="s">
        <v>1214</v>
      </c>
      <c r="G40" s="76" t="s">
        <v>1215</v>
      </c>
      <c r="H40" s="22"/>
      <c r="I40" s="311" t="s">
        <v>1242</v>
      </c>
    </row>
    <row r="41" spans="1:9" ht="32.25" customHeight="1" x14ac:dyDescent="0.15">
      <c r="A41" s="309">
        <v>38</v>
      </c>
      <c r="B41" s="310" t="s">
        <v>1370</v>
      </c>
      <c r="C41" s="76" t="s">
        <v>1371</v>
      </c>
      <c r="D41" s="37" t="s">
        <v>1372</v>
      </c>
      <c r="E41" s="37" t="s">
        <v>1370</v>
      </c>
      <c r="F41" s="76" t="s">
        <v>1373</v>
      </c>
      <c r="G41" s="76" t="s">
        <v>1374</v>
      </c>
      <c r="H41" s="22"/>
      <c r="I41" s="311" t="s">
        <v>1375</v>
      </c>
    </row>
    <row r="42" spans="1:9" ht="32.25" customHeight="1" x14ac:dyDescent="0.15">
      <c r="A42" s="309">
        <v>39</v>
      </c>
      <c r="B42" s="310" t="s">
        <v>1414</v>
      </c>
      <c r="C42" s="76" t="s">
        <v>1264</v>
      </c>
      <c r="D42" s="37" t="s">
        <v>1168</v>
      </c>
      <c r="E42" s="77" t="s">
        <v>1183</v>
      </c>
      <c r="F42" s="76" t="s">
        <v>1221</v>
      </c>
      <c r="G42" s="76" t="s">
        <v>1222</v>
      </c>
      <c r="H42" s="22"/>
      <c r="I42" s="311" t="s">
        <v>1241</v>
      </c>
    </row>
    <row r="43" spans="1:9" ht="32.25" customHeight="1" x14ac:dyDescent="0.15">
      <c r="A43" s="309">
        <v>40</v>
      </c>
      <c r="B43" s="310" t="s">
        <v>862</v>
      </c>
      <c r="C43" s="76" t="s">
        <v>1265</v>
      </c>
      <c r="D43" s="37" t="s">
        <v>1169</v>
      </c>
      <c r="E43" s="77" t="s">
        <v>919</v>
      </c>
      <c r="F43" s="76" t="s">
        <v>449</v>
      </c>
      <c r="G43" s="76" t="s">
        <v>462</v>
      </c>
      <c r="H43" s="22"/>
      <c r="I43" s="311" t="s">
        <v>1242</v>
      </c>
    </row>
    <row r="44" spans="1:9" ht="32.25" customHeight="1" x14ac:dyDescent="0.15">
      <c r="A44" s="309">
        <v>41</v>
      </c>
      <c r="B44" s="310" t="s">
        <v>1136</v>
      </c>
      <c r="C44" s="76" t="s">
        <v>1266</v>
      </c>
      <c r="D44" s="37" t="s">
        <v>1170</v>
      </c>
      <c r="E44" s="37" t="s">
        <v>326</v>
      </c>
      <c r="F44" s="76" t="s">
        <v>446</v>
      </c>
      <c r="G44" s="76" t="s">
        <v>461</v>
      </c>
      <c r="H44" s="22"/>
      <c r="I44" s="311" t="s">
        <v>1242</v>
      </c>
    </row>
    <row r="45" spans="1:9" ht="32.25" customHeight="1" x14ac:dyDescent="0.15">
      <c r="A45" s="309">
        <v>42</v>
      </c>
      <c r="B45" s="310" t="s">
        <v>1137</v>
      </c>
      <c r="C45" s="76" t="s">
        <v>1266</v>
      </c>
      <c r="D45" s="37" t="s">
        <v>1171</v>
      </c>
      <c r="E45" s="77" t="s">
        <v>922</v>
      </c>
      <c r="F45" s="76" t="s">
        <v>1223</v>
      </c>
      <c r="G45" s="76" t="s">
        <v>1224</v>
      </c>
      <c r="H45" s="22"/>
      <c r="I45" s="311" t="s">
        <v>1242</v>
      </c>
    </row>
    <row r="46" spans="1:9" ht="32.25" customHeight="1" x14ac:dyDescent="0.15">
      <c r="A46" s="309">
        <v>43</v>
      </c>
      <c r="B46" s="310" t="s">
        <v>2039</v>
      </c>
      <c r="C46" s="76" t="s">
        <v>2040</v>
      </c>
      <c r="D46" s="37" t="s">
        <v>1171</v>
      </c>
      <c r="E46" s="77" t="s">
        <v>922</v>
      </c>
      <c r="F46" s="76" t="s">
        <v>2041</v>
      </c>
      <c r="G46" s="76" t="s">
        <v>2042</v>
      </c>
      <c r="H46" s="22"/>
      <c r="I46" s="311" t="s">
        <v>2043</v>
      </c>
    </row>
    <row r="47" spans="1:9" ht="32.25" customHeight="1" x14ac:dyDescent="0.15">
      <c r="A47" s="309">
        <v>44</v>
      </c>
      <c r="B47" s="310" t="s">
        <v>1138</v>
      </c>
      <c r="C47" s="76" t="s">
        <v>1266</v>
      </c>
      <c r="D47" s="37" t="s">
        <v>1172</v>
      </c>
      <c r="E47" s="77" t="s">
        <v>922</v>
      </c>
      <c r="F47" s="76" t="s">
        <v>1225</v>
      </c>
      <c r="G47" s="76" t="s">
        <v>1226</v>
      </c>
      <c r="H47" s="22"/>
      <c r="I47" s="311" t="s">
        <v>1242</v>
      </c>
    </row>
    <row r="48" spans="1:9" ht="32.25" customHeight="1" x14ac:dyDescent="0.15">
      <c r="A48" s="309">
        <v>45</v>
      </c>
      <c r="B48" s="310" t="s">
        <v>1380</v>
      </c>
      <c r="C48" s="76" t="s">
        <v>1381</v>
      </c>
      <c r="D48" s="37" t="s">
        <v>1382</v>
      </c>
      <c r="E48" s="77" t="s">
        <v>1383</v>
      </c>
      <c r="F48" s="76" t="s">
        <v>1384</v>
      </c>
      <c r="G48" s="76" t="s">
        <v>1385</v>
      </c>
      <c r="H48" s="22"/>
      <c r="I48" s="311" t="s">
        <v>1292</v>
      </c>
    </row>
    <row r="49" spans="1:9" ht="32.25" customHeight="1" x14ac:dyDescent="0.15">
      <c r="A49" s="309">
        <v>46</v>
      </c>
      <c r="B49" s="310" t="s">
        <v>1139</v>
      </c>
      <c r="C49" s="76" t="s">
        <v>1267</v>
      </c>
      <c r="D49" s="37" t="s">
        <v>1654</v>
      </c>
      <c r="E49" s="77" t="s">
        <v>1184</v>
      </c>
      <c r="F49" s="76" t="s">
        <v>1227</v>
      </c>
      <c r="G49" s="76" t="s">
        <v>1228</v>
      </c>
      <c r="H49" s="22"/>
      <c r="I49" s="311" t="s">
        <v>1242</v>
      </c>
    </row>
    <row r="50" spans="1:9" ht="32.25" customHeight="1" x14ac:dyDescent="0.15">
      <c r="A50" s="309">
        <v>47</v>
      </c>
      <c r="B50" s="310" t="s">
        <v>1140</v>
      </c>
      <c r="C50" s="76" t="s">
        <v>1268</v>
      </c>
      <c r="D50" s="37" t="s">
        <v>1655</v>
      </c>
      <c r="E50" s="77" t="s">
        <v>1185</v>
      </c>
      <c r="F50" s="76" t="s">
        <v>1229</v>
      </c>
      <c r="G50" s="76" t="s">
        <v>1230</v>
      </c>
      <c r="H50" s="22"/>
      <c r="I50" s="311" t="s">
        <v>1242</v>
      </c>
    </row>
    <row r="51" spans="1:9" ht="32.25" customHeight="1" x14ac:dyDescent="0.15">
      <c r="A51" s="309">
        <v>48</v>
      </c>
      <c r="B51" s="310" t="s">
        <v>1141</v>
      </c>
      <c r="C51" s="76" t="s">
        <v>1269</v>
      </c>
      <c r="D51" s="37" t="s">
        <v>2285</v>
      </c>
      <c r="E51" s="77" t="s">
        <v>925</v>
      </c>
      <c r="F51" s="76" t="s">
        <v>1231</v>
      </c>
      <c r="G51" s="76" t="s">
        <v>1232</v>
      </c>
      <c r="H51" s="22"/>
      <c r="I51" s="311" t="s">
        <v>1242</v>
      </c>
    </row>
    <row r="52" spans="1:9" ht="32.25" customHeight="1" x14ac:dyDescent="0.15">
      <c r="A52" s="309">
        <v>49</v>
      </c>
      <c r="B52" s="310" t="s">
        <v>1142</v>
      </c>
      <c r="C52" s="76" t="s">
        <v>1270</v>
      </c>
      <c r="D52" s="37" t="s">
        <v>1173</v>
      </c>
      <c r="E52" s="77" t="s">
        <v>925</v>
      </c>
      <c r="F52" s="76" t="s">
        <v>1233</v>
      </c>
      <c r="G52" s="76" t="s">
        <v>1234</v>
      </c>
      <c r="H52" s="22"/>
      <c r="I52" s="311" t="s">
        <v>1242</v>
      </c>
    </row>
    <row r="53" spans="1:9" ht="32.25" customHeight="1" x14ac:dyDescent="0.15">
      <c r="A53" s="309">
        <v>50</v>
      </c>
      <c r="B53" s="310" t="s">
        <v>1143</v>
      </c>
      <c r="C53" s="76" t="s">
        <v>1271</v>
      </c>
      <c r="D53" s="37" t="s">
        <v>1656</v>
      </c>
      <c r="E53" s="37" t="s">
        <v>1186</v>
      </c>
      <c r="F53" s="76" t="s">
        <v>1235</v>
      </c>
      <c r="G53" s="76" t="s">
        <v>1236</v>
      </c>
      <c r="H53" s="22"/>
      <c r="I53" s="311" t="s">
        <v>1242</v>
      </c>
    </row>
    <row r="54" spans="1:9" ht="32.25" customHeight="1" x14ac:dyDescent="0.15">
      <c r="A54" s="309">
        <v>51</v>
      </c>
      <c r="B54" s="310" t="s">
        <v>471</v>
      </c>
      <c r="C54" s="76" t="s">
        <v>1272</v>
      </c>
      <c r="D54" s="37" t="s">
        <v>1174</v>
      </c>
      <c r="E54" s="77" t="s">
        <v>1440</v>
      </c>
      <c r="F54" s="76" t="s">
        <v>490</v>
      </c>
      <c r="G54" s="76" t="s">
        <v>1237</v>
      </c>
      <c r="H54" s="22"/>
      <c r="I54" s="311" t="s">
        <v>1242</v>
      </c>
    </row>
    <row r="55" spans="1:9" ht="32.25" customHeight="1" x14ac:dyDescent="0.15">
      <c r="A55" s="309">
        <v>52</v>
      </c>
      <c r="B55" s="310" t="s">
        <v>1144</v>
      </c>
      <c r="C55" s="76" t="s">
        <v>1273</v>
      </c>
      <c r="D55" s="37" t="s">
        <v>1657</v>
      </c>
      <c r="E55" s="37" t="s">
        <v>1186</v>
      </c>
      <c r="F55" s="76" t="s">
        <v>1238</v>
      </c>
      <c r="G55" s="76" t="s">
        <v>1239</v>
      </c>
      <c r="H55" s="22"/>
      <c r="I55" s="311" t="s">
        <v>1242</v>
      </c>
    </row>
    <row r="56" spans="1:9" ht="32.25" customHeight="1" x14ac:dyDescent="0.15">
      <c r="A56" s="309">
        <v>53</v>
      </c>
      <c r="B56" s="310" t="s">
        <v>2137</v>
      </c>
      <c r="C56" s="76" t="s">
        <v>97</v>
      </c>
      <c r="D56" s="37" t="s">
        <v>2138</v>
      </c>
      <c r="E56" s="37" t="s">
        <v>1310</v>
      </c>
      <c r="F56" s="76" t="s">
        <v>2139</v>
      </c>
      <c r="G56" s="76" t="s">
        <v>2140</v>
      </c>
      <c r="H56" s="22"/>
      <c r="I56" s="311" t="s">
        <v>1242</v>
      </c>
    </row>
    <row r="57" spans="1:9" ht="32.25" customHeight="1" thickBot="1" x14ac:dyDescent="0.2">
      <c r="A57" s="313">
        <v>54</v>
      </c>
      <c r="B57" s="314" t="s">
        <v>1145</v>
      </c>
      <c r="C57" s="315" t="s">
        <v>679</v>
      </c>
      <c r="D57" s="316" t="s">
        <v>1175</v>
      </c>
      <c r="E57" s="316" t="s">
        <v>1310</v>
      </c>
      <c r="F57" s="315" t="s">
        <v>524</v>
      </c>
      <c r="G57" s="315" t="s">
        <v>1240</v>
      </c>
      <c r="H57" s="141"/>
      <c r="I57" s="317" t="s">
        <v>1242</v>
      </c>
    </row>
    <row r="58" spans="1:9" ht="32.25" customHeight="1" thickBot="1" x14ac:dyDescent="0.2">
      <c r="A58" s="318">
        <v>55</v>
      </c>
      <c r="B58" s="314" t="s">
        <v>2297</v>
      </c>
      <c r="C58" s="315" t="s">
        <v>1609</v>
      </c>
      <c r="D58" s="316" t="s">
        <v>2293</v>
      </c>
      <c r="E58" s="316" t="s">
        <v>2294</v>
      </c>
      <c r="F58" s="315" t="s">
        <v>2295</v>
      </c>
      <c r="G58" s="315" t="s">
        <v>2296</v>
      </c>
      <c r="H58" s="141"/>
      <c r="I58" s="317" t="s">
        <v>1242</v>
      </c>
    </row>
    <row r="59" spans="1:9" ht="18" customHeight="1" x14ac:dyDescent="0.15">
      <c r="A59" s="94"/>
      <c r="B59" s="94"/>
    </row>
    <row r="60" spans="1:9" ht="18" customHeight="1" x14ac:dyDescent="0.15">
      <c r="A60" s="94" t="s">
        <v>1567</v>
      </c>
      <c r="B60" s="319" t="s">
        <v>1568</v>
      </c>
      <c r="C60" s="320"/>
      <c r="D60" s="97"/>
      <c r="E60" s="97"/>
    </row>
    <row r="61" spans="1:9" ht="18" customHeight="1" x14ac:dyDescent="0.15">
      <c r="A61" s="97"/>
      <c r="B61" s="94" t="s">
        <v>1750</v>
      </c>
      <c r="C61" s="320"/>
      <c r="D61" s="97"/>
      <c r="E61" s="97"/>
    </row>
    <row r="62" spans="1:9" ht="18" customHeight="1" x14ac:dyDescent="0.15">
      <c r="A62" s="97"/>
      <c r="B62" s="319" t="s">
        <v>1569</v>
      </c>
      <c r="C62" s="320"/>
      <c r="D62" s="97"/>
      <c r="E62" s="97"/>
    </row>
    <row r="63" spans="1:9" ht="18" customHeight="1" x14ac:dyDescent="0.15">
      <c r="A63" s="97"/>
      <c r="B63" s="94" t="s">
        <v>1570</v>
      </c>
      <c r="C63" s="320"/>
      <c r="D63" s="97"/>
      <c r="E63" s="97"/>
    </row>
    <row r="64" spans="1:9" ht="18" customHeight="1" x14ac:dyDescent="0.15">
      <c r="A64" s="97"/>
      <c r="B64" s="97"/>
      <c r="C64" s="320"/>
      <c r="D64" s="97"/>
      <c r="E64" s="97"/>
    </row>
  </sheetData>
  <autoFilter ref="A3:J58"/>
  <sortState ref="A5:J58">
    <sortCondition ref="A5:A58"/>
  </sortState>
  <phoneticPr fontId="3"/>
  <conditionalFormatting sqref="I58 I36:I55 I4:I34">
    <cfRule type="cellIs" dxfId="13" priority="13" stopIfTrue="1" operator="equal">
      <formula>0</formula>
    </cfRule>
  </conditionalFormatting>
  <conditionalFormatting sqref="I58 I36:I55 I4:I34">
    <cfRule type="cellIs" dxfId="12" priority="12" stopIfTrue="1" operator="equal">
      <formula>0</formula>
    </cfRule>
  </conditionalFormatting>
  <conditionalFormatting sqref="A2">
    <cfRule type="cellIs" dxfId="11" priority="9" stopIfTrue="1" operator="equal">
      <formula>"無"</formula>
    </cfRule>
  </conditionalFormatting>
  <conditionalFormatting sqref="I56">
    <cfRule type="cellIs" dxfId="10" priority="8" stopIfTrue="1" operator="equal">
      <formula>0</formula>
    </cfRule>
  </conditionalFormatting>
  <conditionalFormatting sqref="I56">
    <cfRule type="cellIs" dxfId="9" priority="7" stopIfTrue="1" operator="equal">
      <formula>0</formula>
    </cfRule>
  </conditionalFormatting>
  <conditionalFormatting sqref="I57">
    <cfRule type="cellIs" dxfId="8" priority="3" stopIfTrue="1" operator="equal">
      <formula>0</formula>
    </cfRule>
  </conditionalFormatting>
  <conditionalFormatting sqref="I57">
    <cfRule type="cellIs" dxfId="7" priority="4" stopIfTrue="1" operator="equal">
      <formula>0</formula>
    </cfRule>
  </conditionalFormatting>
  <conditionalFormatting sqref="I35">
    <cfRule type="cellIs" dxfId="6" priority="2" stopIfTrue="1" operator="equal">
      <formula>0</formula>
    </cfRule>
  </conditionalFormatting>
  <conditionalFormatting sqref="I35">
    <cfRule type="cellIs" dxfId="5" priority="1"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94"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E16" sqref="E16"/>
    </sheetView>
  </sheetViews>
  <sheetFormatPr defaultRowHeight="18" customHeight="1" x14ac:dyDescent="0.15"/>
  <cols>
    <col min="1" max="1" width="4.85546875" style="12" customWidth="1"/>
    <col min="2" max="2" width="47.7109375" style="6" bestFit="1" customWidth="1"/>
    <col min="3" max="3" width="10.7109375" style="13"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529</v>
      </c>
      <c r="C1" s="2"/>
      <c r="G1" s="3"/>
      <c r="H1" s="3"/>
      <c r="I1" s="3"/>
      <c r="K1" s="3"/>
    </row>
    <row r="2" spans="1:11" s="370" customFormat="1" ht="18" customHeight="1" thickBot="1" x14ac:dyDescent="0.2">
      <c r="A2" s="140" t="s">
        <v>2057</v>
      </c>
      <c r="B2" s="369"/>
      <c r="C2" s="369"/>
      <c r="G2" s="398"/>
      <c r="H2" s="398"/>
      <c r="I2" s="398"/>
      <c r="J2" s="371" t="str">
        <f>支援施設!N2</f>
        <v>（R4.1.1現在）</v>
      </c>
      <c r="K2" s="398"/>
    </row>
    <row r="3" spans="1:11" s="5" customFormat="1" ht="18" customHeight="1" x14ac:dyDescent="0.15">
      <c r="A3" s="7" t="s">
        <v>117</v>
      </c>
      <c r="B3" s="8" t="s">
        <v>134</v>
      </c>
      <c r="C3" s="9" t="s">
        <v>135</v>
      </c>
      <c r="D3" s="10" t="s">
        <v>115</v>
      </c>
      <c r="E3" s="21" t="s">
        <v>114</v>
      </c>
      <c r="F3" s="11" t="s">
        <v>136</v>
      </c>
      <c r="G3" s="8" t="s">
        <v>132</v>
      </c>
      <c r="H3" s="21" t="s">
        <v>530</v>
      </c>
      <c r="I3" s="21" t="s">
        <v>528</v>
      </c>
      <c r="J3" s="4" t="s">
        <v>116</v>
      </c>
    </row>
    <row r="4" spans="1:11" s="12" customFormat="1" ht="18" customHeight="1" thickBot="1" x14ac:dyDescent="0.2">
      <c r="A4" s="321">
        <v>1</v>
      </c>
      <c r="B4" s="322" t="s">
        <v>228</v>
      </c>
      <c r="C4" s="323" t="s">
        <v>229</v>
      </c>
      <c r="D4" s="324" t="s">
        <v>76</v>
      </c>
      <c r="E4" s="322" t="s">
        <v>227</v>
      </c>
      <c r="F4" s="325">
        <v>41000</v>
      </c>
      <c r="G4" s="326" t="s">
        <v>378</v>
      </c>
      <c r="H4" s="327" t="s">
        <v>632</v>
      </c>
      <c r="I4" s="328">
        <v>100</v>
      </c>
      <c r="J4" s="329"/>
      <c r="K4" s="36"/>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77" fitToHeight="0" orientation="landscape"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6"/>
  <sheetViews>
    <sheetView view="pageBreakPreview" zoomScaleNormal="100" zoomScaleSheetLayoutView="100" workbookViewId="0">
      <pane xSplit="1" ySplit="3" topLeftCell="B4" activePane="bottomRight" state="frozen"/>
      <selection activeCell="C16" sqref="C16"/>
      <selection pane="topRight" activeCell="C16" sqref="C16"/>
      <selection pane="bottomLeft" activeCell="C16" sqref="C16"/>
      <selection pane="bottomRight" activeCell="B223" sqref="B223"/>
    </sheetView>
  </sheetViews>
  <sheetFormatPr defaultRowHeight="18" customHeight="1" x14ac:dyDescent="0.15"/>
  <cols>
    <col min="1" max="1" width="19.28515625" style="135" customWidth="1"/>
    <col min="2" max="2" width="40.42578125" style="396" customWidth="1"/>
    <col min="3" max="3" width="10" style="396" customWidth="1"/>
    <col min="4" max="4" width="48.5703125" style="93" customWidth="1"/>
    <col min="5" max="5" width="14.28515625" style="93" customWidth="1"/>
    <col min="6" max="6" width="9.28515625" style="93" customWidth="1"/>
    <col min="7" max="7" width="14.140625" style="93" customWidth="1"/>
    <col min="8" max="8" width="18.7109375" style="93" customWidth="1"/>
    <col min="9" max="16384" width="9.140625" style="93"/>
  </cols>
  <sheetData>
    <row r="1" spans="1:8" s="1" customFormat="1" ht="18" customHeight="1" x14ac:dyDescent="0.15">
      <c r="A1" s="133" t="s">
        <v>2347</v>
      </c>
      <c r="B1" s="2"/>
      <c r="C1" s="2"/>
    </row>
    <row r="2" spans="1:8" s="370" customFormat="1" ht="18" customHeight="1" thickBot="1" x14ac:dyDescent="0.2">
      <c r="A2" s="140" t="s">
        <v>2057</v>
      </c>
      <c r="B2" s="369"/>
      <c r="C2" s="369"/>
      <c r="G2" s="371" t="str">
        <f>[1]支援施設!N2</f>
        <v>（R3.11.1現在）</v>
      </c>
    </row>
    <row r="3" spans="1:8" s="181" customFormat="1" ht="24" customHeight="1" x14ac:dyDescent="0.15">
      <c r="A3" s="134" t="s">
        <v>671</v>
      </c>
      <c r="B3" s="372" t="s">
        <v>672</v>
      </c>
      <c r="C3" s="372" t="s">
        <v>14</v>
      </c>
      <c r="D3" s="373" t="s">
        <v>115</v>
      </c>
      <c r="E3" s="373" t="s">
        <v>1468</v>
      </c>
      <c r="F3" s="374" t="s">
        <v>528</v>
      </c>
      <c r="G3" s="375" t="s">
        <v>673</v>
      </c>
      <c r="H3" s="95" t="s">
        <v>116</v>
      </c>
    </row>
    <row r="4" spans="1:8" ht="18" customHeight="1" x14ac:dyDescent="0.15">
      <c r="A4" s="469" t="s">
        <v>1938</v>
      </c>
      <c r="B4" s="48" t="s">
        <v>213</v>
      </c>
      <c r="C4" s="44">
        <v>6920011</v>
      </c>
      <c r="D4" s="44" t="s">
        <v>214</v>
      </c>
      <c r="E4" s="44" t="s">
        <v>215</v>
      </c>
      <c r="F4" s="376">
        <v>20</v>
      </c>
      <c r="G4" s="377">
        <v>41000</v>
      </c>
      <c r="H4" s="192" t="s">
        <v>2034</v>
      </c>
    </row>
    <row r="5" spans="1:8" ht="18" customHeight="1" x14ac:dyDescent="0.15">
      <c r="A5" s="501"/>
      <c r="B5" s="47" t="s">
        <v>213</v>
      </c>
      <c r="C5" s="45">
        <v>6920011</v>
      </c>
      <c r="D5" s="45" t="s">
        <v>214</v>
      </c>
      <c r="E5" s="43"/>
      <c r="F5" s="43">
        <v>20</v>
      </c>
      <c r="G5" s="275"/>
      <c r="H5" s="193"/>
    </row>
    <row r="6" spans="1:8" ht="18" customHeight="1" x14ac:dyDescent="0.15">
      <c r="A6" s="469" t="s">
        <v>701</v>
      </c>
      <c r="B6" s="48" t="s">
        <v>216</v>
      </c>
      <c r="C6" s="44">
        <v>6920014</v>
      </c>
      <c r="D6" s="44" t="s">
        <v>217</v>
      </c>
      <c r="E6" s="44" t="s">
        <v>494</v>
      </c>
      <c r="F6" s="376">
        <v>20</v>
      </c>
      <c r="G6" s="377">
        <v>41000</v>
      </c>
      <c r="H6" s="192" t="s">
        <v>2034</v>
      </c>
    </row>
    <row r="7" spans="1:8" ht="18" customHeight="1" x14ac:dyDescent="0.15">
      <c r="A7" s="470"/>
      <c r="B7" s="47" t="s">
        <v>216</v>
      </c>
      <c r="C7" s="43">
        <v>6920014</v>
      </c>
      <c r="D7" s="43" t="s">
        <v>217</v>
      </c>
      <c r="E7" s="43"/>
      <c r="F7" s="43">
        <v>20</v>
      </c>
      <c r="G7" s="275"/>
      <c r="H7" s="193"/>
    </row>
    <row r="8" spans="1:8" ht="18" customHeight="1" x14ac:dyDescent="0.15">
      <c r="A8" s="469" t="s">
        <v>1937</v>
      </c>
      <c r="B8" s="48" t="s">
        <v>145</v>
      </c>
      <c r="C8" s="44">
        <v>6920011</v>
      </c>
      <c r="D8" s="44" t="s">
        <v>2348</v>
      </c>
      <c r="E8" s="44" t="s">
        <v>146</v>
      </c>
      <c r="F8" s="376">
        <v>10</v>
      </c>
      <c r="G8" s="377">
        <v>39173</v>
      </c>
      <c r="H8" s="192" t="s">
        <v>2035</v>
      </c>
    </row>
    <row r="9" spans="1:8" ht="18" customHeight="1" x14ac:dyDescent="0.15">
      <c r="A9" s="470"/>
      <c r="B9" s="47" t="s">
        <v>145</v>
      </c>
      <c r="C9" s="45">
        <v>6920011</v>
      </c>
      <c r="D9" s="43" t="s">
        <v>2348</v>
      </c>
      <c r="E9" s="43"/>
      <c r="F9" s="43">
        <v>10</v>
      </c>
      <c r="G9" s="275"/>
      <c r="H9" s="193"/>
    </row>
    <row r="10" spans="1:8" ht="18" customHeight="1" x14ac:dyDescent="0.15">
      <c r="A10" s="483" t="s">
        <v>1936</v>
      </c>
      <c r="B10" s="44" t="s">
        <v>233</v>
      </c>
      <c r="C10" s="44">
        <v>6991323</v>
      </c>
      <c r="D10" s="44" t="s">
        <v>403</v>
      </c>
      <c r="E10" s="44" t="s">
        <v>702</v>
      </c>
      <c r="F10" s="376">
        <v>12</v>
      </c>
      <c r="G10" s="377">
        <v>38991</v>
      </c>
      <c r="H10" s="192" t="s">
        <v>2035</v>
      </c>
    </row>
    <row r="11" spans="1:8" ht="18" customHeight="1" x14ac:dyDescent="0.15">
      <c r="A11" s="485"/>
      <c r="B11" s="47" t="s">
        <v>233</v>
      </c>
      <c r="C11" s="43">
        <v>6991323</v>
      </c>
      <c r="D11" s="43" t="s">
        <v>403</v>
      </c>
      <c r="E11" s="43"/>
      <c r="F11" s="43">
        <v>6</v>
      </c>
      <c r="G11" s="497"/>
      <c r="H11" s="193"/>
    </row>
    <row r="12" spans="1:8" ht="18" customHeight="1" x14ac:dyDescent="0.15">
      <c r="A12" s="477"/>
      <c r="B12" s="47" t="s">
        <v>1337</v>
      </c>
      <c r="C12" s="43">
        <v>6991323</v>
      </c>
      <c r="D12" s="43" t="s">
        <v>403</v>
      </c>
      <c r="E12" s="43"/>
      <c r="F12" s="43">
        <v>6</v>
      </c>
      <c r="G12" s="498"/>
      <c r="H12" s="193"/>
    </row>
    <row r="13" spans="1:8" ht="18" customHeight="1" x14ac:dyDescent="0.15">
      <c r="A13" s="483" t="s">
        <v>1935</v>
      </c>
      <c r="B13" s="44" t="s">
        <v>2066</v>
      </c>
      <c r="C13" s="44">
        <v>6902706</v>
      </c>
      <c r="D13" s="44" t="s">
        <v>406</v>
      </c>
      <c r="E13" s="44" t="s">
        <v>235</v>
      </c>
      <c r="F13" s="376">
        <f>SUM(F14:F16)</f>
        <v>14</v>
      </c>
      <c r="G13" s="377">
        <v>38991</v>
      </c>
      <c r="H13" s="192" t="s">
        <v>2034</v>
      </c>
    </row>
    <row r="14" spans="1:8" ht="18" customHeight="1" x14ac:dyDescent="0.15">
      <c r="A14" s="485"/>
      <c r="B14" s="47" t="s">
        <v>236</v>
      </c>
      <c r="C14" s="43">
        <v>6902701</v>
      </c>
      <c r="D14" s="43" t="s">
        <v>404</v>
      </c>
      <c r="E14" s="43"/>
      <c r="F14" s="43">
        <v>4</v>
      </c>
      <c r="G14" s="487"/>
      <c r="H14" s="193"/>
    </row>
    <row r="15" spans="1:8" ht="18" customHeight="1" x14ac:dyDescent="0.15">
      <c r="A15" s="485"/>
      <c r="B15" s="47" t="s">
        <v>237</v>
      </c>
      <c r="C15" s="43">
        <v>6902705</v>
      </c>
      <c r="D15" s="43" t="s">
        <v>405</v>
      </c>
      <c r="E15" s="43"/>
      <c r="F15" s="43">
        <v>4</v>
      </c>
      <c r="G15" s="487"/>
      <c r="H15" s="193"/>
    </row>
    <row r="16" spans="1:8" ht="18" customHeight="1" x14ac:dyDescent="0.15">
      <c r="A16" s="485"/>
      <c r="B16" s="47" t="s">
        <v>238</v>
      </c>
      <c r="C16" s="43">
        <v>6902706</v>
      </c>
      <c r="D16" s="43" t="s">
        <v>406</v>
      </c>
      <c r="E16" s="43"/>
      <c r="F16" s="43">
        <v>6</v>
      </c>
      <c r="G16" s="487"/>
      <c r="H16" s="193"/>
    </row>
    <row r="17" spans="1:8" ht="18" customHeight="1" x14ac:dyDescent="0.15">
      <c r="A17" s="475" t="s">
        <v>1935</v>
      </c>
      <c r="B17" s="40" t="s">
        <v>1334</v>
      </c>
      <c r="C17" s="40">
        <v>6902705</v>
      </c>
      <c r="D17" s="40" t="s">
        <v>8</v>
      </c>
      <c r="E17" s="40" t="s">
        <v>108</v>
      </c>
      <c r="F17" s="378">
        <v>28</v>
      </c>
      <c r="G17" s="377">
        <v>40603</v>
      </c>
      <c r="H17" s="192" t="s">
        <v>2035</v>
      </c>
    </row>
    <row r="18" spans="1:8" ht="18" customHeight="1" x14ac:dyDescent="0.15">
      <c r="A18" s="476"/>
      <c r="B18" s="54" t="s">
        <v>1335</v>
      </c>
      <c r="C18" s="53">
        <v>6902705</v>
      </c>
      <c r="D18" s="53" t="s">
        <v>8</v>
      </c>
      <c r="E18" s="53"/>
      <c r="F18" s="54">
        <v>20</v>
      </c>
      <c r="G18" s="379"/>
      <c r="H18" s="193"/>
    </row>
    <row r="19" spans="1:8" ht="18" customHeight="1" x14ac:dyDescent="0.15">
      <c r="A19" s="499"/>
      <c r="B19" s="49" t="s">
        <v>1336</v>
      </c>
      <c r="C19" s="46">
        <v>6902701</v>
      </c>
      <c r="D19" s="46" t="s">
        <v>407</v>
      </c>
      <c r="E19" s="46"/>
      <c r="F19" s="46">
        <v>8</v>
      </c>
      <c r="G19" s="275"/>
      <c r="H19" s="193"/>
    </row>
    <row r="20" spans="1:8" ht="18" customHeight="1" x14ac:dyDescent="0.15">
      <c r="A20" s="460" t="s">
        <v>1934</v>
      </c>
      <c r="B20" s="40" t="s">
        <v>1339</v>
      </c>
      <c r="C20" s="40">
        <v>6902405</v>
      </c>
      <c r="D20" s="40" t="s">
        <v>408</v>
      </c>
      <c r="E20" s="40" t="s">
        <v>240</v>
      </c>
      <c r="F20" s="378">
        <v>26</v>
      </c>
      <c r="G20" s="377">
        <v>38808</v>
      </c>
      <c r="H20" s="192" t="s">
        <v>2035</v>
      </c>
    </row>
    <row r="21" spans="1:8" ht="18" customHeight="1" x14ac:dyDescent="0.15">
      <c r="A21" s="461"/>
      <c r="B21" s="49" t="s">
        <v>1340</v>
      </c>
      <c r="C21" s="46">
        <v>6902512</v>
      </c>
      <c r="D21" s="46" t="s">
        <v>409</v>
      </c>
      <c r="E21" s="46"/>
      <c r="F21" s="46">
        <v>5</v>
      </c>
      <c r="G21" s="493"/>
      <c r="H21" s="193"/>
    </row>
    <row r="22" spans="1:8" ht="18" customHeight="1" x14ac:dyDescent="0.15">
      <c r="A22" s="461"/>
      <c r="B22" s="49" t="s">
        <v>1339</v>
      </c>
      <c r="C22" s="46">
        <v>6902405</v>
      </c>
      <c r="D22" s="46" t="s">
        <v>408</v>
      </c>
      <c r="E22" s="46"/>
      <c r="F22" s="46">
        <v>10</v>
      </c>
      <c r="G22" s="493"/>
      <c r="H22" s="193"/>
    </row>
    <row r="23" spans="1:8" ht="18" customHeight="1" x14ac:dyDescent="0.15">
      <c r="A23" s="461"/>
      <c r="B23" s="49" t="s">
        <v>1341</v>
      </c>
      <c r="C23" s="46">
        <v>6902405</v>
      </c>
      <c r="D23" s="46" t="s">
        <v>410</v>
      </c>
      <c r="E23" s="46"/>
      <c r="F23" s="46">
        <v>6</v>
      </c>
      <c r="G23" s="493"/>
      <c r="H23" s="193"/>
    </row>
    <row r="24" spans="1:8" ht="18" customHeight="1" x14ac:dyDescent="0.15">
      <c r="A24" s="468"/>
      <c r="B24" s="49" t="s">
        <v>1342</v>
      </c>
      <c r="C24" s="46">
        <v>6991333</v>
      </c>
      <c r="D24" s="46" t="s">
        <v>230</v>
      </c>
      <c r="E24" s="46"/>
      <c r="F24" s="46">
        <v>5</v>
      </c>
      <c r="G24" s="493"/>
      <c r="H24" s="193"/>
    </row>
    <row r="25" spans="1:8" ht="18" customHeight="1" x14ac:dyDescent="0.15">
      <c r="A25" s="483" t="s">
        <v>1933</v>
      </c>
      <c r="B25" s="44" t="s">
        <v>241</v>
      </c>
      <c r="C25" s="44">
        <v>6991251</v>
      </c>
      <c r="D25" s="44" t="s">
        <v>411</v>
      </c>
      <c r="E25" s="50" t="s">
        <v>242</v>
      </c>
      <c r="F25" s="376">
        <v>5</v>
      </c>
      <c r="G25" s="377">
        <v>38991</v>
      </c>
      <c r="H25" s="192" t="s">
        <v>2034</v>
      </c>
    </row>
    <row r="26" spans="1:8" ht="18" customHeight="1" x14ac:dyDescent="0.15">
      <c r="A26" s="486"/>
      <c r="B26" s="47" t="s">
        <v>241</v>
      </c>
      <c r="C26" s="43">
        <v>6991251</v>
      </c>
      <c r="D26" s="43" t="s">
        <v>411</v>
      </c>
      <c r="E26" s="380"/>
      <c r="F26" s="43">
        <v>5</v>
      </c>
      <c r="G26" s="381"/>
      <c r="H26" s="193"/>
    </row>
    <row r="27" spans="1:8" ht="18" customHeight="1" x14ac:dyDescent="0.15">
      <c r="A27" s="488" t="s">
        <v>201</v>
      </c>
      <c r="B27" s="66" t="s">
        <v>686</v>
      </c>
      <c r="C27" s="44">
        <v>6903207</v>
      </c>
      <c r="D27" s="44" t="s">
        <v>688</v>
      </c>
      <c r="E27" s="50" t="s">
        <v>689</v>
      </c>
      <c r="F27" s="376">
        <f>SUM(F28)</f>
        <v>7</v>
      </c>
      <c r="G27" s="382">
        <v>40940</v>
      </c>
      <c r="H27" s="192" t="s">
        <v>2035</v>
      </c>
    </row>
    <row r="28" spans="1:8" ht="18" customHeight="1" x14ac:dyDescent="0.15">
      <c r="A28" s="486"/>
      <c r="B28" s="47" t="s">
        <v>687</v>
      </c>
      <c r="C28" s="43">
        <v>6903207</v>
      </c>
      <c r="D28" s="43" t="s">
        <v>688</v>
      </c>
      <c r="E28" s="383"/>
      <c r="F28" s="43">
        <v>7</v>
      </c>
      <c r="G28" s="381"/>
      <c r="H28" s="193"/>
    </row>
    <row r="29" spans="1:8" ht="18" customHeight="1" x14ac:dyDescent="0.15">
      <c r="A29" s="488" t="s">
        <v>787</v>
      </c>
      <c r="B29" s="66" t="s">
        <v>1795</v>
      </c>
      <c r="C29" s="384" t="s">
        <v>785</v>
      </c>
      <c r="D29" s="67" t="s">
        <v>1796</v>
      </c>
      <c r="E29" s="385" t="s">
        <v>788</v>
      </c>
      <c r="F29" s="386">
        <v>6</v>
      </c>
      <c r="G29" s="387">
        <v>43191</v>
      </c>
      <c r="H29" s="192" t="s">
        <v>2035</v>
      </c>
    </row>
    <row r="30" spans="1:8" ht="18" customHeight="1" x14ac:dyDescent="0.15">
      <c r="A30" s="477"/>
      <c r="B30" s="47" t="s">
        <v>1795</v>
      </c>
      <c r="C30" s="47" t="s">
        <v>293</v>
      </c>
      <c r="D30" s="43" t="s">
        <v>1796</v>
      </c>
      <c r="E30" s="388"/>
      <c r="F30" s="43">
        <v>6</v>
      </c>
      <c r="G30" s="381"/>
      <c r="H30" s="193"/>
    </row>
    <row r="31" spans="1:8" ht="18" customHeight="1" x14ac:dyDescent="0.15">
      <c r="A31" s="466" t="s">
        <v>1875</v>
      </c>
      <c r="B31" s="66" t="s">
        <v>239</v>
      </c>
      <c r="C31" s="384" t="s">
        <v>1815</v>
      </c>
      <c r="D31" s="67" t="s">
        <v>1816</v>
      </c>
      <c r="E31" s="385" t="s">
        <v>761</v>
      </c>
      <c r="F31" s="376">
        <f>SUM(F32)</f>
        <v>10</v>
      </c>
      <c r="G31" s="387">
        <v>43282</v>
      </c>
      <c r="H31" s="192" t="s">
        <v>2034</v>
      </c>
    </row>
    <row r="32" spans="1:8" ht="18" customHeight="1" x14ac:dyDescent="0.15">
      <c r="A32" s="470"/>
      <c r="B32" s="47" t="s">
        <v>239</v>
      </c>
      <c r="C32" s="47" t="s">
        <v>1814</v>
      </c>
      <c r="D32" s="43" t="s">
        <v>1816</v>
      </c>
      <c r="E32" s="383"/>
      <c r="F32" s="43">
        <v>10</v>
      </c>
      <c r="G32" s="381"/>
      <c r="H32" s="193"/>
    </row>
    <row r="33" spans="1:8" ht="18" customHeight="1" x14ac:dyDescent="0.15">
      <c r="A33" s="483" t="s">
        <v>1932</v>
      </c>
      <c r="B33" s="44" t="s">
        <v>1338</v>
      </c>
      <c r="C33" s="44">
        <v>6910001</v>
      </c>
      <c r="D33" s="44" t="s">
        <v>1870</v>
      </c>
      <c r="E33" s="44" t="s">
        <v>346</v>
      </c>
      <c r="F33" s="376">
        <f>SUM(F34)</f>
        <v>6</v>
      </c>
      <c r="G33" s="377">
        <v>38991</v>
      </c>
      <c r="H33" s="192" t="s">
        <v>2035</v>
      </c>
    </row>
    <row r="34" spans="1:8" ht="18" customHeight="1" x14ac:dyDescent="0.15">
      <c r="A34" s="486"/>
      <c r="B34" s="47" t="s">
        <v>1338</v>
      </c>
      <c r="C34" s="43">
        <v>6910001</v>
      </c>
      <c r="D34" s="43" t="s">
        <v>1870</v>
      </c>
      <c r="E34" s="43"/>
      <c r="F34" s="43">
        <v>6</v>
      </c>
      <c r="G34" s="389"/>
      <c r="H34" s="193"/>
    </row>
    <row r="35" spans="1:8" ht="18" customHeight="1" x14ac:dyDescent="0.15">
      <c r="A35" s="483" t="s">
        <v>1931</v>
      </c>
      <c r="B35" s="44" t="s">
        <v>589</v>
      </c>
      <c r="C35" s="44">
        <v>6990822</v>
      </c>
      <c r="D35" s="44" t="s">
        <v>1469</v>
      </c>
      <c r="E35" s="44" t="s">
        <v>608</v>
      </c>
      <c r="F35" s="376">
        <f>SUM(F36:F45)</f>
        <v>51</v>
      </c>
      <c r="G35" s="377">
        <v>38991</v>
      </c>
      <c r="H35" s="192" t="s">
        <v>2035</v>
      </c>
    </row>
    <row r="36" spans="1:8" ht="18" customHeight="1" x14ac:dyDescent="0.15">
      <c r="A36" s="484"/>
      <c r="B36" s="47" t="s">
        <v>590</v>
      </c>
      <c r="C36" s="43">
        <v>6990822</v>
      </c>
      <c r="D36" s="43" t="s">
        <v>1470</v>
      </c>
      <c r="E36" s="43"/>
      <c r="F36" s="43">
        <v>6</v>
      </c>
      <c r="G36" s="478"/>
      <c r="H36" s="193"/>
    </row>
    <row r="37" spans="1:8" ht="18" customHeight="1" x14ac:dyDescent="0.15">
      <c r="A37" s="484"/>
      <c r="B37" s="47" t="s">
        <v>591</v>
      </c>
      <c r="C37" s="43">
        <v>6990822</v>
      </c>
      <c r="D37" s="43" t="s">
        <v>1470</v>
      </c>
      <c r="E37" s="43"/>
      <c r="F37" s="43">
        <v>6</v>
      </c>
      <c r="G37" s="500"/>
      <c r="H37" s="193"/>
    </row>
    <row r="38" spans="1:8" ht="18" customHeight="1" x14ac:dyDescent="0.15">
      <c r="A38" s="484"/>
      <c r="B38" s="47" t="s">
        <v>592</v>
      </c>
      <c r="C38" s="43">
        <v>6990822</v>
      </c>
      <c r="D38" s="43" t="s">
        <v>1471</v>
      </c>
      <c r="E38" s="43"/>
      <c r="F38" s="43">
        <v>4</v>
      </c>
      <c r="G38" s="500"/>
      <c r="H38" s="193"/>
    </row>
    <row r="39" spans="1:8" ht="18" customHeight="1" x14ac:dyDescent="0.15">
      <c r="A39" s="484"/>
      <c r="B39" s="47" t="s">
        <v>674</v>
      </c>
      <c r="C39" s="43">
        <v>6990822</v>
      </c>
      <c r="D39" s="45" t="s">
        <v>2277</v>
      </c>
      <c r="E39" s="43"/>
      <c r="F39" s="43">
        <v>5</v>
      </c>
      <c r="G39" s="500"/>
      <c r="H39" s="193"/>
    </row>
    <row r="40" spans="1:8" ht="18" customHeight="1" x14ac:dyDescent="0.15">
      <c r="A40" s="484"/>
      <c r="B40" s="47" t="s">
        <v>593</v>
      </c>
      <c r="C40" s="43">
        <v>6930001</v>
      </c>
      <c r="D40" s="43" t="s">
        <v>1472</v>
      </c>
      <c r="E40" s="43"/>
      <c r="F40" s="43">
        <v>4</v>
      </c>
      <c r="G40" s="500"/>
      <c r="H40" s="193"/>
    </row>
    <row r="41" spans="1:8" ht="18" customHeight="1" x14ac:dyDescent="0.15">
      <c r="A41" s="484"/>
      <c r="B41" s="47" t="s">
        <v>594</v>
      </c>
      <c r="C41" s="43">
        <v>6990821</v>
      </c>
      <c r="D41" s="43" t="s">
        <v>1473</v>
      </c>
      <c r="E41" s="43"/>
      <c r="F41" s="43">
        <v>4</v>
      </c>
      <c r="G41" s="500"/>
      <c r="H41" s="193"/>
    </row>
    <row r="42" spans="1:8" ht="18" customHeight="1" x14ac:dyDescent="0.15">
      <c r="A42" s="484"/>
      <c r="B42" s="47" t="s">
        <v>595</v>
      </c>
      <c r="C42" s="43">
        <v>6990822</v>
      </c>
      <c r="D42" s="43" t="s">
        <v>1470</v>
      </c>
      <c r="E42" s="43"/>
      <c r="F42" s="43">
        <v>6</v>
      </c>
      <c r="G42" s="500"/>
      <c r="H42" s="193"/>
    </row>
    <row r="43" spans="1:8" ht="18" customHeight="1" x14ac:dyDescent="0.15">
      <c r="A43" s="484"/>
      <c r="B43" s="47" t="s">
        <v>596</v>
      </c>
      <c r="C43" s="43">
        <v>6990822</v>
      </c>
      <c r="D43" s="43" t="s">
        <v>1470</v>
      </c>
      <c r="E43" s="43"/>
      <c r="F43" s="43">
        <v>6</v>
      </c>
      <c r="G43" s="500"/>
      <c r="H43" s="193"/>
    </row>
    <row r="44" spans="1:8" ht="18" customHeight="1" x14ac:dyDescent="0.15">
      <c r="A44" s="484"/>
      <c r="B44" s="47" t="s">
        <v>1474</v>
      </c>
      <c r="C44" s="43">
        <v>6990822</v>
      </c>
      <c r="D44" s="43" t="s">
        <v>1471</v>
      </c>
      <c r="E44" s="43"/>
      <c r="F44" s="43">
        <v>4</v>
      </c>
      <c r="G44" s="500"/>
      <c r="H44" s="193"/>
    </row>
    <row r="45" spans="1:8" ht="18" customHeight="1" x14ac:dyDescent="0.15">
      <c r="A45" s="492"/>
      <c r="B45" s="47" t="s">
        <v>1475</v>
      </c>
      <c r="C45" s="43">
        <v>6990822</v>
      </c>
      <c r="D45" s="43" t="s">
        <v>1476</v>
      </c>
      <c r="E45" s="43"/>
      <c r="F45" s="43">
        <v>6</v>
      </c>
      <c r="G45" s="479"/>
      <c r="H45" s="193"/>
    </row>
    <row r="46" spans="1:8" ht="18" customHeight="1" x14ac:dyDescent="0.15">
      <c r="A46" s="483" t="s">
        <v>1930</v>
      </c>
      <c r="B46" s="44" t="s">
        <v>1869</v>
      </c>
      <c r="C46" s="44">
        <v>6930065</v>
      </c>
      <c r="D46" s="44" t="s">
        <v>1477</v>
      </c>
      <c r="E46" s="44" t="s">
        <v>609</v>
      </c>
      <c r="F46" s="376">
        <v>12</v>
      </c>
      <c r="G46" s="382">
        <v>39173</v>
      </c>
      <c r="H46" s="192" t="s">
        <v>2035</v>
      </c>
    </row>
    <row r="47" spans="1:8" ht="18" customHeight="1" x14ac:dyDescent="0.15">
      <c r="A47" s="485"/>
      <c r="B47" s="47" t="s">
        <v>597</v>
      </c>
      <c r="C47" s="43">
        <v>6990732</v>
      </c>
      <c r="D47" s="43" t="s">
        <v>1563</v>
      </c>
      <c r="E47" s="43"/>
      <c r="F47" s="43">
        <v>4</v>
      </c>
      <c r="G47" s="487"/>
      <c r="H47" s="193"/>
    </row>
    <row r="48" spans="1:8" ht="18" customHeight="1" x14ac:dyDescent="0.15">
      <c r="A48" s="486"/>
      <c r="B48" s="47" t="s">
        <v>598</v>
      </c>
      <c r="C48" s="43">
        <v>6990732</v>
      </c>
      <c r="D48" s="43" t="s">
        <v>1563</v>
      </c>
      <c r="E48" s="43"/>
      <c r="F48" s="43">
        <v>8</v>
      </c>
      <c r="G48" s="487"/>
      <c r="H48" s="193"/>
    </row>
    <row r="49" spans="1:8" ht="18" customHeight="1" x14ac:dyDescent="0.15">
      <c r="A49" s="494" t="s">
        <v>1929</v>
      </c>
      <c r="B49" s="38" t="s">
        <v>1638</v>
      </c>
      <c r="C49" s="38">
        <v>6930552</v>
      </c>
      <c r="D49" s="38" t="s">
        <v>1392</v>
      </c>
      <c r="E49" s="38" t="s">
        <v>610</v>
      </c>
      <c r="F49" s="42">
        <v>5</v>
      </c>
      <c r="G49" s="377">
        <v>39539</v>
      </c>
      <c r="H49" s="192" t="s">
        <v>2034</v>
      </c>
    </row>
    <row r="50" spans="1:8" ht="18" customHeight="1" x14ac:dyDescent="0.15">
      <c r="A50" s="495"/>
      <c r="B50" s="41" t="s">
        <v>1638</v>
      </c>
      <c r="C50" s="39">
        <v>6930552</v>
      </c>
      <c r="D50" s="39" t="s">
        <v>1392</v>
      </c>
      <c r="E50" s="39"/>
      <c r="F50" s="39">
        <v>5</v>
      </c>
      <c r="G50" s="381"/>
      <c r="H50" s="193"/>
    </row>
    <row r="51" spans="1:8" ht="18" customHeight="1" x14ac:dyDescent="0.15">
      <c r="A51" s="494" t="s">
        <v>1928</v>
      </c>
      <c r="B51" s="38" t="s">
        <v>599</v>
      </c>
      <c r="C51" s="38">
        <v>6910001</v>
      </c>
      <c r="D51" s="38" t="s">
        <v>1478</v>
      </c>
      <c r="E51" s="38" t="s">
        <v>611</v>
      </c>
      <c r="F51" s="42">
        <v>20</v>
      </c>
      <c r="G51" s="377">
        <v>38991</v>
      </c>
      <c r="H51" s="192" t="s">
        <v>2034</v>
      </c>
    </row>
    <row r="52" spans="1:8" ht="18" customHeight="1" x14ac:dyDescent="0.15">
      <c r="A52" s="496"/>
      <c r="B52" s="41" t="s">
        <v>599</v>
      </c>
      <c r="C52" s="39">
        <v>6910001</v>
      </c>
      <c r="D52" s="39" t="s">
        <v>1478</v>
      </c>
      <c r="E52" s="39"/>
      <c r="F52" s="39">
        <v>13</v>
      </c>
      <c r="G52" s="487"/>
      <c r="H52" s="193"/>
    </row>
    <row r="53" spans="1:8" ht="18" customHeight="1" x14ac:dyDescent="0.15">
      <c r="A53" s="495"/>
      <c r="B53" s="41" t="s">
        <v>600</v>
      </c>
      <c r="C53" s="39">
        <v>6910001</v>
      </c>
      <c r="D53" s="39" t="s">
        <v>2111</v>
      </c>
      <c r="E53" s="39"/>
      <c r="F53" s="39">
        <v>7</v>
      </c>
      <c r="G53" s="487"/>
      <c r="H53" s="193"/>
    </row>
    <row r="54" spans="1:8" ht="18" customHeight="1" x14ac:dyDescent="0.15">
      <c r="A54" s="494" t="s">
        <v>692</v>
      </c>
      <c r="B54" s="129" t="s">
        <v>1794</v>
      </c>
      <c r="C54" s="127" t="s">
        <v>564</v>
      </c>
      <c r="D54" s="128" t="s">
        <v>1792</v>
      </c>
      <c r="E54" s="128" t="s">
        <v>1687</v>
      </c>
      <c r="F54" s="191">
        <v>6</v>
      </c>
      <c r="G54" s="390">
        <v>43191</v>
      </c>
      <c r="H54" s="192" t="s">
        <v>2034</v>
      </c>
    </row>
    <row r="55" spans="1:8" ht="18" customHeight="1" x14ac:dyDescent="0.15">
      <c r="A55" s="477"/>
      <c r="B55" s="41" t="s">
        <v>1793</v>
      </c>
      <c r="C55" s="41" t="s">
        <v>564</v>
      </c>
      <c r="D55" s="39" t="s">
        <v>1792</v>
      </c>
      <c r="E55" s="39"/>
      <c r="F55" s="39">
        <v>6</v>
      </c>
      <c r="G55" s="275"/>
      <c r="H55" s="193"/>
    </row>
    <row r="56" spans="1:8" ht="18" customHeight="1" x14ac:dyDescent="0.15">
      <c r="A56" s="483" t="s">
        <v>1879</v>
      </c>
      <c r="B56" s="44" t="s">
        <v>1479</v>
      </c>
      <c r="C56" s="44">
        <v>6990816</v>
      </c>
      <c r="D56" s="44" t="s">
        <v>1480</v>
      </c>
      <c r="E56" s="44" t="s">
        <v>443</v>
      </c>
      <c r="F56" s="376">
        <f>SUM(F57:F61)</f>
        <v>22</v>
      </c>
      <c r="G56" s="382">
        <v>38991</v>
      </c>
      <c r="H56" s="192" t="s">
        <v>2035</v>
      </c>
    </row>
    <row r="57" spans="1:8" ht="18" customHeight="1" x14ac:dyDescent="0.15">
      <c r="A57" s="484"/>
      <c r="B57" s="47" t="s">
        <v>601</v>
      </c>
      <c r="C57" s="43">
        <v>6990816</v>
      </c>
      <c r="D57" s="43" t="s">
        <v>2349</v>
      </c>
      <c r="E57" s="43"/>
      <c r="F57" s="43">
        <v>4</v>
      </c>
      <c r="G57" s="487"/>
      <c r="H57" s="193"/>
    </row>
    <row r="58" spans="1:8" ht="18" customHeight="1" x14ac:dyDescent="0.15">
      <c r="A58" s="484"/>
      <c r="B58" s="47" t="s">
        <v>602</v>
      </c>
      <c r="C58" s="43">
        <v>6990816</v>
      </c>
      <c r="D58" s="43" t="s">
        <v>2350</v>
      </c>
      <c r="E58" s="43"/>
      <c r="F58" s="43">
        <v>4</v>
      </c>
      <c r="G58" s="487"/>
      <c r="H58" s="193"/>
    </row>
    <row r="59" spans="1:8" ht="18" customHeight="1" x14ac:dyDescent="0.15">
      <c r="A59" s="484"/>
      <c r="B59" s="47" t="s">
        <v>603</v>
      </c>
      <c r="C59" s="43">
        <v>6990816</v>
      </c>
      <c r="D59" s="43" t="s">
        <v>2351</v>
      </c>
      <c r="E59" s="43"/>
      <c r="F59" s="43">
        <v>4</v>
      </c>
      <c r="G59" s="487"/>
      <c r="H59" s="193"/>
    </row>
    <row r="60" spans="1:8" ht="18" customHeight="1" x14ac:dyDescent="0.15">
      <c r="A60" s="484"/>
      <c r="B60" s="47" t="s">
        <v>1481</v>
      </c>
      <c r="C60" s="43">
        <v>6990812</v>
      </c>
      <c r="D60" s="43" t="s">
        <v>1350</v>
      </c>
      <c r="E60" s="43"/>
      <c r="F60" s="43">
        <v>7</v>
      </c>
      <c r="G60" s="487"/>
      <c r="H60" s="193"/>
    </row>
    <row r="61" spans="1:8" ht="18" customHeight="1" x14ac:dyDescent="0.15">
      <c r="A61" s="492"/>
      <c r="B61" s="47" t="s">
        <v>1482</v>
      </c>
      <c r="C61" s="43">
        <v>6990816</v>
      </c>
      <c r="D61" s="43" t="s">
        <v>684</v>
      </c>
      <c r="E61" s="43"/>
      <c r="F61" s="43">
        <v>3</v>
      </c>
      <c r="G61" s="487"/>
      <c r="H61" s="193"/>
    </row>
    <row r="62" spans="1:8" ht="18" customHeight="1" x14ac:dyDescent="0.15">
      <c r="A62" s="483" t="s">
        <v>757</v>
      </c>
      <c r="B62" s="44" t="s">
        <v>604</v>
      </c>
      <c r="C62" s="44">
        <v>6930012</v>
      </c>
      <c r="D62" s="44" t="s">
        <v>1362</v>
      </c>
      <c r="E62" s="44" t="s">
        <v>612</v>
      </c>
      <c r="F62" s="376">
        <v>16</v>
      </c>
      <c r="G62" s="377">
        <v>41365</v>
      </c>
      <c r="H62" s="192" t="s">
        <v>2035</v>
      </c>
    </row>
    <row r="63" spans="1:8" ht="18" customHeight="1" x14ac:dyDescent="0.15">
      <c r="A63" s="484"/>
      <c r="B63" s="47" t="s">
        <v>605</v>
      </c>
      <c r="C63" s="43">
        <v>6930012</v>
      </c>
      <c r="D63" s="43" t="s">
        <v>2352</v>
      </c>
      <c r="E63" s="45"/>
      <c r="F63" s="52">
        <v>10</v>
      </c>
      <c r="G63" s="379"/>
      <c r="H63" s="193"/>
    </row>
    <row r="64" spans="1:8" ht="18" customHeight="1" x14ac:dyDescent="0.15">
      <c r="A64" s="486"/>
      <c r="B64" s="47" t="s">
        <v>1483</v>
      </c>
      <c r="C64" s="43">
        <v>6930012</v>
      </c>
      <c r="D64" s="43" t="s">
        <v>2352</v>
      </c>
      <c r="E64" s="43"/>
      <c r="F64" s="43">
        <v>6</v>
      </c>
      <c r="G64" s="275"/>
      <c r="H64" s="193"/>
    </row>
    <row r="65" spans="1:8" ht="18" customHeight="1" x14ac:dyDescent="0.15">
      <c r="A65" s="494" t="s">
        <v>1927</v>
      </c>
      <c r="B65" s="38" t="s">
        <v>606</v>
      </c>
      <c r="C65" s="38">
        <v>6930033</v>
      </c>
      <c r="D65" s="38" t="s">
        <v>1484</v>
      </c>
      <c r="E65" s="38" t="s">
        <v>613</v>
      </c>
      <c r="F65" s="42">
        <v>4</v>
      </c>
      <c r="G65" s="377">
        <v>38991</v>
      </c>
      <c r="H65" s="192" t="s">
        <v>2034</v>
      </c>
    </row>
    <row r="66" spans="1:8" ht="18" customHeight="1" x14ac:dyDescent="0.15">
      <c r="A66" s="495"/>
      <c r="B66" s="41" t="s">
        <v>606</v>
      </c>
      <c r="C66" s="39">
        <v>6930033</v>
      </c>
      <c r="D66" s="39" t="s">
        <v>1484</v>
      </c>
      <c r="E66" s="39"/>
      <c r="F66" s="39">
        <v>4</v>
      </c>
      <c r="G66" s="381"/>
      <c r="H66" s="193"/>
    </row>
    <row r="67" spans="1:8" ht="18" customHeight="1" x14ac:dyDescent="0.15">
      <c r="A67" s="483" t="s">
        <v>1926</v>
      </c>
      <c r="B67" s="44" t="s">
        <v>607</v>
      </c>
      <c r="C67" s="44">
        <v>6930037</v>
      </c>
      <c r="D67" s="44" t="s">
        <v>1485</v>
      </c>
      <c r="E67" s="44" t="s">
        <v>614</v>
      </c>
      <c r="F67" s="376">
        <v>20</v>
      </c>
      <c r="G67" s="377">
        <v>40634</v>
      </c>
      <c r="H67" s="192" t="s">
        <v>2035</v>
      </c>
    </row>
    <row r="68" spans="1:8" ht="18" customHeight="1" x14ac:dyDescent="0.15">
      <c r="A68" s="492"/>
      <c r="B68" s="47" t="s">
        <v>607</v>
      </c>
      <c r="C68" s="43">
        <v>6930037</v>
      </c>
      <c r="D68" s="43" t="s">
        <v>1485</v>
      </c>
      <c r="E68" s="43" t="s">
        <v>614</v>
      </c>
      <c r="F68" s="43">
        <v>20</v>
      </c>
      <c r="G68" s="275"/>
      <c r="H68" s="193"/>
    </row>
    <row r="69" spans="1:8" ht="18" customHeight="1" x14ac:dyDescent="0.15">
      <c r="A69" s="488" t="s">
        <v>1925</v>
      </c>
      <c r="B69" s="44" t="s">
        <v>244</v>
      </c>
      <c r="C69" s="44">
        <v>6990622</v>
      </c>
      <c r="D69" s="44" t="s">
        <v>412</v>
      </c>
      <c r="E69" s="44" t="s">
        <v>245</v>
      </c>
      <c r="F69" s="376">
        <f>SUM(F70:F74)</f>
        <v>30</v>
      </c>
      <c r="G69" s="377">
        <v>38991</v>
      </c>
      <c r="H69" s="192" t="s">
        <v>2035</v>
      </c>
    </row>
    <row r="70" spans="1:8" ht="18" customHeight="1" x14ac:dyDescent="0.15">
      <c r="A70" s="485"/>
      <c r="B70" s="47" t="s">
        <v>246</v>
      </c>
      <c r="C70" s="43">
        <v>6990502</v>
      </c>
      <c r="D70" s="43" t="s">
        <v>413</v>
      </c>
      <c r="E70" s="43"/>
      <c r="F70" s="43">
        <v>6</v>
      </c>
      <c r="G70" s="493"/>
      <c r="H70" s="193"/>
    </row>
    <row r="71" spans="1:8" ht="18" customHeight="1" x14ac:dyDescent="0.15">
      <c r="A71" s="485"/>
      <c r="B71" s="47" t="s">
        <v>247</v>
      </c>
      <c r="C71" s="43">
        <v>6990612</v>
      </c>
      <c r="D71" s="43" t="s">
        <v>414</v>
      </c>
      <c r="E71" s="43"/>
      <c r="F71" s="43">
        <v>6</v>
      </c>
      <c r="G71" s="493"/>
      <c r="H71" s="193"/>
    </row>
    <row r="72" spans="1:8" ht="18" customHeight="1" x14ac:dyDescent="0.15">
      <c r="A72" s="485"/>
      <c r="B72" s="47" t="s">
        <v>1486</v>
      </c>
      <c r="C72" s="43">
        <v>6990622</v>
      </c>
      <c r="D72" s="43" t="s">
        <v>9</v>
      </c>
      <c r="E72" s="43"/>
      <c r="F72" s="43">
        <v>6</v>
      </c>
      <c r="G72" s="493"/>
      <c r="H72" s="193"/>
    </row>
    <row r="73" spans="1:8" ht="18" customHeight="1" x14ac:dyDescent="0.15">
      <c r="A73" s="485"/>
      <c r="B73" s="47" t="s">
        <v>2270</v>
      </c>
      <c r="C73" s="43">
        <v>6990812</v>
      </c>
      <c r="D73" s="43" t="s">
        <v>1743</v>
      </c>
      <c r="E73" s="43"/>
      <c r="F73" s="43">
        <v>6</v>
      </c>
      <c r="G73" s="493"/>
      <c r="H73" s="193"/>
    </row>
    <row r="74" spans="1:8" ht="18" customHeight="1" x14ac:dyDescent="0.15">
      <c r="A74" s="486"/>
      <c r="B74" s="47" t="s">
        <v>2271</v>
      </c>
      <c r="C74" s="43">
        <v>6990812</v>
      </c>
      <c r="D74" s="43" t="s">
        <v>2269</v>
      </c>
      <c r="E74" s="43"/>
      <c r="F74" s="43">
        <v>6</v>
      </c>
      <c r="G74" s="493"/>
      <c r="H74" s="193"/>
    </row>
    <row r="75" spans="1:8" ht="18" customHeight="1" x14ac:dyDescent="0.15">
      <c r="A75" s="488" t="s">
        <v>1924</v>
      </c>
      <c r="B75" s="44" t="s">
        <v>248</v>
      </c>
      <c r="C75" s="44">
        <v>6990501</v>
      </c>
      <c r="D75" s="44" t="s">
        <v>415</v>
      </c>
      <c r="E75" s="44" t="s">
        <v>249</v>
      </c>
      <c r="F75" s="376">
        <f>SUM(F76:F82)</f>
        <v>28</v>
      </c>
      <c r="G75" s="377">
        <v>38991</v>
      </c>
      <c r="H75" s="192" t="s">
        <v>2034</v>
      </c>
    </row>
    <row r="76" spans="1:8" ht="18" customHeight="1" x14ac:dyDescent="0.15">
      <c r="A76" s="485"/>
      <c r="B76" s="47" t="s">
        <v>250</v>
      </c>
      <c r="C76" s="43">
        <v>6990502</v>
      </c>
      <c r="D76" s="43" t="s">
        <v>416</v>
      </c>
      <c r="E76" s="43"/>
      <c r="F76" s="43">
        <v>7</v>
      </c>
      <c r="G76" s="487"/>
      <c r="H76" s="193"/>
    </row>
    <row r="77" spans="1:8" ht="18" customHeight="1" x14ac:dyDescent="0.15">
      <c r="A77" s="485"/>
      <c r="B77" s="47" t="s">
        <v>251</v>
      </c>
      <c r="C77" s="43">
        <v>6990501</v>
      </c>
      <c r="D77" s="43" t="s">
        <v>417</v>
      </c>
      <c r="E77" s="43"/>
      <c r="F77" s="43">
        <v>5</v>
      </c>
      <c r="G77" s="487"/>
      <c r="H77" s="193"/>
    </row>
    <row r="78" spans="1:8" ht="18" customHeight="1" x14ac:dyDescent="0.15">
      <c r="A78" s="485"/>
      <c r="B78" s="47" t="s">
        <v>252</v>
      </c>
      <c r="C78" s="43">
        <v>6990501</v>
      </c>
      <c r="D78" s="43" t="s">
        <v>418</v>
      </c>
      <c r="E78" s="43"/>
      <c r="F78" s="43">
        <v>4</v>
      </c>
      <c r="G78" s="487"/>
      <c r="H78" s="193"/>
    </row>
    <row r="79" spans="1:8" ht="18" customHeight="1" x14ac:dyDescent="0.15">
      <c r="A79" s="485"/>
      <c r="B79" s="47" t="s">
        <v>253</v>
      </c>
      <c r="C79" s="43">
        <v>6990502</v>
      </c>
      <c r="D79" s="43" t="s">
        <v>419</v>
      </c>
      <c r="E79" s="43"/>
      <c r="F79" s="43">
        <v>3</v>
      </c>
      <c r="G79" s="487"/>
      <c r="H79" s="193"/>
    </row>
    <row r="80" spans="1:8" ht="18" customHeight="1" x14ac:dyDescent="0.15">
      <c r="A80" s="485"/>
      <c r="B80" s="47" t="s">
        <v>254</v>
      </c>
      <c r="C80" s="43">
        <v>6990502</v>
      </c>
      <c r="D80" s="43" t="s">
        <v>419</v>
      </c>
      <c r="E80" s="43"/>
      <c r="F80" s="43">
        <v>3</v>
      </c>
      <c r="G80" s="487"/>
      <c r="H80" s="193"/>
    </row>
    <row r="81" spans="1:8" ht="18" customHeight="1" x14ac:dyDescent="0.15">
      <c r="A81" s="485"/>
      <c r="B81" s="47" t="s">
        <v>255</v>
      </c>
      <c r="C81" s="43">
        <v>6990502</v>
      </c>
      <c r="D81" s="43" t="s">
        <v>419</v>
      </c>
      <c r="E81" s="43"/>
      <c r="F81" s="43">
        <v>3</v>
      </c>
      <c r="G81" s="487"/>
      <c r="H81" s="193"/>
    </row>
    <row r="82" spans="1:8" ht="18" customHeight="1" x14ac:dyDescent="0.15">
      <c r="A82" s="485"/>
      <c r="B82" s="47" t="s">
        <v>256</v>
      </c>
      <c r="C82" s="43">
        <v>6990502</v>
      </c>
      <c r="D82" s="43" t="s">
        <v>419</v>
      </c>
      <c r="E82" s="43"/>
      <c r="F82" s="43">
        <v>3</v>
      </c>
      <c r="G82" s="487"/>
      <c r="H82" s="193"/>
    </row>
    <row r="83" spans="1:8" ht="18" customHeight="1" x14ac:dyDescent="0.15">
      <c r="A83" s="483" t="s">
        <v>700</v>
      </c>
      <c r="B83" s="44" t="s">
        <v>1709</v>
      </c>
      <c r="C83" s="44">
        <v>6910031</v>
      </c>
      <c r="D83" s="44" t="s">
        <v>1710</v>
      </c>
      <c r="E83" s="44" t="s">
        <v>1448</v>
      </c>
      <c r="F83" s="376">
        <v>6</v>
      </c>
      <c r="G83" s="377">
        <v>42826</v>
      </c>
      <c r="H83" s="192" t="s">
        <v>2035</v>
      </c>
    </row>
    <row r="84" spans="1:8" ht="18" customHeight="1" x14ac:dyDescent="0.15">
      <c r="A84" s="492"/>
      <c r="B84" s="47" t="s">
        <v>1709</v>
      </c>
      <c r="C84" s="45">
        <v>6910031</v>
      </c>
      <c r="D84" s="43" t="s">
        <v>1710</v>
      </c>
      <c r="E84" s="43"/>
      <c r="F84" s="43">
        <v>6</v>
      </c>
      <c r="G84" s="381"/>
      <c r="H84" s="193"/>
    </row>
    <row r="85" spans="1:8" ht="18" customHeight="1" x14ac:dyDescent="0.15">
      <c r="A85" s="483" t="s">
        <v>1958</v>
      </c>
      <c r="B85" s="66" t="s">
        <v>1959</v>
      </c>
      <c r="C85" s="384">
        <v>6930021</v>
      </c>
      <c r="D85" s="67" t="s">
        <v>1960</v>
      </c>
      <c r="E85" s="67" t="s">
        <v>1961</v>
      </c>
      <c r="F85" s="386">
        <v>9</v>
      </c>
      <c r="G85" s="387">
        <v>43800</v>
      </c>
      <c r="H85" s="192" t="s">
        <v>2035</v>
      </c>
    </row>
    <row r="86" spans="1:8" ht="18" customHeight="1" x14ac:dyDescent="0.15">
      <c r="A86" s="492"/>
      <c r="B86" s="47" t="s">
        <v>1959</v>
      </c>
      <c r="C86" s="52">
        <v>6930021</v>
      </c>
      <c r="D86" s="43" t="s">
        <v>1960</v>
      </c>
      <c r="E86" s="43"/>
      <c r="F86" s="43">
        <v>9</v>
      </c>
      <c r="G86" s="381"/>
      <c r="H86" s="193"/>
    </row>
    <row r="87" spans="1:8" ht="18" customHeight="1" x14ac:dyDescent="0.15">
      <c r="A87" s="483" t="s">
        <v>2069</v>
      </c>
      <c r="B87" s="66" t="s">
        <v>2070</v>
      </c>
      <c r="C87" s="384">
        <v>6930021</v>
      </c>
      <c r="D87" s="67" t="s">
        <v>2073</v>
      </c>
      <c r="E87" s="67" t="s">
        <v>2084</v>
      </c>
      <c r="F87" s="386">
        <f>SUM(F88:F89)</f>
        <v>20</v>
      </c>
      <c r="G87" s="387">
        <v>44166</v>
      </c>
      <c r="H87" s="192" t="s">
        <v>2035</v>
      </c>
    </row>
    <row r="88" spans="1:8" s="94" customFormat="1" ht="18" customHeight="1" x14ac:dyDescent="0.15">
      <c r="A88" s="484"/>
      <c r="B88" s="47" t="s">
        <v>2071</v>
      </c>
      <c r="C88" s="52">
        <v>6930023</v>
      </c>
      <c r="D88" s="43" t="s">
        <v>2073</v>
      </c>
      <c r="E88" s="43"/>
      <c r="F88" s="43">
        <v>10</v>
      </c>
      <c r="G88" s="381"/>
      <c r="H88" s="193"/>
    </row>
    <row r="89" spans="1:8" ht="18" customHeight="1" x14ac:dyDescent="0.15">
      <c r="A89" s="492"/>
      <c r="B89" s="47" t="s">
        <v>2072</v>
      </c>
      <c r="C89" s="52">
        <v>6930023</v>
      </c>
      <c r="D89" s="43" t="s">
        <v>2074</v>
      </c>
      <c r="E89" s="43"/>
      <c r="F89" s="43">
        <v>10</v>
      </c>
      <c r="G89" s="381"/>
      <c r="H89" s="193"/>
    </row>
    <row r="90" spans="1:8" ht="18" customHeight="1" x14ac:dyDescent="0.15">
      <c r="A90" s="483" t="s">
        <v>2161</v>
      </c>
      <c r="B90" s="66" t="s">
        <v>2162</v>
      </c>
      <c r="C90" s="384">
        <v>6930021</v>
      </c>
      <c r="D90" s="67" t="s">
        <v>2163</v>
      </c>
      <c r="E90" s="67" t="s">
        <v>1888</v>
      </c>
      <c r="F90" s="386">
        <v>10</v>
      </c>
      <c r="G90" s="387">
        <v>44287</v>
      </c>
      <c r="H90" s="192" t="s">
        <v>2164</v>
      </c>
    </row>
    <row r="91" spans="1:8" ht="18" customHeight="1" x14ac:dyDescent="0.15">
      <c r="A91" s="492"/>
      <c r="B91" s="47" t="s">
        <v>2162</v>
      </c>
      <c r="C91" s="52">
        <v>6930021</v>
      </c>
      <c r="D91" s="43" t="s">
        <v>2163</v>
      </c>
      <c r="E91" s="43"/>
      <c r="F91" s="43">
        <v>10</v>
      </c>
      <c r="G91" s="381"/>
      <c r="H91" s="193"/>
    </row>
    <row r="92" spans="1:8" ht="18" customHeight="1" x14ac:dyDescent="0.15">
      <c r="A92" s="483" t="s">
        <v>2165</v>
      </c>
      <c r="B92" s="66" t="s">
        <v>2166</v>
      </c>
      <c r="C92" s="384">
        <v>6930012</v>
      </c>
      <c r="D92" s="67" t="s">
        <v>2167</v>
      </c>
      <c r="E92" s="67" t="s">
        <v>2102</v>
      </c>
      <c r="F92" s="386">
        <v>6</v>
      </c>
      <c r="G92" s="387">
        <v>44287</v>
      </c>
      <c r="H92" s="192" t="s">
        <v>2168</v>
      </c>
    </row>
    <row r="93" spans="1:8" ht="18" customHeight="1" x14ac:dyDescent="0.15">
      <c r="A93" s="492"/>
      <c r="B93" s="47" t="s">
        <v>2166</v>
      </c>
      <c r="C93" s="52">
        <v>6930012</v>
      </c>
      <c r="D93" s="43" t="s">
        <v>2167</v>
      </c>
      <c r="E93" s="43"/>
      <c r="F93" s="43">
        <v>6</v>
      </c>
      <c r="G93" s="381"/>
      <c r="H93" s="193"/>
    </row>
    <row r="94" spans="1:8" ht="18" customHeight="1" x14ac:dyDescent="0.15">
      <c r="A94" s="483" t="s">
        <v>1879</v>
      </c>
      <c r="B94" s="44" t="s">
        <v>1487</v>
      </c>
      <c r="C94" s="44">
        <v>6940013</v>
      </c>
      <c r="D94" s="44" t="s">
        <v>1488</v>
      </c>
      <c r="E94" s="44" t="s">
        <v>148</v>
      </c>
      <c r="F94" s="376">
        <v>18</v>
      </c>
      <c r="G94" s="377">
        <v>38991</v>
      </c>
      <c r="H94" s="192" t="s">
        <v>2035</v>
      </c>
    </row>
    <row r="95" spans="1:8" ht="18" customHeight="1" x14ac:dyDescent="0.15">
      <c r="A95" s="485"/>
      <c r="B95" s="47" t="s">
        <v>149</v>
      </c>
      <c r="C95" s="43">
        <v>6940064</v>
      </c>
      <c r="D95" s="43" t="s">
        <v>775</v>
      </c>
      <c r="E95" s="43"/>
      <c r="F95" s="43">
        <v>7</v>
      </c>
      <c r="G95" s="493"/>
      <c r="H95" s="193"/>
    </row>
    <row r="96" spans="1:8" ht="18" customHeight="1" x14ac:dyDescent="0.15">
      <c r="A96" s="485"/>
      <c r="B96" s="47" t="s">
        <v>150</v>
      </c>
      <c r="C96" s="43">
        <v>6940064</v>
      </c>
      <c r="D96" s="43" t="s">
        <v>775</v>
      </c>
      <c r="E96" s="43"/>
      <c r="F96" s="43">
        <v>7</v>
      </c>
      <c r="G96" s="493"/>
      <c r="H96" s="193"/>
    </row>
    <row r="97" spans="1:8" ht="18" customHeight="1" x14ac:dyDescent="0.15">
      <c r="A97" s="486"/>
      <c r="B97" s="47" t="s">
        <v>151</v>
      </c>
      <c r="C97" s="43">
        <v>6940013</v>
      </c>
      <c r="D97" s="43" t="s">
        <v>1349</v>
      </c>
      <c r="E97" s="43"/>
      <c r="F97" s="43">
        <v>4</v>
      </c>
      <c r="G97" s="493"/>
      <c r="H97" s="193"/>
    </row>
    <row r="98" spans="1:8" ht="18" customHeight="1" x14ac:dyDescent="0.15">
      <c r="A98" s="488" t="s">
        <v>1923</v>
      </c>
      <c r="B98" s="44" t="s">
        <v>153</v>
      </c>
      <c r="C98" s="44">
        <v>6940041</v>
      </c>
      <c r="D98" s="44" t="s">
        <v>1490</v>
      </c>
      <c r="E98" s="44" t="s">
        <v>154</v>
      </c>
      <c r="F98" s="376">
        <f>SUM(F99:F101)</f>
        <v>19</v>
      </c>
      <c r="G98" s="377">
        <v>38991</v>
      </c>
      <c r="H98" s="192" t="s">
        <v>2035</v>
      </c>
    </row>
    <row r="99" spans="1:8" ht="18" customHeight="1" x14ac:dyDescent="0.15">
      <c r="A99" s="485"/>
      <c r="B99" s="47" t="s">
        <v>153</v>
      </c>
      <c r="C99" s="43">
        <v>6940041</v>
      </c>
      <c r="D99" s="43" t="s">
        <v>1490</v>
      </c>
      <c r="E99" s="43"/>
      <c r="F99" s="43">
        <v>10</v>
      </c>
      <c r="G99" s="275"/>
      <c r="H99" s="193"/>
    </row>
    <row r="100" spans="1:8" ht="18" customHeight="1" x14ac:dyDescent="0.15">
      <c r="A100" s="485"/>
      <c r="B100" s="47" t="s">
        <v>1711</v>
      </c>
      <c r="C100" s="43">
        <v>6940041</v>
      </c>
      <c r="D100" s="43" t="s">
        <v>1491</v>
      </c>
      <c r="E100" s="43"/>
      <c r="F100" s="43">
        <v>5</v>
      </c>
      <c r="G100" s="381"/>
      <c r="H100" s="193"/>
    </row>
    <row r="101" spans="1:8" ht="18" customHeight="1" x14ac:dyDescent="0.15">
      <c r="A101" s="486"/>
      <c r="B101" s="47" t="s">
        <v>152</v>
      </c>
      <c r="C101" s="43">
        <v>6940041</v>
      </c>
      <c r="D101" s="43" t="s">
        <v>1489</v>
      </c>
      <c r="E101" s="43"/>
      <c r="F101" s="43">
        <v>4</v>
      </c>
      <c r="G101" s="275"/>
      <c r="H101" s="193"/>
    </row>
    <row r="102" spans="1:8" ht="18" customHeight="1" x14ac:dyDescent="0.15">
      <c r="A102" s="488" t="s">
        <v>1922</v>
      </c>
      <c r="B102" s="44" t="s">
        <v>1991</v>
      </c>
      <c r="C102" s="44">
        <v>6940064</v>
      </c>
      <c r="D102" s="44" t="s">
        <v>1492</v>
      </c>
      <c r="E102" s="44" t="s">
        <v>155</v>
      </c>
      <c r="F102" s="376">
        <f>SUM(F103:F105)</f>
        <v>19</v>
      </c>
      <c r="G102" s="377">
        <v>38991</v>
      </c>
      <c r="H102" s="192" t="s">
        <v>2035</v>
      </c>
    </row>
    <row r="103" spans="1:8" ht="18" customHeight="1" x14ac:dyDescent="0.15">
      <c r="A103" s="485"/>
      <c r="B103" s="47" t="s">
        <v>1992</v>
      </c>
      <c r="C103" s="43">
        <v>6940064</v>
      </c>
      <c r="D103" s="43" t="s">
        <v>1993</v>
      </c>
      <c r="E103" s="43"/>
      <c r="F103" s="43">
        <v>10</v>
      </c>
      <c r="G103" s="487"/>
      <c r="H103" s="193"/>
    </row>
    <row r="104" spans="1:8" ht="18" customHeight="1" x14ac:dyDescent="0.15">
      <c r="A104" s="485"/>
      <c r="B104" s="47" t="s">
        <v>1493</v>
      </c>
      <c r="C104" s="43">
        <v>6940064</v>
      </c>
      <c r="D104" s="43" t="s">
        <v>776</v>
      </c>
      <c r="E104" s="43"/>
      <c r="F104" s="43">
        <v>7</v>
      </c>
      <c r="G104" s="487"/>
      <c r="H104" s="193"/>
    </row>
    <row r="105" spans="1:8" ht="18" customHeight="1" x14ac:dyDescent="0.15">
      <c r="A105" s="486"/>
      <c r="B105" s="47" t="s">
        <v>156</v>
      </c>
      <c r="C105" s="43">
        <v>6940064</v>
      </c>
      <c r="D105" s="43" t="s">
        <v>1994</v>
      </c>
      <c r="E105" s="43"/>
      <c r="F105" s="43">
        <v>2</v>
      </c>
      <c r="G105" s="487"/>
      <c r="H105" s="193"/>
    </row>
    <row r="106" spans="1:8" ht="18" customHeight="1" x14ac:dyDescent="0.15">
      <c r="A106" s="483" t="s">
        <v>1921</v>
      </c>
      <c r="B106" s="44" t="s">
        <v>1602</v>
      </c>
      <c r="C106" s="44">
        <v>6940063</v>
      </c>
      <c r="D106" s="44" t="s">
        <v>2353</v>
      </c>
      <c r="E106" s="44" t="s">
        <v>1603</v>
      </c>
      <c r="F106" s="376">
        <f>SUM(F107:F108)</f>
        <v>15</v>
      </c>
      <c r="G106" s="377">
        <v>40269</v>
      </c>
      <c r="H106" s="192" t="s">
        <v>2035</v>
      </c>
    </row>
    <row r="107" spans="1:8" ht="18" customHeight="1" x14ac:dyDescent="0.15">
      <c r="A107" s="484"/>
      <c r="B107" s="47" t="s">
        <v>1600</v>
      </c>
      <c r="C107" s="43">
        <v>6940021</v>
      </c>
      <c r="D107" s="43" t="s">
        <v>1494</v>
      </c>
      <c r="E107" s="43"/>
      <c r="F107" s="43">
        <v>10</v>
      </c>
      <c r="G107" s="275"/>
      <c r="H107" s="193"/>
    </row>
    <row r="108" spans="1:8" ht="18" customHeight="1" x14ac:dyDescent="0.15">
      <c r="A108" s="492"/>
      <c r="B108" s="47" t="s">
        <v>1601</v>
      </c>
      <c r="C108" s="43">
        <v>6940031</v>
      </c>
      <c r="D108" s="43" t="s">
        <v>1494</v>
      </c>
      <c r="E108" s="43"/>
      <c r="F108" s="43">
        <v>5</v>
      </c>
      <c r="G108" s="275"/>
      <c r="H108" s="193"/>
    </row>
    <row r="109" spans="1:8" ht="18" customHeight="1" x14ac:dyDescent="0.15">
      <c r="A109" s="483" t="s">
        <v>1920</v>
      </c>
      <c r="B109" s="67" t="s">
        <v>1806</v>
      </c>
      <c r="C109" s="67">
        <v>6940064</v>
      </c>
      <c r="D109" s="67" t="s">
        <v>1807</v>
      </c>
      <c r="E109" s="67" t="s">
        <v>330</v>
      </c>
      <c r="F109" s="386">
        <v>6</v>
      </c>
      <c r="G109" s="390">
        <v>43252</v>
      </c>
      <c r="H109" s="192" t="s">
        <v>2035</v>
      </c>
    </row>
    <row r="110" spans="1:8" ht="18" customHeight="1" x14ac:dyDescent="0.15">
      <c r="A110" s="462"/>
      <c r="B110" s="47" t="s">
        <v>1806</v>
      </c>
      <c r="C110" s="43">
        <v>6940064</v>
      </c>
      <c r="D110" s="43" t="s">
        <v>1807</v>
      </c>
      <c r="E110" s="43"/>
      <c r="F110" s="43">
        <v>6</v>
      </c>
      <c r="G110" s="275"/>
      <c r="H110" s="193"/>
    </row>
    <row r="111" spans="1:8" ht="18" customHeight="1" x14ac:dyDescent="0.15">
      <c r="A111" s="460" t="s">
        <v>1919</v>
      </c>
      <c r="B111" s="40" t="s">
        <v>1495</v>
      </c>
      <c r="C111" s="40">
        <v>6950001</v>
      </c>
      <c r="D111" s="40" t="s">
        <v>1496</v>
      </c>
      <c r="E111" s="40" t="s">
        <v>525</v>
      </c>
      <c r="F111" s="378">
        <v>4</v>
      </c>
      <c r="G111" s="377">
        <v>40695</v>
      </c>
      <c r="H111" s="192" t="s">
        <v>2035</v>
      </c>
    </row>
    <row r="112" spans="1:8" ht="18" customHeight="1" x14ac:dyDescent="0.15">
      <c r="A112" s="499"/>
      <c r="B112" s="49" t="s">
        <v>1495</v>
      </c>
      <c r="C112" s="46">
        <v>6950001</v>
      </c>
      <c r="D112" s="46" t="s">
        <v>1496</v>
      </c>
      <c r="E112" s="46"/>
      <c r="F112" s="46">
        <v>4</v>
      </c>
      <c r="G112" s="389"/>
      <c r="H112" s="193"/>
    </row>
    <row r="113" spans="1:8" ht="18" customHeight="1" x14ac:dyDescent="0.15">
      <c r="A113" s="460" t="s">
        <v>720</v>
      </c>
      <c r="B113" s="130" t="s">
        <v>1497</v>
      </c>
      <c r="C113" s="63">
        <v>6950021</v>
      </c>
      <c r="D113" s="63" t="s">
        <v>721</v>
      </c>
      <c r="E113" s="63" t="s">
        <v>1498</v>
      </c>
      <c r="F113" s="391">
        <f>SUM(F114:F116)</f>
        <v>15</v>
      </c>
      <c r="G113" s="390">
        <v>41244</v>
      </c>
      <c r="H113" s="192" t="s">
        <v>2035</v>
      </c>
    </row>
    <row r="114" spans="1:8" ht="18" customHeight="1" x14ac:dyDescent="0.15">
      <c r="A114" s="461"/>
      <c r="B114" s="49" t="s">
        <v>1497</v>
      </c>
      <c r="C114" s="46">
        <v>6950021</v>
      </c>
      <c r="D114" s="46" t="s">
        <v>722</v>
      </c>
      <c r="E114" s="53"/>
      <c r="F114" s="54">
        <v>10</v>
      </c>
      <c r="G114" s="379"/>
      <c r="H114" s="193"/>
    </row>
    <row r="115" spans="1:8" ht="18" customHeight="1" x14ac:dyDescent="0.15">
      <c r="A115" s="461"/>
      <c r="B115" s="49" t="s">
        <v>1499</v>
      </c>
      <c r="C115" s="46">
        <v>6950021</v>
      </c>
      <c r="D115" s="46" t="s">
        <v>755</v>
      </c>
      <c r="E115" s="46"/>
      <c r="F115" s="46">
        <v>3</v>
      </c>
      <c r="G115" s="389"/>
      <c r="H115" s="193"/>
    </row>
    <row r="116" spans="1:8" ht="18" customHeight="1" x14ac:dyDescent="0.15">
      <c r="A116" s="461"/>
      <c r="B116" s="49" t="s">
        <v>1590</v>
      </c>
      <c r="C116" s="46">
        <v>6950016</v>
      </c>
      <c r="D116" s="46" t="s">
        <v>1591</v>
      </c>
      <c r="E116" s="46"/>
      <c r="F116" s="46">
        <v>2</v>
      </c>
      <c r="G116" s="389"/>
      <c r="H116" s="193"/>
    </row>
    <row r="117" spans="1:8" ht="18" customHeight="1" x14ac:dyDescent="0.15">
      <c r="A117" s="483" t="s">
        <v>1918</v>
      </c>
      <c r="B117" s="44" t="s">
        <v>257</v>
      </c>
      <c r="C117" s="44">
        <v>6960221</v>
      </c>
      <c r="D117" s="44" t="s">
        <v>1500</v>
      </c>
      <c r="E117" s="44" t="s">
        <v>258</v>
      </c>
      <c r="F117" s="376">
        <v>17</v>
      </c>
      <c r="G117" s="377">
        <v>38991</v>
      </c>
      <c r="H117" s="192" t="s">
        <v>2035</v>
      </c>
    </row>
    <row r="118" spans="1:8" ht="18" customHeight="1" x14ac:dyDescent="0.15">
      <c r="A118" s="484"/>
      <c r="B118" s="47" t="s">
        <v>2278</v>
      </c>
      <c r="C118" s="43">
        <v>6960221</v>
      </c>
      <c r="D118" s="43" t="s">
        <v>1500</v>
      </c>
      <c r="E118" s="43"/>
      <c r="F118" s="43">
        <v>2</v>
      </c>
      <c r="G118" s="275"/>
      <c r="H118" s="193"/>
    </row>
    <row r="119" spans="1:8" ht="18" customHeight="1" x14ac:dyDescent="0.15">
      <c r="A119" s="484"/>
      <c r="B119" s="47" t="s">
        <v>2279</v>
      </c>
      <c r="C119" s="43">
        <v>6960221</v>
      </c>
      <c r="D119" s="43" t="s">
        <v>2280</v>
      </c>
      <c r="E119" s="43"/>
      <c r="F119" s="43">
        <v>3</v>
      </c>
      <c r="G119" s="275"/>
      <c r="H119" s="193"/>
    </row>
    <row r="120" spans="1:8" ht="18" customHeight="1" x14ac:dyDescent="0.15">
      <c r="A120" s="484"/>
      <c r="B120" s="47" t="s">
        <v>2281</v>
      </c>
      <c r="C120" s="43">
        <v>6960221</v>
      </c>
      <c r="D120" s="43" t="s">
        <v>2280</v>
      </c>
      <c r="E120" s="43"/>
      <c r="F120" s="43">
        <v>3</v>
      </c>
      <c r="G120" s="275"/>
      <c r="H120" s="193"/>
    </row>
    <row r="121" spans="1:8" ht="18" customHeight="1" x14ac:dyDescent="0.15">
      <c r="A121" s="486"/>
      <c r="B121" s="47" t="s">
        <v>259</v>
      </c>
      <c r="C121" s="43">
        <v>6960224</v>
      </c>
      <c r="D121" s="43" t="s">
        <v>1501</v>
      </c>
      <c r="E121" s="43"/>
      <c r="F121" s="43">
        <v>9</v>
      </c>
      <c r="G121" s="275"/>
      <c r="H121" s="193"/>
    </row>
    <row r="122" spans="1:8" ht="18" customHeight="1" x14ac:dyDescent="0.15">
      <c r="A122" s="483" t="s">
        <v>1917</v>
      </c>
      <c r="B122" s="44" t="s">
        <v>260</v>
      </c>
      <c r="C122" s="44">
        <v>6994621</v>
      </c>
      <c r="D122" s="44" t="s">
        <v>1502</v>
      </c>
      <c r="E122" s="44" t="s">
        <v>449</v>
      </c>
      <c r="F122" s="376">
        <f>SUM(F123:F128)</f>
        <v>34</v>
      </c>
      <c r="G122" s="377">
        <v>39173</v>
      </c>
      <c r="H122" s="192" t="s">
        <v>2035</v>
      </c>
    </row>
    <row r="123" spans="1:8" ht="18" customHeight="1" x14ac:dyDescent="0.15">
      <c r="A123" s="484"/>
      <c r="B123" s="47" t="s">
        <v>260</v>
      </c>
      <c r="C123" s="43">
        <v>6994621</v>
      </c>
      <c r="D123" s="43" t="s">
        <v>1502</v>
      </c>
      <c r="E123" s="43"/>
      <c r="F123" s="43">
        <v>6</v>
      </c>
      <c r="G123" s="480"/>
      <c r="H123" s="193"/>
    </row>
    <row r="124" spans="1:8" ht="18" customHeight="1" x14ac:dyDescent="0.15">
      <c r="A124" s="484"/>
      <c r="B124" s="47" t="s">
        <v>261</v>
      </c>
      <c r="C124" s="43">
        <v>6994621</v>
      </c>
      <c r="D124" s="43" t="s">
        <v>1503</v>
      </c>
      <c r="E124" s="43"/>
      <c r="F124" s="43">
        <v>6</v>
      </c>
      <c r="G124" s="481"/>
      <c r="H124" s="193"/>
    </row>
    <row r="125" spans="1:8" ht="18" customHeight="1" x14ac:dyDescent="0.15">
      <c r="A125" s="484"/>
      <c r="B125" s="47" t="s">
        <v>262</v>
      </c>
      <c r="C125" s="43">
        <v>6960006</v>
      </c>
      <c r="D125" s="43" t="s">
        <v>1504</v>
      </c>
      <c r="E125" s="43"/>
      <c r="F125" s="43">
        <v>4</v>
      </c>
      <c r="G125" s="481"/>
      <c r="H125" s="193"/>
    </row>
    <row r="126" spans="1:8" ht="18" customHeight="1" x14ac:dyDescent="0.15">
      <c r="A126" s="484"/>
      <c r="B126" s="47" t="s">
        <v>263</v>
      </c>
      <c r="C126" s="43">
        <v>6994621</v>
      </c>
      <c r="D126" s="43" t="s">
        <v>1503</v>
      </c>
      <c r="E126" s="43"/>
      <c r="F126" s="43">
        <v>6</v>
      </c>
      <c r="G126" s="481"/>
      <c r="H126" s="193"/>
    </row>
    <row r="127" spans="1:8" ht="18" customHeight="1" x14ac:dyDescent="0.15">
      <c r="A127" s="484"/>
      <c r="B127" s="47" t="s">
        <v>1505</v>
      </c>
      <c r="C127" s="43">
        <v>6960003</v>
      </c>
      <c r="D127" s="43" t="s">
        <v>797</v>
      </c>
      <c r="E127" s="43"/>
      <c r="F127" s="43">
        <v>6</v>
      </c>
      <c r="G127" s="481"/>
      <c r="H127" s="193"/>
    </row>
    <row r="128" spans="1:8" ht="18" customHeight="1" x14ac:dyDescent="0.15">
      <c r="A128" s="492"/>
      <c r="B128" s="47" t="s">
        <v>1506</v>
      </c>
      <c r="C128" s="43">
        <v>6960003</v>
      </c>
      <c r="D128" s="43" t="s">
        <v>1386</v>
      </c>
      <c r="E128" s="43"/>
      <c r="F128" s="43">
        <v>6</v>
      </c>
      <c r="G128" s="482"/>
      <c r="H128" s="193"/>
    </row>
    <row r="129" spans="1:8" ht="18" customHeight="1" x14ac:dyDescent="0.15">
      <c r="A129" s="483" t="s">
        <v>1879</v>
      </c>
      <c r="B129" s="44" t="s">
        <v>1880</v>
      </c>
      <c r="C129" s="44">
        <v>6960102</v>
      </c>
      <c r="D129" s="44" t="s">
        <v>1507</v>
      </c>
      <c r="E129" s="44" t="s">
        <v>446</v>
      </c>
      <c r="F129" s="376">
        <f>SUM(F130:F132)</f>
        <v>20</v>
      </c>
      <c r="G129" s="377">
        <v>38991</v>
      </c>
      <c r="H129" s="192" t="s">
        <v>2035</v>
      </c>
    </row>
    <row r="130" spans="1:8" ht="18" customHeight="1" x14ac:dyDescent="0.15">
      <c r="A130" s="484"/>
      <c r="B130" s="47" t="s">
        <v>1635</v>
      </c>
      <c r="C130" s="43">
        <v>6960102</v>
      </c>
      <c r="D130" s="43" t="s">
        <v>1637</v>
      </c>
      <c r="E130" s="43"/>
      <c r="F130" s="45">
        <v>7</v>
      </c>
      <c r="G130" s="473"/>
      <c r="H130" s="193"/>
    </row>
    <row r="131" spans="1:8" ht="18" customHeight="1" x14ac:dyDescent="0.15">
      <c r="A131" s="484"/>
      <c r="B131" s="47" t="s">
        <v>1636</v>
      </c>
      <c r="C131" s="43">
        <v>6960102</v>
      </c>
      <c r="D131" s="43" t="s">
        <v>1637</v>
      </c>
      <c r="E131" s="43"/>
      <c r="F131" s="45">
        <v>7</v>
      </c>
      <c r="G131" s="474"/>
      <c r="H131" s="193"/>
    </row>
    <row r="132" spans="1:8" ht="18" customHeight="1" x14ac:dyDescent="0.15">
      <c r="A132" s="484"/>
      <c r="B132" s="47" t="s">
        <v>1850</v>
      </c>
      <c r="C132" s="43">
        <v>6960102</v>
      </c>
      <c r="D132" s="43" t="s">
        <v>1851</v>
      </c>
      <c r="E132" s="43"/>
      <c r="F132" s="45">
        <v>6</v>
      </c>
      <c r="G132" s="474"/>
      <c r="H132" s="193"/>
    </row>
    <row r="133" spans="1:8" ht="18" customHeight="1" x14ac:dyDescent="0.15">
      <c r="A133" s="483" t="s">
        <v>1916</v>
      </c>
      <c r="B133" s="44" t="s">
        <v>264</v>
      </c>
      <c r="C133" s="44">
        <v>6960102</v>
      </c>
      <c r="D133" s="44" t="s">
        <v>1039</v>
      </c>
      <c r="E133" s="44" t="s">
        <v>265</v>
      </c>
      <c r="F133" s="376">
        <f>SUM(F134:F140)</f>
        <v>35</v>
      </c>
      <c r="G133" s="377">
        <v>38991</v>
      </c>
      <c r="H133" s="192" t="s">
        <v>2035</v>
      </c>
    </row>
    <row r="134" spans="1:8" ht="18" customHeight="1" x14ac:dyDescent="0.15">
      <c r="A134" s="485"/>
      <c r="B134" s="47" t="s">
        <v>266</v>
      </c>
      <c r="C134" s="43">
        <v>6960102</v>
      </c>
      <c r="D134" s="43" t="s">
        <v>1508</v>
      </c>
      <c r="E134" s="43"/>
      <c r="F134" s="45">
        <v>6</v>
      </c>
      <c r="G134" s="487"/>
      <c r="H134" s="193"/>
    </row>
    <row r="135" spans="1:8" ht="18" customHeight="1" x14ac:dyDescent="0.15">
      <c r="A135" s="485"/>
      <c r="B135" s="47" t="s">
        <v>267</v>
      </c>
      <c r="C135" s="43">
        <v>6960102</v>
      </c>
      <c r="D135" s="43" t="s">
        <v>1509</v>
      </c>
      <c r="E135" s="43"/>
      <c r="F135" s="45">
        <v>4</v>
      </c>
      <c r="G135" s="487"/>
      <c r="H135" s="193"/>
    </row>
    <row r="136" spans="1:8" ht="18" customHeight="1" x14ac:dyDescent="0.15">
      <c r="A136" s="485"/>
      <c r="B136" s="47" t="s">
        <v>268</v>
      </c>
      <c r="C136" s="43">
        <v>6960102</v>
      </c>
      <c r="D136" s="43" t="s">
        <v>1510</v>
      </c>
      <c r="E136" s="43"/>
      <c r="F136" s="45">
        <v>4</v>
      </c>
      <c r="G136" s="487"/>
      <c r="H136" s="193"/>
    </row>
    <row r="137" spans="1:8" ht="18" customHeight="1" x14ac:dyDescent="0.15">
      <c r="A137" s="485"/>
      <c r="B137" s="47" t="s">
        <v>269</v>
      </c>
      <c r="C137" s="43">
        <v>6960102</v>
      </c>
      <c r="D137" s="43" t="s">
        <v>1511</v>
      </c>
      <c r="E137" s="43"/>
      <c r="F137" s="45">
        <v>4</v>
      </c>
      <c r="G137" s="487"/>
      <c r="H137" s="193"/>
    </row>
    <row r="138" spans="1:8" ht="18" customHeight="1" x14ac:dyDescent="0.15">
      <c r="A138" s="485"/>
      <c r="B138" s="47" t="s">
        <v>270</v>
      </c>
      <c r="C138" s="43">
        <v>6960102</v>
      </c>
      <c r="D138" s="43" t="s">
        <v>1512</v>
      </c>
      <c r="E138" s="43"/>
      <c r="F138" s="45">
        <v>5</v>
      </c>
      <c r="G138" s="487"/>
      <c r="H138" s="193"/>
    </row>
    <row r="139" spans="1:8" ht="18" customHeight="1" x14ac:dyDescent="0.15">
      <c r="A139" s="485"/>
      <c r="B139" s="47" t="s">
        <v>271</v>
      </c>
      <c r="C139" s="43">
        <v>6960102</v>
      </c>
      <c r="D139" s="43" t="s">
        <v>1513</v>
      </c>
      <c r="E139" s="43"/>
      <c r="F139" s="45">
        <v>7</v>
      </c>
      <c r="G139" s="487"/>
      <c r="H139" s="193"/>
    </row>
    <row r="140" spans="1:8" ht="18" customHeight="1" x14ac:dyDescent="0.15">
      <c r="A140" s="486"/>
      <c r="B140" s="47" t="s">
        <v>272</v>
      </c>
      <c r="C140" s="43">
        <v>6960102</v>
      </c>
      <c r="D140" s="43" t="s">
        <v>1514</v>
      </c>
      <c r="E140" s="43"/>
      <c r="F140" s="45">
        <v>5</v>
      </c>
      <c r="G140" s="487"/>
      <c r="H140" s="193"/>
    </row>
    <row r="141" spans="1:8" ht="18" customHeight="1" x14ac:dyDescent="0.15">
      <c r="A141" s="460" t="s">
        <v>1915</v>
      </c>
      <c r="B141" s="40" t="s">
        <v>1293</v>
      </c>
      <c r="C141" s="40">
        <v>6950011</v>
      </c>
      <c r="D141" s="40" t="s">
        <v>1800</v>
      </c>
      <c r="E141" s="40" t="s">
        <v>1462</v>
      </c>
      <c r="F141" s="378">
        <f>SUM(F142:F147)</f>
        <v>40</v>
      </c>
      <c r="G141" s="377">
        <v>41730</v>
      </c>
      <c r="H141" s="192" t="s">
        <v>2035</v>
      </c>
    </row>
    <row r="142" spans="1:8" ht="18" customHeight="1" x14ac:dyDescent="0.15">
      <c r="A142" s="461"/>
      <c r="B142" s="49" t="s">
        <v>1311</v>
      </c>
      <c r="C142" s="46">
        <v>6950016</v>
      </c>
      <c r="D142" s="46" t="s">
        <v>1995</v>
      </c>
      <c r="E142" s="46"/>
      <c r="F142" s="46">
        <v>7</v>
      </c>
      <c r="G142" s="463"/>
      <c r="H142" s="193"/>
    </row>
    <row r="143" spans="1:8" ht="18" customHeight="1" x14ac:dyDescent="0.15">
      <c r="A143" s="461"/>
      <c r="B143" s="49" t="s">
        <v>1312</v>
      </c>
      <c r="C143" s="46">
        <v>6950016</v>
      </c>
      <c r="D143" s="46" t="s">
        <v>1313</v>
      </c>
      <c r="E143" s="46"/>
      <c r="F143" s="46">
        <v>6</v>
      </c>
      <c r="G143" s="464"/>
      <c r="H143" s="193"/>
    </row>
    <row r="144" spans="1:8" ht="18" customHeight="1" x14ac:dyDescent="0.15">
      <c r="A144" s="461"/>
      <c r="B144" s="49" t="s">
        <v>1427</v>
      </c>
      <c r="C144" s="46">
        <v>6950024</v>
      </c>
      <c r="D144" s="46" t="s">
        <v>1428</v>
      </c>
      <c r="E144" s="46"/>
      <c r="F144" s="46">
        <v>6</v>
      </c>
      <c r="G144" s="464"/>
      <c r="H144" s="193"/>
    </row>
    <row r="145" spans="1:8" ht="18" customHeight="1" x14ac:dyDescent="0.15">
      <c r="A145" s="461"/>
      <c r="B145" s="49" t="s">
        <v>1429</v>
      </c>
      <c r="C145" s="46">
        <v>6950016</v>
      </c>
      <c r="D145" s="46" t="s">
        <v>1430</v>
      </c>
      <c r="E145" s="46"/>
      <c r="F145" s="46">
        <v>7</v>
      </c>
      <c r="G145" s="464"/>
      <c r="H145" s="193"/>
    </row>
    <row r="146" spans="1:8" ht="18" customHeight="1" x14ac:dyDescent="0.15">
      <c r="A146" s="461"/>
      <c r="B146" s="49" t="s">
        <v>1801</v>
      </c>
      <c r="C146" s="46">
        <v>6950011</v>
      </c>
      <c r="D146" s="46" t="s">
        <v>1800</v>
      </c>
      <c r="E146" s="46"/>
      <c r="F146" s="46">
        <v>7</v>
      </c>
      <c r="G146" s="464"/>
      <c r="H146" s="193"/>
    </row>
    <row r="147" spans="1:8" ht="18" customHeight="1" x14ac:dyDescent="0.15">
      <c r="A147" s="462"/>
      <c r="B147" s="49" t="s">
        <v>1853</v>
      </c>
      <c r="C147" s="46">
        <v>6950011</v>
      </c>
      <c r="D147" s="46" t="s">
        <v>1800</v>
      </c>
      <c r="E147" s="46"/>
      <c r="F147" s="46">
        <v>7</v>
      </c>
      <c r="G147" s="465"/>
      <c r="H147" s="193"/>
    </row>
    <row r="148" spans="1:8" ht="18" customHeight="1" x14ac:dyDescent="0.15">
      <c r="A148" s="466" t="s">
        <v>1965</v>
      </c>
      <c r="B148" s="40" t="s">
        <v>1966</v>
      </c>
      <c r="C148" s="40">
        <v>6950024</v>
      </c>
      <c r="D148" s="40" t="s">
        <v>1967</v>
      </c>
      <c r="E148" s="40" t="s">
        <v>1968</v>
      </c>
      <c r="F148" s="378">
        <f>SUM(F149)</f>
        <v>5</v>
      </c>
      <c r="G148" s="377">
        <v>43862</v>
      </c>
      <c r="H148" s="192" t="s">
        <v>2035</v>
      </c>
    </row>
    <row r="149" spans="1:8" ht="18" customHeight="1" x14ac:dyDescent="0.15">
      <c r="A149" s="467"/>
      <c r="B149" s="49" t="s">
        <v>1966</v>
      </c>
      <c r="C149" s="46">
        <v>6950024</v>
      </c>
      <c r="D149" s="46" t="s">
        <v>1967</v>
      </c>
      <c r="E149" s="46"/>
      <c r="F149" s="46">
        <v>5</v>
      </c>
      <c r="G149" s="392"/>
      <c r="H149" s="193"/>
    </row>
    <row r="150" spans="1:8" ht="18" customHeight="1" x14ac:dyDescent="0.15">
      <c r="A150" s="460" t="s">
        <v>1914</v>
      </c>
      <c r="B150" s="40" t="s">
        <v>157</v>
      </c>
      <c r="C150" s="40">
        <v>6970062</v>
      </c>
      <c r="D150" s="40" t="s">
        <v>1014</v>
      </c>
      <c r="E150" s="40" t="s">
        <v>1515</v>
      </c>
      <c r="F150" s="378">
        <f>SUM(F151:F164)</f>
        <v>79</v>
      </c>
      <c r="G150" s="377">
        <v>38991</v>
      </c>
      <c r="H150" s="192" t="s">
        <v>2035</v>
      </c>
    </row>
    <row r="151" spans="1:8" ht="18" customHeight="1" x14ac:dyDescent="0.15">
      <c r="A151" s="461"/>
      <c r="B151" s="49" t="s">
        <v>158</v>
      </c>
      <c r="C151" s="46">
        <v>6970041</v>
      </c>
      <c r="D151" s="46" t="s">
        <v>1516</v>
      </c>
      <c r="E151" s="46"/>
      <c r="F151" s="53">
        <v>4</v>
      </c>
      <c r="G151" s="474"/>
      <c r="H151" s="193"/>
    </row>
    <row r="152" spans="1:8" ht="18" customHeight="1" x14ac:dyDescent="0.15">
      <c r="A152" s="461"/>
      <c r="B152" s="49" t="s">
        <v>159</v>
      </c>
      <c r="C152" s="46">
        <v>6970037</v>
      </c>
      <c r="D152" s="46" t="s">
        <v>1517</v>
      </c>
      <c r="E152" s="46"/>
      <c r="F152" s="53">
        <v>6</v>
      </c>
      <c r="G152" s="474"/>
      <c r="H152" s="193"/>
    </row>
    <row r="153" spans="1:8" ht="18" customHeight="1" x14ac:dyDescent="0.15">
      <c r="A153" s="461"/>
      <c r="B153" s="49" t="s">
        <v>160</v>
      </c>
      <c r="C153" s="46">
        <v>6970123</v>
      </c>
      <c r="D153" s="46" t="s">
        <v>2298</v>
      </c>
      <c r="E153" s="46"/>
      <c r="F153" s="53">
        <v>10</v>
      </c>
      <c r="G153" s="474"/>
      <c r="H153" s="193"/>
    </row>
    <row r="154" spans="1:8" ht="18" customHeight="1" x14ac:dyDescent="0.15">
      <c r="A154" s="461"/>
      <c r="B154" s="49" t="s">
        <v>161</v>
      </c>
      <c r="C154" s="46">
        <v>6970123</v>
      </c>
      <c r="D154" s="46" t="s">
        <v>1518</v>
      </c>
      <c r="E154" s="46"/>
      <c r="F154" s="53">
        <v>6</v>
      </c>
      <c r="G154" s="474"/>
      <c r="H154" s="193"/>
    </row>
    <row r="155" spans="1:8" ht="18" customHeight="1" x14ac:dyDescent="0.15">
      <c r="A155" s="461"/>
      <c r="B155" s="49" t="s">
        <v>162</v>
      </c>
      <c r="C155" s="46">
        <v>6970123</v>
      </c>
      <c r="D155" s="46" t="s">
        <v>1519</v>
      </c>
      <c r="E155" s="46"/>
      <c r="F155" s="53">
        <v>4</v>
      </c>
      <c r="G155" s="474"/>
      <c r="H155" s="193"/>
    </row>
    <row r="156" spans="1:8" ht="18" customHeight="1" x14ac:dyDescent="0.15">
      <c r="A156" s="461"/>
      <c r="B156" s="49" t="s">
        <v>163</v>
      </c>
      <c r="C156" s="46">
        <v>6970123</v>
      </c>
      <c r="D156" s="46" t="s">
        <v>1520</v>
      </c>
      <c r="E156" s="46"/>
      <c r="F156" s="53">
        <v>4</v>
      </c>
      <c r="G156" s="474"/>
      <c r="H156" s="193"/>
    </row>
    <row r="157" spans="1:8" ht="18" customHeight="1" x14ac:dyDescent="0.15">
      <c r="A157" s="461"/>
      <c r="B157" s="49" t="s">
        <v>164</v>
      </c>
      <c r="C157" s="46">
        <v>6970123</v>
      </c>
      <c r="D157" s="46" t="s">
        <v>1521</v>
      </c>
      <c r="E157" s="46"/>
      <c r="F157" s="53">
        <v>6</v>
      </c>
      <c r="G157" s="474"/>
      <c r="H157" s="193"/>
    </row>
    <row r="158" spans="1:8" ht="18" customHeight="1" x14ac:dyDescent="0.15">
      <c r="A158" s="461"/>
      <c r="B158" s="49" t="s">
        <v>165</v>
      </c>
      <c r="C158" s="46">
        <v>6970123</v>
      </c>
      <c r="D158" s="46" t="s">
        <v>1522</v>
      </c>
      <c r="E158" s="46"/>
      <c r="F158" s="53">
        <v>7</v>
      </c>
      <c r="G158" s="474"/>
      <c r="H158" s="193"/>
    </row>
    <row r="159" spans="1:8" ht="18" customHeight="1" x14ac:dyDescent="0.15">
      <c r="A159" s="461"/>
      <c r="B159" s="49" t="s">
        <v>166</v>
      </c>
      <c r="C159" s="46">
        <v>6970021</v>
      </c>
      <c r="D159" s="46" t="s">
        <v>1523</v>
      </c>
      <c r="E159" s="46"/>
      <c r="F159" s="53">
        <v>4</v>
      </c>
      <c r="G159" s="474"/>
      <c r="H159" s="193"/>
    </row>
    <row r="160" spans="1:8" ht="18" customHeight="1" x14ac:dyDescent="0.15">
      <c r="A160" s="461"/>
      <c r="B160" s="49" t="s">
        <v>167</v>
      </c>
      <c r="C160" s="46">
        <v>6970123</v>
      </c>
      <c r="D160" s="46" t="s">
        <v>1524</v>
      </c>
      <c r="E160" s="46"/>
      <c r="F160" s="53">
        <v>6</v>
      </c>
      <c r="G160" s="474"/>
      <c r="H160" s="193"/>
    </row>
    <row r="161" spans="1:8" ht="18" customHeight="1" x14ac:dyDescent="0.15">
      <c r="A161" s="461"/>
      <c r="B161" s="49" t="s">
        <v>1525</v>
      </c>
      <c r="C161" s="46">
        <v>6970123</v>
      </c>
      <c r="D161" s="80" t="s">
        <v>732</v>
      </c>
      <c r="E161" s="46"/>
      <c r="F161" s="53">
        <v>4</v>
      </c>
      <c r="G161" s="474"/>
      <c r="H161" s="193"/>
    </row>
    <row r="162" spans="1:8" ht="18" customHeight="1" x14ac:dyDescent="0.15">
      <c r="A162" s="461"/>
      <c r="B162" s="49" t="s">
        <v>1526</v>
      </c>
      <c r="C162" s="46">
        <v>6970023</v>
      </c>
      <c r="D162" s="46" t="s">
        <v>1306</v>
      </c>
      <c r="E162" s="46"/>
      <c r="F162" s="53">
        <v>4</v>
      </c>
      <c r="G162" s="474"/>
      <c r="H162" s="193"/>
    </row>
    <row r="163" spans="1:8" ht="18" customHeight="1" x14ac:dyDescent="0.15">
      <c r="A163" s="461"/>
      <c r="B163" s="49" t="s">
        <v>1647</v>
      </c>
      <c r="C163" s="46">
        <v>6970022</v>
      </c>
      <c r="D163" s="46" t="s">
        <v>1648</v>
      </c>
      <c r="E163" s="46"/>
      <c r="F163" s="53">
        <v>9</v>
      </c>
      <c r="G163" s="474"/>
      <c r="H163" s="193"/>
    </row>
    <row r="164" spans="1:8" ht="18" customHeight="1" x14ac:dyDescent="0.15">
      <c r="A164" s="468"/>
      <c r="B164" s="49" t="s">
        <v>1946</v>
      </c>
      <c r="C164" s="46">
        <v>6970027</v>
      </c>
      <c r="D164" s="46" t="s">
        <v>1947</v>
      </c>
      <c r="E164" s="46"/>
      <c r="F164" s="53">
        <v>5</v>
      </c>
      <c r="G164" s="465"/>
      <c r="H164" s="193"/>
    </row>
    <row r="165" spans="1:8" ht="18" customHeight="1" x14ac:dyDescent="0.15">
      <c r="A165" s="475" t="s">
        <v>1913</v>
      </c>
      <c r="B165" s="40" t="s">
        <v>1896</v>
      </c>
      <c r="C165" s="40">
        <v>6970052</v>
      </c>
      <c r="D165" s="40" t="s">
        <v>1527</v>
      </c>
      <c r="E165" s="40" t="s">
        <v>1389</v>
      </c>
      <c r="F165" s="378">
        <f>SUM(F166:F175)</f>
        <v>48</v>
      </c>
      <c r="G165" s="377">
        <v>38991</v>
      </c>
      <c r="H165" s="192" t="s">
        <v>2035</v>
      </c>
    </row>
    <row r="166" spans="1:8" ht="18" customHeight="1" x14ac:dyDescent="0.15">
      <c r="A166" s="476"/>
      <c r="B166" s="49" t="s">
        <v>169</v>
      </c>
      <c r="C166" s="46">
        <v>6970052</v>
      </c>
      <c r="D166" s="46" t="s">
        <v>1528</v>
      </c>
      <c r="E166" s="46"/>
      <c r="F166" s="53">
        <v>8</v>
      </c>
      <c r="G166" s="478"/>
      <c r="H166" s="193"/>
    </row>
    <row r="167" spans="1:8" ht="18" customHeight="1" x14ac:dyDescent="0.15">
      <c r="A167" s="476"/>
      <c r="B167" s="49" t="s">
        <v>170</v>
      </c>
      <c r="C167" s="46">
        <v>6970052</v>
      </c>
      <c r="D167" s="46" t="s">
        <v>1564</v>
      </c>
      <c r="E167" s="46"/>
      <c r="F167" s="53">
        <v>4</v>
      </c>
      <c r="G167" s="500"/>
      <c r="H167" s="193"/>
    </row>
    <row r="168" spans="1:8" ht="18" customHeight="1" x14ac:dyDescent="0.15">
      <c r="A168" s="476"/>
      <c r="B168" s="49" t="s">
        <v>171</v>
      </c>
      <c r="C168" s="46">
        <v>6970052</v>
      </c>
      <c r="D168" s="46" t="s">
        <v>1565</v>
      </c>
      <c r="E168" s="46"/>
      <c r="F168" s="53">
        <v>4</v>
      </c>
      <c r="G168" s="500"/>
      <c r="H168" s="193"/>
    </row>
    <row r="169" spans="1:8" ht="18" customHeight="1" x14ac:dyDescent="0.15">
      <c r="A169" s="476"/>
      <c r="B169" s="49" t="s">
        <v>172</v>
      </c>
      <c r="C169" s="46">
        <v>6970052</v>
      </c>
      <c r="D169" s="46" t="s">
        <v>1566</v>
      </c>
      <c r="E169" s="46"/>
      <c r="F169" s="53">
        <v>2</v>
      </c>
      <c r="G169" s="500"/>
      <c r="H169" s="193"/>
    </row>
    <row r="170" spans="1:8" ht="18" customHeight="1" x14ac:dyDescent="0.15">
      <c r="A170" s="476"/>
      <c r="B170" s="49" t="s">
        <v>1620</v>
      </c>
      <c r="C170" s="46">
        <v>6970052</v>
      </c>
      <c r="D170" s="46" t="s">
        <v>1527</v>
      </c>
      <c r="E170" s="46"/>
      <c r="F170" s="54">
        <v>10</v>
      </c>
      <c r="G170" s="500"/>
      <c r="H170" s="193"/>
    </row>
    <row r="171" spans="1:8" ht="18" customHeight="1" x14ac:dyDescent="0.15">
      <c r="A171" s="476"/>
      <c r="B171" s="49" t="s">
        <v>173</v>
      </c>
      <c r="C171" s="46">
        <v>6970052</v>
      </c>
      <c r="D171" s="46" t="s">
        <v>1529</v>
      </c>
      <c r="E171" s="46"/>
      <c r="F171" s="53">
        <v>10</v>
      </c>
      <c r="G171" s="500"/>
      <c r="H171" s="193"/>
    </row>
    <row r="172" spans="1:8" ht="18" customHeight="1" x14ac:dyDescent="0.15">
      <c r="A172" s="476"/>
      <c r="B172" s="49" t="s">
        <v>795</v>
      </c>
      <c r="C172" s="46">
        <v>6970052</v>
      </c>
      <c r="D172" s="46" t="s">
        <v>1530</v>
      </c>
      <c r="E172" s="46"/>
      <c r="F172" s="53">
        <v>6</v>
      </c>
      <c r="G172" s="500"/>
      <c r="H172" s="193"/>
    </row>
    <row r="173" spans="1:8" ht="18" customHeight="1" x14ac:dyDescent="0.15">
      <c r="A173" s="476"/>
      <c r="B173" s="49" t="s">
        <v>2305</v>
      </c>
      <c r="C173" s="46">
        <v>6970052</v>
      </c>
      <c r="D173" s="46" t="s">
        <v>2304</v>
      </c>
      <c r="E173" s="46"/>
      <c r="F173" s="53">
        <v>1</v>
      </c>
      <c r="G173" s="500"/>
      <c r="H173" s="193"/>
    </row>
    <row r="174" spans="1:8" ht="18" customHeight="1" x14ac:dyDescent="0.15">
      <c r="A174" s="476"/>
      <c r="B174" s="49" t="s">
        <v>2306</v>
      </c>
      <c r="C174" s="46">
        <v>6970052</v>
      </c>
      <c r="D174" s="46" t="s">
        <v>1621</v>
      </c>
      <c r="E174" s="46"/>
      <c r="F174" s="53">
        <v>2</v>
      </c>
      <c r="G174" s="500"/>
      <c r="H174" s="193"/>
    </row>
    <row r="175" spans="1:8" ht="18" customHeight="1" x14ac:dyDescent="0.15">
      <c r="A175" s="499"/>
      <c r="B175" s="49" t="s">
        <v>1895</v>
      </c>
      <c r="C175" s="46">
        <v>6970052</v>
      </c>
      <c r="D175" s="46" t="s">
        <v>1621</v>
      </c>
      <c r="E175" s="46"/>
      <c r="F175" s="53">
        <v>1</v>
      </c>
      <c r="G175" s="479"/>
      <c r="H175" s="193"/>
    </row>
    <row r="176" spans="1:8" ht="18" customHeight="1" x14ac:dyDescent="0.15">
      <c r="A176" s="475" t="s">
        <v>195</v>
      </c>
      <c r="B176" s="51" t="s">
        <v>1531</v>
      </c>
      <c r="C176" s="40">
        <v>6971331</v>
      </c>
      <c r="D176" s="40" t="s">
        <v>196</v>
      </c>
      <c r="E176" s="40" t="s">
        <v>1532</v>
      </c>
      <c r="F176" s="378">
        <v>5</v>
      </c>
      <c r="G176" s="377">
        <v>41000</v>
      </c>
      <c r="H176" s="192" t="s">
        <v>2035</v>
      </c>
    </row>
    <row r="177" spans="1:8" ht="18" customHeight="1" x14ac:dyDescent="0.15">
      <c r="A177" s="499"/>
      <c r="B177" s="49" t="s">
        <v>1531</v>
      </c>
      <c r="C177" s="46">
        <v>6971331</v>
      </c>
      <c r="D177" s="46" t="s">
        <v>196</v>
      </c>
      <c r="E177" s="46"/>
      <c r="F177" s="46">
        <v>5</v>
      </c>
      <c r="G177" s="275"/>
      <c r="H177" s="193"/>
    </row>
    <row r="178" spans="1:8" ht="18" customHeight="1" x14ac:dyDescent="0.15">
      <c r="A178" s="471" t="s">
        <v>1912</v>
      </c>
      <c r="B178" s="130" t="s">
        <v>1797</v>
      </c>
      <c r="C178" s="131">
        <v>6970027</v>
      </c>
      <c r="D178" s="63" t="s">
        <v>1798</v>
      </c>
      <c r="E178" s="63" t="s">
        <v>1799</v>
      </c>
      <c r="F178" s="391">
        <f>SUM(F179:F180)</f>
        <v>7</v>
      </c>
      <c r="G178" s="390">
        <v>43221</v>
      </c>
      <c r="H178" s="192" t="s">
        <v>2035</v>
      </c>
    </row>
    <row r="179" spans="1:8" ht="18" customHeight="1" x14ac:dyDescent="0.15">
      <c r="A179" s="472"/>
      <c r="B179" s="49" t="s">
        <v>2001</v>
      </c>
      <c r="C179" s="46">
        <v>6970027</v>
      </c>
      <c r="D179" s="46" t="s">
        <v>1798</v>
      </c>
      <c r="E179" s="46"/>
      <c r="F179" s="46">
        <v>4</v>
      </c>
      <c r="G179" s="275"/>
      <c r="H179" s="193"/>
    </row>
    <row r="180" spans="1:8" ht="18" customHeight="1" x14ac:dyDescent="0.15">
      <c r="A180" s="502"/>
      <c r="B180" s="49" t="s">
        <v>2002</v>
      </c>
      <c r="C180" s="46">
        <v>6970017</v>
      </c>
      <c r="D180" s="46" t="s">
        <v>2003</v>
      </c>
      <c r="E180" s="46"/>
      <c r="F180" s="46">
        <v>3</v>
      </c>
      <c r="G180" s="275"/>
      <c r="H180" s="193"/>
    </row>
    <row r="181" spans="1:8" ht="18" customHeight="1" x14ac:dyDescent="0.15">
      <c r="A181" s="471" t="s">
        <v>2288</v>
      </c>
      <c r="B181" s="131" t="s">
        <v>2286</v>
      </c>
      <c r="C181" s="63">
        <v>6970027</v>
      </c>
      <c r="D181" s="63" t="s">
        <v>2287</v>
      </c>
      <c r="E181" s="63" t="s">
        <v>2289</v>
      </c>
      <c r="F181" s="63">
        <v>5</v>
      </c>
      <c r="G181" s="390">
        <v>44378</v>
      </c>
      <c r="H181" s="192" t="s">
        <v>2035</v>
      </c>
    </row>
    <row r="182" spans="1:8" ht="18" customHeight="1" x14ac:dyDescent="0.15">
      <c r="A182" s="472"/>
      <c r="B182" s="49" t="s">
        <v>2290</v>
      </c>
      <c r="C182" s="46">
        <v>6970027</v>
      </c>
      <c r="D182" s="46" t="s">
        <v>2287</v>
      </c>
      <c r="E182" s="46"/>
      <c r="F182" s="46">
        <v>5</v>
      </c>
      <c r="G182" s="275"/>
      <c r="H182" s="193"/>
    </row>
    <row r="183" spans="1:8" ht="18" customHeight="1" x14ac:dyDescent="0.15">
      <c r="A183" s="460" t="s">
        <v>1911</v>
      </c>
      <c r="B183" s="40" t="s">
        <v>1425</v>
      </c>
      <c r="C183" s="40">
        <v>6980003</v>
      </c>
      <c r="D183" s="40" t="s">
        <v>1025</v>
      </c>
      <c r="E183" s="40" t="s">
        <v>174</v>
      </c>
      <c r="F183" s="378">
        <f>SUM(F184:F194)</f>
        <v>68</v>
      </c>
      <c r="G183" s="377">
        <v>38991</v>
      </c>
      <c r="H183" s="192" t="s">
        <v>2035</v>
      </c>
    </row>
    <row r="184" spans="1:8" ht="18" customHeight="1" x14ac:dyDescent="0.15">
      <c r="A184" s="461"/>
      <c r="B184" s="49" t="s">
        <v>175</v>
      </c>
      <c r="C184" s="46">
        <v>6980042</v>
      </c>
      <c r="D184" s="46" t="s">
        <v>1533</v>
      </c>
      <c r="E184" s="46"/>
      <c r="F184" s="53">
        <v>7</v>
      </c>
      <c r="G184" s="473"/>
      <c r="H184" s="193"/>
    </row>
    <row r="185" spans="1:8" ht="18" customHeight="1" x14ac:dyDescent="0.15">
      <c r="A185" s="461"/>
      <c r="B185" s="49" t="s">
        <v>176</v>
      </c>
      <c r="C185" s="46">
        <v>6980032</v>
      </c>
      <c r="D185" s="46" t="s">
        <v>1534</v>
      </c>
      <c r="E185" s="46"/>
      <c r="F185" s="53">
        <v>5</v>
      </c>
      <c r="G185" s="474"/>
      <c r="H185" s="193"/>
    </row>
    <row r="186" spans="1:8" ht="18" customHeight="1" x14ac:dyDescent="0.15">
      <c r="A186" s="461"/>
      <c r="B186" s="49" t="s">
        <v>177</v>
      </c>
      <c r="C186" s="46">
        <v>6980003</v>
      </c>
      <c r="D186" s="46" t="s">
        <v>1535</v>
      </c>
      <c r="E186" s="46"/>
      <c r="F186" s="53">
        <v>5</v>
      </c>
      <c r="G186" s="474"/>
      <c r="H186" s="193"/>
    </row>
    <row r="187" spans="1:8" ht="18" customHeight="1" x14ac:dyDescent="0.15">
      <c r="A187" s="461"/>
      <c r="B187" s="49" t="s">
        <v>178</v>
      </c>
      <c r="C187" s="46">
        <v>6980003</v>
      </c>
      <c r="D187" s="46" t="s">
        <v>1536</v>
      </c>
      <c r="E187" s="46"/>
      <c r="F187" s="53">
        <v>7</v>
      </c>
      <c r="G187" s="474"/>
      <c r="H187" s="193"/>
    </row>
    <row r="188" spans="1:8" ht="18" customHeight="1" x14ac:dyDescent="0.15">
      <c r="A188" s="461"/>
      <c r="B188" s="49" t="s">
        <v>179</v>
      </c>
      <c r="C188" s="46">
        <v>6980003</v>
      </c>
      <c r="D188" s="46" t="s">
        <v>2268</v>
      </c>
      <c r="E188" s="46"/>
      <c r="F188" s="53">
        <v>4</v>
      </c>
      <c r="G188" s="474"/>
      <c r="H188" s="193"/>
    </row>
    <row r="189" spans="1:8" ht="18" customHeight="1" x14ac:dyDescent="0.15">
      <c r="A189" s="461"/>
      <c r="B189" s="49" t="s">
        <v>1962</v>
      </c>
      <c r="C189" s="46">
        <v>6980003</v>
      </c>
      <c r="D189" s="46" t="s">
        <v>1025</v>
      </c>
      <c r="E189" s="46"/>
      <c r="F189" s="53">
        <v>6</v>
      </c>
      <c r="G189" s="474"/>
      <c r="H189" s="193"/>
    </row>
    <row r="190" spans="1:8" ht="18" customHeight="1" x14ac:dyDescent="0.15">
      <c r="A190" s="461"/>
      <c r="B190" s="49" t="s">
        <v>180</v>
      </c>
      <c r="C190" s="46">
        <v>6980003</v>
      </c>
      <c r="D190" s="46" t="s">
        <v>1025</v>
      </c>
      <c r="E190" s="46"/>
      <c r="F190" s="53">
        <v>7</v>
      </c>
      <c r="G190" s="474"/>
      <c r="H190" s="193"/>
    </row>
    <row r="191" spans="1:8" ht="18" customHeight="1" x14ac:dyDescent="0.15">
      <c r="A191" s="461"/>
      <c r="B191" s="49" t="s">
        <v>181</v>
      </c>
      <c r="C191" s="46">
        <v>6980003</v>
      </c>
      <c r="D191" s="46" t="s">
        <v>1025</v>
      </c>
      <c r="E191" s="46"/>
      <c r="F191" s="53">
        <v>7</v>
      </c>
      <c r="G191" s="474"/>
      <c r="H191" s="193"/>
    </row>
    <row r="192" spans="1:8" ht="18" customHeight="1" x14ac:dyDescent="0.15">
      <c r="A192" s="461"/>
      <c r="B192" s="49" t="s">
        <v>182</v>
      </c>
      <c r="C192" s="46">
        <v>6995132</v>
      </c>
      <c r="D192" s="46" t="s">
        <v>1537</v>
      </c>
      <c r="E192" s="46"/>
      <c r="F192" s="53">
        <v>4</v>
      </c>
      <c r="G192" s="474"/>
      <c r="H192" s="193"/>
    </row>
    <row r="193" spans="1:8" ht="18" customHeight="1" x14ac:dyDescent="0.15">
      <c r="A193" s="461"/>
      <c r="B193" s="49" t="s">
        <v>1538</v>
      </c>
      <c r="C193" s="46">
        <v>6980041</v>
      </c>
      <c r="D193" s="46" t="s">
        <v>1539</v>
      </c>
      <c r="E193" s="46"/>
      <c r="F193" s="53">
        <v>10</v>
      </c>
      <c r="G193" s="474"/>
      <c r="H193" s="193"/>
    </row>
    <row r="194" spans="1:8" ht="18" customHeight="1" x14ac:dyDescent="0.15">
      <c r="A194" s="461"/>
      <c r="B194" s="49" t="s">
        <v>1540</v>
      </c>
      <c r="C194" s="46">
        <v>6980041</v>
      </c>
      <c r="D194" s="46" t="s">
        <v>1539</v>
      </c>
      <c r="E194" s="46"/>
      <c r="F194" s="53">
        <v>6</v>
      </c>
      <c r="G194" s="474"/>
      <c r="H194" s="193"/>
    </row>
    <row r="195" spans="1:8" ht="18" customHeight="1" x14ac:dyDescent="0.15">
      <c r="A195" s="475" t="s">
        <v>1692</v>
      </c>
      <c r="B195" s="130" t="s">
        <v>730</v>
      </c>
      <c r="C195" s="63">
        <v>6980041</v>
      </c>
      <c r="D195" s="63" t="s">
        <v>731</v>
      </c>
      <c r="E195" s="63" t="s">
        <v>729</v>
      </c>
      <c r="F195" s="391">
        <f>SUM(F196:F197)</f>
        <v>17</v>
      </c>
      <c r="G195" s="390">
        <v>41275</v>
      </c>
      <c r="H195" s="192" t="s">
        <v>2035</v>
      </c>
    </row>
    <row r="196" spans="1:8" ht="18" customHeight="1" x14ac:dyDescent="0.15">
      <c r="A196" s="476"/>
      <c r="B196" s="49" t="s">
        <v>2119</v>
      </c>
      <c r="C196" s="46">
        <v>6980041</v>
      </c>
      <c r="D196" s="46" t="s">
        <v>731</v>
      </c>
      <c r="E196" s="46"/>
      <c r="F196" s="46">
        <v>11</v>
      </c>
      <c r="G196" s="478"/>
      <c r="H196" s="193"/>
    </row>
    <row r="197" spans="1:8" ht="18" customHeight="1" x14ac:dyDescent="0.15">
      <c r="A197" s="477"/>
      <c r="B197" s="49" t="s">
        <v>1307</v>
      </c>
      <c r="C197" s="46">
        <v>6980041</v>
      </c>
      <c r="D197" s="46" t="s">
        <v>731</v>
      </c>
      <c r="E197" s="46"/>
      <c r="F197" s="46">
        <v>6</v>
      </c>
      <c r="G197" s="479"/>
      <c r="H197" s="193"/>
    </row>
    <row r="198" spans="1:8" ht="18" customHeight="1" x14ac:dyDescent="0.15">
      <c r="A198" s="469" t="s">
        <v>1692</v>
      </c>
      <c r="B198" s="130" t="s">
        <v>1587</v>
      </c>
      <c r="C198" s="63">
        <v>6980041</v>
      </c>
      <c r="D198" s="63" t="s">
        <v>1588</v>
      </c>
      <c r="E198" s="63" t="s">
        <v>1589</v>
      </c>
      <c r="F198" s="391">
        <f>F199</f>
        <v>14</v>
      </c>
      <c r="G198" s="393">
        <v>42430</v>
      </c>
      <c r="H198" s="192" t="s">
        <v>2035</v>
      </c>
    </row>
    <row r="199" spans="1:8" ht="18" customHeight="1" x14ac:dyDescent="0.15">
      <c r="A199" s="470"/>
      <c r="B199" s="49" t="s">
        <v>1587</v>
      </c>
      <c r="C199" s="53">
        <v>6980041</v>
      </c>
      <c r="D199" s="53" t="s">
        <v>1588</v>
      </c>
      <c r="E199" s="46"/>
      <c r="F199" s="46">
        <v>14</v>
      </c>
      <c r="G199" s="360"/>
      <c r="H199" s="193"/>
    </row>
    <row r="200" spans="1:8" ht="18" customHeight="1" x14ac:dyDescent="0.15">
      <c r="A200" s="469" t="s">
        <v>1692</v>
      </c>
      <c r="B200" s="130" t="s">
        <v>1860</v>
      </c>
      <c r="C200" s="131">
        <v>6980041</v>
      </c>
      <c r="D200" s="63" t="s">
        <v>1861</v>
      </c>
      <c r="E200" s="63" t="s">
        <v>1862</v>
      </c>
      <c r="F200" s="391">
        <v>10</v>
      </c>
      <c r="G200" s="393">
        <v>43497</v>
      </c>
      <c r="H200" s="192" t="s">
        <v>2035</v>
      </c>
    </row>
    <row r="201" spans="1:8" ht="18" customHeight="1" x14ac:dyDescent="0.15">
      <c r="A201" s="470"/>
      <c r="B201" s="49" t="s">
        <v>1860</v>
      </c>
      <c r="C201" s="53">
        <v>6980041</v>
      </c>
      <c r="D201" s="53" t="s">
        <v>1861</v>
      </c>
      <c r="E201" s="46"/>
      <c r="F201" s="46">
        <v>10</v>
      </c>
      <c r="G201" s="360"/>
      <c r="H201" s="193"/>
    </row>
    <row r="202" spans="1:8" ht="18" customHeight="1" x14ac:dyDescent="0.15">
      <c r="A202" s="460" t="s">
        <v>1949</v>
      </c>
      <c r="B202" s="136" t="s">
        <v>1949</v>
      </c>
      <c r="C202" s="40">
        <v>6995513</v>
      </c>
      <c r="D202" s="40" t="s">
        <v>1950</v>
      </c>
      <c r="E202" s="40" t="s">
        <v>232</v>
      </c>
      <c r="F202" s="378">
        <f>SUM(F203:F204)</f>
        <v>12</v>
      </c>
      <c r="G202" s="382">
        <v>40544</v>
      </c>
      <c r="H202" s="192" t="s">
        <v>2035</v>
      </c>
    </row>
    <row r="203" spans="1:8" ht="18" customHeight="1" x14ac:dyDescent="0.15">
      <c r="A203" s="461"/>
      <c r="B203" s="49" t="s">
        <v>231</v>
      </c>
      <c r="C203" s="46">
        <v>6995514</v>
      </c>
      <c r="D203" s="46" t="s">
        <v>1541</v>
      </c>
      <c r="E203" s="46"/>
      <c r="F203" s="54">
        <v>7</v>
      </c>
      <c r="G203" s="394"/>
      <c r="H203" s="193"/>
    </row>
    <row r="204" spans="1:8" ht="18" customHeight="1" x14ac:dyDescent="0.15">
      <c r="A204" s="499"/>
      <c r="B204" s="49" t="s">
        <v>1948</v>
      </c>
      <c r="C204" s="46">
        <v>6995513</v>
      </c>
      <c r="D204" s="46" t="s">
        <v>1951</v>
      </c>
      <c r="E204" s="46"/>
      <c r="F204" s="46">
        <v>5</v>
      </c>
      <c r="G204" s="275"/>
      <c r="H204" s="193"/>
    </row>
    <row r="205" spans="1:8" ht="18" customHeight="1" x14ac:dyDescent="0.15">
      <c r="A205" s="483" t="s">
        <v>1907</v>
      </c>
      <c r="B205" s="44" t="s">
        <v>471</v>
      </c>
      <c r="C205" s="44">
        <v>6840403</v>
      </c>
      <c r="D205" s="44" t="s">
        <v>1542</v>
      </c>
      <c r="E205" s="44" t="s">
        <v>490</v>
      </c>
      <c r="F205" s="376">
        <v>10</v>
      </c>
      <c r="G205" s="377">
        <v>42156</v>
      </c>
      <c r="H205" s="192" t="s">
        <v>2035</v>
      </c>
    </row>
    <row r="206" spans="1:8" ht="18" customHeight="1" x14ac:dyDescent="0.15">
      <c r="A206" s="484"/>
      <c r="B206" s="52" t="s">
        <v>1543</v>
      </c>
      <c r="C206" s="43">
        <v>6840403</v>
      </c>
      <c r="D206" s="43" t="s">
        <v>1542</v>
      </c>
      <c r="E206" s="45"/>
      <c r="F206" s="52">
        <v>6</v>
      </c>
      <c r="G206" s="503"/>
      <c r="H206" s="193"/>
    </row>
    <row r="207" spans="1:8" ht="18" customHeight="1" x14ac:dyDescent="0.15">
      <c r="A207" s="486"/>
      <c r="B207" s="47" t="s">
        <v>1544</v>
      </c>
      <c r="C207" s="43">
        <v>6840403</v>
      </c>
      <c r="D207" s="43" t="s">
        <v>1542</v>
      </c>
      <c r="E207" s="43"/>
      <c r="F207" s="43">
        <v>4</v>
      </c>
      <c r="G207" s="504"/>
      <c r="H207" s="193"/>
    </row>
    <row r="208" spans="1:8" ht="18" customHeight="1" x14ac:dyDescent="0.15">
      <c r="A208" s="483" t="s">
        <v>1908</v>
      </c>
      <c r="B208" s="44" t="s">
        <v>472</v>
      </c>
      <c r="C208" s="44">
        <v>6840302</v>
      </c>
      <c r="D208" s="44" t="s">
        <v>1545</v>
      </c>
      <c r="E208" s="44" t="s">
        <v>491</v>
      </c>
      <c r="F208" s="376">
        <f>SUM(F209:F211)</f>
        <v>13</v>
      </c>
      <c r="G208" s="377">
        <v>38991</v>
      </c>
      <c r="H208" s="192" t="s">
        <v>2035</v>
      </c>
    </row>
    <row r="209" spans="1:8" ht="18" customHeight="1" x14ac:dyDescent="0.15">
      <c r="A209" s="485"/>
      <c r="B209" s="47" t="s">
        <v>472</v>
      </c>
      <c r="C209" s="43">
        <v>6840302</v>
      </c>
      <c r="D209" s="43" t="s">
        <v>1546</v>
      </c>
      <c r="E209" s="43"/>
      <c r="F209" s="43">
        <v>4</v>
      </c>
      <c r="G209" s="487"/>
      <c r="H209" s="193"/>
    </row>
    <row r="210" spans="1:8" ht="18" customHeight="1" x14ac:dyDescent="0.15">
      <c r="A210" s="485"/>
      <c r="B210" s="47" t="s">
        <v>473</v>
      </c>
      <c r="C210" s="43">
        <v>6840302</v>
      </c>
      <c r="D210" s="43" t="s">
        <v>1547</v>
      </c>
      <c r="E210" s="43"/>
      <c r="F210" s="43">
        <v>4</v>
      </c>
      <c r="G210" s="487"/>
      <c r="H210" s="193"/>
    </row>
    <row r="211" spans="1:8" ht="18" customHeight="1" x14ac:dyDescent="0.15">
      <c r="A211" s="486"/>
      <c r="B211" s="47" t="s">
        <v>474</v>
      </c>
      <c r="C211" s="43">
        <v>6840302</v>
      </c>
      <c r="D211" s="43" t="s">
        <v>1548</v>
      </c>
      <c r="E211" s="43"/>
      <c r="F211" s="43">
        <v>5</v>
      </c>
      <c r="G211" s="487"/>
      <c r="H211" s="193"/>
    </row>
    <row r="212" spans="1:8" ht="18" customHeight="1" x14ac:dyDescent="0.15">
      <c r="A212" s="488" t="s">
        <v>1343</v>
      </c>
      <c r="B212" s="44" t="s">
        <v>1344</v>
      </c>
      <c r="C212" s="44">
        <v>6850104</v>
      </c>
      <c r="D212" s="44" t="s">
        <v>1549</v>
      </c>
      <c r="E212" s="44" t="s">
        <v>524</v>
      </c>
      <c r="F212" s="376">
        <f>SUM(F213:F225)</f>
        <v>62</v>
      </c>
      <c r="G212" s="377">
        <v>41730</v>
      </c>
      <c r="H212" s="192" t="s">
        <v>2035</v>
      </c>
    </row>
    <row r="213" spans="1:8" ht="18" customHeight="1" x14ac:dyDescent="0.15">
      <c r="A213" s="485"/>
      <c r="B213" s="47" t="s">
        <v>475</v>
      </c>
      <c r="C213" s="43">
        <v>6850006</v>
      </c>
      <c r="D213" s="43" t="s">
        <v>1431</v>
      </c>
      <c r="E213" s="43"/>
      <c r="F213" s="45">
        <v>4</v>
      </c>
      <c r="G213" s="487"/>
      <c r="H213" s="193"/>
    </row>
    <row r="214" spans="1:8" ht="18" customHeight="1" x14ac:dyDescent="0.15">
      <c r="A214" s="485"/>
      <c r="B214" s="47" t="s">
        <v>476</v>
      </c>
      <c r="C214" s="43">
        <v>6850105</v>
      </c>
      <c r="D214" s="43" t="s">
        <v>1550</v>
      </c>
      <c r="E214" s="43"/>
      <c r="F214" s="45">
        <v>4</v>
      </c>
      <c r="G214" s="487"/>
      <c r="H214" s="193"/>
    </row>
    <row r="215" spans="1:8" ht="18" customHeight="1" x14ac:dyDescent="0.15">
      <c r="A215" s="485"/>
      <c r="B215" s="47" t="s">
        <v>477</v>
      </c>
      <c r="C215" s="43">
        <v>6850105</v>
      </c>
      <c r="D215" s="43" t="s">
        <v>1550</v>
      </c>
      <c r="E215" s="43"/>
      <c r="F215" s="45">
        <v>4</v>
      </c>
      <c r="G215" s="487"/>
      <c r="H215" s="193"/>
    </row>
    <row r="216" spans="1:8" ht="18" customHeight="1" x14ac:dyDescent="0.15">
      <c r="A216" s="485"/>
      <c r="B216" s="47" t="s">
        <v>478</v>
      </c>
      <c r="C216" s="43">
        <v>6850014</v>
      </c>
      <c r="D216" s="43" t="s">
        <v>1551</v>
      </c>
      <c r="E216" s="43"/>
      <c r="F216" s="45">
        <v>5</v>
      </c>
      <c r="G216" s="487"/>
      <c r="H216" s="193"/>
    </row>
    <row r="217" spans="1:8" ht="18" customHeight="1" x14ac:dyDescent="0.15">
      <c r="A217" s="485"/>
      <c r="B217" s="47" t="s">
        <v>479</v>
      </c>
      <c r="C217" s="43">
        <v>6850104</v>
      </c>
      <c r="D217" s="43" t="s">
        <v>1552</v>
      </c>
      <c r="E217" s="43"/>
      <c r="F217" s="45">
        <v>5</v>
      </c>
      <c r="G217" s="487"/>
      <c r="H217" s="193"/>
    </row>
    <row r="218" spans="1:8" ht="18" customHeight="1" x14ac:dyDescent="0.15">
      <c r="A218" s="485"/>
      <c r="B218" s="47" t="s">
        <v>480</v>
      </c>
      <c r="C218" s="43">
        <v>6850025</v>
      </c>
      <c r="D218" s="43" t="s">
        <v>1963</v>
      </c>
      <c r="E218" s="43"/>
      <c r="F218" s="45">
        <v>4</v>
      </c>
      <c r="G218" s="487"/>
      <c r="H218" s="193"/>
    </row>
    <row r="219" spans="1:8" ht="18" customHeight="1" x14ac:dyDescent="0.15">
      <c r="A219" s="485"/>
      <c r="B219" s="47" t="s">
        <v>481</v>
      </c>
      <c r="C219" s="43">
        <v>6850027</v>
      </c>
      <c r="D219" s="43" t="s">
        <v>1553</v>
      </c>
      <c r="E219" s="43"/>
      <c r="F219" s="45">
        <v>5</v>
      </c>
      <c r="G219" s="487"/>
      <c r="H219" s="193"/>
    </row>
    <row r="220" spans="1:8" ht="18" customHeight="1" x14ac:dyDescent="0.15">
      <c r="A220" s="485"/>
      <c r="B220" s="47" t="s">
        <v>482</v>
      </c>
      <c r="C220" s="43">
        <v>6850104</v>
      </c>
      <c r="D220" s="43" t="s">
        <v>1554</v>
      </c>
      <c r="E220" s="43"/>
      <c r="F220" s="45">
        <v>4</v>
      </c>
      <c r="G220" s="487"/>
      <c r="H220" s="193"/>
    </row>
    <row r="221" spans="1:8" ht="18" customHeight="1" x14ac:dyDescent="0.15">
      <c r="A221" s="485"/>
      <c r="B221" s="47" t="s">
        <v>483</v>
      </c>
      <c r="C221" s="43">
        <v>6850027</v>
      </c>
      <c r="D221" s="43" t="s">
        <v>1555</v>
      </c>
      <c r="E221" s="43"/>
      <c r="F221" s="45">
        <v>4</v>
      </c>
      <c r="G221" s="487"/>
      <c r="H221" s="193"/>
    </row>
    <row r="222" spans="1:8" ht="18" customHeight="1" x14ac:dyDescent="0.15">
      <c r="A222" s="485"/>
      <c r="B222" s="47" t="s">
        <v>746</v>
      </c>
      <c r="C222" s="43">
        <v>6850104</v>
      </c>
      <c r="D222" s="43" t="s">
        <v>747</v>
      </c>
      <c r="E222" s="43"/>
      <c r="F222" s="45">
        <v>5</v>
      </c>
      <c r="G222" s="487"/>
      <c r="H222" s="193"/>
    </row>
    <row r="223" spans="1:8" ht="18" customHeight="1" x14ac:dyDescent="0.15">
      <c r="A223" s="485"/>
      <c r="B223" s="47" t="s">
        <v>1</v>
      </c>
      <c r="C223" s="47">
        <v>6850013</v>
      </c>
      <c r="D223" s="43" t="s">
        <v>1426</v>
      </c>
      <c r="E223" s="43"/>
      <c r="F223" s="45">
        <v>6</v>
      </c>
      <c r="G223" s="487"/>
      <c r="H223" s="193"/>
    </row>
    <row r="224" spans="1:8" ht="18" customHeight="1" x14ac:dyDescent="0.15">
      <c r="A224" s="485"/>
      <c r="B224" s="47" t="s">
        <v>1820</v>
      </c>
      <c r="C224" s="47">
        <v>6850011</v>
      </c>
      <c r="D224" s="43" t="s">
        <v>1821</v>
      </c>
      <c r="E224" s="43"/>
      <c r="F224" s="45">
        <v>6</v>
      </c>
      <c r="G224" s="487"/>
      <c r="H224" s="193"/>
    </row>
    <row r="225" spans="1:8" ht="18" customHeight="1" x14ac:dyDescent="0.15">
      <c r="A225" s="485"/>
      <c r="B225" s="47" t="s">
        <v>1964</v>
      </c>
      <c r="C225" s="47">
        <v>6850011</v>
      </c>
      <c r="D225" s="43" t="s">
        <v>1821</v>
      </c>
      <c r="E225" s="43"/>
      <c r="F225" s="45">
        <v>6</v>
      </c>
      <c r="G225" s="487"/>
      <c r="H225" s="193"/>
    </row>
    <row r="226" spans="1:8" ht="18" customHeight="1" x14ac:dyDescent="0.15">
      <c r="A226" s="488" t="s">
        <v>1909</v>
      </c>
      <c r="B226" s="44" t="s">
        <v>484</v>
      </c>
      <c r="C226" s="44">
        <v>6850014</v>
      </c>
      <c r="D226" s="44" t="s">
        <v>1556</v>
      </c>
      <c r="E226" s="44" t="s">
        <v>492</v>
      </c>
      <c r="F226" s="376">
        <v>4</v>
      </c>
      <c r="G226" s="382">
        <v>38808</v>
      </c>
      <c r="H226" s="192" t="s">
        <v>2034</v>
      </c>
    </row>
    <row r="227" spans="1:8" ht="18" customHeight="1" x14ac:dyDescent="0.15">
      <c r="A227" s="486"/>
      <c r="B227" s="47" t="s">
        <v>484</v>
      </c>
      <c r="C227" s="43">
        <v>6850014</v>
      </c>
      <c r="D227" s="43" t="s">
        <v>1556</v>
      </c>
      <c r="E227" s="43"/>
      <c r="F227" s="43">
        <v>4</v>
      </c>
      <c r="G227" s="275"/>
      <c r="H227" s="193"/>
    </row>
    <row r="228" spans="1:8" ht="18" customHeight="1" x14ac:dyDescent="0.15">
      <c r="A228" s="488" t="s">
        <v>1910</v>
      </c>
      <c r="B228" s="44" t="s">
        <v>485</v>
      </c>
      <c r="C228" s="44">
        <v>6850021</v>
      </c>
      <c r="D228" s="44" t="s">
        <v>1557</v>
      </c>
      <c r="E228" s="44" t="s">
        <v>493</v>
      </c>
      <c r="F228" s="376">
        <f>SUM(F229:F234)</f>
        <v>29</v>
      </c>
      <c r="G228" s="377">
        <v>38991</v>
      </c>
      <c r="H228" s="192" t="s">
        <v>2035</v>
      </c>
    </row>
    <row r="229" spans="1:8" ht="18" customHeight="1" x14ac:dyDescent="0.15">
      <c r="A229" s="485"/>
      <c r="B229" s="47" t="s">
        <v>486</v>
      </c>
      <c r="C229" s="43">
        <v>6850014</v>
      </c>
      <c r="D229" s="43" t="s">
        <v>1558</v>
      </c>
      <c r="E229" s="43"/>
      <c r="F229" s="43">
        <v>5</v>
      </c>
      <c r="G229" s="490"/>
      <c r="H229" s="193"/>
    </row>
    <row r="230" spans="1:8" ht="18" customHeight="1" x14ac:dyDescent="0.15">
      <c r="A230" s="485"/>
      <c r="B230" s="47" t="s">
        <v>487</v>
      </c>
      <c r="C230" s="43">
        <v>6850012</v>
      </c>
      <c r="D230" s="43" t="s">
        <v>1559</v>
      </c>
      <c r="E230" s="43"/>
      <c r="F230" s="43">
        <v>4</v>
      </c>
      <c r="G230" s="490"/>
      <c r="H230" s="193"/>
    </row>
    <row r="231" spans="1:8" ht="18" customHeight="1" x14ac:dyDescent="0.15">
      <c r="A231" s="485"/>
      <c r="B231" s="47" t="s">
        <v>488</v>
      </c>
      <c r="C231" s="43">
        <v>6850015</v>
      </c>
      <c r="D231" s="43" t="s">
        <v>1560</v>
      </c>
      <c r="E231" s="43"/>
      <c r="F231" s="43">
        <v>4</v>
      </c>
      <c r="G231" s="490"/>
      <c r="H231" s="193"/>
    </row>
    <row r="232" spans="1:8" ht="18" customHeight="1" x14ac:dyDescent="0.15">
      <c r="A232" s="485"/>
      <c r="B232" s="47" t="s">
        <v>489</v>
      </c>
      <c r="C232" s="43">
        <v>6850013</v>
      </c>
      <c r="D232" s="43" t="s">
        <v>1561</v>
      </c>
      <c r="E232" s="43"/>
      <c r="F232" s="43">
        <v>7</v>
      </c>
      <c r="G232" s="490"/>
      <c r="H232" s="193"/>
    </row>
    <row r="233" spans="1:8" ht="18" customHeight="1" x14ac:dyDescent="0.15">
      <c r="A233" s="485"/>
      <c r="B233" s="47" t="s">
        <v>1562</v>
      </c>
      <c r="C233" s="43">
        <v>6850013</v>
      </c>
      <c r="D233" s="43" t="s">
        <v>468</v>
      </c>
      <c r="E233" s="43"/>
      <c r="F233" s="43">
        <v>5</v>
      </c>
      <c r="G233" s="490"/>
      <c r="H233" s="193"/>
    </row>
    <row r="234" spans="1:8" ht="18" customHeight="1" thickBot="1" x14ac:dyDescent="0.2">
      <c r="A234" s="489"/>
      <c r="B234" s="86" t="s">
        <v>1483</v>
      </c>
      <c r="C234" s="87">
        <v>6850011</v>
      </c>
      <c r="D234" s="87" t="s">
        <v>798</v>
      </c>
      <c r="E234" s="87"/>
      <c r="F234" s="87">
        <v>4</v>
      </c>
      <c r="G234" s="491"/>
      <c r="H234" s="395"/>
    </row>
    <row r="236" spans="1:8" ht="18" customHeight="1" x14ac:dyDescent="0.15">
      <c r="F236" s="397"/>
    </row>
  </sheetData>
  <autoFilter ref="A3:H236"/>
  <mergeCells count="79">
    <mergeCell ref="A202:A204"/>
    <mergeCell ref="A205:A207"/>
    <mergeCell ref="G206:G207"/>
    <mergeCell ref="A208:A211"/>
    <mergeCell ref="G209:G211"/>
    <mergeCell ref="A4:A5"/>
    <mergeCell ref="A6:A7"/>
    <mergeCell ref="A33:A34"/>
    <mergeCell ref="A29:A30"/>
    <mergeCell ref="A31:A32"/>
    <mergeCell ref="A10:A12"/>
    <mergeCell ref="A20:A24"/>
    <mergeCell ref="A46:A48"/>
    <mergeCell ref="G47:G48"/>
    <mergeCell ref="A122:A128"/>
    <mergeCell ref="A62:A64"/>
    <mergeCell ref="G70:G74"/>
    <mergeCell ref="A83:A84"/>
    <mergeCell ref="A113:A116"/>
    <mergeCell ref="A106:A108"/>
    <mergeCell ref="A94:A97"/>
    <mergeCell ref="G95:G97"/>
    <mergeCell ref="A98:A101"/>
    <mergeCell ref="A109:A110"/>
    <mergeCell ref="A111:A112"/>
    <mergeCell ref="G103:G105"/>
    <mergeCell ref="G11:G12"/>
    <mergeCell ref="A13:A16"/>
    <mergeCell ref="G14:G16"/>
    <mergeCell ref="A8:A9"/>
    <mergeCell ref="A17:A19"/>
    <mergeCell ref="G21:G24"/>
    <mergeCell ref="A25:A26"/>
    <mergeCell ref="A27:A28"/>
    <mergeCell ref="A75:A82"/>
    <mergeCell ref="G76:G82"/>
    <mergeCell ref="A49:A50"/>
    <mergeCell ref="A51:A53"/>
    <mergeCell ref="G52:G53"/>
    <mergeCell ref="A56:A61"/>
    <mergeCell ref="G57:G61"/>
    <mergeCell ref="A54:A55"/>
    <mergeCell ref="A65:A66"/>
    <mergeCell ref="A67:A68"/>
    <mergeCell ref="A69:A74"/>
    <mergeCell ref="A35:A45"/>
    <mergeCell ref="G36:G45"/>
    <mergeCell ref="A117:A121"/>
    <mergeCell ref="A87:A89"/>
    <mergeCell ref="A90:A91"/>
    <mergeCell ref="A92:A93"/>
    <mergeCell ref="A85:A86"/>
    <mergeCell ref="A102:A105"/>
    <mergeCell ref="A212:A225"/>
    <mergeCell ref="G213:G225"/>
    <mergeCell ref="A226:A227"/>
    <mergeCell ref="A228:A234"/>
    <mergeCell ref="G229:G234"/>
    <mergeCell ref="G123:G128"/>
    <mergeCell ref="A129:A132"/>
    <mergeCell ref="G130:G132"/>
    <mergeCell ref="A133:A140"/>
    <mergeCell ref="G134:G140"/>
    <mergeCell ref="A141:A147"/>
    <mergeCell ref="G142:G147"/>
    <mergeCell ref="A148:A149"/>
    <mergeCell ref="A150:A164"/>
    <mergeCell ref="A200:A201"/>
    <mergeCell ref="A181:A182"/>
    <mergeCell ref="A183:A194"/>
    <mergeCell ref="G184:G194"/>
    <mergeCell ref="A195:A197"/>
    <mergeCell ref="G196:G197"/>
    <mergeCell ref="A198:A199"/>
    <mergeCell ref="G151:G164"/>
    <mergeCell ref="A165:A175"/>
    <mergeCell ref="G166:G175"/>
    <mergeCell ref="A176:A177"/>
    <mergeCell ref="A178:A180"/>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fitToHeight="0" orientation="landscape" cellComments="asDisplayed" r:id="rId1"/>
  <headerFooter alignWithMargins="0">
    <oddFooter>&amp;C－&amp;P－</oddFooter>
  </headerFooter>
  <rowBreaks count="6" manualBreakCount="6">
    <brk id="34" max="7" man="1"/>
    <brk id="66" max="7" man="1"/>
    <brk id="97" max="7" man="1"/>
    <brk id="128" max="7" man="1"/>
    <brk id="149" max="7" man="1"/>
    <brk id="2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D15" sqref="D15"/>
    </sheetView>
  </sheetViews>
  <sheetFormatPr defaultRowHeight="18" customHeight="1" x14ac:dyDescent="0.15"/>
  <cols>
    <col min="1" max="1" width="4.85546875" style="12" customWidth="1"/>
    <col min="2" max="2" width="47.7109375" style="12" bestFit="1" customWidth="1"/>
    <col min="3" max="3" width="10.7109375" style="266" customWidth="1"/>
    <col min="4" max="4" width="33.5703125" style="12" bestFit="1" customWidth="1"/>
    <col min="5" max="5" width="42.85546875" style="12" customWidth="1"/>
    <col min="6" max="7" width="13.7109375" style="36" customWidth="1"/>
    <col min="8" max="8" width="17.140625" style="12" customWidth="1"/>
    <col min="9" max="9" width="5.140625" style="36" customWidth="1"/>
    <col min="10" max="16384" width="9.140625" style="12"/>
  </cols>
  <sheetData>
    <row r="1" spans="1:9" s="14" customFormat="1" ht="18" customHeight="1" x14ac:dyDescent="0.15">
      <c r="A1" s="15" t="s">
        <v>1786</v>
      </c>
      <c r="C1" s="15"/>
      <c r="F1" s="16"/>
      <c r="G1" s="16"/>
      <c r="I1" s="16"/>
    </row>
    <row r="2" spans="1:9" s="260" customFormat="1" ht="18" customHeight="1" thickBot="1" x14ac:dyDescent="0.2">
      <c r="A2" s="242" t="s">
        <v>2057</v>
      </c>
      <c r="B2" s="300"/>
      <c r="C2" s="300"/>
      <c r="F2" s="263"/>
      <c r="G2" s="263"/>
      <c r="H2" s="262" t="str">
        <f>支援施設!N2</f>
        <v>（R4.1.1現在）</v>
      </c>
      <c r="I2" s="263"/>
    </row>
    <row r="3" spans="1:9" s="36" customFormat="1" ht="18" customHeight="1" x14ac:dyDescent="0.15">
      <c r="A3" s="7" t="s">
        <v>117</v>
      </c>
      <c r="B3" s="330" t="s">
        <v>134</v>
      </c>
      <c r="C3" s="331" t="s">
        <v>14</v>
      </c>
      <c r="D3" s="332" t="s">
        <v>115</v>
      </c>
      <c r="E3" s="306" t="s">
        <v>114</v>
      </c>
      <c r="F3" s="330" t="s">
        <v>132</v>
      </c>
      <c r="G3" s="306" t="s">
        <v>530</v>
      </c>
      <c r="H3" s="333" t="s">
        <v>116</v>
      </c>
    </row>
    <row r="4" spans="1:9" s="36" customFormat="1" ht="18" customHeight="1" x14ac:dyDescent="0.15">
      <c r="A4" s="334">
        <v>1</v>
      </c>
      <c r="B4" s="273" t="s">
        <v>1763</v>
      </c>
      <c r="C4" s="335" t="s">
        <v>125</v>
      </c>
      <c r="D4" s="336" t="s">
        <v>1764</v>
      </c>
      <c r="E4" s="337" t="s">
        <v>1765</v>
      </c>
      <c r="F4" s="338" t="s">
        <v>1766</v>
      </c>
      <c r="G4" s="55" t="s">
        <v>1767</v>
      </c>
      <c r="H4" s="339"/>
    </row>
    <row r="5" spans="1:9" s="36" customFormat="1" ht="18" customHeight="1" x14ac:dyDescent="0.15">
      <c r="A5" s="340">
        <v>2</v>
      </c>
      <c r="B5" s="341" t="s">
        <v>42</v>
      </c>
      <c r="C5" s="342" t="s">
        <v>125</v>
      </c>
      <c r="D5" s="343" t="s">
        <v>44</v>
      </c>
      <c r="E5" s="344" t="s">
        <v>469</v>
      </c>
      <c r="F5" s="345" t="s">
        <v>613</v>
      </c>
      <c r="G5" s="289" t="s">
        <v>1834</v>
      </c>
      <c r="H5" s="346"/>
    </row>
    <row r="6" spans="1:9" s="36" customFormat="1" ht="18" customHeight="1" x14ac:dyDescent="0.15">
      <c r="A6" s="340">
        <v>3</v>
      </c>
      <c r="B6" s="341" t="s">
        <v>2051</v>
      </c>
      <c r="C6" s="347" t="s">
        <v>2050</v>
      </c>
      <c r="D6" s="348" t="s">
        <v>2052</v>
      </c>
      <c r="E6" s="301" t="s">
        <v>2053</v>
      </c>
      <c r="F6" s="349" t="s">
        <v>2054</v>
      </c>
      <c r="G6" s="289" t="s">
        <v>2055</v>
      </c>
      <c r="H6" s="350" t="s">
        <v>2056</v>
      </c>
    </row>
    <row r="7" spans="1:9" s="36" customFormat="1" ht="18" customHeight="1" x14ac:dyDescent="0.15">
      <c r="A7" s="334">
        <v>4</v>
      </c>
      <c r="B7" s="351" t="s">
        <v>2085</v>
      </c>
      <c r="C7" s="352" t="s">
        <v>2086</v>
      </c>
      <c r="D7" s="353" t="s">
        <v>2087</v>
      </c>
      <c r="E7" s="273" t="s">
        <v>2088</v>
      </c>
      <c r="F7" s="275" t="s">
        <v>2089</v>
      </c>
      <c r="G7" s="55" t="s">
        <v>2090</v>
      </c>
      <c r="H7" s="354" t="s">
        <v>2091</v>
      </c>
    </row>
    <row r="8" spans="1:9" s="36" customFormat="1" ht="18" customHeight="1" x14ac:dyDescent="0.15">
      <c r="A8" s="355">
        <v>5</v>
      </c>
      <c r="B8" s="356" t="s">
        <v>2156</v>
      </c>
      <c r="C8" s="357" t="s">
        <v>2157</v>
      </c>
      <c r="D8" s="358" t="s">
        <v>2158</v>
      </c>
      <c r="E8" s="359" t="s">
        <v>2159</v>
      </c>
      <c r="F8" s="360" t="s">
        <v>2291</v>
      </c>
      <c r="G8" s="60" t="s">
        <v>2292</v>
      </c>
      <c r="H8" s="361" t="s">
        <v>2160</v>
      </c>
    </row>
    <row r="9" spans="1:9" s="36" customFormat="1" ht="18" customHeight="1" x14ac:dyDescent="0.15">
      <c r="A9" s="334">
        <v>6</v>
      </c>
      <c r="B9" s="351" t="s">
        <v>1835</v>
      </c>
      <c r="C9" s="352" t="s">
        <v>2092</v>
      </c>
      <c r="D9" s="353" t="s">
        <v>1836</v>
      </c>
      <c r="E9" s="273" t="s">
        <v>1837</v>
      </c>
      <c r="F9" s="275" t="s">
        <v>955</v>
      </c>
      <c r="G9" s="55" t="s">
        <v>2093</v>
      </c>
      <c r="H9" s="354"/>
    </row>
    <row r="10" spans="1:9" s="36" customFormat="1" ht="18" customHeight="1" thickBot="1" x14ac:dyDescent="0.2">
      <c r="A10" s="362">
        <v>7</v>
      </c>
      <c r="B10" s="363" t="s">
        <v>2094</v>
      </c>
      <c r="C10" s="364" t="s">
        <v>81</v>
      </c>
      <c r="D10" s="365" t="s">
        <v>2095</v>
      </c>
      <c r="E10" s="366" t="s">
        <v>2096</v>
      </c>
      <c r="F10" s="367" t="s">
        <v>82</v>
      </c>
      <c r="G10" s="68" t="s">
        <v>2097</v>
      </c>
      <c r="H10" s="368" t="s">
        <v>2091</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86" fitToHeight="0" orientation="landscape"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view="pageBreakPreview" zoomScaleNormal="100" zoomScaleSheetLayoutView="100" workbookViewId="0">
      <pane ySplit="3" topLeftCell="A4" activePane="bottomLeft" state="frozen"/>
      <selection activeCell="C16" sqref="C16"/>
      <selection pane="bottomLeft" activeCell="I92" sqref="I92"/>
    </sheetView>
  </sheetViews>
  <sheetFormatPr defaultRowHeight="18" customHeight="1" x14ac:dyDescent="0.15"/>
  <cols>
    <col min="1" max="1" width="4.85546875" style="94" customWidth="1"/>
    <col min="2" max="2" width="35.42578125" style="93" customWidth="1"/>
    <col min="3" max="3" width="13" style="396" customWidth="1"/>
    <col min="4" max="4" width="40.7109375" style="93" customWidth="1"/>
    <col min="5" max="5" width="34.28515625" style="93" customWidth="1"/>
    <col min="6" max="6" width="18.28515625" style="93" customWidth="1"/>
    <col min="7" max="7" width="11.140625" style="93" customWidth="1"/>
    <col min="8" max="9" width="11.85546875" style="93" customWidth="1"/>
    <col min="10" max="10" width="12.42578125" style="93" customWidth="1"/>
    <col min="11" max="11" width="38.42578125" style="181" customWidth="1"/>
    <col min="12" max="16384" width="9.140625" style="93"/>
  </cols>
  <sheetData>
    <row r="1" spans="1:11" s="1" customFormat="1" ht="18" customHeight="1" x14ac:dyDescent="0.15">
      <c r="A1" s="2" t="s">
        <v>1393</v>
      </c>
      <c r="C1" s="15"/>
      <c r="K1" s="3"/>
    </row>
    <row r="2" spans="1:11" s="370" customFormat="1" ht="18" customHeight="1" thickBot="1" x14ac:dyDescent="0.2">
      <c r="A2" s="140" t="s">
        <v>2057</v>
      </c>
      <c r="B2" s="369"/>
      <c r="C2" s="369"/>
      <c r="J2" s="371" t="str">
        <f>[1]支援施設!N2</f>
        <v>（R3.11.1現在）</v>
      </c>
      <c r="K2" s="398"/>
    </row>
    <row r="3" spans="1:11" s="181" customFormat="1" ht="17.25" customHeight="1" x14ac:dyDescent="0.15">
      <c r="A3" s="399" t="s">
        <v>117</v>
      </c>
      <c r="B3" s="375" t="s">
        <v>13</v>
      </c>
      <c r="C3" s="372" t="s">
        <v>14</v>
      </c>
      <c r="D3" s="122" t="s">
        <v>115</v>
      </c>
      <c r="E3" s="373" t="s">
        <v>114</v>
      </c>
      <c r="F3" s="400" t="s">
        <v>440</v>
      </c>
      <c r="G3" s="400" t="s">
        <v>220</v>
      </c>
      <c r="H3" s="400" t="s">
        <v>221</v>
      </c>
      <c r="I3" s="122" t="s">
        <v>1676</v>
      </c>
      <c r="J3" s="95" t="s">
        <v>1677</v>
      </c>
    </row>
    <row r="4" spans="1:11" s="402" customFormat="1" ht="17.25" customHeight="1" x14ac:dyDescent="0.15">
      <c r="A4" s="401">
        <v>1</v>
      </c>
      <c r="B4" s="61" t="s">
        <v>16</v>
      </c>
      <c r="C4" s="89" t="s">
        <v>17</v>
      </c>
      <c r="D4" s="58" t="s">
        <v>18</v>
      </c>
      <c r="E4" s="61" t="s">
        <v>639</v>
      </c>
      <c r="F4" s="60" t="s">
        <v>19</v>
      </c>
      <c r="G4" s="281" t="s">
        <v>0</v>
      </c>
      <c r="H4" s="56" t="s">
        <v>0</v>
      </c>
      <c r="I4" s="60" t="s">
        <v>0</v>
      </c>
      <c r="J4" s="123" t="s">
        <v>0</v>
      </c>
      <c r="K4" s="181"/>
    </row>
    <row r="5" spans="1:11" ht="18" customHeight="1" x14ac:dyDescent="0.15">
      <c r="A5" s="401">
        <v>2</v>
      </c>
      <c r="B5" s="61" t="s">
        <v>20</v>
      </c>
      <c r="C5" s="88" t="s">
        <v>17</v>
      </c>
      <c r="D5" s="58" t="s">
        <v>21</v>
      </c>
      <c r="E5" s="61" t="s">
        <v>22</v>
      </c>
      <c r="F5" s="55" t="s">
        <v>23</v>
      </c>
      <c r="G5" s="281" t="s">
        <v>0</v>
      </c>
      <c r="H5" s="56" t="s">
        <v>0</v>
      </c>
      <c r="I5" s="60"/>
      <c r="J5" s="123"/>
    </row>
    <row r="6" spans="1:11" ht="18" customHeight="1" x14ac:dyDescent="0.15">
      <c r="A6" s="401">
        <v>3</v>
      </c>
      <c r="B6" s="59" t="s">
        <v>10</v>
      </c>
      <c r="C6" s="89" t="s">
        <v>2354</v>
      </c>
      <c r="D6" s="92" t="s">
        <v>626</v>
      </c>
      <c r="E6" s="59" t="s">
        <v>11</v>
      </c>
      <c r="F6" s="60" t="s">
        <v>12</v>
      </c>
      <c r="G6" s="281" t="s">
        <v>0</v>
      </c>
      <c r="H6" s="56" t="s">
        <v>0</v>
      </c>
      <c r="I6" s="403"/>
      <c r="J6" s="404"/>
    </row>
    <row r="7" spans="1:11" ht="18" customHeight="1" x14ac:dyDescent="0.15">
      <c r="A7" s="401">
        <v>4</v>
      </c>
      <c r="B7" s="59" t="s">
        <v>463</v>
      </c>
      <c r="C7" s="89" t="s">
        <v>615</v>
      </c>
      <c r="D7" s="92" t="s">
        <v>616</v>
      </c>
      <c r="E7" s="59" t="s">
        <v>617</v>
      </c>
      <c r="F7" s="60" t="s">
        <v>146</v>
      </c>
      <c r="G7" s="281" t="s">
        <v>0</v>
      </c>
      <c r="H7" s="281" t="s">
        <v>0</v>
      </c>
      <c r="I7" s="60"/>
      <c r="J7" s="123"/>
    </row>
    <row r="8" spans="1:11" ht="17.25" customHeight="1" x14ac:dyDescent="0.15">
      <c r="A8" s="401">
        <v>5</v>
      </c>
      <c r="B8" s="59" t="s">
        <v>2075</v>
      </c>
      <c r="C8" s="89" t="s">
        <v>2076</v>
      </c>
      <c r="D8" s="92" t="s">
        <v>2077</v>
      </c>
      <c r="E8" s="59" t="s">
        <v>2078</v>
      </c>
      <c r="F8" s="60" t="s">
        <v>2079</v>
      </c>
      <c r="G8" s="281" t="s">
        <v>0</v>
      </c>
      <c r="H8" s="56" t="s">
        <v>0</v>
      </c>
      <c r="I8" s="60"/>
      <c r="J8" s="123"/>
    </row>
    <row r="9" spans="1:11" ht="17.25" customHeight="1" x14ac:dyDescent="0.15">
      <c r="A9" s="401">
        <v>6</v>
      </c>
      <c r="B9" s="61" t="s">
        <v>2</v>
      </c>
      <c r="C9" s="89" t="s">
        <v>24</v>
      </c>
      <c r="D9" s="58" t="s">
        <v>25</v>
      </c>
      <c r="E9" s="61" t="s">
        <v>26</v>
      </c>
      <c r="F9" s="62" t="s">
        <v>27</v>
      </c>
      <c r="G9" s="281" t="s">
        <v>0</v>
      </c>
      <c r="H9" s="56" t="s">
        <v>0</v>
      </c>
      <c r="I9" s="55" t="s">
        <v>0</v>
      </c>
      <c r="J9" s="124" t="s">
        <v>0</v>
      </c>
    </row>
    <row r="10" spans="1:11" ht="17.25" customHeight="1" x14ac:dyDescent="0.15">
      <c r="A10" s="401">
        <v>7</v>
      </c>
      <c r="B10" s="61" t="s">
        <v>29</v>
      </c>
      <c r="C10" s="89" t="s">
        <v>704</v>
      </c>
      <c r="D10" s="58" t="s">
        <v>705</v>
      </c>
      <c r="E10" s="61" t="s">
        <v>28</v>
      </c>
      <c r="F10" s="60" t="s">
        <v>2355</v>
      </c>
      <c r="G10" s="281" t="s">
        <v>0</v>
      </c>
      <c r="H10" s="56" t="s">
        <v>0</v>
      </c>
      <c r="I10" s="60" t="s">
        <v>0</v>
      </c>
      <c r="J10" s="123" t="s">
        <v>0</v>
      </c>
    </row>
    <row r="11" spans="1:11" ht="17.25" customHeight="1" x14ac:dyDescent="0.15">
      <c r="A11" s="401">
        <v>8</v>
      </c>
      <c r="B11" s="61" t="s">
        <v>796</v>
      </c>
      <c r="C11" s="89" t="s">
        <v>465</v>
      </c>
      <c r="D11" s="58" t="s">
        <v>466</v>
      </c>
      <c r="E11" s="61" t="s">
        <v>467</v>
      </c>
      <c r="F11" s="60" t="s">
        <v>703</v>
      </c>
      <c r="G11" s="56" t="s">
        <v>0</v>
      </c>
      <c r="H11" s="56" t="s">
        <v>0</v>
      </c>
      <c r="I11" s="60" t="s">
        <v>0</v>
      </c>
      <c r="J11" s="123" t="s">
        <v>0</v>
      </c>
    </row>
    <row r="12" spans="1:11" ht="17.25" customHeight="1" x14ac:dyDescent="0.15">
      <c r="A12" s="401">
        <v>9</v>
      </c>
      <c r="B12" s="61" t="s">
        <v>710</v>
      </c>
      <c r="C12" s="89" t="s">
        <v>711</v>
      </c>
      <c r="D12" s="58" t="s">
        <v>712</v>
      </c>
      <c r="E12" s="61" t="s">
        <v>713</v>
      </c>
      <c r="F12" s="60" t="s">
        <v>714</v>
      </c>
      <c r="G12" s="56" t="s">
        <v>709</v>
      </c>
      <c r="H12" s="56" t="s">
        <v>709</v>
      </c>
      <c r="I12" s="60"/>
      <c r="J12" s="123"/>
    </row>
    <row r="13" spans="1:11" ht="17.25" customHeight="1" x14ac:dyDescent="0.15">
      <c r="A13" s="401">
        <v>10</v>
      </c>
      <c r="B13" s="61" t="s">
        <v>715</v>
      </c>
      <c r="C13" s="89" t="s">
        <v>716</v>
      </c>
      <c r="D13" s="58" t="s">
        <v>717</v>
      </c>
      <c r="E13" s="61" t="s">
        <v>718</v>
      </c>
      <c r="F13" s="60" t="s">
        <v>719</v>
      </c>
      <c r="G13" s="56" t="s">
        <v>709</v>
      </c>
      <c r="H13" s="56" t="s">
        <v>709</v>
      </c>
      <c r="I13" s="60" t="s">
        <v>0</v>
      </c>
      <c r="J13" s="123" t="s">
        <v>0</v>
      </c>
    </row>
    <row r="14" spans="1:11" ht="17.25" customHeight="1" x14ac:dyDescent="0.15">
      <c r="A14" s="401">
        <v>11</v>
      </c>
      <c r="B14" s="61" t="s">
        <v>752</v>
      </c>
      <c r="C14" s="89" t="s">
        <v>749</v>
      </c>
      <c r="D14" s="58" t="s">
        <v>753</v>
      </c>
      <c r="E14" s="61" t="s">
        <v>751</v>
      </c>
      <c r="F14" s="60" t="s">
        <v>754</v>
      </c>
      <c r="G14" s="56" t="s">
        <v>709</v>
      </c>
      <c r="H14" s="56" t="s">
        <v>709</v>
      </c>
      <c r="I14" s="60" t="s">
        <v>0</v>
      </c>
      <c r="J14" s="123" t="s">
        <v>0</v>
      </c>
    </row>
    <row r="15" spans="1:11" ht="17.25" customHeight="1" x14ac:dyDescent="0.15">
      <c r="A15" s="401">
        <v>12</v>
      </c>
      <c r="B15" s="61" t="s">
        <v>1327</v>
      </c>
      <c r="C15" s="89" t="s">
        <v>1093</v>
      </c>
      <c r="D15" s="58" t="s">
        <v>1328</v>
      </c>
      <c r="E15" s="61" t="s">
        <v>1329</v>
      </c>
      <c r="F15" s="60" t="s">
        <v>1330</v>
      </c>
      <c r="G15" s="56" t="s">
        <v>0</v>
      </c>
      <c r="H15" s="56" t="s">
        <v>0</v>
      </c>
      <c r="I15" s="60"/>
      <c r="J15" s="123"/>
    </row>
    <row r="16" spans="1:11" ht="17.25" customHeight="1" x14ac:dyDescent="0.15">
      <c r="A16" s="401">
        <v>13</v>
      </c>
      <c r="B16" s="61" t="s">
        <v>1639</v>
      </c>
      <c r="C16" s="89" t="s">
        <v>1407</v>
      </c>
      <c r="D16" s="58" t="s">
        <v>1640</v>
      </c>
      <c r="E16" s="61" t="s">
        <v>1409</v>
      </c>
      <c r="F16" s="60" t="s">
        <v>1641</v>
      </c>
      <c r="G16" s="56" t="s">
        <v>0</v>
      </c>
      <c r="H16" s="56" t="s">
        <v>0</v>
      </c>
      <c r="I16" s="60"/>
      <c r="J16" s="123"/>
    </row>
    <row r="17" spans="1:10" ht="17.25" customHeight="1" x14ac:dyDescent="0.15">
      <c r="A17" s="401">
        <v>14</v>
      </c>
      <c r="B17" s="61" t="s">
        <v>292</v>
      </c>
      <c r="C17" s="89" t="s">
        <v>640</v>
      </c>
      <c r="D17" s="58" t="s">
        <v>644</v>
      </c>
      <c r="E17" s="61" t="s">
        <v>2356</v>
      </c>
      <c r="F17" s="60" t="s">
        <v>641</v>
      </c>
      <c r="G17" s="56" t="s">
        <v>0</v>
      </c>
      <c r="H17" s="56" t="s">
        <v>0</v>
      </c>
      <c r="I17" s="60" t="s">
        <v>0</v>
      </c>
      <c r="J17" s="123" t="s">
        <v>0</v>
      </c>
    </row>
    <row r="18" spans="1:10" ht="17.25" customHeight="1" x14ac:dyDescent="0.15">
      <c r="A18" s="401">
        <v>15</v>
      </c>
      <c r="B18" s="61" t="s">
        <v>759</v>
      </c>
      <c r="C18" s="89" t="s">
        <v>758</v>
      </c>
      <c r="D18" s="405" t="s">
        <v>2357</v>
      </c>
      <c r="E18" s="61" t="s">
        <v>760</v>
      </c>
      <c r="F18" s="60" t="s">
        <v>761</v>
      </c>
      <c r="G18" s="56" t="s">
        <v>709</v>
      </c>
      <c r="H18" s="56" t="s">
        <v>709</v>
      </c>
      <c r="I18" s="60" t="s">
        <v>709</v>
      </c>
      <c r="J18" s="123" t="s">
        <v>709</v>
      </c>
    </row>
    <row r="19" spans="1:10" ht="17.25" customHeight="1" x14ac:dyDescent="0.15">
      <c r="A19" s="401">
        <v>16</v>
      </c>
      <c r="B19" s="61" t="s">
        <v>1642</v>
      </c>
      <c r="C19" s="89" t="s">
        <v>1095</v>
      </c>
      <c r="D19" s="58" t="s">
        <v>1643</v>
      </c>
      <c r="E19" s="61" t="s">
        <v>1644</v>
      </c>
      <c r="F19" s="60" t="s">
        <v>1645</v>
      </c>
      <c r="G19" s="56" t="s">
        <v>0</v>
      </c>
      <c r="H19" s="56"/>
      <c r="I19" s="56"/>
      <c r="J19" s="69"/>
    </row>
    <row r="20" spans="1:10" ht="17.25" customHeight="1" x14ac:dyDescent="0.15">
      <c r="A20" s="401">
        <v>17</v>
      </c>
      <c r="B20" s="61" t="s">
        <v>1889</v>
      </c>
      <c r="C20" s="89" t="s">
        <v>1614</v>
      </c>
      <c r="D20" s="58" t="s">
        <v>1890</v>
      </c>
      <c r="E20" s="61" t="s">
        <v>685</v>
      </c>
      <c r="F20" s="60" t="s">
        <v>689</v>
      </c>
      <c r="G20" s="56" t="s">
        <v>0</v>
      </c>
      <c r="H20" s="56" t="s">
        <v>0</v>
      </c>
      <c r="I20" s="55" t="s">
        <v>0</v>
      </c>
      <c r="J20" s="124" t="s">
        <v>0</v>
      </c>
    </row>
    <row r="21" spans="1:10" ht="17.25" customHeight="1" x14ac:dyDescent="0.15">
      <c r="A21" s="401">
        <v>18</v>
      </c>
      <c r="B21" s="61" t="s">
        <v>30</v>
      </c>
      <c r="C21" s="89" t="s">
        <v>31</v>
      </c>
      <c r="D21" s="57" t="s">
        <v>32</v>
      </c>
      <c r="E21" s="61" t="s">
        <v>297</v>
      </c>
      <c r="F21" s="60" t="s">
        <v>298</v>
      </c>
      <c r="G21" s="56" t="s">
        <v>0</v>
      </c>
      <c r="H21" s="56" t="s">
        <v>0</v>
      </c>
      <c r="I21" s="60" t="s">
        <v>0</v>
      </c>
      <c r="J21" s="123" t="s">
        <v>0</v>
      </c>
    </row>
    <row r="22" spans="1:10" ht="17.25" customHeight="1" x14ac:dyDescent="0.15">
      <c r="A22" s="401">
        <v>19</v>
      </c>
      <c r="B22" s="61" t="s">
        <v>2358</v>
      </c>
      <c r="C22" s="89" t="s">
        <v>31</v>
      </c>
      <c r="D22" s="58" t="s">
        <v>33</v>
      </c>
      <c r="E22" s="61" t="s">
        <v>34</v>
      </c>
      <c r="F22" s="60" t="s">
        <v>531</v>
      </c>
      <c r="G22" s="56" t="s">
        <v>0</v>
      </c>
      <c r="H22" s="56" t="s">
        <v>0</v>
      </c>
      <c r="I22" s="60"/>
      <c r="J22" s="123"/>
    </row>
    <row r="23" spans="1:10" ht="17.25" customHeight="1" x14ac:dyDescent="0.15">
      <c r="A23" s="401">
        <v>20</v>
      </c>
      <c r="B23" s="61" t="s">
        <v>645</v>
      </c>
      <c r="C23" s="89" t="s">
        <v>31</v>
      </c>
      <c r="D23" s="58" t="s">
        <v>1443</v>
      </c>
      <c r="E23" s="61" t="s">
        <v>34</v>
      </c>
      <c r="F23" s="60" t="s">
        <v>1445</v>
      </c>
      <c r="G23" s="56" t="s">
        <v>0</v>
      </c>
      <c r="H23" s="56"/>
      <c r="I23" s="55" t="s">
        <v>0</v>
      </c>
      <c r="J23" s="124" t="s">
        <v>0</v>
      </c>
    </row>
    <row r="24" spans="1:10" ht="17.25" customHeight="1" x14ac:dyDescent="0.15">
      <c r="A24" s="401">
        <v>21</v>
      </c>
      <c r="B24" s="61" t="s">
        <v>35</v>
      </c>
      <c r="C24" s="89" t="s">
        <v>36</v>
      </c>
      <c r="D24" s="58" t="s">
        <v>37</v>
      </c>
      <c r="E24" s="61" t="s">
        <v>15</v>
      </c>
      <c r="F24" s="60" t="s">
        <v>38</v>
      </c>
      <c r="G24" s="56" t="s">
        <v>0</v>
      </c>
      <c r="H24" s="56" t="s">
        <v>0</v>
      </c>
      <c r="I24" s="60" t="s">
        <v>0</v>
      </c>
      <c r="J24" s="123" t="s">
        <v>0</v>
      </c>
    </row>
    <row r="25" spans="1:10" ht="17.25" customHeight="1" x14ac:dyDescent="0.15">
      <c r="A25" s="401">
        <v>22</v>
      </c>
      <c r="B25" s="61" t="s">
        <v>1369</v>
      </c>
      <c r="C25" s="89" t="s">
        <v>39</v>
      </c>
      <c r="D25" s="58" t="s">
        <v>2359</v>
      </c>
      <c r="E25" s="61" t="s">
        <v>40</v>
      </c>
      <c r="F25" s="62" t="s">
        <v>41</v>
      </c>
      <c r="G25" s="56" t="s">
        <v>0</v>
      </c>
      <c r="H25" s="406"/>
      <c r="I25" s="60" t="s">
        <v>0</v>
      </c>
      <c r="J25" s="123" t="s">
        <v>0</v>
      </c>
    </row>
    <row r="26" spans="1:10" ht="17.25" customHeight="1" x14ac:dyDescent="0.15">
      <c r="A26" s="401">
        <v>23</v>
      </c>
      <c r="B26" s="61" t="s">
        <v>42</v>
      </c>
      <c r="C26" s="89" t="s">
        <v>43</v>
      </c>
      <c r="D26" s="58" t="s">
        <v>44</v>
      </c>
      <c r="E26" s="61" t="s">
        <v>469</v>
      </c>
      <c r="F26" s="60" t="s">
        <v>319</v>
      </c>
      <c r="G26" s="56" t="s">
        <v>0</v>
      </c>
      <c r="H26" s="56"/>
      <c r="I26" s="55" t="s">
        <v>0</v>
      </c>
      <c r="J26" s="124" t="s">
        <v>0</v>
      </c>
    </row>
    <row r="27" spans="1:10" ht="17.25" customHeight="1" x14ac:dyDescent="0.15">
      <c r="A27" s="401">
        <v>24</v>
      </c>
      <c r="B27" s="61" t="s">
        <v>3</v>
      </c>
      <c r="C27" s="89" t="s">
        <v>43</v>
      </c>
      <c r="D27" s="58" t="s">
        <v>45</v>
      </c>
      <c r="E27" s="61" t="s">
        <v>302</v>
      </c>
      <c r="F27" s="60" t="s">
        <v>46</v>
      </c>
      <c r="G27" s="56" t="s">
        <v>0</v>
      </c>
      <c r="H27" s="56" t="s">
        <v>0</v>
      </c>
      <c r="I27" s="60" t="s">
        <v>0</v>
      </c>
      <c r="J27" s="123" t="s">
        <v>0</v>
      </c>
    </row>
    <row r="28" spans="1:10" ht="17.25" customHeight="1" x14ac:dyDescent="0.15">
      <c r="A28" s="401">
        <v>25</v>
      </c>
      <c r="B28" s="61" t="s">
        <v>618</v>
      </c>
      <c r="C28" s="88" t="s">
        <v>646</v>
      </c>
      <c r="D28" s="58" t="s">
        <v>619</v>
      </c>
      <c r="E28" s="61" t="s">
        <v>47</v>
      </c>
      <c r="F28" s="55" t="s">
        <v>620</v>
      </c>
      <c r="G28" s="281" t="s">
        <v>0</v>
      </c>
      <c r="H28" s="56" t="s">
        <v>0</v>
      </c>
      <c r="I28" s="60" t="s">
        <v>0</v>
      </c>
      <c r="J28" s="123" t="s">
        <v>0</v>
      </c>
    </row>
    <row r="29" spans="1:10" ht="17.25" customHeight="1" x14ac:dyDescent="0.15">
      <c r="A29" s="401">
        <v>26</v>
      </c>
      <c r="B29" s="61" t="s">
        <v>2058</v>
      </c>
      <c r="C29" s="89" t="s">
        <v>48</v>
      </c>
      <c r="D29" s="58" t="s">
        <v>2360</v>
      </c>
      <c r="E29" s="61" t="s">
        <v>887</v>
      </c>
      <c r="F29" s="60" t="s">
        <v>49</v>
      </c>
      <c r="G29" s="56" t="s">
        <v>0</v>
      </c>
      <c r="H29" s="56" t="s">
        <v>0</v>
      </c>
      <c r="I29" s="60"/>
      <c r="J29" s="123"/>
    </row>
    <row r="30" spans="1:10" ht="17.25" customHeight="1" x14ac:dyDescent="0.15">
      <c r="A30" s="401">
        <v>27</v>
      </c>
      <c r="B30" s="61" t="s">
        <v>1446</v>
      </c>
      <c r="C30" s="89" t="s">
        <v>698</v>
      </c>
      <c r="D30" s="58" t="s">
        <v>1447</v>
      </c>
      <c r="E30" s="61" t="s">
        <v>700</v>
      </c>
      <c r="F30" s="60" t="s">
        <v>1448</v>
      </c>
      <c r="G30" s="56" t="s">
        <v>0</v>
      </c>
      <c r="H30" s="56" t="s">
        <v>0</v>
      </c>
      <c r="I30" s="60"/>
      <c r="J30" s="123"/>
    </row>
    <row r="31" spans="1:10" ht="18" customHeight="1" x14ac:dyDescent="0.15">
      <c r="A31" s="401">
        <v>28</v>
      </c>
      <c r="B31" s="59" t="s">
        <v>273</v>
      </c>
      <c r="C31" s="88" t="s">
        <v>2361</v>
      </c>
      <c r="D31" s="92" t="s">
        <v>274</v>
      </c>
      <c r="E31" s="59" t="s">
        <v>627</v>
      </c>
      <c r="F31" s="55" t="s">
        <v>647</v>
      </c>
      <c r="G31" s="56" t="s">
        <v>0</v>
      </c>
      <c r="H31" s="56" t="s">
        <v>0</v>
      </c>
      <c r="I31" s="60" t="s">
        <v>0</v>
      </c>
      <c r="J31" s="123" t="s">
        <v>0</v>
      </c>
    </row>
    <row r="32" spans="1:10" ht="18" customHeight="1" x14ac:dyDescent="0.15">
      <c r="A32" s="401">
        <v>29</v>
      </c>
      <c r="B32" s="59" t="s">
        <v>50</v>
      </c>
      <c r="C32" s="89" t="s">
        <v>1376</v>
      </c>
      <c r="D32" s="92" t="s">
        <v>2362</v>
      </c>
      <c r="E32" s="59" t="s">
        <v>499</v>
      </c>
      <c r="F32" s="60" t="s">
        <v>51</v>
      </c>
      <c r="G32" s="56" t="s">
        <v>0</v>
      </c>
      <c r="H32" s="56" t="s">
        <v>0</v>
      </c>
      <c r="I32" s="60"/>
      <c r="J32" s="123"/>
    </row>
    <row r="33" spans="1:11" ht="18" customHeight="1" x14ac:dyDescent="0.15">
      <c r="A33" s="401">
        <v>30</v>
      </c>
      <c r="B33" s="59" t="s">
        <v>648</v>
      </c>
      <c r="C33" s="89" t="s">
        <v>314</v>
      </c>
      <c r="D33" s="92" t="s">
        <v>642</v>
      </c>
      <c r="E33" s="59" t="s">
        <v>52</v>
      </c>
      <c r="F33" s="60" t="s">
        <v>316</v>
      </c>
      <c r="G33" s="56" t="s">
        <v>0</v>
      </c>
      <c r="H33" s="56" t="s">
        <v>0</v>
      </c>
      <c r="I33" s="55"/>
      <c r="J33" s="124"/>
    </row>
    <row r="34" spans="1:11" ht="18" customHeight="1" x14ac:dyDescent="0.15">
      <c r="A34" s="401">
        <v>31</v>
      </c>
      <c r="B34" s="59" t="s">
        <v>550</v>
      </c>
      <c r="C34" s="89" t="s">
        <v>737</v>
      </c>
      <c r="D34" s="92" t="s">
        <v>53</v>
      </c>
      <c r="E34" s="59" t="s">
        <v>54</v>
      </c>
      <c r="F34" s="60" t="s">
        <v>2206</v>
      </c>
      <c r="G34" s="56" t="s">
        <v>0</v>
      </c>
      <c r="H34" s="56"/>
      <c r="I34" s="60"/>
      <c r="J34" s="123"/>
    </row>
    <row r="35" spans="1:11" ht="17.25" customHeight="1" x14ac:dyDescent="0.15">
      <c r="A35" s="401">
        <v>32</v>
      </c>
      <c r="B35" s="61" t="s">
        <v>1944</v>
      </c>
      <c r="C35" s="89" t="s">
        <v>55</v>
      </c>
      <c r="D35" s="58" t="s">
        <v>401</v>
      </c>
      <c r="E35" s="61" t="s">
        <v>147</v>
      </c>
      <c r="F35" s="407" t="s">
        <v>56</v>
      </c>
      <c r="G35" s="56" t="s">
        <v>0</v>
      </c>
      <c r="H35" s="408"/>
      <c r="I35" s="60" t="s">
        <v>0</v>
      </c>
      <c r="J35" s="123" t="s">
        <v>0</v>
      </c>
    </row>
    <row r="36" spans="1:11" ht="17.25" customHeight="1" x14ac:dyDescent="0.15">
      <c r="A36" s="401">
        <v>33</v>
      </c>
      <c r="B36" s="61" t="s">
        <v>57</v>
      </c>
      <c r="C36" s="89" t="s">
        <v>507</v>
      </c>
      <c r="D36" s="58" t="s">
        <v>402</v>
      </c>
      <c r="E36" s="61" t="s">
        <v>621</v>
      </c>
      <c r="F36" s="407" t="s">
        <v>350</v>
      </c>
      <c r="G36" s="56" t="s">
        <v>0</v>
      </c>
      <c r="H36" s="408"/>
      <c r="I36" s="55" t="s">
        <v>0</v>
      </c>
      <c r="J36" s="124" t="s">
        <v>0</v>
      </c>
    </row>
    <row r="37" spans="1:11" ht="17.25" customHeight="1" x14ac:dyDescent="0.15">
      <c r="A37" s="401">
        <v>34</v>
      </c>
      <c r="B37" s="61" t="s">
        <v>694</v>
      </c>
      <c r="C37" s="89" t="s">
        <v>511</v>
      </c>
      <c r="D37" s="58" t="s">
        <v>695</v>
      </c>
      <c r="E37" s="61" t="s">
        <v>696</v>
      </c>
      <c r="F37" s="407" t="s">
        <v>346</v>
      </c>
      <c r="G37" s="56" t="s">
        <v>0</v>
      </c>
      <c r="H37" s="408" t="s">
        <v>0</v>
      </c>
      <c r="I37" s="60"/>
      <c r="J37" s="123"/>
    </row>
    <row r="38" spans="1:11" ht="17.25" customHeight="1" x14ac:dyDescent="0.15">
      <c r="A38" s="401">
        <v>35</v>
      </c>
      <c r="B38" s="61" t="s">
        <v>736</v>
      </c>
      <c r="C38" s="89" t="s">
        <v>737</v>
      </c>
      <c r="D38" s="58" t="s">
        <v>738</v>
      </c>
      <c r="E38" s="61" t="s">
        <v>739</v>
      </c>
      <c r="F38" s="407" t="s">
        <v>740</v>
      </c>
      <c r="G38" s="56" t="s">
        <v>709</v>
      </c>
      <c r="H38" s="408"/>
      <c r="I38" s="60"/>
      <c r="J38" s="123"/>
    </row>
    <row r="39" spans="1:11" ht="17.25" customHeight="1" x14ac:dyDescent="0.15">
      <c r="A39" s="401">
        <v>36</v>
      </c>
      <c r="B39" s="61" t="s">
        <v>762</v>
      </c>
      <c r="C39" s="89" t="s">
        <v>48</v>
      </c>
      <c r="D39" s="58" t="s">
        <v>763</v>
      </c>
      <c r="E39" s="61" t="s">
        <v>764</v>
      </c>
      <c r="F39" s="407" t="s">
        <v>765</v>
      </c>
      <c r="G39" s="56" t="s">
        <v>709</v>
      </c>
      <c r="H39" s="408" t="s">
        <v>709</v>
      </c>
      <c r="I39" s="60"/>
      <c r="J39" s="123"/>
    </row>
    <row r="40" spans="1:11" ht="17.25" customHeight="1" x14ac:dyDescent="0.15">
      <c r="A40" s="409">
        <v>37</v>
      </c>
      <c r="B40" s="410" t="s">
        <v>803</v>
      </c>
      <c r="C40" s="411" t="s">
        <v>1622</v>
      </c>
      <c r="D40" s="412" t="s">
        <v>2363</v>
      </c>
      <c r="E40" s="410" t="s">
        <v>804</v>
      </c>
      <c r="F40" s="413" t="s">
        <v>805</v>
      </c>
      <c r="G40" s="56" t="s">
        <v>0</v>
      </c>
      <c r="H40" s="408"/>
      <c r="I40" s="60"/>
      <c r="J40" s="123"/>
      <c r="K40" s="402"/>
    </row>
    <row r="41" spans="1:11" ht="17.25" customHeight="1" x14ac:dyDescent="0.15">
      <c r="A41" s="401">
        <v>38</v>
      </c>
      <c r="B41" s="61" t="s">
        <v>1282</v>
      </c>
      <c r="C41" s="89" t="s">
        <v>36</v>
      </c>
      <c r="D41" s="58" t="s">
        <v>2364</v>
      </c>
      <c r="E41" s="61" t="s">
        <v>1283</v>
      </c>
      <c r="F41" s="407" t="s">
        <v>1284</v>
      </c>
      <c r="G41" s="56" t="s">
        <v>0</v>
      </c>
      <c r="H41" s="408" t="s">
        <v>0</v>
      </c>
      <c r="I41" s="60"/>
      <c r="J41" s="123"/>
    </row>
    <row r="42" spans="1:11" s="94" customFormat="1" ht="17.25" customHeight="1" x14ac:dyDescent="0.15">
      <c r="A42" s="401">
        <v>39</v>
      </c>
      <c r="B42" s="61" t="s">
        <v>1331</v>
      </c>
      <c r="C42" s="89" t="s">
        <v>311</v>
      </c>
      <c r="D42" s="58" t="s">
        <v>1332</v>
      </c>
      <c r="E42" s="61" t="s">
        <v>312</v>
      </c>
      <c r="F42" s="62" t="s">
        <v>1333</v>
      </c>
      <c r="G42" s="56" t="s">
        <v>0</v>
      </c>
      <c r="H42" s="56"/>
      <c r="I42" s="60"/>
      <c r="J42" s="123"/>
      <c r="K42" s="243"/>
    </row>
    <row r="43" spans="1:11" s="94" customFormat="1" ht="17.25" customHeight="1" x14ac:dyDescent="0.15">
      <c r="A43" s="401">
        <v>40</v>
      </c>
      <c r="B43" s="61" t="s">
        <v>1356</v>
      </c>
      <c r="C43" s="89" t="s">
        <v>1357</v>
      </c>
      <c r="D43" s="58" t="s">
        <v>1358</v>
      </c>
      <c r="E43" s="61" t="s">
        <v>1359</v>
      </c>
      <c r="F43" s="62" t="s">
        <v>1360</v>
      </c>
      <c r="G43" s="56" t="s">
        <v>0</v>
      </c>
      <c r="H43" s="56" t="s">
        <v>0</v>
      </c>
      <c r="I43" s="60"/>
      <c r="J43" s="123"/>
      <c r="K43" s="243"/>
    </row>
    <row r="44" spans="1:11" s="94" customFormat="1" ht="17.25" customHeight="1" x14ac:dyDescent="0.15">
      <c r="A44" s="401">
        <v>41</v>
      </c>
      <c r="B44" s="61" t="s">
        <v>1444</v>
      </c>
      <c r="C44" s="89" t="s">
        <v>43</v>
      </c>
      <c r="D44" s="58" t="s">
        <v>1394</v>
      </c>
      <c r="E44" s="61" t="s">
        <v>1395</v>
      </c>
      <c r="F44" s="62" t="s">
        <v>1396</v>
      </c>
      <c r="G44" s="56" t="s">
        <v>1355</v>
      </c>
      <c r="H44" s="56" t="s">
        <v>0</v>
      </c>
      <c r="I44" s="60" t="s">
        <v>1355</v>
      </c>
      <c r="J44" s="123" t="s">
        <v>1355</v>
      </c>
      <c r="K44" s="244"/>
    </row>
    <row r="45" spans="1:11" s="94" customFormat="1" ht="17.25" customHeight="1" x14ac:dyDescent="0.15">
      <c r="A45" s="401">
        <v>42</v>
      </c>
      <c r="B45" s="61" t="s">
        <v>1745</v>
      </c>
      <c r="C45" s="89" t="s">
        <v>1746</v>
      </c>
      <c r="D45" s="58" t="s">
        <v>1747</v>
      </c>
      <c r="E45" s="61" t="s">
        <v>1748</v>
      </c>
      <c r="F45" s="62" t="s">
        <v>1749</v>
      </c>
      <c r="G45" s="56" t="s">
        <v>1355</v>
      </c>
      <c r="H45" s="56" t="s">
        <v>0</v>
      </c>
      <c r="I45" s="60"/>
      <c r="J45" s="123"/>
      <c r="K45" s="244"/>
    </row>
    <row r="46" spans="1:11" s="94" customFormat="1" ht="17.25" customHeight="1" x14ac:dyDescent="0.15">
      <c r="A46" s="401">
        <v>43</v>
      </c>
      <c r="B46" s="61" t="s">
        <v>1754</v>
      </c>
      <c r="C46" s="89" t="s">
        <v>55</v>
      </c>
      <c r="D46" s="58" t="s">
        <v>1755</v>
      </c>
      <c r="E46" s="61" t="s">
        <v>1314</v>
      </c>
      <c r="F46" s="62" t="s">
        <v>1650</v>
      </c>
      <c r="G46" s="56" t="s">
        <v>1355</v>
      </c>
      <c r="H46" s="56"/>
      <c r="I46" s="60"/>
      <c r="J46" s="123"/>
      <c r="K46" s="244"/>
    </row>
    <row r="47" spans="1:11" s="94" customFormat="1" ht="17.25" customHeight="1" x14ac:dyDescent="0.15">
      <c r="A47" s="401">
        <v>44</v>
      </c>
      <c r="B47" s="61" t="s">
        <v>1756</v>
      </c>
      <c r="C47" s="89" t="s">
        <v>1746</v>
      </c>
      <c r="D47" s="58" t="s">
        <v>2365</v>
      </c>
      <c r="E47" s="61" t="s">
        <v>1757</v>
      </c>
      <c r="F47" s="62" t="s">
        <v>1758</v>
      </c>
      <c r="G47" s="56" t="s">
        <v>1355</v>
      </c>
      <c r="H47" s="56" t="s">
        <v>0</v>
      </c>
      <c r="I47" s="60"/>
      <c r="J47" s="123"/>
      <c r="K47" s="244"/>
    </row>
    <row r="48" spans="1:11" s="94" customFormat="1" ht="17.25" customHeight="1" x14ac:dyDescent="0.15">
      <c r="A48" s="401">
        <v>45</v>
      </c>
      <c r="B48" s="61" t="s">
        <v>1891</v>
      </c>
      <c r="C48" s="89" t="s">
        <v>306</v>
      </c>
      <c r="D48" s="58" t="s">
        <v>1892</v>
      </c>
      <c r="E48" s="61" t="s">
        <v>1893</v>
      </c>
      <c r="F48" s="62" t="s">
        <v>1894</v>
      </c>
      <c r="G48" s="56" t="s">
        <v>0</v>
      </c>
      <c r="H48" s="56" t="s">
        <v>0</v>
      </c>
      <c r="I48" s="55" t="s">
        <v>0</v>
      </c>
      <c r="J48" s="124" t="s">
        <v>0</v>
      </c>
      <c r="K48" s="244"/>
    </row>
    <row r="49" spans="1:11" s="94" customFormat="1" ht="17.25" customHeight="1" x14ac:dyDescent="0.15">
      <c r="A49" s="401">
        <v>46</v>
      </c>
      <c r="B49" s="61" t="s">
        <v>2080</v>
      </c>
      <c r="C49" s="89" t="s">
        <v>2081</v>
      </c>
      <c r="D49" s="58" t="s">
        <v>2366</v>
      </c>
      <c r="E49" s="61" t="s">
        <v>2082</v>
      </c>
      <c r="F49" s="62" t="s">
        <v>2083</v>
      </c>
      <c r="G49" s="56" t="s">
        <v>0</v>
      </c>
      <c r="H49" s="56" t="s">
        <v>0</v>
      </c>
      <c r="I49" s="60" t="s">
        <v>709</v>
      </c>
      <c r="J49" s="123"/>
      <c r="K49" s="244"/>
    </row>
    <row r="50" spans="1:11" s="94" customFormat="1" ht="17.25" customHeight="1" x14ac:dyDescent="0.15">
      <c r="A50" s="401">
        <v>47</v>
      </c>
      <c r="B50" s="61" t="s">
        <v>2189</v>
      </c>
      <c r="C50" s="89" t="s">
        <v>2190</v>
      </c>
      <c r="D50" s="58" t="s">
        <v>2193</v>
      </c>
      <c r="E50" s="61" t="s">
        <v>2191</v>
      </c>
      <c r="F50" s="62" t="s">
        <v>2192</v>
      </c>
      <c r="G50" s="56"/>
      <c r="H50" s="56" t="s">
        <v>709</v>
      </c>
      <c r="I50" s="60"/>
      <c r="J50" s="123"/>
      <c r="K50" s="244"/>
    </row>
    <row r="51" spans="1:11" s="94" customFormat="1" ht="17.25" customHeight="1" x14ac:dyDescent="0.15">
      <c r="A51" s="401">
        <v>48</v>
      </c>
      <c r="B51" s="61" t="s">
        <v>2112</v>
      </c>
      <c r="C51" s="89" t="s">
        <v>1065</v>
      </c>
      <c r="D51" s="58" t="s">
        <v>2113</v>
      </c>
      <c r="E51" s="61" t="s">
        <v>757</v>
      </c>
      <c r="F51" s="62" t="s">
        <v>1319</v>
      </c>
      <c r="G51" s="56" t="s">
        <v>0</v>
      </c>
      <c r="H51" s="56" t="s">
        <v>0</v>
      </c>
      <c r="I51" s="60"/>
      <c r="J51" s="123"/>
      <c r="K51" s="244"/>
    </row>
    <row r="52" spans="1:11" s="181" customFormat="1" ht="18" customHeight="1" x14ac:dyDescent="0.15">
      <c r="A52" s="401">
        <v>49</v>
      </c>
      <c r="B52" s="414" t="s">
        <v>2156</v>
      </c>
      <c r="C52" s="415" t="s">
        <v>2157</v>
      </c>
      <c r="D52" s="416" t="s">
        <v>2158</v>
      </c>
      <c r="E52" s="417" t="s">
        <v>2159</v>
      </c>
      <c r="F52" s="418" t="s">
        <v>2291</v>
      </c>
      <c r="G52" s="56" t="s">
        <v>0</v>
      </c>
      <c r="H52" s="56" t="s">
        <v>0</v>
      </c>
      <c r="I52" s="60" t="s">
        <v>1355</v>
      </c>
      <c r="J52" s="123" t="s">
        <v>1355</v>
      </c>
    </row>
    <row r="53" spans="1:11" s="181" customFormat="1" ht="18" customHeight="1" x14ac:dyDescent="0.15">
      <c r="A53" s="401">
        <v>50</v>
      </c>
      <c r="B53" s="414" t="s">
        <v>2184</v>
      </c>
      <c r="C53" s="415" t="s">
        <v>2185</v>
      </c>
      <c r="D53" s="419" t="s">
        <v>2186</v>
      </c>
      <c r="E53" s="417" t="s">
        <v>2187</v>
      </c>
      <c r="F53" s="420" t="s">
        <v>2188</v>
      </c>
      <c r="G53" s="56"/>
      <c r="H53" s="56" t="s">
        <v>709</v>
      </c>
      <c r="I53" s="60"/>
      <c r="J53" s="123"/>
    </row>
    <row r="54" spans="1:11" ht="17.25" customHeight="1" x14ac:dyDescent="0.15">
      <c r="A54" s="401">
        <v>51</v>
      </c>
      <c r="B54" s="421" t="s">
        <v>2367</v>
      </c>
      <c r="C54" s="422" t="s">
        <v>31</v>
      </c>
      <c r="D54" s="423" t="s">
        <v>2368</v>
      </c>
      <c r="E54" s="421" t="s">
        <v>2369</v>
      </c>
      <c r="F54" s="420" t="s">
        <v>2370</v>
      </c>
      <c r="G54" s="56" t="s">
        <v>709</v>
      </c>
      <c r="H54" s="424"/>
      <c r="I54" s="425"/>
      <c r="J54" s="426"/>
    </row>
    <row r="55" spans="1:11" s="94" customFormat="1" ht="17.25" customHeight="1" x14ac:dyDescent="0.15">
      <c r="A55" s="401">
        <v>52</v>
      </c>
      <c r="B55" s="421" t="s">
        <v>1955</v>
      </c>
      <c r="C55" s="422" t="s">
        <v>2371</v>
      </c>
      <c r="D55" s="423" t="s">
        <v>2372</v>
      </c>
      <c r="E55" s="421" t="s">
        <v>1955</v>
      </c>
      <c r="F55" s="420" t="s">
        <v>1633</v>
      </c>
      <c r="G55" s="56" t="s">
        <v>709</v>
      </c>
      <c r="H55" s="424"/>
      <c r="I55" s="425"/>
      <c r="J55" s="426"/>
      <c r="K55" s="181"/>
    </row>
    <row r="56" spans="1:11" ht="17.25" customHeight="1" x14ac:dyDescent="0.15">
      <c r="A56" s="401">
        <v>53</v>
      </c>
      <c r="B56" s="61" t="s">
        <v>58</v>
      </c>
      <c r="C56" s="89" t="s">
        <v>59</v>
      </c>
      <c r="D56" s="58" t="s">
        <v>60</v>
      </c>
      <c r="E56" s="61" t="s">
        <v>345</v>
      </c>
      <c r="F56" s="62" t="s">
        <v>2207</v>
      </c>
      <c r="G56" s="56" t="s">
        <v>0</v>
      </c>
      <c r="H56" s="406" t="s">
        <v>0</v>
      </c>
      <c r="I56" s="55"/>
      <c r="J56" s="124"/>
    </row>
    <row r="57" spans="1:11" ht="17.25" customHeight="1" x14ac:dyDescent="0.15">
      <c r="A57" s="401">
        <v>54</v>
      </c>
      <c r="B57" s="61" t="s">
        <v>682</v>
      </c>
      <c r="C57" s="89" t="s">
        <v>61</v>
      </c>
      <c r="D57" s="58" t="s">
        <v>2373</v>
      </c>
      <c r="E57" s="61" t="s">
        <v>15</v>
      </c>
      <c r="F57" s="62" t="s">
        <v>2208</v>
      </c>
      <c r="G57" s="56" t="s">
        <v>0</v>
      </c>
      <c r="H57" s="56" t="s">
        <v>0</v>
      </c>
      <c r="I57" s="60"/>
      <c r="J57" s="123"/>
      <c r="K57" s="243"/>
    </row>
    <row r="58" spans="1:11" ht="17.25" customHeight="1" x14ac:dyDescent="0.15">
      <c r="A58" s="401">
        <v>55</v>
      </c>
      <c r="B58" s="61" t="s">
        <v>62</v>
      </c>
      <c r="C58" s="89" t="s">
        <v>1099</v>
      </c>
      <c r="D58" s="58" t="s">
        <v>628</v>
      </c>
      <c r="E58" s="61" t="s">
        <v>361</v>
      </c>
      <c r="F58" s="62" t="s">
        <v>2374</v>
      </c>
      <c r="G58" s="56" t="s">
        <v>0</v>
      </c>
      <c r="H58" s="56" t="s">
        <v>0</v>
      </c>
      <c r="I58" s="60" t="s">
        <v>0</v>
      </c>
      <c r="J58" s="123" t="s">
        <v>0</v>
      </c>
    </row>
    <row r="59" spans="1:11" ht="17.25" customHeight="1" x14ac:dyDescent="0.15">
      <c r="A59" s="401">
        <v>56</v>
      </c>
      <c r="B59" s="61" t="s">
        <v>63</v>
      </c>
      <c r="C59" s="89" t="s">
        <v>64</v>
      </c>
      <c r="D59" s="58" t="s">
        <v>65</v>
      </c>
      <c r="E59" s="61" t="s">
        <v>15</v>
      </c>
      <c r="F59" s="62" t="s">
        <v>66</v>
      </c>
      <c r="G59" s="56" t="s">
        <v>0</v>
      </c>
      <c r="H59" s="406"/>
      <c r="I59" s="55"/>
      <c r="J59" s="124"/>
    </row>
    <row r="60" spans="1:11" ht="17.25" customHeight="1" x14ac:dyDescent="0.15">
      <c r="A60" s="401">
        <v>57</v>
      </c>
      <c r="B60" s="61" t="s">
        <v>67</v>
      </c>
      <c r="C60" s="89" t="s">
        <v>64</v>
      </c>
      <c r="D60" s="58" t="s">
        <v>68</v>
      </c>
      <c r="E60" s="61" t="s">
        <v>69</v>
      </c>
      <c r="F60" s="60" t="s">
        <v>2375</v>
      </c>
      <c r="G60" s="56" t="s">
        <v>0</v>
      </c>
      <c r="H60" s="56" t="s">
        <v>0</v>
      </c>
      <c r="I60" s="60"/>
      <c r="J60" s="123"/>
    </row>
    <row r="61" spans="1:11" ht="17.25" customHeight="1" x14ac:dyDescent="0.15">
      <c r="A61" s="401">
        <v>58</v>
      </c>
      <c r="B61" s="61" t="s">
        <v>70</v>
      </c>
      <c r="C61" s="89" t="s">
        <v>71</v>
      </c>
      <c r="D61" s="58" t="s">
        <v>72</v>
      </c>
      <c r="E61" s="61" t="s">
        <v>366</v>
      </c>
      <c r="F61" s="60" t="s">
        <v>73</v>
      </c>
      <c r="G61" s="56" t="s">
        <v>0</v>
      </c>
      <c r="H61" s="56" t="s">
        <v>0</v>
      </c>
      <c r="I61" s="60" t="s">
        <v>0</v>
      </c>
      <c r="J61" s="123" t="s">
        <v>0</v>
      </c>
    </row>
    <row r="62" spans="1:11" ht="17.25" customHeight="1" x14ac:dyDescent="0.15">
      <c r="A62" s="401">
        <v>59</v>
      </c>
      <c r="B62" s="61" t="s">
        <v>74</v>
      </c>
      <c r="C62" s="89" t="s">
        <v>75</v>
      </c>
      <c r="D62" s="58" t="s">
        <v>76</v>
      </c>
      <c r="E62" s="61" t="s">
        <v>377</v>
      </c>
      <c r="F62" s="62" t="s">
        <v>378</v>
      </c>
      <c r="G62" s="56" t="s">
        <v>0</v>
      </c>
      <c r="H62" s="56" t="s">
        <v>0</v>
      </c>
      <c r="I62" s="60" t="s">
        <v>0</v>
      </c>
      <c r="J62" s="123" t="s">
        <v>0</v>
      </c>
    </row>
    <row r="63" spans="1:11" ht="17.25" customHeight="1" x14ac:dyDescent="0.15">
      <c r="A63" s="401">
        <v>60</v>
      </c>
      <c r="B63" s="61" t="s">
        <v>706</v>
      </c>
      <c r="C63" s="89" t="s">
        <v>75</v>
      </c>
      <c r="D63" s="58" t="s">
        <v>707</v>
      </c>
      <c r="E63" s="61" t="s">
        <v>708</v>
      </c>
      <c r="F63" s="62" t="s">
        <v>2209</v>
      </c>
      <c r="G63" s="56" t="s">
        <v>709</v>
      </c>
      <c r="H63" s="56" t="s">
        <v>709</v>
      </c>
      <c r="I63" s="60"/>
      <c r="J63" s="123"/>
    </row>
    <row r="64" spans="1:11" ht="17.25" customHeight="1" x14ac:dyDescent="0.15">
      <c r="A64" s="401">
        <v>61</v>
      </c>
      <c r="B64" s="61" t="s">
        <v>733</v>
      </c>
      <c r="C64" s="89" t="s">
        <v>189</v>
      </c>
      <c r="D64" s="58" t="s">
        <v>734</v>
      </c>
      <c r="E64" s="61" t="s">
        <v>191</v>
      </c>
      <c r="F64" s="62" t="s">
        <v>735</v>
      </c>
      <c r="G64" s="56" t="s">
        <v>709</v>
      </c>
      <c r="H64" s="56" t="s">
        <v>709</v>
      </c>
      <c r="I64" s="60"/>
      <c r="J64" s="123"/>
    </row>
    <row r="65" spans="1:11" ht="17.25" customHeight="1" x14ac:dyDescent="0.15">
      <c r="A65" s="401">
        <v>62</v>
      </c>
      <c r="B65" s="61" t="s">
        <v>1293</v>
      </c>
      <c r="C65" s="89" t="s">
        <v>1070</v>
      </c>
      <c r="D65" s="58" t="s">
        <v>1813</v>
      </c>
      <c r="E65" s="61" t="s">
        <v>375</v>
      </c>
      <c r="F65" s="62" t="s">
        <v>1571</v>
      </c>
      <c r="G65" s="56" t="s">
        <v>0</v>
      </c>
      <c r="H65" s="56" t="s">
        <v>0</v>
      </c>
      <c r="I65" s="55"/>
      <c r="J65" s="124"/>
    </row>
    <row r="66" spans="1:11" ht="17.25" customHeight="1" x14ac:dyDescent="0.15">
      <c r="A66" s="401">
        <v>63</v>
      </c>
      <c r="B66" s="61" t="s">
        <v>77</v>
      </c>
      <c r="C66" s="89" t="s">
        <v>78</v>
      </c>
      <c r="D66" s="58" t="s">
        <v>79</v>
      </c>
      <c r="E66" s="61" t="s">
        <v>375</v>
      </c>
      <c r="F66" s="60" t="s">
        <v>2210</v>
      </c>
      <c r="G66" s="56" t="s">
        <v>0</v>
      </c>
      <c r="H66" s="56" t="s">
        <v>0</v>
      </c>
      <c r="I66" s="60" t="s">
        <v>0</v>
      </c>
      <c r="J66" s="123" t="s">
        <v>0</v>
      </c>
    </row>
    <row r="67" spans="1:11" ht="17.25" customHeight="1" x14ac:dyDescent="0.15">
      <c r="A67" s="401">
        <v>64</v>
      </c>
      <c r="B67" s="61" t="s">
        <v>1378</v>
      </c>
      <c r="C67" s="89" t="s">
        <v>78</v>
      </c>
      <c r="D67" s="58" t="s">
        <v>369</v>
      </c>
      <c r="E67" s="61" t="s">
        <v>370</v>
      </c>
      <c r="F67" s="62" t="s">
        <v>371</v>
      </c>
      <c r="G67" s="56" t="s">
        <v>0</v>
      </c>
      <c r="H67" s="56" t="s">
        <v>0</v>
      </c>
      <c r="I67" s="60"/>
      <c r="J67" s="123"/>
    </row>
    <row r="68" spans="1:11" ht="17.25" customHeight="1" x14ac:dyDescent="0.15">
      <c r="A68" s="401">
        <v>65</v>
      </c>
      <c r="B68" s="61" t="s">
        <v>80</v>
      </c>
      <c r="C68" s="89" t="s">
        <v>81</v>
      </c>
      <c r="D68" s="58" t="s">
        <v>2376</v>
      </c>
      <c r="E68" s="61" t="s">
        <v>643</v>
      </c>
      <c r="F68" s="60" t="s">
        <v>82</v>
      </c>
      <c r="G68" s="56" t="s">
        <v>0</v>
      </c>
      <c r="H68" s="56"/>
      <c r="I68" s="60" t="s">
        <v>0</v>
      </c>
      <c r="J68" s="123" t="s">
        <v>0</v>
      </c>
    </row>
    <row r="69" spans="1:11" ht="17.25" customHeight="1" x14ac:dyDescent="0.15">
      <c r="A69" s="401">
        <v>66</v>
      </c>
      <c r="B69" s="61" t="s">
        <v>4</v>
      </c>
      <c r="C69" s="89" t="s">
        <v>581</v>
      </c>
      <c r="D69" s="58" t="s">
        <v>5</v>
      </c>
      <c r="E69" s="61" t="s">
        <v>6</v>
      </c>
      <c r="F69" s="60" t="s">
        <v>1403</v>
      </c>
      <c r="G69" s="56" t="s">
        <v>0</v>
      </c>
      <c r="H69" s="56" t="s">
        <v>0</v>
      </c>
      <c r="I69" s="60"/>
      <c r="J69" s="123"/>
    </row>
    <row r="70" spans="1:11" ht="17.25" customHeight="1" x14ac:dyDescent="0.15">
      <c r="A70" s="401">
        <v>67</v>
      </c>
      <c r="B70" s="61" t="s">
        <v>1322</v>
      </c>
      <c r="C70" s="89" t="s">
        <v>81</v>
      </c>
      <c r="D70" s="58" t="s">
        <v>1323</v>
      </c>
      <c r="E70" s="61" t="s">
        <v>1324</v>
      </c>
      <c r="F70" s="60" t="s">
        <v>1325</v>
      </c>
      <c r="G70" s="56" t="s">
        <v>0</v>
      </c>
      <c r="H70" s="56"/>
      <c r="I70" s="60"/>
      <c r="J70" s="123"/>
    </row>
    <row r="71" spans="1:11" ht="17.25" customHeight="1" x14ac:dyDescent="0.15">
      <c r="A71" s="401">
        <v>68</v>
      </c>
      <c r="B71" s="61" t="s">
        <v>1624</v>
      </c>
      <c r="C71" s="89" t="s">
        <v>1625</v>
      </c>
      <c r="D71" s="58" t="s">
        <v>1626</v>
      </c>
      <c r="E71" s="61" t="s">
        <v>1627</v>
      </c>
      <c r="F71" s="60" t="s">
        <v>1628</v>
      </c>
      <c r="G71" s="56" t="s">
        <v>0</v>
      </c>
      <c r="H71" s="56" t="s">
        <v>0</v>
      </c>
      <c r="I71" s="60"/>
      <c r="J71" s="123"/>
    </row>
    <row r="72" spans="1:11" ht="17.25" customHeight="1" x14ac:dyDescent="0.15">
      <c r="A72" s="401">
        <v>69</v>
      </c>
      <c r="B72" s="61" t="s">
        <v>2194</v>
      </c>
      <c r="C72" s="89" t="s">
        <v>1255</v>
      </c>
      <c r="D72" s="58" t="s">
        <v>2195</v>
      </c>
      <c r="E72" s="61" t="s">
        <v>2196</v>
      </c>
      <c r="F72" s="60" t="s">
        <v>2197</v>
      </c>
      <c r="G72" s="56" t="s">
        <v>709</v>
      </c>
      <c r="H72" s="56" t="s">
        <v>709</v>
      </c>
      <c r="I72" s="60"/>
      <c r="J72" s="123"/>
    </row>
    <row r="73" spans="1:11" ht="17.25" customHeight="1" x14ac:dyDescent="0.15">
      <c r="A73" s="401">
        <v>70</v>
      </c>
      <c r="B73" s="273" t="s">
        <v>2377</v>
      </c>
      <c r="C73" s="89" t="s">
        <v>2300</v>
      </c>
      <c r="D73" s="92" t="s">
        <v>2378</v>
      </c>
      <c r="E73" s="285" t="s">
        <v>2379</v>
      </c>
      <c r="F73" s="60" t="s">
        <v>2380</v>
      </c>
      <c r="G73" s="56" t="s">
        <v>709</v>
      </c>
      <c r="H73" s="56" t="s">
        <v>709</v>
      </c>
      <c r="I73" s="55"/>
      <c r="J73" s="124"/>
      <c r="K73" s="93"/>
    </row>
    <row r="74" spans="1:11" ht="17.25" customHeight="1" x14ac:dyDescent="0.15">
      <c r="A74" s="401">
        <v>71</v>
      </c>
      <c r="B74" s="61" t="s">
        <v>2315</v>
      </c>
      <c r="C74" s="89" t="s">
        <v>2313</v>
      </c>
      <c r="D74" s="58" t="s">
        <v>2314</v>
      </c>
      <c r="E74" s="64" t="s">
        <v>2316</v>
      </c>
      <c r="F74" s="62" t="s">
        <v>2317</v>
      </c>
      <c r="G74" s="56"/>
      <c r="H74" s="56" t="s">
        <v>709</v>
      </c>
      <c r="I74" s="60"/>
      <c r="J74" s="123"/>
    </row>
    <row r="75" spans="1:11" ht="17.25" customHeight="1" x14ac:dyDescent="0.15">
      <c r="A75" s="401">
        <v>72</v>
      </c>
      <c r="B75" s="273" t="s">
        <v>2299</v>
      </c>
      <c r="C75" s="89" t="s">
        <v>2300</v>
      </c>
      <c r="D75" s="92" t="s">
        <v>2381</v>
      </c>
      <c r="E75" s="427" t="s">
        <v>2301</v>
      </c>
      <c r="F75" s="60" t="s">
        <v>2302</v>
      </c>
      <c r="G75" s="56"/>
      <c r="H75" s="56" t="s">
        <v>709</v>
      </c>
      <c r="I75" s="60"/>
      <c r="J75" s="123"/>
      <c r="K75" s="93"/>
    </row>
    <row r="76" spans="1:11" ht="17.25" customHeight="1" x14ac:dyDescent="0.15">
      <c r="A76" s="401">
        <v>73</v>
      </c>
      <c r="B76" s="61" t="s">
        <v>83</v>
      </c>
      <c r="C76" s="89" t="s">
        <v>84</v>
      </c>
      <c r="D76" s="58" t="s">
        <v>85</v>
      </c>
      <c r="E76" s="64" t="s">
        <v>501</v>
      </c>
      <c r="F76" s="62" t="s">
        <v>86</v>
      </c>
      <c r="G76" s="56" t="s">
        <v>0</v>
      </c>
      <c r="H76" s="56" t="s">
        <v>0</v>
      </c>
      <c r="I76" s="60" t="s">
        <v>0</v>
      </c>
      <c r="J76" s="123" t="s">
        <v>0</v>
      </c>
    </row>
    <row r="77" spans="1:11" ht="17.25" customHeight="1" x14ac:dyDescent="0.15">
      <c r="A77" s="401">
        <v>74</v>
      </c>
      <c r="B77" s="61" t="s">
        <v>7</v>
      </c>
      <c r="C77" s="89" t="s">
        <v>87</v>
      </c>
      <c r="D77" s="58" t="s">
        <v>88</v>
      </c>
      <c r="E77" s="61" t="s">
        <v>382</v>
      </c>
      <c r="F77" s="62" t="s">
        <v>383</v>
      </c>
      <c r="G77" s="56" t="s">
        <v>0</v>
      </c>
      <c r="H77" s="56" t="s">
        <v>0</v>
      </c>
      <c r="I77" s="60" t="s">
        <v>0</v>
      </c>
      <c r="J77" s="123" t="s">
        <v>0</v>
      </c>
    </row>
    <row r="78" spans="1:11" ht="17.25" customHeight="1" x14ac:dyDescent="0.15">
      <c r="A78" s="401">
        <v>75</v>
      </c>
      <c r="B78" s="61" t="s">
        <v>89</v>
      </c>
      <c r="C78" s="89" t="s">
        <v>90</v>
      </c>
      <c r="D78" s="58" t="s">
        <v>91</v>
      </c>
      <c r="E78" s="64" t="s">
        <v>92</v>
      </c>
      <c r="F78" s="62" t="s">
        <v>93</v>
      </c>
      <c r="G78" s="56" t="s">
        <v>0</v>
      </c>
      <c r="H78" s="56" t="s">
        <v>0</v>
      </c>
      <c r="I78" s="60" t="s">
        <v>0</v>
      </c>
      <c r="J78" s="123" t="s">
        <v>0</v>
      </c>
    </row>
    <row r="79" spans="1:11" s="94" customFormat="1" ht="17.25" customHeight="1" x14ac:dyDescent="0.15">
      <c r="A79" s="401">
        <v>76</v>
      </c>
      <c r="B79" s="61" t="s">
        <v>773</v>
      </c>
      <c r="C79" s="88" t="s">
        <v>1286</v>
      </c>
      <c r="D79" s="58" t="s">
        <v>1285</v>
      </c>
      <c r="E79" s="64" t="s">
        <v>774</v>
      </c>
      <c r="F79" s="62" t="s">
        <v>94</v>
      </c>
      <c r="G79" s="56" t="s">
        <v>0</v>
      </c>
      <c r="H79" s="56" t="s">
        <v>0</v>
      </c>
      <c r="I79" s="55" t="s">
        <v>0</v>
      </c>
      <c r="J79" s="124" t="s">
        <v>0</v>
      </c>
      <c r="K79" s="181"/>
    </row>
    <row r="80" spans="1:11" s="94" customFormat="1" ht="17.25" customHeight="1" x14ac:dyDescent="0.15">
      <c r="A80" s="401">
        <v>77</v>
      </c>
      <c r="B80" s="61" t="s">
        <v>723</v>
      </c>
      <c r="C80" s="89" t="s">
        <v>724</v>
      </c>
      <c r="D80" s="58" t="s">
        <v>725</v>
      </c>
      <c r="E80" s="64" t="s">
        <v>1691</v>
      </c>
      <c r="F80" s="62" t="s">
        <v>726</v>
      </c>
      <c r="G80" s="56" t="s">
        <v>709</v>
      </c>
      <c r="H80" s="56" t="s">
        <v>0</v>
      </c>
      <c r="I80" s="60" t="s">
        <v>709</v>
      </c>
      <c r="J80" s="123" t="s">
        <v>709</v>
      </c>
      <c r="K80" s="181"/>
    </row>
    <row r="81" spans="1:11" ht="17.25" customHeight="1" x14ac:dyDescent="0.15">
      <c r="A81" s="401">
        <v>78</v>
      </c>
      <c r="B81" s="61" t="s">
        <v>1433</v>
      </c>
      <c r="C81" s="89" t="s">
        <v>1104</v>
      </c>
      <c r="D81" s="58" t="s">
        <v>1434</v>
      </c>
      <c r="E81" s="57" t="s">
        <v>1435</v>
      </c>
      <c r="F81" s="60" t="s">
        <v>1436</v>
      </c>
      <c r="G81" s="56" t="s">
        <v>0</v>
      </c>
      <c r="H81" s="56" t="s">
        <v>0</v>
      </c>
      <c r="I81" s="60"/>
      <c r="J81" s="123"/>
    </row>
    <row r="82" spans="1:11" ht="17.25" customHeight="1" x14ac:dyDescent="0.15">
      <c r="A82" s="401">
        <v>79</v>
      </c>
      <c r="B82" s="61" t="s">
        <v>1724</v>
      </c>
      <c r="C82" s="89" t="s">
        <v>1700</v>
      </c>
      <c r="D82" s="58" t="s">
        <v>1725</v>
      </c>
      <c r="E82" s="57" t="s">
        <v>1699</v>
      </c>
      <c r="F82" s="60" t="s">
        <v>1701</v>
      </c>
      <c r="G82" s="56" t="s">
        <v>0</v>
      </c>
      <c r="H82" s="56" t="s">
        <v>0</v>
      </c>
      <c r="I82" s="60"/>
      <c r="J82" s="123"/>
    </row>
    <row r="83" spans="1:11" ht="17.25" customHeight="1" x14ac:dyDescent="0.15">
      <c r="A83" s="401">
        <v>80</v>
      </c>
      <c r="B83" s="251" t="s">
        <v>2145</v>
      </c>
      <c r="C83" s="90" t="s">
        <v>2110</v>
      </c>
      <c r="D83" s="65" t="s">
        <v>2183</v>
      </c>
      <c r="E83" s="59" t="s">
        <v>95</v>
      </c>
      <c r="F83" s="62" t="s">
        <v>432</v>
      </c>
      <c r="G83" s="56" t="s">
        <v>0</v>
      </c>
      <c r="H83" s="56" t="s">
        <v>0</v>
      </c>
      <c r="I83" s="60" t="s">
        <v>0</v>
      </c>
      <c r="J83" s="123" t="s">
        <v>0</v>
      </c>
      <c r="K83" s="243"/>
    </row>
    <row r="84" spans="1:11" ht="17.25" customHeight="1" x14ac:dyDescent="0.15">
      <c r="A84" s="401">
        <v>81</v>
      </c>
      <c r="B84" s="251" t="s">
        <v>1721</v>
      </c>
      <c r="C84" s="190" t="s">
        <v>1105</v>
      </c>
      <c r="D84" s="65" t="s">
        <v>2382</v>
      </c>
      <c r="E84" s="59" t="s">
        <v>744</v>
      </c>
      <c r="F84" s="71" t="s">
        <v>745</v>
      </c>
      <c r="G84" s="55" t="s">
        <v>709</v>
      </c>
      <c r="H84" s="55" t="s">
        <v>709</v>
      </c>
      <c r="I84" s="55"/>
      <c r="J84" s="124"/>
      <c r="K84" s="243"/>
    </row>
    <row r="85" spans="1:11" ht="17.25" customHeight="1" x14ac:dyDescent="0.15">
      <c r="A85" s="428">
        <v>82</v>
      </c>
      <c r="B85" s="429" t="s">
        <v>96</v>
      </c>
      <c r="C85" s="430" t="s">
        <v>97</v>
      </c>
      <c r="D85" s="431" t="s">
        <v>98</v>
      </c>
      <c r="E85" s="429" t="s">
        <v>99</v>
      </c>
      <c r="F85" s="289" t="s">
        <v>100</v>
      </c>
      <c r="G85" s="289" t="s">
        <v>0</v>
      </c>
      <c r="H85" s="432"/>
      <c r="I85" s="289" t="s">
        <v>0</v>
      </c>
      <c r="J85" s="305" t="s">
        <v>0</v>
      </c>
    </row>
    <row r="86" spans="1:11" ht="17.25" customHeight="1" x14ac:dyDescent="0.15">
      <c r="A86" s="250">
        <v>83</v>
      </c>
      <c r="B86" s="61" t="s">
        <v>1629</v>
      </c>
      <c r="C86" s="88" t="s">
        <v>679</v>
      </c>
      <c r="D86" s="57" t="s">
        <v>1354</v>
      </c>
      <c r="E86" s="61" t="s">
        <v>1343</v>
      </c>
      <c r="F86" s="55" t="s">
        <v>680</v>
      </c>
      <c r="G86" s="55" t="s">
        <v>0</v>
      </c>
      <c r="H86" s="55"/>
      <c r="I86" s="55" t="s">
        <v>0</v>
      </c>
      <c r="J86" s="69" t="s">
        <v>0</v>
      </c>
    </row>
    <row r="87" spans="1:11" ht="17.25" customHeight="1" x14ac:dyDescent="0.15">
      <c r="A87" s="250">
        <v>84</v>
      </c>
      <c r="B87" s="61" t="s">
        <v>101</v>
      </c>
      <c r="C87" s="88" t="s">
        <v>102</v>
      </c>
      <c r="D87" s="57" t="s">
        <v>103</v>
      </c>
      <c r="E87" s="61" t="s">
        <v>104</v>
      </c>
      <c r="F87" s="55" t="s">
        <v>105</v>
      </c>
      <c r="G87" s="55" t="s">
        <v>0</v>
      </c>
      <c r="H87" s="55" t="s">
        <v>0</v>
      </c>
      <c r="I87" s="55" t="s">
        <v>0</v>
      </c>
      <c r="J87" s="69" t="s">
        <v>0</v>
      </c>
    </row>
    <row r="88" spans="1:11" ht="17.25" customHeight="1" x14ac:dyDescent="0.15">
      <c r="A88" s="250">
        <v>85</v>
      </c>
      <c r="B88" s="61" t="s">
        <v>1437</v>
      </c>
      <c r="C88" s="88" t="s">
        <v>102</v>
      </c>
      <c r="D88" s="57" t="s">
        <v>1438</v>
      </c>
      <c r="E88" s="61" t="s">
        <v>1439</v>
      </c>
      <c r="F88" s="55" t="s">
        <v>1321</v>
      </c>
      <c r="G88" s="55" t="s">
        <v>0</v>
      </c>
      <c r="H88" s="55"/>
      <c r="I88" s="55"/>
      <c r="J88" s="69"/>
    </row>
    <row r="89" spans="1:11" ht="18" customHeight="1" x14ac:dyDescent="0.15">
      <c r="A89" s="250">
        <v>86</v>
      </c>
      <c r="B89" s="61" t="s">
        <v>106</v>
      </c>
      <c r="C89" s="88" t="s">
        <v>766</v>
      </c>
      <c r="D89" s="57" t="s">
        <v>649</v>
      </c>
      <c r="E89" s="61" t="s">
        <v>107</v>
      </c>
      <c r="F89" s="55" t="s">
        <v>767</v>
      </c>
      <c r="G89" s="55" t="s">
        <v>709</v>
      </c>
      <c r="H89" s="55" t="s">
        <v>709</v>
      </c>
      <c r="I89" s="55" t="s">
        <v>709</v>
      </c>
      <c r="J89" s="69" t="s">
        <v>709</v>
      </c>
      <c r="K89" s="93"/>
    </row>
    <row r="90" spans="1:11" ht="18" customHeight="1" thickBot="1" x14ac:dyDescent="0.2">
      <c r="A90" s="433">
        <v>87</v>
      </c>
      <c r="B90" s="84" t="s">
        <v>768</v>
      </c>
      <c r="C90" s="91" t="s">
        <v>769</v>
      </c>
      <c r="D90" s="84" t="s">
        <v>770</v>
      </c>
      <c r="E90" s="85" t="s">
        <v>771</v>
      </c>
      <c r="F90" s="68" t="s">
        <v>772</v>
      </c>
      <c r="G90" s="68" t="s">
        <v>0</v>
      </c>
      <c r="H90" s="68" t="s">
        <v>0</v>
      </c>
      <c r="I90" s="68"/>
      <c r="J90" s="368"/>
      <c r="K90" s="93"/>
    </row>
  </sheetData>
  <autoFilter ref="A3:K87"/>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2"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F18" sqref="F18"/>
    </sheetView>
  </sheetViews>
  <sheetFormatPr defaultRowHeight="18" customHeight="1" x14ac:dyDescent="0.15"/>
  <cols>
    <col min="1" max="1" width="5.140625" style="6" customWidth="1"/>
    <col min="2" max="2" width="32.85546875" style="13" customWidth="1"/>
    <col min="3" max="3" width="10" style="13"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2007</v>
      </c>
      <c r="B1" s="2"/>
      <c r="C1" s="2"/>
      <c r="I1" s="3"/>
    </row>
    <row r="2" spans="1:14" s="1" customFormat="1" ht="18" customHeight="1" x14ac:dyDescent="0.15">
      <c r="A2" s="2"/>
      <c r="B2" s="2"/>
      <c r="C2" s="2"/>
      <c r="H2" s="27" t="str">
        <f>支援施設!N2</f>
        <v>（R4.1.1現在）</v>
      </c>
      <c r="I2" s="3"/>
    </row>
    <row r="3" spans="1:14" s="1" customFormat="1" ht="18" customHeight="1" thickBot="1" x14ac:dyDescent="0.2">
      <c r="A3" s="143" t="s">
        <v>2008</v>
      </c>
      <c r="B3" s="2" t="s">
        <v>2009</v>
      </c>
      <c r="C3" s="2"/>
      <c r="E3" s="2"/>
      <c r="I3" s="3"/>
      <c r="J3" s="3"/>
      <c r="L3" s="3"/>
    </row>
    <row r="4" spans="1:14" s="5" customFormat="1" ht="18" customHeight="1" x14ac:dyDescent="0.15">
      <c r="A4" s="19" t="s">
        <v>117</v>
      </c>
      <c r="B4" s="17" t="s">
        <v>2010</v>
      </c>
      <c r="C4" s="144" t="s">
        <v>14</v>
      </c>
      <c r="D4" s="18" t="s">
        <v>115</v>
      </c>
      <c r="E4" s="145" t="s">
        <v>2011</v>
      </c>
      <c r="F4" s="17" t="s">
        <v>114</v>
      </c>
      <c r="G4" s="146" t="s">
        <v>2012</v>
      </c>
      <c r="H4" s="147" t="s">
        <v>2013</v>
      </c>
      <c r="I4" s="17" t="s">
        <v>132</v>
      </c>
      <c r="J4" s="20" t="s">
        <v>530</v>
      </c>
      <c r="K4" s="148" t="s">
        <v>116</v>
      </c>
    </row>
    <row r="5" spans="1:14" ht="18" customHeight="1" x14ac:dyDescent="0.15">
      <c r="A5" s="149">
        <v>1</v>
      </c>
      <c r="B5" s="150" t="s">
        <v>2014</v>
      </c>
      <c r="C5" s="151" t="s">
        <v>2015</v>
      </c>
      <c r="D5" s="152" t="s">
        <v>2016</v>
      </c>
      <c r="E5" s="153" t="s">
        <v>2017</v>
      </c>
      <c r="F5" s="150" t="s">
        <v>2017</v>
      </c>
      <c r="G5" s="154">
        <v>22859</v>
      </c>
      <c r="H5" s="155">
        <v>22859</v>
      </c>
      <c r="I5" s="156" t="s">
        <v>2018</v>
      </c>
      <c r="J5" s="29" t="s">
        <v>2019</v>
      </c>
      <c r="K5" s="157"/>
      <c r="L5" s="5"/>
    </row>
    <row r="6" spans="1:14" ht="18" customHeight="1" thickBot="1" x14ac:dyDescent="0.2">
      <c r="A6" s="158">
        <v>2</v>
      </c>
      <c r="B6" s="159" t="s">
        <v>2020</v>
      </c>
      <c r="C6" s="160" t="s">
        <v>2021</v>
      </c>
      <c r="D6" s="161" t="s">
        <v>2022</v>
      </c>
      <c r="E6" s="162" t="s">
        <v>2023</v>
      </c>
      <c r="F6" s="163" t="s">
        <v>2024</v>
      </c>
      <c r="G6" s="164">
        <v>36617</v>
      </c>
      <c r="H6" s="165">
        <v>36617</v>
      </c>
      <c r="I6" s="166" t="s">
        <v>2025</v>
      </c>
      <c r="J6" s="28" t="s">
        <v>2026</v>
      </c>
      <c r="K6" s="167"/>
      <c r="L6" s="5"/>
    </row>
    <row r="7" spans="1:14" ht="12.75" customHeight="1" x14ac:dyDescent="0.15">
      <c r="A7" s="168"/>
      <c r="B7" s="169"/>
      <c r="C7" s="170"/>
      <c r="D7" s="169"/>
      <c r="E7" s="171"/>
      <c r="F7" s="169"/>
      <c r="G7" s="169"/>
      <c r="H7" s="169"/>
      <c r="I7" s="172"/>
      <c r="J7" s="173"/>
      <c r="K7" s="172"/>
      <c r="M7" s="174"/>
      <c r="N7" s="79"/>
    </row>
    <row r="8" spans="1:14" s="1" customFormat="1" ht="18" customHeight="1" thickBot="1" x14ac:dyDescent="0.2">
      <c r="A8" s="143" t="s">
        <v>2027</v>
      </c>
      <c r="B8" s="2" t="s">
        <v>2028</v>
      </c>
      <c r="C8" s="2"/>
      <c r="E8" s="2"/>
      <c r="I8" s="3"/>
      <c r="J8" s="3"/>
      <c r="L8" s="3"/>
    </row>
    <row r="9" spans="1:14" s="5" customFormat="1" ht="18" customHeight="1" x14ac:dyDescent="0.15">
      <c r="A9" s="19" t="s">
        <v>117</v>
      </c>
      <c r="B9" s="17" t="s">
        <v>2010</v>
      </c>
      <c r="C9" s="144" t="s">
        <v>14</v>
      </c>
      <c r="D9" s="18" t="s">
        <v>115</v>
      </c>
      <c r="E9" s="145" t="s">
        <v>2011</v>
      </c>
      <c r="F9" s="17" t="s">
        <v>114</v>
      </c>
      <c r="G9" s="146" t="s">
        <v>2012</v>
      </c>
      <c r="H9" s="147" t="s">
        <v>2013</v>
      </c>
      <c r="I9" s="17" t="s">
        <v>132</v>
      </c>
      <c r="J9" s="20" t="s">
        <v>530</v>
      </c>
      <c r="K9" s="148" t="s">
        <v>116</v>
      </c>
    </row>
    <row r="10" spans="1:14" ht="18" customHeight="1" x14ac:dyDescent="0.15">
      <c r="A10" s="149">
        <v>1</v>
      </c>
      <c r="B10" s="175" t="s">
        <v>2020</v>
      </c>
      <c r="C10" s="176" t="s">
        <v>2021</v>
      </c>
      <c r="D10" s="152" t="s">
        <v>2022</v>
      </c>
      <c r="E10" s="153" t="s">
        <v>2023</v>
      </c>
      <c r="F10" s="150" t="s">
        <v>2024</v>
      </c>
      <c r="G10" s="154">
        <v>36617</v>
      </c>
      <c r="H10" s="155">
        <v>36617</v>
      </c>
      <c r="I10" s="156" t="s">
        <v>2025</v>
      </c>
      <c r="J10" s="29" t="s">
        <v>2026</v>
      </c>
      <c r="K10" s="177"/>
      <c r="L10" s="5"/>
    </row>
    <row r="11" spans="1:14" ht="18" customHeight="1" thickBot="1" x14ac:dyDescent="0.2">
      <c r="A11" s="158">
        <v>2</v>
      </c>
      <c r="B11" s="163" t="s">
        <v>2029</v>
      </c>
      <c r="C11" s="178" t="s">
        <v>2030</v>
      </c>
      <c r="D11" s="161" t="s">
        <v>2031</v>
      </c>
      <c r="E11" s="162" t="s">
        <v>2023</v>
      </c>
      <c r="F11" s="163" t="s">
        <v>2024</v>
      </c>
      <c r="G11" s="164">
        <v>34790</v>
      </c>
      <c r="H11" s="165">
        <v>34790</v>
      </c>
      <c r="I11" s="166" t="s">
        <v>2032</v>
      </c>
      <c r="J11" s="28" t="s">
        <v>2033</v>
      </c>
      <c r="K11" s="179"/>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'グループホーム '!Print_Area</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2021-06-09T02:18:08Z</cp:lastPrinted>
  <dcterms:created xsi:type="dcterms:W3CDTF">2002-04-23T00:23:51Z</dcterms:created>
  <dcterms:modified xsi:type="dcterms:W3CDTF">2022-02-04T01:55:55Z</dcterms:modified>
</cp:coreProperties>
</file>