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健康福祉部\健康福祉部共有\01　部内共有(一般)\08　地域包括ケア推進\地域包括ケアワーキング会議\市町村地域包括ケアロードマップ検討\ロードマップ策定マニュアル\様式等\03_自己チェックシート\"/>
    </mc:Choice>
  </mc:AlternateContent>
  <bookViews>
    <workbookView xWindow="0" yWindow="0" windowWidth="17445" windowHeight="6450"/>
  </bookViews>
  <sheets>
    <sheet name="Ver0.4様式" sheetId="1" r:id="rId1"/>
  </sheets>
  <definedNames>
    <definedName name="_xlnm.Print_Area" localSheetId="0">'Ver0.4様式'!$A$1:$F$171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9" i="1" l="1"/>
  <c r="I149" i="1" l="1"/>
  <c r="G146" i="1"/>
  <c r="G145" i="1"/>
  <c r="G144" i="1"/>
  <c r="G143" i="1"/>
  <c r="G142" i="1"/>
  <c r="G141" i="1"/>
  <c r="G140" i="1"/>
  <c r="G139" i="1"/>
  <c r="H138" i="1"/>
  <c r="G138" i="1"/>
  <c r="D147" i="1" s="1"/>
  <c r="I138" i="1" s="1"/>
  <c r="D135" i="1" s="1"/>
  <c r="D158" i="1" s="1"/>
  <c r="G131" i="1"/>
  <c r="G130" i="1"/>
  <c r="G129" i="1"/>
  <c r="G128" i="1"/>
  <c r="G127" i="1"/>
  <c r="G126" i="1"/>
  <c r="G125" i="1"/>
  <c r="G124" i="1"/>
  <c r="H123" i="1"/>
  <c r="G123" i="1"/>
  <c r="D132" i="1" s="1"/>
  <c r="I123" i="1" s="1"/>
  <c r="D120" i="1" s="1"/>
  <c r="D157" i="1" s="1"/>
  <c r="G116" i="1"/>
  <c r="G115" i="1"/>
  <c r="G114" i="1"/>
  <c r="G113" i="1"/>
  <c r="G112" i="1"/>
  <c r="H111" i="1"/>
  <c r="G111" i="1"/>
  <c r="D117" i="1" s="1"/>
  <c r="I111" i="1" s="1"/>
  <c r="D108" i="1" s="1"/>
  <c r="D156" i="1" s="1"/>
  <c r="G103" i="1"/>
  <c r="G102" i="1"/>
  <c r="G101" i="1"/>
  <c r="G100" i="1"/>
  <c r="G99" i="1"/>
  <c r="G98" i="1"/>
  <c r="H97" i="1"/>
  <c r="G97" i="1"/>
  <c r="D104" i="1" s="1"/>
  <c r="I97" i="1" s="1"/>
  <c r="D94" i="1" s="1"/>
  <c r="D155" i="1" s="1"/>
  <c r="G90" i="1"/>
  <c r="G89" i="1"/>
  <c r="G88" i="1"/>
  <c r="G87" i="1"/>
  <c r="G86" i="1"/>
  <c r="H85" i="1"/>
  <c r="G85" i="1"/>
  <c r="D91" i="1" s="1"/>
  <c r="I85" i="1" s="1"/>
  <c r="D82" i="1" s="1"/>
  <c r="D154" i="1" s="1"/>
  <c r="G78" i="1"/>
  <c r="G77" i="1"/>
  <c r="G76" i="1"/>
  <c r="G75" i="1"/>
  <c r="H74" i="1"/>
  <c r="G74" i="1"/>
  <c r="D79" i="1" s="1"/>
  <c r="I74" i="1" s="1"/>
  <c r="D71" i="1" s="1"/>
  <c r="D153" i="1" s="1"/>
  <c r="G67" i="1"/>
  <c r="G66" i="1"/>
  <c r="G65" i="1"/>
  <c r="G64" i="1"/>
  <c r="G63" i="1"/>
  <c r="G62" i="1"/>
  <c r="G61" i="1"/>
  <c r="G60" i="1"/>
  <c r="G59" i="1"/>
  <c r="H58" i="1"/>
  <c r="G58" i="1"/>
  <c r="D68" i="1" s="1"/>
  <c r="I58" i="1" s="1"/>
  <c r="D55" i="1" s="1"/>
  <c r="D152" i="1" s="1"/>
  <c r="G51" i="1"/>
  <c r="G50" i="1"/>
  <c r="G49" i="1"/>
  <c r="G48" i="1"/>
  <c r="G47" i="1"/>
  <c r="G46" i="1"/>
  <c r="G45" i="1"/>
  <c r="G44" i="1"/>
  <c r="D52" i="1" s="1"/>
  <c r="I43" i="1" s="1"/>
  <c r="D40" i="1" s="1"/>
  <c r="D151" i="1" s="1"/>
  <c r="H43" i="1"/>
  <c r="G43" i="1"/>
  <c r="G36" i="1"/>
  <c r="G35" i="1"/>
  <c r="G34" i="1"/>
  <c r="G33" i="1"/>
  <c r="G32" i="1"/>
  <c r="G31" i="1"/>
  <c r="G30" i="1"/>
  <c r="G29" i="1"/>
  <c r="G28" i="1"/>
  <c r="G27" i="1"/>
  <c r="G26" i="1"/>
  <c r="G25" i="1"/>
  <c r="G24" i="1"/>
  <c r="H23" i="1"/>
  <c r="G23" i="1"/>
  <c r="D37" i="1" s="1"/>
  <c r="I23" i="1" s="1"/>
  <c r="D20" i="1" s="1"/>
  <c r="D150" i="1" s="1"/>
</calcChain>
</file>

<file path=xl/sharedStrings.xml><?xml version="1.0" encoding="utf-8"?>
<sst xmlns="http://schemas.openxmlformats.org/spreadsheetml/2006/main" count="311" uniqueCount="242">
  <si>
    <r>
      <t>【島根県】　地域包括ケアシステム</t>
    </r>
    <r>
      <rPr>
        <b/>
        <sz val="26"/>
        <rFont val="游ゴシック"/>
        <family val="3"/>
        <charset val="128"/>
        <scheme val="minor"/>
      </rPr>
      <t>自己チェックシート</t>
    </r>
    <rPh sb="1" eb="3">
      <t>シマネ</t>
    </rPh>
    <rPh sb="3" eb="4">
      <t>ケン</t>
    </rPh>
    <rPh sb="6" eb="8">
      <t>チイキ</t>
    </rPh>
    <rPh sb="8" eb="10">
      <t>ホウカツ</t>
    </rPh>
    <rPh sb="16" eb="18">
      <t>ジコ</t>
    </rPh>
    <phoneticPr fontId="2"/>
  </si>
  <si>
    <t>市町名</t>
    <rPh sb="0" eb="1">
      <t>シ</t>
    </rPh>
    <rPh sb="1" eb="2">
      <t>マチ</t>
    </rPh>
    <rPh sb="2" eb="3">
      <t>メイ</t>
    </rPh>
    <phoneticPr fontId="2"/>
  </si>
  <si>
    <t>〇〇市・町・村</t>
    <rPh sb="2" eb="3">
      <t>シ</t>
    </rPh>
    <rPh sb="4" eb="5">
      <t>マチ</t>
    </rPh>
    <rPh sb="6" eb="7">
      <t>ムラ</t>
    </rPh>
    <phoneticPr fontId="2"/>
  </si>
  <si>
    <t>評価日</t>
    <rPh sb="0" eb="2">
      <t>ヒョウカ</t>
    </rPh>
    <rPh sb="2" eb="3">
      <t>ビ</t>
    </rPh>
    <phoneticPr fontId="2"/>
  </si>
  <si>
    <t>日常生活圏域名</t>
    <rPh sb="0" eb="2">
      <t>ニチジョウ</t>
    </rPh>
    <rPh sb="2" eb="4">
      <t>セイカツ</t>
    </rPh>
    <rPh sb="4" eb="6">
      <t>ケンイキ</t>
    </rPh>
    <rPh sb="6" eb="7">
      <t>メイ</t>
    </rPh>
    <phoneticPr fontId="2"/>
  </si>
  <si>
    <t>〇〇圏域</t>
    <rPh sb="2" eb="4">
      <t>ケンイキ</t>
    </rPh>
    <phoneticPr fontId="2"/>
  </si>
  <si>
    <t>２０１８年〇〇月●●日</t>
    <rPh sb="4" eb="5">
      <t>ネン</t>
    </rPh>
    <rPh sb="7" eb="8">
      <t>ガツ</t>
    </rPh>
    <rPh sb="10" eb="11">
      <t>ニチ</t>
    </rPh>
    <phoneticPr fontId="2"/>
  </si>
  <si>
    <t>〇</t>
    <phoneticPr fontId="2"/>
  </si>
  <si>
    <t>△</t>
    <phoneticPr fontId="2"/>
  </si>
  <si>
    <t>×</t>
    <phoneticPr fontId="2"/>
  </si>
  <si>
    <t>－</t>
    <phoneticPr fontId="2"/>
  </si>
  <si>
    <t>地域包括支援センター名</t>
    <rPh sb="0" eb="2">
      <t>チイキ</t>
    </rPh>
    <rPh sb="2" eb="4">
      <t>ホウカツ</t>
    </rPh>
    <rPh sb="4" eb="6">
      <t>シエン</t>
    </rPh>
    <rPh sb="10" eb="11">
      <t>メイ</t>
    </rPh>
    <phoneticPr fontId="2"/>
  </si>
  <si>
    <t>〇〇センター</t>
  </si>
  <si>
    <t>評価者（該当に☑を記入してください。）</t>
    <rPh sb="0" eb="2">
      <t>ヒョウカ</t>
    </rPh>
    <rPh sb="2" eb="3">
      <t>シャ</t>
    </rPh>
    <rPh sb="4" eb="6">
      <t>ガイトウ</t>
    </rPh>
    <rPh sb="9" eb="11">
      <t>キニュウ</t>
    </rPh>
    <phoneticPr fontId="2"/>
  </si>
  <si>
    <t>□</t>
    <phoneticPr fontId="2"/>
  </si>
  <si>
    <t>市町村内部のみで評価を実施</t>
    <rPh sb="0" eb="1">
      <t>シ</t>
    </rPh>
    <rPh sb="1" eb="2">
      <t>マチ</t>
    </rPh>
    <rPh sb="2" eb="3">
      <t>ムラ</t>
    </rPh>
    <rPh sb="3" eb="5">
      <t>ナイブ</t>
    </rPh>
    <rPh sb="8" eb="10">
      <t>ヒョウカ</t>
    </rPh>
    <rPh sb="11" eb="13">
      <t>ジッシ</t>
    </rPh>
    <phoneticPr fontId="2"/>
  </si>
  <si>
    <t>割合</t>
    <rPh sb="0" eb="2">
      <t>ワリアイ</t>
    </rPh>
    <phoneticPr fontId="2"/>
  </si>
  <si>
    <t>点数</t>
    <rPh sb="0" eb="2">
      <t>テンスウ</t>
    </rPh>
    <phoneticPr fontId="2"/>
  </si>
  <si>
    <t>評価</t>
    <rPh sb="0" eb="2">
      <t>ヒョウカ</t>
    </rPh>
    <phoneticPr fontId="2"/>
  </si>
  <si>
    <t>評価エリア</t>
    <rPh sb="0" eb="2">
      <t>ヒョウカ</t>
    </rPh>
    <phoneticPr fontId="2"/>
  </si>
  <si>
    <t>□市町村　　□日常生活圏域　（該当に☑を記入してください。）</t>
    <rPh sb="1" eb="4">
      <t>シチョウソン</t>
    </rPh>
    <rPh sb="7" eb="9">
      <t>ニチジョウ</t>
    </rPh>
    <rPh sb="9" eb="11">
      <t>セイカツ</t>
    </rPh>
    <rPh sb="11" eb="13">
      <t>ケンイキ</t>
    </rPh>
    <rPh sb="15" eb="17">
      <t>ガイトウ</t>
    </rPh>
    <rPh sb="20" eb="22">
      <t>キニュウ</t>
    </rPh>
    <phoneticPr fontId="2"/>
  </si>
  <si>
    <t>□</t>
    <phoneticPr fontId="2"/>
  </si>
  <si>
    <t>市町村と関係機関等の関係者で評価を実施</t>
    <rPh sb="2" eb="3">
      <t>ムラ</t>
    </rPh>
    <rPh sb="4" eb="6">
      <t>カンケイ</t>
    </rPh>
    <rPh sb="6" eb="8">
      <t>キカン</t>
    </rPh>
    <phoneticPr fontId="2"/>
  </si>
  <si>
    <t>80～100％</t>
    <phoneticPr fontId="2"/>
  </si>
  <si>
    <t>よくできている</t>
    <phoneticPr fontId="2"/>
  </si>
  <si>
    <t>60～80％</t>
    <phoneticPr fontId="2"/>
  </si>
  <si>
    <t>できている</t>
    <phoneticPr fontId="2"/>
  </si>
  <si>
    <t>基本情報
（評価エリア）</t>
    <rPh sb="0" eb="2">
      <t>キホン</t>
    </rPh>
    <rPh sb="2" eb="4">
      <t>ジョウホウ</t>
    </rPh>
    <rPh sb="7" eb="9">
      <t>ヒョウカ</t>
    </rPh>
    <phoneticPr fontId="2"/>
  </si>
  <si>
    <t>総人口：　　　　　　　　　　　　　　　　　　　　　　　 （平成　　年　　月　　日現在）</t>
    <rPh sb="0" eb="1">
      <t>ソウ</t>
    </rPh>
    <rPh sb="1" eb="3">
      <t>ジンコウ</t>
    </rPh>
    <rPh sb="29" eb="31">
      <t>ヘイセイ</t>
    </rPh>
    <rPh sb="33" eb="34">
      <t>ネン</t>
    </rPh>
    <rPh sb="36" eb="37">
      <t>ツキ</t>
    </rPh>
    <rPh sb="39" eb="40">
      <t>ヒ</t>
    </rPh>
    <rPh sb="40" eb="42">
      <t>ゲンザイ</t>
    </rPh>
    <phoneticPr fontId="2"/>
  </si>
  <si>
    <t>40～60％</t>
    <phoneticPr fontId="2"/>
  </si>
  <si>
    <t>まあまあできている</t>
    <phoneticPr fontId="2"/>
  </si>
  <si>
    <t>高齢者数（率）：　　　　　　　　　　　　　　　　　　　（平成　　年　　月　　日現在）</t>
    <rPh sb="0" eb="3">
      <t>コウレイシャ</t>
    </rPh>
    <rPh sb="3" eb="4">
      <t>スウ</t>
    </rPh>
    <rPh sb="5" eb="6">
      <t>リツ</t>
    </rPh>
    <phoneticPr fontId="2"/>
  </si>
  <si>
    <t>20～40％</t>
    <phoneticPr fontId="2"/>
  </si>
  <si>
    <t>あまりできていない</t>
    <phoneticPr fontId="2"/>
  </si>
  <si>
    <t>後期高齢者数（率）：　　　　　　　　　　　　　　　　（平成　　年　　月　　日現在）</t>
    <rPh sb="0" eb="2">
      <t>コウキ</t>
    </rPh>
    <rPh sb="2" eb="5">
      <t>コウレイシャ</t>
    </rPh>
    <rPh sb="5" eb="6">
      <t>スウ</t>
    </rPh>
    <rPh sb="7" eb="8">
      <t>リツ</t>
    </rPh>
    <phoneticPr fontId="2"/>
  </si>
  <si>
    <t>0～20％</t>
    <phoneticPr fontId="2"/>
  </si>
  <si>
    <t>できていない</t>
    <phoneticPr fontId="2"/>
  </si>
  <si>
    <t>要介護認定率：　　　　　　　　　　　　　　　　　　　（平成　　年　　月　　日現在）</t>
    <rPh sb="0" eb="1">
      <t>ヨウ</t>
    </rPh>
    <rPh sb="1" eb="3">
      <t>カイゴ</t>
    </rPh>
    <rPh sb="3" eb="5">
      <t>ニンテイ</t>
    </rPh>
    <rPh sb="5" eb="6">
      <t>リツ</t>
    </rPh>
    <phoneticPr fontId="2"/>
  </si>
  <si>
    <t>市町村担当課</t>
    <rPh sb="0" eb="3">
      <t>シチョウソン</t>
    </rPh>
    <rPh sb="3" eb="5">
      <t>タントウ</t>
    </rPh>
    <rPh sb="5" eb="6">
      <t>カ</t>
    </rPh>
    <phoneticPr fontId="2"/>
  </si>
  <si>
    <t>〇〇〇〇課</t>
    <rPh sb="4" eb="5">
      <t>カ</t>
    </rPh>
    <phoneticPr fontId="2"/>
  </si>
  <si>
    <t>担当者名</t>
    <rPh sb="0" eb="3">
      <t>タントウシャ</t>
    </rPh>
    <rPh sb="3" eb="4">
      <t>メイ</t>
    </rPh>
    <phoneticPr fontId="2"/>
  </si>
  <si>
    <t>〇〇　〇〇</t>
    <phoneticPr fontId="2"/>
  </si>
  <si>
    <t>連絡先（電話）</t>
    <rPh sb="0" eb="3">
      <t>レンラクサキ</t>
    </rPh>
    <rPh sb="4" eb="6">
      <t>デンワ</t>
    </rPh>
    <phoneticPr fontId="2"/>
  </si>
  <si>
    <t>085〇-〇〇－〇〇〇〇</t>
    <phoneticPr fontId="2"/>
  </si>
  <si>
    <t>★できるだけ多くの関係者（市町の関係課，地域包括支援センター等）が話をしながら評価しましょう。　　　　　　　　　　　　　　　　　　　　　　　　　　　　</t>
    <rPh sb="13" eb="14">
      <t>シ</t>
    </rPh>
    <rPh sb="14" eb="15">
      <t>マチ</t>
    </rPh>
    <rPh sb="16" eb="18">
      <t>カンケイ</t>
    </rPh>
    <rPh sb="18" eb="19">
      <t>カ</t>
    </rPh>
    <rPh sb="20" eb="22">
      <t>チイキ</t>
    </rPh>
    <rPh sb="22" eb="24">
      <t>ホウカツ</t>
    </rPh>
    <rPh sb="24" eb="26">
      <t>シエン</t>
    </rPh>
    <rPh sb="30" eb="31">
      <t>トウ</t>
    </rPh>
    <phoneticPr fontId="2"/>
  </si>
  <si>
    <t>★この評価結果から自分たちの地域の現状を確認し，住民が安心して暮らし続けることができる地域づくりについて話をしてみましょう。</t>
    <rPh sb="3" eb="5">
      <t>ヒョウカ</t>
    </rPh>
    <rPh sb="5" eb="7">
      <t>ケッカ</t>
    </rPh>
    <rPh sb="9" eb="11">
      <t>ジブン</t>
    </rPh>
    <rPh sb="14" eb="16">
      <t>チイキ</t>
    </rPh>
    <rPh sb="17" eb="19">
      <t>ゲンジョウ</t>
    </rPh>
    <rPh sb="20" eb="22">
      <t>カクニン</t>
    </rPh>
    <rPh sb="24" eb="26">
      <t>ジュウミン</t>
    </rPh>
    <rPh sb="27" eb="29">
      <t>アンシン</t>
    </rPh>
    <rPh sb="31" eb="32">
      <t>ク</t>
    </rPh>
    <rPh sb="34" eb="35">
      <t>ツヅ</t>
    </rPh>
    <rPh sb="43" eb="45">
      <t>チイキ</t>
    </rPh>
    <rPh sb="52" eb="53">
      <t>ハナシ</t>
    </rPh>
    <phoneticPr fontId="2"/>
  </si>
  <si>
    <t>★評価対象の日常生活圏域内には地域資源等は不足しているが，他の日常生活圏域との連携等による補完されている機能についても当該日常生活圏域の評価
に加えてください。（コメント欄に評価に加えた旨を記載してください。）</t>
    <rPh sb="1" eb="3">
      <t>ヒョウカ</t>
    </rPh>
    <rPh sb="3" eb="5">
      <t>タイショウ</t>
    </rPh>
    <rPh sb="6" eb="8">
      <t>ニチジョウ</t>
    </rPh>
    <rPh sb="8" eb="10">
      <t>セイカツ</t>
    </rPh>
    <rPh sb="10" eb="12">
      <t>ケンイキ</t>
    </rPh>
    <rPh sb="12" eb="13">
      <t>ナイ</t>
    </rPh>
    <rPh sb="15" eb="17">
      <t>チイキ</t>
    </rPh>
    <rPh sb="17" eb="19">
      <t>シゲン</t>
    </rPh>
    <rPh sb="19" eb="20">
      <t>トウ</t>
    </rPh>
    <rPh sb="21" eb="23">
      <t>フソク</t>
    </rPh>
    <rPh sb="29" eb="30">
      <t>タ</t>
    </rPh>
    <rPh sb="31" eb="33">
      <t>ニチジョウ</t>
    </rPh>
    <rPh sb="33" eb="35">
      <t>セイカツ</t>
    </rPh>
    <rPh sb="35" eb="37">
      <t>ケンイキ</t>
    </rPh>
    <rPh sb="39" eb="41">
      <t>レンケイ</t>
    </rPh>
    <rPh sb="41" eb="42">
      <t>トウ</t>
    </rPh>
    <rPh sb="45" eb="47">
      <t>ホカン</t>
    </rPh>
    <rPh sb="52" eb="54">
      <t>キノウ</t>
    </rPh>
    <rPh sb="59" eb="61">
      <t>トウガイ</t>
    </rPh>
    <rPh sb="61" eb="63">
      <t>ニチジョウ</t>
    </rPh>
    <rPh sb="63" eb="65">
      <t>セイカツ</t>
    </rPh>
    <rPh sb="65" eb="67">
      <t>ケンイキ</t>
    </rPh>
    <rPh sb="68" eb="70">
      <t>ヒョウカ</t>
    </rPh>
    <rPh sb="72" eb="73">
      <t>クワ</t>
    </rPh>
    <rPh sb="85" eb="86">
      <t>ラン</t>
    </rPh>
    <rPh sb="87" eb="89">
      <t>ヒョウカ</t>
    </rPh>
    <rPh sb="90" eb="91">
      <t>クワ</t>
    </rPh>
    <rPh sb="93" eb="94">
      <t>ムネ</t>
    </rPh>
    <rPh sb="95" eb="97">
      <t>キサイ</t>
    </rPh>
    <phoneticPr fontId="2"/>
  </si>
  <si>
    <t>Ａ</t>
    <phoneticPr fontId="2"/>
  </si>
  <si>
    <r>
      <rPr>
        <b/>
        <sz val="20"/>
        <rFont val="游ゴシック"/>
        <family val="3"/>
        <charset val="128"/>
        <scheme val="minor"/>
      </rPr>
      <t>医療（５点）　</t>
    </r>
    <r>
      <rPr>
        <b/>
        <sz val="18"/>
        <rFont val="游ゴシック"/>
        <family val="3"/>
        <charset val="128"/>
        <scheme val="minor"/>
      </rPr>
      <t>　　　　　　　　　</t>
    </r>
    <r>
      <rPr>
        <sz val="18"/>
        <rFont val="游ゴシック"/>
        <family val="3"/>
        <charset val="128"/>
        <scheme val="minor"/>
      </rPr>
      <t>〇：（概ね）できている～１点　 △：一部できている～0.5点 　×：できていない～0点</t>
    </r>
    <rPh sb="0" eb="2">
      <t>イリョウ</t>
    </rPh>
    <rPh sb="4" eb="5">
      <t>テン</t>
    </rPh>
    <rPh sb="19" eb="20">
      <t>オオム</t>
    </rPh>
    <phoneticPr fontId="2"/>
  </si>
  <si>
    <t>点</t>
    <rPh sb="0" eb="1">
      <t>テン</t>
    </rPh>
    <phoneticPr fontId="2"/>
  </si>
  <si>
    <t>★評価項目等に関する感想，ご意見等をお寄せください。</t>
    <rPh sb="1" eb="3">
      <t>ヒョウカ</t>
    </rPh>
    <rPh sb="3" eb="5">
      <t>コウモク</t>
    </rPh>
    <rPh sb="5" eb="6">
      <t>トウ</t>
    </rPh>
    <rPh sb="7" eb="8">
      <t>カン</t>
    </rPh>
    <rPh sb="10" eb="12">
      <t>カンソウ</t>
    </rPh>
    <rPh sb="14" eb="16">
      <t>イケン</t>
    </rPh>
    <rPh sb="16" eb="17">
      <t>トウ</t>
    </rPh>
    <rPh sb="19" eb="20">
      <t>ヨ</t>
    </rPh>
    <phoneticPr fontId="2"/>
  </si>
  <si>
    <t>設問</t>
    <rPh sb="0" eb="2">
      <t>セツモン</t>
    </rPh>
    <phoneticPr fontId="2"/>
  </si>
  <si>
    <t>現状</t>
    <rPh sb="0" eb="2">
      <t>ゲンジョウ</t>
    </rPh>
    <phoneticPr fontId="2"/>
  </si>
  <si>
    <t>目標設定</t>
    <rPh sb="0" eb="2">
      <t>モクヒョウ</t>
    </rPh>
    <rPh sb="2" eb="4">
      <t>セッテイ</t>
    </rPh>
    <phoneticPr fontId="2"/>
  </si>
  <si>
    <t>評価項目数</t>
    <rPh sb="0" eb="2">
      <t>ヒョウカ</t>
    </rPh>
    <rPh sb="2" eb="4">
      <t>コウモク</t>
    </rPh>
    <rPh sb="4" eb="5">
      <t>スウ</t>
    </rPh>
    <phoneticPr fontId="2"/>
  </si>
  <si>
    <t>A-1</t>
    <phoneticPr fontId="2"/>
  </si>
  <si>
    <r>
      <rPr>
        <b/>
        <u/>
        <sz val="18"/>
        <rFont val="游ゴシック"/>
        <family val="3"/>
        <charset val="128"/>
        <scheme val="minor"/>
      </rPr>
      <t>■退院支援</t>
    </r>
    <r>
      <rPr>
        <sz val="18"/>
        <rFont val="游ゴシック"/>
        <family val="3"/>
        <charset val="128"/>
        <scheme val="minor"/>
      </rPr>
      <t xml:space="preserve">
　□入院医療機関（※）に退院支援担当者が配置され，他機関との連絡調整が取られていますか。
   　</t>
    </r>
    <r>
      <rPr>
        <sz val="16"/>
        <rFont val="游ゴシック"/>
        <family val="3"/>
        <charset val="128"/>
        <scheme val="minor"/>
      </rPr>
      <t>※当該日常生活圏域内にある入院医療機関や当該日常生活圏域周辺の主な入院医療機関等</t>
    </r>
    <rPh sb="1" eb="3">
      <t>タイイン</t>
    </rPh>
    <rPh sb="3" eb="5">
      <t>シエン</t>
    </rPh>
    <rPh sb="8" eb="10">
      <t>ニュウイン</t>
    </rPh>
    <rPh sb="10" eb="12">
      <t>イリョウ</t>
    </rPh>
    <rPh sb="12" eb="14">
      <t>キカン</t>
    </rPh>
    <rPh sb="18" eb="20">
      <t>タイイン</t>
    </rPh>
    <rPh sb="20" eb="22">
      <t>シエン</t>
    </rPh>
    <rPh sb="22" eb="24">
      <t>タントウ</t>
    </rPh>
    <rPh sb="24" eb="25">
      <t>シャ</t>
    </rPh>
    <rPh sb="26" eb="28">
      <t>ハイチ</t>
    </rPh>
    <rPh sb="31" eb="32">
      <t>タ</t>
    </rPh>
    <rPh sb="32" eb="34">
      <t>キカン</t>
    </rPh>
    <rPh sb="36" eb="38">
      <t>レンラク</t>
    </rPh>
    <rPh sb="38" eb="40">
      <t>チョウセイ</t>
    </rPh>
    <rPh sb="41" eb="42">
      <t>ト</t>
    </rPh>
    <rPh sb="56" eb="58">
      <t>トウガイ</t>
    </rPh>
    <rPh sb="58" eb="60">
      <t>ニチジョウ</t>
    </rPh>
    <rPh sb="60" eb="62">
      <t>セイカツ</t>
    </rPh>
    <rPh sb="62" eb="64">
      <t>ケンイキ</t>
    </rPh>
    <rPh sb="64" eb="65">
      <t>ナイ</t>
    </rPh>
    <rPh sb="68" eb="70">
      <t>ニュウイン</t>
    </rPh>
    <rPh sb="70" eb="72">
      <t>イリョウ</t>
    </rPh>
    <rPh sb="72" eb="74">
      <t>キカン</t>
    </rPh>
    <rPh sb="75" eb="77">
      <t>トウガイ</t>
    </rPh>
    <rPh sb="77" eb="79">
      <t>ニチジョウ</t>
    </rPh>
    <rPh sb="79" eb="81">
      <t>セイカツ</t>
    </rPh>
    <rPh sb="81" eb="83">
      <t>ケンイキ</t>
    </rPh>
    <rPh sb="83" eb="85">
      <t>シュウヘン</t>
    </rPh>
    <rPh sb="86" eb="87">
      <t>オモ</t>
    </rPh>
    <rPh sb="88" eb="90">
      <t>ニュウイン</t>
    </rPh>
    <rPh sb="90" eb="92">
      <t>イリョウ</t>
    </rPh>
    <rPh sb="92" eb="94">
      <t>キカン</t>
    </rPh>
    <rPh sb="94" eb="95">
      <t>トウ</t>
    </rPh>
    <phoneticPr fontId="2"/>
  </si>
  <si>
    <t>A-2</t>
  </si>
  <si>
    <r>
      <t xml:space="preserve">　□退院前の調整（精神障害者の地域移行を含む）のため，入院医療機関からケアマネジャー，地域包括支援センター等へ連絡がありますか。
　　 </t>
    </r>
    <r>
      <rPr>
        <sz val="16"/>
        <rFont val="游ゴシック"/>
        <family val="3"/>
        <charset val="128"/>
        <scheme val="minor"/>
      </rPr>
      <t>※病院ごとで対応が異なる場合は退院調整率のデータ等を参照しながら，地域全体を総合的に評価してください。</t>
    </r>
    <rPh sb="2" eb="4">
      <t>タイイン</t>
    </rPh>
    <rPh sb="4" eb="5">
      <t>マエ</t>
    </rPh>
    <rPh sb="6" eb="8">
      <t>チョウセイ</t>
    </rPh>
    <rPh sb="9" eb="11">
      <t>セイシン</t>
    </rPh>
    <rPh sb="11" eb="14">
      <t>ショウガイシャ</t>
    </rPh>
    <rPh sb="15" eb="17">
      <t>チイキ</t>
    </rPh>
    <rPh sb="17" eb="19">
      <t>イコウ</t>
    </rPh>
    <rPh sb="20" eb="21">
      <t>フク</t>
    </rPh>
    <rPh sb="27" eb="29">
      <t>ニュウイン</t>
    </rPh>
    <rPh sb="29" eb="31">
      <t>イリョウ</t>
    </rPh>
    <rPh sb="31" eb="33">
      <t>キカン</t>
    </rPh>
    <rPh sb="43" eb="45">
      <t>チイキ</t>
    </rPh>
    <rPh sb="45" eb="47">
      <t>ホウカツ</t>
    </rPh>
    <rPh sb="47" eb="49">
      <t>シエン</t>
    </rPh>
    <rPh sb="53" eb="54">
      <t>トウ</t>
    </rPh>
    <rPh sb="55" eb="57">
      <t>レンラク</t>
    </rPh>
    <rPh sb="69" eb="71">
      <t>ビョウイン</t>
    </rPh>
    <rPh sb="74" eb="76">
      <t>タイオウ</t>
    </rPh>
    <rPh sb="77" eb="78">
      <t>コト</t>
    </rPh>
    <rPh sb="80" eb="82">
      <t>バアイ</t>
    </rPh>
    <rPh sb="101" eb="103">
      <t>チイキ</t>
    </rPh>
    <rPh sb="103" eb="105">
      <t>ゼンタイ</t>
    </rPh>
    <rPh sb="106" eb="109">
      <t>ソウゴウテキ</t>
    </rPh>
    <rPh sb="110" eb="112">
      <t>ヒョウカ</t>
    </rPh>
    <phoneticPr fontId="2"/>
  </si>
  <si>
    <t>A-3</t>
  </si>
  <si>
    <t>　□退院前のカンファレンスに、必要に応じて医師・薬剤師等の多職種・多機関の参加がありますか。</t>
    <rPh sb="2" eb="4">
      <t>タイイン</t>
    </rPh>
    <rPh sb="4" eb="5">
      <t>マエ</t>
    </rPh>
    <rPh sb="15" eb="17">
      <t>ヒツヨウ</t>
    </rPh>
    <rPh sb="18" eb="19">
      <t>オウ</t>
    </rPh>
    <rPh sb="21" eb="23">
      <t>イシ</t>
    </rPh>
    <rPh sb="24" eb="27">
      <t>ヤクザイシ</t>
    </rPh>
    <rPh sb="27" eb="28">
      <t>トウ</t>
    </rPh>
    <rPh sb="29" eb="30">
      <t>タ</t>
    </rPh>
    <rPh sb="30" eb="32">
      <t>ショクシュ</t>
    </rPh>
    <rPh sb="33" eb="34">
      <t>タ</t>
    </rPh>
    <rPh sb="34" eb="36">
      <t>キカン</t>
    </rPh>
    <rPh sb="37" eb="39">
      <t>サンカ</t>
    </rPh>
    <phoneticPr fontId="2"/>
  </si>
  <si>
    <t>A-4</t>
  </si>
  <si>
    <r>
      <rPr>
        <b/>
        <u/>
        <sz val="18"/>
        <rFont val="游ゴシック"/>
        <family val="3"/>
        <charset val="128"/>
        <scheme val="minor"/>
      </rPr>
      <t>■（退院後の）日常の療養支援，急変時の対応</t>
    </r>
    <r>
      <rPr>
        <sz val="18"/>
        <rFont val="游ゴシック"/>
        <family val="3"/>
        <charset val="128"/>
        <scheme val="minor"/>
      </rPr>
      <t xml:space="preserve">
　□本人や家族の希望に応じて、在宅医療（往診，訪問診療，訪問看護等）が提供できる体制がありますか。</t>
    </r>
    <rPh sb="2" eb="4">
      <t>タイイン</t>
    </rPh>
    <rPh sb="4" eb="5">
      <t>ゴ</t>
    </rPh>
    <rPh sb="7" eb="9">
      <t>ニチジョウ</t>
    </rPh>
    <rPh sb="10" eb="12">
      <t>リョウヨウ</t>
    </rPh>
    <rPh sb="12" eb="14">
      <t>シエン</t>
    </rPh>
    <rPh sb="15" eb="17">
      <t>キュウヘン</t>
    </rPh>
    <rPh sb="17" eb="18">
      <t>ジ</t>
    </rPh>
    <rPh sb="19" eb="21">
      <t>タイオウ</t>
    </rPh>
    <rPh sb="24" eb="26">
      <t>ホンニン</t>
    </rPh>
    <rPh sb="27" eb="29">
      <t>カゾク</t>
    </rPh>
    <rPh sb="30" eb="32">
      <t>キボウ</t>
    </rPh>
    <rPh sb="33" eb="34">
      <t>オウ</t>
    </rPh>
    <rPh sb="37" eb="39">
      <t>ザイタク</t>
    </rPh>
    <rPh sb="39" eb="41">
      <t>イリョウ</t>
    </rPh>
    <rPh sb="42" eb="44">
      <t>オウシン</t>
    </rPh>
    <rPh sb="45" eb="47">
      <t>ホウモン</t>
    </rPh>
    <rPh sb="47" eb="49">
      <t>シンリョウ</t>
    </rPh>
    <rPh sb="50" eb="52">
      <t>ホウモン</t>
    </rPh>
    <rPh sb="52" eb="54">
      <t>カンゴ</t>
    </rPh>
    <rPh sb="54" eb="55">
      <t>トウ</t>
    </rPh>
    <rPh sb="57" eb="59">
      <t>テイキョウ</t>
    </rPh>
    <rPh sb="62" eb="64">
      <t>タイセイ</t>
    </rPh>
    <phoneticPr fontId="2"/>
  </si>
  <si>
    <t>A-5</t>
  </si>
  <si>
    <t>　□外来受診する患者が、通院に困難な状況はないですか。</t>
    <rPh sb="2" eb="4">
      <t>ガイライ</t>
    </rPh>
    <rPh sb="4" eb="6">
      <t>ジュシン</t>
    </rPh>
    <rPh sb="8" eb="10">
      <t>カンジャ</t>
    </rPh>
    <phoneticPr fontId="2"/>
  </si>
  <si>
    <t>A-6</t>
  </si>
  <si>
    <t>　□在宅緩和ケアを含めた在宅医療（往診，訪問診療，訪問看護等）の提供が行われる際に，24時間365日への対応として休日・夜間の連絡先等のルールについて家族や専門職等の関係者で共有されていますか。</t>
    <rPh sb="2" eb="4">
      <t>ザイタク</t>
    </rPh>
    <rPh sb="4" eb="6">
      <t>カンワ</t>
    </rPh>
    <rPh sb="9" eb="10">
      <t>フク</t>
    </rPh>
    <rPh sb="12" eb="14">
      <t>ザイタク</t>
    </rPh>
    <rPh sb="14" eb="16">
      <t>イリョウ</t>
    </rPh>
    <rPh sb="17" eb="19">
      <t>オウシン</t>
    </rPh>
    <rPh sb="20" eb="22">
      <t>ホウモン</t>
    </rPh>
    <rPh sb="22" eb="24">
      <t>シンリョウ</t>
    </rPh>
    <rPh sb="25" eb="27">
      <t>ホウモン</t>
    </rPh>
    <rPh sb="27" eb="29">
      <t>カンゴ</t>
    </rPh>
    <rPh sb="29" eb="30">
      <t>トウ</t>
    </rPh>
    <rPh sb="32" eb="34">
      <t>テイキョウ</t>
    </rPh>
    <rPh sb="35" eb="36">
      <t>オコナ</t>
    </rPh>
    <rPh sb="39" eb="40">
      <t>サイ</t>
    </rPh>
    <rPh sb="44" eb="46">
      <t>ジカン</t>
    </rPh>
    <rPh sb="49" eb="50">
      <t>ヒ</t>
    </rPh>
    <rPh sb="52" eb="54">
      <t>タイオウ</t>
    </rPh>
    <rPh sb="57" eb="59">
      <t>キュウジツ</t>
    </rPh>
    <rPh sb="60" eb="62">
      <t>ヤカン</t>
    </rPh>
    <rPh sb="63" eb="65">
      <t>レンラク</t>
    </rPh>
    <rPh sb="65" eb="66">
      <t>サキ</t>
    </rPh>
    <rPh sb="66" eb="67">
      <t>トウ</t>
    </rPh>
    <rPh sb="75" eb="77">
      <t>カゾク</t>
    </rPh>
    <rPh sb="78" eb="80">
      <t>センモン</t>
    </rPh>
    <rPh sb="80" eb="81">
      <t>ショク</t>
    </rPh>
    <rPh sb="81" eb="82">
      <t>トウ</t>
    </rPh>
    <rPh sb="83" eb="85">
      <t>カンケイ</t>
    </rPh>
    <rPh sb="85" eb="86">
      <t>シャ</t>
    </rPh>
    <rPh sb="87" eb="89">
      <t>キョウユウ</t>
    </rPh>
    <phoneticPr fontId="2"/>
  </si>
  <si>
    <t>A-7</t>
  </si>
  <si>
    <t xml:space="preserve">  □在宅医療を行う診療所・かかりつけ医をバックアップする体制がありますか。
　 （例）・診診連携（主治医，副主治医担当制等）
　 　　　・病診連携（後方支援病院，中核となる医療機関との連携等）
　 　　　・一次・二次・三次救急医療の連携</t>
    <rPh sb="3" eb="5">
      <t>ザイタク</t>
    </rPh>
    <rPh sb="5" eb="7">
      <t>イリョウ</t>
    </rPh>
    <rPh sb="8" eb="9">
      <t>オコナ</t>
    </rPh>
    <rPh sb="10" eb="12">
      <t>シンリョウ</t>
    </rPh>
    <rPh sb="12" eb="13">
      <t>ショ</t>
    </rPh>
    <rPh sb="19" eb="20">
      <t>イ</t>
    </rPh>
    <rPh sb="29" eb="31">
      <t>タイセイ</t>
    </rPh>
    <rPh sb="42" eb="43">
      <t>レイ</t>
    </rPh>
    <rPh sb="45" eb="47">
      <t>シンシン</t>
    </rPh>
    <rPh sb="47" eb="49">
      <t>レンケイ</t>
    </rPh>
    <rPh sb="50" eb="53">
      <t>シュジイ</t>
    </rPh>
    <rPh sb="54" eb="55">
      <t>フク</t>
    </rPh>
    <rPh sb="55" eb="58">
      <t>シュジイ</t>
    </rPh>
    <rPh sb="58" eb="60">
      <t>タントウ</t>
    </rPh>
    <rPh sb="60" eb="61">
      <t>セイ</t>
    </rPh>
    <rPh sb="61" eb="62">
      <t>トウ</t>
    </rPh>
    <rPh sb="70" eb="71">
      <t>ビョウ</t>
    </rPh>
    <rPh sb="71" eb="72">
      <t>ミ</t>
    </rPh>
    <rPh sb="72" eb="74">
      <t>レンケイ</t>
    </rPh>
    <rPh sb="75" eb="77">
      <t>コウホウ</t>
    </rPh>
    <rPh sb="77" eb="79">
      <t>シエン</t>
    </rPh>
    <rPh sb="79" eb="81">
      <t>ビョウイン</t>
    </rPh>
    <rPh sb="82" eb="84">
      <t>チュウカク</t>
    </rPh>
    <rPh sb="87" eb="89">
      <t>イリョウ</t>
    </rPh>
    <rPh sb="89" eb="91">
      <t>キカン</t>
    </rPh>
    <rPh sb="93" eb="95">
      <t>レンケイ</t>
    </rPh>
    <rPh sb="95" eb="96">
      <t>トウ</t>
    </rPh>
    <rPh sb="104" eb="106">
      <t>イチジ</t>
    </rPh>
    <rPh sb="107" eb="108">
      <t>２</t>
    </rPh>
    <rPh sb="108" eb="109">
      <t>ツギ</t>
    </rPh>
    <rPh sb="110" eb="111">
      <t>３</t>
    </rPh>
    <rPh sb="111" eb="112">
      <t>ツギ</t>
    </rPh>
    <rPh sb="112" eb="114">
      <t>キュウキュウ</t>
    </rPh>
    <rPh sb="114" eb="116">
      <t>イリョウ</t>
    </rPh>
    <rPh sb="117" eb="119">
      <t>レンケイ</t>
    </rPh>
    <phoneticPr fontId="2"/>
  </si>
  <si>
    <t>A-8</t>
  </si>
  <si>
    <t>　□退院後の経過や在宅医療の質をモニタリング評価するため，関係者によるカンファレンス等の情報共有が必要に応じて行われていますか。</t>
    <rPh sb="2" eb="4">
      <t>タイイン</t>
    </rPh>
    <rPh sb="4" eb="5">
      <t>ゴ</t>
    </rPh>
    <rPh sb="6" eb="8">
      <t>ケイカ</t>
    </rPh>
    <rPh sb="9" eb="11">
      <t>ザイタク</t>
    </rPh>
    <rPh sb="11" eb="13">
      <t>イリョウ</t>
    </rPh>
    <rPh sb="14" eb="15">
      <t>シツ</t>
    </rPh>
    <rPh sb="22" eb="24">
      <t>ヒョウカ</t>
    </rPh>
    <rPh sb="29" eb="32">
      <t>カンケイシャ</t>
    </rPh>
    <rPh sb="42" eb="43">
      <t>トウ</t>
    </rPh>
    <rPh sb="44" eb="46">
      <t>ジョウホウ</t>
    </rPh>
    <rPh sb="46" eb="48">
      <t>キョウユウ</t>
    </rPh>
    <rPh sb="49" eb="51">
      <t>ヒツヨウ</t>
    </rPh>
    <rPh sb="52" eb="53">
      <t>オウ</t>
    </rPh>
    <rPh sb="55" eb="56">
      <t>オコナ</t>
    </rPh>
    <phoneticPr fontId="2"/>
  </si>
  <si>
    <t>A-9</t>
  </si>
  <si>
    <t>　□医療・介護等の多職種の関係者が互いに果たす役割や日頃から抱いている悩みなどについて情報交換したり，在宅医療の推進のための研修の場がありますか。（顔の見える関係づくり）</t>
    <rPh sb="2" eb="4">
      <t>イリョウ</t>
    </rPh>
    <rPh sb="5" eb="7">
      <t>カイゴ</t>
    </rPh>
    <rPh sb="7" eb="8">
      <t>トウ</t>
    </rPh>
    <rPh sb="9" eb="10">
      <t>タ</t>
    </rPh>
    <rPh sb="10" eb="11">
      <t>ショク</t>
    </rPh>
    <rPh sb="11" eb="12">
      <t>シュ</t>
    </rPh>
    <rPh sb="13" eb="15">
      <t>カンケイ</t>
    </rPh>
    <rPh sb="15" eb="16">
      <t>シャ</t>
    </rPh>
    <rPh sb="17" eb="18">
      <t>タガ</t>
    </rPh>
    <rPh sb="20" eb="21">
      <t>ハ</t>
    </rPh>
    <rPh sb="23" eb="25">
      <t>ヤクワリ</t>
    </rPh>
    <rPh sb="26" eb="28">
      <t>ヒゴロ</t>
    </rPh>
    <rPh sb="30" eb="31">
      <t>イダ</t>
    </rPh>
    <rPh sb="35" eb="36">
      <t>ナヤ</t>
    </rPh>
    <rPh sb="43" eb="45">
      <t>ジョウホウ</t>
    </rPh>
    <rPh sb="45" eb="47">
      <t>コウカン</t>
    </rPh>
    <rPh sb="51" eb="53">
      <t>ザイタク</t>
    </rPh>
    <rPh sb="53" eb="55">
      <t>イリョウ</t>
    </rPh>
    <rPh sb="56" eb="58">
      <t>スイシン</t>
    </rPh>
    <rPh sb="62" eb="64">
      <t>ケンシュウ</t>
    </rPh>
    <rPh sb="65" eb="66">
      <t>バ</t>
    </rPh>
    <rPh sb="74" eb="75">
      <t>カオ</t>
    </rPh>
    <rPh sb="76" eb="77">
      <t>ミ</t>
    </rPh>
    <rPh sb="79" eb="81">
      <t>カンケイ</t>
    </rPh>
    <phoneticPr fontId="2"/>
  </si>
  <si>
    <t>A-10</t>
  </si>
  <si>
    <t>　□一体的なサービス提供を行うため，医療・介護等の多職種連携の仕組みとして，連携のためのツールの活用（クリティカルパス，連携シート，まめネットをはじめとしたＩＣＴ等）や，連絡調整のローカルルールづくり等に取り組まれていますか。</t>
    <rPh sb="2" eb="5">
      <t>イッタイテキ</t>
    </rPh>
    <rPh sb="10" eb="12">
      <t>テイキョウ</t>
    </rPh>
    <rPh sb="13" eb="14">
      <t>オコナ</t>
    </rPh>
    <rPh sb="18" eb="20">
      <t>イリョウ</t>
    </rPh>
    <rPh sb="21" eb="23">
      <t>カイゴ</t>
    </rPh>
    <rPh sb="23" eb="24">
      <t>トウ</t>
    </rPh>
    <rPh sb="25" eb="26">
      <t>タ</t>
    </rPh>
    <rPh sb="26" eb="27">
      <t>ショク</t>
    </rPh>
    <rPh sb="27" eb="28">
      <t>シュ</t>
    </rPh>
    <rPh sb="28" eb="30">
      <t>レンケイ</t>
    </rPh>
    <rPh sb="31" eb="33">
      <t>シク</t>
    </rPh>
    <rPh sb="38" eb="40">
      <t>レンケイ</t>
    </rPh>
    <rPh sb="48" eb="50">
      <t>カツヨウ</t>
    </rPh>
    <rPh sb="60" eb="62">
      <t>レンケイ</t>
    </rPh>
    <rPh sb="81" eb="82">
      <t>トウ</t>
    </rPh>
    <rPh sb="85" eb="87">
      <t>レンラク</t>
    </rPh>
    <rPh sb="87" eb="89">
      <t>チョウセイ</t>
    </rPh>
    <rPh sb="100" eb="101">
      <t>トウ</t>
    </rPh>
    <rPh sb="102" eb="103">
      <t>ト</t>
    </rPh>
    <rPh sb="104" eb="105">
      <t>ク</t>
    </rPh>
    <phoneticPr fontId="2"/>
  </si>
  <si>
    <t>A-11</t>
  </si>
  <si>
    <r>
      <t xml:space="preserve">■看取り
</t>
    </r>
    <r>
      <rPr>
        <sz val="18"/>
        <rFont val="游ゴシック"/>
        <family val="3"/>
        <charset val="128"/>
        <scheme val="minor"/>
      </rPr>
      <t>　□本人や家族の希望に応じて，看取りを行う体制（医療・介護等）がありますか。</t>
    </r>
    <rPh sb="1" eb="3">
      <t>ミト</t>
    </rPh>
    <rPh sb="7" eb="9">
      <t>ホンニン</t>
    </rPh>
    <rPh sb="10" eb="12">
      <t>カゾク</t>
    </rPh>
    <rPh sb="13" eb="15">
      <t>キボウ</t>
    </rPh>
    <rPh sb="16" eb="17">
      <t>オウ</t>
    </rPh>
    <rPh sb="29" eb="31">
      <t>イリョウ</t>
    </rPh>
    <rPh sb="32" eb="34">
      <t>カイゴ</t>
    </rPh>
    <rPh sb="34" eb="35">
      <t>トウ</t>
    </rPh>
    <phoneticPr fontId="2"/>
  </si>
  <si>
    <t>A-12</t>
  </si>
  <si>
    <t>　□在宅医療，終末期医療，自宅・特別養護老人ホーム等での看取り等に関する住民への情報提供（ＡＣＰ（アドバンス・ケア・プランニング），エンディングノート等）や理解促進の取組がされるとともに，住民が気軽に相談ができる窓口等がありますか。</t>
    <rPh sb="13" eb="15">
      <t>ジタク</t>
    </rPh>
    <rPh sb="16" eb="18">
      <t>トクベツ</t>
    </rPh>
    <rPh sb="18" eb="20">
      <t>ヨウゴ</t>
    </rPh>
    <rPh sb="20" eb="22">
      <t>ロウジン</t>
    </rPh>
    <rPh sb="25" eb="26">
      <t>トウ</t>
    </rPh>
    <rPh sb="75" eb="76">
      <t>トウ</t>
    </rPh>
    <phoneticPr fontId="2"/>
  </si>
  <si>
    <t>A-13</t>
  </si>
  <si>
    <t>　□看取りを含めた本人が望む終末期の療養生活について，本人の想い（本人の選択）が尊重されるとともに，ＱＯＬ（生活の質）やＱＯＤ（死の質，死に方）の向上に向けたチーム医療や医療・介護の連携がなされていますか。</t>
    <rPh sb="2" eb="4">
      <t>ミト</t>
    </rPh>
    <rPh sb="6" eb="7">
      <t>フク</t>
    </rPh>
    <rPh sb="9" eb="11">
      <t>ホンニン</t>
    </rPh>
    <rPh sb="12" eb="13">
      <t>ノゾ</t>
    </rPh>
    <rPh sb="14" eb="17">
      <t>シュウマツキ</t>
    </rPh>
    <rPh sb="18" eb="20">
      <t>リョウヨウ</t>
    </rPh>
    <rPh sb="20" eb="22">
      <t>セイカツ</t>
    </rPh>
    <rPh sb="27" eb="29">
      <t>ホンニン</t>
    </rPh>
    <rPh sb="30" eb="31">
      <t>オモ</t>
    </rPh>
    <rPh sb="33" eb="35">
      <t>ホンニン</t>
    </rPh>
    <rPh sb="36" eb="38">
      <t>センタク</t>
    </rPh>
    <rPh sb="40" eb="42">
      <t>ソンチョウ</t>
    </rPh>
    <rPh sb="54" eb="56">
      <t>セイカツ</t>
    </rPh>
    <rPh sb="57" eb="58">
      <t>シツ</t>
    </rPh>
    <rPh sb="64" eb="65">
      <t>シ</t>
    </rPh>
    <rPh sb="66" eb="67">
      <t>シツ</t>
    </rPh>
    <rPh sb="68" eb="69">
      <t>シ</t>
    </rPh>
    <rPh sb="70" eb="71">
      <t>カタ</t>
    </rPh>
    <rPh sb="73" eb="75">
      <t>コウジョウ</t>
    </rPh>
    <rPh sb="76" eb="77">
      <t>ム</t>
    </rPh>
    <rPh sb="82" eb="84">
      <t>イリョウ</t>
    </rPh>
    <rPh sb="85" eb="87">
      <t>イリョウ</t>
    </rPh>
    <rPh sb="88" eb="90">
      <t>カイゴ</t>
    </rPh>
    <rPh sb="91" eb="93">
      <t>レンケイ</t>
    </rPh>
    <phoneticPr fontId="2"/>
  </si>
  <si>
    <t>A-14</t>
  </si>
  <si>
    <t>　□看取りの事例を多職種で共有する場（多職種による事例検討，家族の体験を聞く場等）はありますか。</t>
    <rPh sb="2" eb="4">
      <t>ミト</t>
    </rPh>
    <rPh sb="6" eb="8">
      <t>ジレイ</t>
    </rPh>
    <rPh sb="9" eb="10">
      <t>タ</t>
    </rPh>
    <rPh sb="10" eb="12">
      <t>ショクシュ</t>
    </rPh>
    <rPh sb="13" eb="15">
      <t>キョウユウ</t>
    </rPh>
    <rPh sb="17" eb="18">
      <t>バ</t>
    </rPh>
    <rPh sb="19" eb="20">
      <t>タ</t>
    </rPh>
    <rPh sb="20" eb="22">
      <t>ショクシュ</t>
    </rPh>
    <rPh sb="25" eb="27">
      <t>ジレイ</t>
    </rPh>
    <rPh sb="27" eb="29">
      <t>ケントウ</t>
    </rPh>
    <rPh sb="30" eb="32">
      <t>カゾク</t>
    </rPh>
    <rPh sb="33" eb="35">
      <t>タイケン</t>
    </rPh>
    <rPh sb="36" eb="37">
      <t>キ</t>
    </rPh>
    <rPh sb="38" eb="39">
      <t>バ</t>
    </rPh>
    <rPh sb="39" eb="40">
      <t>トウ</t>
    </rPh>
    <phoneticPr fontId="2"/>
  </si>
  <si>
    <t>小計</t>
    <rPh sb="0" eb="2">
      <t>ショウケイ</t>
    </rPh>
    <phoneticPr fontId="2"/>
  </si>
  <si>
    <t>Ｂ</t>
    <phoneticPr fontId="2"/>
  </si>
  <si>
    <r>
      <rPr>
        <b/>
        <sz val="20"/>
        <rFont val="游ゴシック"/>
        <family val="3"/>
        <charset val="128"/>
        <scheme val="minor"/>
      </rPr>
      <t>介護（５点）　</t>
    </r>
    <r>
      <rPr>
        <b/>
        <sz val="18"/>
        <rFont val="游ゴシック"/>
        <family val="3"/>
        <charset val="128"/>
        <scheme val="minor"/>
      </rPr>
      <t>　　　　　　　　　　　</t>
    </r>
    <r>
      <rPr>
        <sz val="18"/>
        <rFont val="游ゴシック"/>
        <family val="3"/>
        <charset val="128"/>
        <scheme val="minor"/>
      </rPr>
      <t>〇：（概ね）できている～１点　 △：一部できている～0.5点 　×：できていない～0点</t>
    </r>
    <rPh sb="0" eb="2">
      <t>カイゴ</t>
    </rPh>
    <rPh sb="4" eb="5">
      <t>テン</t>
    </rPh>
    <phoneticPr fontId="2"/>
  </si>
  <si>
    <t>B-1</t>
    <phoneticPr fontId="2"/>
  </si>
  <si>
    <r>
      <rPr>
        <b/>
        <u/>
        <sz val="18"/>
        <rFont val="游ゴシック"/>
        <family val="3"/>
        <charset val="128"/>
        <scheme val="minor"/>
      </rPr>
      <t>■自立支援</t>
    </r>
    <r>
      <rPr>
        <sz val="18"/>
        <rFont val="游ゴシック"/>
        <family val="3"/>
        <charset val="128"/>
        <scheme val="minor"/>
      </rPr>
      <t xml:space="preserve">
　□市町村（保険者）は，自立支援に資するケアマネジメントの視点（自立支援型ケアプラン）について，地域包括支援センターや介護支援専門員等に普及する取組を行っていますか。</t>
    </r>
    <rPh sb="1" eb="3">
      <t>ジリツ</t>
    </rPh>
    <rPh sb="3" eb="5">
      <t>シエン</t>
    </rPh>
    <rPh sb="8" eb="11">
      <t>シチョウソン</t>
    </rPh>
    <rPh sb="12" eb="15">
      <t>ホケンシャ</t>
    </rPh>
    <rPh sb="18" eb="20">
      <t>ジリツ</t>
    </rPh>
    <rPh sb="20" eb="22">
      <t>シエン</t>
    </rPh>
    <rPh sb="23" eb="24">
      <t>シ</t>
    </rPh>
    <rPh sb="35" eb="37">
      <t>シテン</t>
    </rPh>
    <rPh sb="38" eb="40">
      <t>ジリツ</t>
    </rPh>
    <rPh sb="40" eb="42">
      <t>シエン</t>
    </rPh>
    <rPh sb="42" eb="43">
      <t>ガタ</t>
    </rPh>
    <rPh sb="54" eb="56">
      <t>チイキ</t>
    </rPh>
    <rPh sb="56" eb="58">
      <t>ホウカツ</t>
    </rPh>
    <rPh sb="58" eb="60">
      <t>シエン</t>
    </rPh>
    <rPh sb="65" eb="67">
      <t>カイゴ</t>
    </rPh>
    <rPh sb="67" eb="69">
      <t>シエン</t>
    </rPh>
    <rPh sb="69" eb="71">
      <t>センモン</t>
    </rPh>
    <rPh sb="71" eb="72">
      <t>イン</t>
    </rPh>
    <rPh sb="72" eb="73">
      <t>トウ</t>
    </rPh>
    <rPh sb="74" eb="76">
      <t>フキュウ</t>
    </rPh>
    <rPh sb="78" eb="80">
      <t>トリクミ</t>
    </rPh>
    <rPh sb="81" eb="82">
      <t>オコナ</t>
    </rPh>
    <phoneticPr fontId="2"/>
  </si>
  <si>
    <t>B-2</t>
  </si>
  <si>
    <r>
      <rPr>
        <b/>
        <u/>
        <sz val="18"/>
        <rFont val="游ゴシック"/>
        <family val="3"/>
        <charset val="128"/>
        <scheme val="minor"/>
      </rPr>
      <t>■介護保険サービスの基盤等</t>
    </r>
    <r>
      <rPr>
        <sz val="18"/>
        <rFont val="游ゴシック"/>
        <family val="3"/>
        <charset val="128"/>
        <scheme val="minor"/>
      </rPr>
      <t xml:space="preserve">
　□在宅で生活する高齢者（特に中重度者）の身体介護を担うサービス（訪問介護，訪問看護等）の提供量は充足していますか。（計画と実績の乖離，事業所のサービス提供エリアの制約等）</t>
    </r>
    <rPh sb="1" eb="3">
      <t>カイゴ</t>
    </rPh>
    <rPh sb="3" eb="5">
      <t>ホケン</t>
    </rPh>
    <rPh sb="10" eb="12">
      <t>キバン</t>
    </rPh>
    <rPh sb="12" eb="13">
      <t>トウ</t>
    </rPh>
    <rPh sb="56" eb="57">
      <t>トウ</t>
    </rPh>
    <rPh sb="96" eb="98">
      <t>セイヤク</t>
    </rPh>
    <phoneticPr fontId="2"/>
  </si>
  <si>
    <t>B-3</t>
  </si>
  <si>
    <t>　□小規模多機能型居宅介護，定期巡回・随時対応型訪問介護看護，看護小規模多機能型居宅介護（旧複合型サービス）等の在宅サービスが，地域特性やニーズに応じて整備されていますか。（整備が計画的に進んでいますか。）
　また，それらのサービスが在宅限界点を引き上げる方向で機能していますか。</t>
    <rPh sb="2" eb="5">
      <t>ショウキボ</t>
    </rPh>
    <rPh sb="5" eb="8">
      <t>タキノウ</t>
    </rPh>
    <rPh sb="8" eb="9">
      <t>ガタ</t>
    </rPh>
    <rPh sb="9" eb="11">
      <t>キョタク</t>
    </rPh>
    <rPh sb="11" eb="13">
      <t>カイゴ</t>
    </rPh>
    <rPh sb="14" eb="16">
      <t>テイキ</t>
    </rPh>
    <rPh sb="16" eb="18">
      <t>ジュンカイ</t>
    </rPh>
    <rPh sb="19" eb="21">
      <t>ズイジ</t>
    </rPh>
    <rPh sb="21" eb="23">
      <t>タイオウ</t>
    </rPh>
    <rPh sb="23" eb="24">
      <t>ガタ</t>
    </rPh>
    <rPh sb="24" eb="26">
      <t>ホウモン</t>
    </rPh>
    <rPh sb="26" eb="28">
      <t>カイゴ</t>
    </rPh>
    <rPh sb="28" eb="30">
      <t>カンゴ</t>
    </rPh>
    <rPh sb="31" eb="33">
      <t>カンゴ</t>
    </rPh>
    <rPh sb="33" eb="36">
      <t>ショウキボ</t>
    </rPh>
    <rPh sb="36" eb="39">
      <t>タキノウ</t>
    </rPh>
    <rPh sb="39" eb="40">
      <t>ガタ</t>
    </rPh>
    <rPh sb="40" eb="42">
      <t>キョタク</t>
    </rPh>
    <rPh sb="42" eb="44">
      <t>カイゴ</t>
    </rPh>
    <rPh sb="45" eb="46">
      <t>キュウ</t>
    </rPh>
    <rPh sb="46" eb="49">
      <t>フクゴウガタ</t>
    </rPh>
    <rPh sb="54" eb="55">
      <t>トウ</t>
    </rPh>
    <rPh sb="56" eb="58">
      <t>ザイタク</t>
    </rPh>
    <rPh sb="64" eb="66">
      <t>チイキ</t>
    </rPh>
    <rPh sb="66" eb="68">
      <t>トクセイ</t>
    </rPh>
    <rPh sb="73" eb="74">
      <t>オウ</t>
    </rPh>
    <rPh sb="76" eb="78">
      <t>セイビ</t>
    </rPh>
    <rPh sb="87" eb="89">
      <t>セイビ</t>
    </rPh>
    <rPh sb="90" eb="93">
      <t>ケイカクテキ</t>
    </rPh>
    <rPh sb="94" eb="95">
      <t>スス</t>
    </rPh>
    <rPh sb="117" eb="119">
      <t>ザイタク</t>
    </rPh>
    <rPh sb="119" eb="122">
      <t>ゲンカイテン</t>
    </rPh>
    <rPh sb="123" eb="124">
      <t>ヒ</t>
    </rPh>
    <rPh sb="125" eb="126">
      <t>ア</t>
    </rPh>
    <rPh sb="128" eb="130">
      <t>ホウコウ</t>
    </rPh>
    <rPh sb="131" eb="133">
      <t>キノウ</t>
    </rPh>
    <phoneticPr fontId="2"/>
  </si>
  <si>
    <t>B-4</t>
  </si>
  <si>
    <t>　□訪問介護等の訪問系サービスの提供時間は，在宅限界点やＱＯＬ（生活の質）の向上に資するため，特にモーニングケア・ナイトケアの時間帯の提供に制限はありませんか。</t>
    <rPh sb="2" eb="4">
      <t>ホウモン</t>
    </rPh>
    <rPh sb="4" eb="6">
      <t>カイゴ</t>
    </rPh>
    <rPh sb="6" eb="7">
      <t>トウ</t>
    </rPh>
    <rPh sb="8" eb="10">
      <t>ホウモン</t>
    </rPh>
    <rPh sb="10" eb="11">
      <t>ケイ</t>
    </rPh>
    <rPh sb="16" eb="18">
      <t>テイキョウ</t>
    </rPh>
    <rPh sb="18" eb="20">
      <t>ジカン</t>
    </rPh>
    <rPh sb="22" eb="24">
      <t>ザイタク</t>
    </rPh>
    <rPh sb="24" eb="27">
      <t>ゲンカイテン</t>
    </rPh>
    <rPh sb="32" eb="34">
      <t>セイカツ</t>
    </rPh>
    <rPh sb="35" eb="36">
      <t>シツ</t>
    </rPh>
    <rPh sb="38" eb="40">
      <t>コウジョウ</t>
    </rPh>
    <rPh sb="41" eb="42">
      <t>シ</t>
    </rPh>
    <rPh sb="47" eb="48">
      <t>トク</t>
    </rPh>
    <rPh sb="63" eb="65">
      <t>ジカン</t>
    </rPh>
    <rPh sb="65" eb="66">
      <t>タイ</t>
    </rPh>
    <rPh sb="67" eb="69">
      <t>テイキョウ</t>
    </rPh>
    <rPh sb="70" eb="72">
      <t>セイゲン</t>
    </rPh>
    <phoneticPr fontId="2"/>
  </si>
  <si>
    <t>B-5</t>
  </si>
  <si>
    <t>　□保険者や介護サービス事業者等が介護予防・重度化予防、自立支援の視点，目標を共有し，排泄の自立，服薬の確認，適切な食事（栄養）摂取などについて，様々な関係者が連携して在宅生活の継続に向けた取組や働きかけを行っていますか。</t>
    <rPh sb="2" eb="5">
      <t>ホケンシャ</t>
    </rPh>
    <rPh sb="6" eb="8">
      <t>カイゴ</t>
    </rPh>
    <rPh sb="12" eb="15">
      <t>ジギョウシャ</t>
    </rPh>
    <rPh sb="15" eb="16">
      <t>トウ</t>
    </rPh>
    <rPh sb="17" eb="19">
      <t>カイゴ</t>
    </rPh>
    <rPh sb="19" eb="21">
      <t>ヨボウ</t>
    </rPh>
    <rPh sb="22" eb="25">
      <t>ジュウドカ</t>
    </rPh>
    <rPh sb="25" eb="27">
      <t>ヨボウ</t>
    </rPh>
    <rPh sb="28" eb="30">
      <t>ジリツ</t>
    </rPh>
    <rPh sb="30" eb="32">
      <t>シエン</t>
    </rPh>
    <rPh sb="33" eb="35">
      <t>シテン</t>
    </rPh>
    <rPh sb="36" eb="38">
      <t>モクヒョウ</t>
    </rPh>
    <rPh sb="39" eb="41">
      <t>キョウユウ</t>
    </rPh>
    <rPh sb="43" eb="45">
      <t>ハイセツ</t>
    </rPh>
    <rPh sb="46" eb="48">
      <t>ジリツ</t>
    </rPh>
    <rPh sb="49" eb="51">
      <t>フクヤク</t>
    </rPh>
    <rPh sb="52" eb="54">
      <t>カクニン</t>
    </rPh>
    <rPh sb="55" eb="57">
      <t>テキセツ</t>
    </rPh>
    <rPh sb="58" eb="60">
      <t>ショクジ</t>
    </rPh>
    <rPh sb="61" eb="63">
      <t>エイヨウ</t>
    </rPh>
    <rPh sb="64" eb="66">
      <t>セッシュ</t>
    </rPh>
    <rPh sb="73" eb="75">
      <t>サマザマ</t>
    </rPh>
    <rPh sb="76" eb="78">
      <t>カンケイ</t>
    </rPh>
    <rPh sb="78" eb="79">
      <t>シャ</t>
    </rPh>
    <rPh sb="80" eb="82">
      <t>レンケイ</t>
    </rPh>
    <rPh sb="84" eb="86">
      <t>ザイタク</t>
    </rPh>
    <rPh sb="86" eb="88">
      <t>セイカツ</t>
    </rPh>
    <rPh sb="89" eb="91">
      <t>ケイゾク</t>
    </rPh>
    <rPh sb="92" eb="93">
      <t>ム</t>
    </rPh>
    <rPh sb="95" eb="97">
      <t>トリクミ</t>
    </rPh>
    <rPh sb="98" eb="99">
      <t>ハタラ</t>
    </rPh>
    <rPh sb="103" eb="104">
      <t>オコナ</t>
    </rPh>
    <phoneticPr fontId="2"/>
  </si>
  <si>
    <t>B-6</t>
  </si>
  <si>
    <t>　□社会福祉法人等の地域で中核となる法人が，在宅で生活する高齢者の生活支援サービス（配食・洗濯サービス等）の提供や，介護人材の育成，地域住民の交流の場として施設を提供するなど，地域の拠点として地域貢献活動を行っていますか。</t>
    <rPh sb="2" eb="4">
      <t>シャカイ</t>
    </rPh>
    <rPh sb="4" eb="6">
      <t>フクシ</t>
    </rPh>
    <rPh sb="6" eb="8">
      <t>ホウジン</t>
    </rPh>
    <rPh sb="8" eb="9">
      <t>トウ</t>
    </rPh>
    <rPh sb="10" eb="12">
      <t>チイキ</t>
    </rPh>
    <rPh sb="13" eb="15">
      <t>チュウカク</t>
    </rPh>
    <rPh sb="18" eb="20">
      <t>ホウジン</t>
    </rPh>
    <rPh sb="22" eb="24">
      <t>ザイタク</t>
    </rPh>
    <rPh sb="25" eb="27">
      <t>セイカツ</t>
    </rPh>
    <rPh sb="29" eb="32">
      <t>コウレイシャ</t>
    </rPh>
    <rPh sb="33" eb="35">
      <t>セイカツ</t>
    </rPh>
    <rPh sb="35" eb="37">
      <t>シエン</t>
    </rPh>
    <rPh sb="42" eb="43">
      <t>クバ</t>
    </rPh>
    <rPh sb="43" eb="44">
      <t>ショク</t>
    </rPh>
    <rPh sb="45" eb="47">
      <t>センタク</t>
    </rPh>
    <rPh sb="51" eb="52">
      <t>トウ</t>
    </rPh>
    <rPh sb="54" eb="56">
      <t>テイキョウ</t>
    </rPh>
    <rPh sb="58" eb="60">
      <t>カイゴ</t>
    </rPh>
    <rPh sb="60" eb="62">
      <t>ジンザイ</t>
    </rPh>
    <rPh sb="63" eb="65">
      <t>イクセイ</t>
    </rPh>
    <rPh sb="66" eb="68">
      <t>チイキ</t>
    </rPh>
    <rPh sb="68" eb="70">
      <t>ジュウミン</t>
    </rPh>
    <rPh sb="71" eb="73">
      <t>コウリュウ</t>
    </rPh>
    <rPh sb="74" eb="75">
      <t>バ</t>
    </rPh>
    <rPh sb="78" eb="80">
      <t>シセツ</t>
    </rPh>
    <rPh sb="81" eb="83">
      <t>テイキョウ</t>
    </rPh>
    <rPh sb="88" eb="90">
      <t>チイキ</t>
    </rPh>
    <rPh sb="91" eb="93">
      <t>キョテン</t>
    </rPh>
    <rPh sb="96" eb="98">
      <t>チイキ</t>
    </rPh>
    <rPh sb="98" eb="100">
      <t>コウケン</t>
    </rPh>
    <rPh sb="100" eb="102">
      <t>カツドウ</t>
    </rPh>
    <rPh sb="103" eb="104">
      <t>オコナ</t>
    </rPh>
    <phoneticPr fontId="2"/>
  </si>
  <si>
    <t>B-7</t>
  </si>
  <si>
    <r>
      <rPr>
        <b/>
        <u/>
        <sz val="18"/>
        <rFont val="游ゴシック"/>
        <family val="3"/>
        <charset val="128"/>
        <scheme val="minor"/>
      </rPr>
      <t>■人材確保・育成</t>
    </r>
    <r>
      <rPr>
        <sz val="18"/>
        <rFont val="游ゴシック"/>
        <family val="3"/>
        <charset val="128"/>
        <scheme val="minor"/>
      </rPr>
      <t xml:space="preserve">
　□介護人材が不足する将来の姿を行政，事業所等が共有し，地域を支える人材の問題として捉え，複数の法人・事業所合同での求人説明会や研修会の開催を行うなど，地域全体の問題として認識され取り組まれていますか。</t>
    </r>
    <rPh sb="1" eb="3">
      <t>ジンザイ</t>
    </rPh>
    <rPh sb="3" eb="5">
      <t>カクホ</t>
    </rPh>
    <rPh sb="6" eb="8">
      <t>イクセイ</t>
    </rPh>
    <rPh sb="11" eb="13">
      <t>カイゴ</t>
    </rPh>
    <rPh sb="13" eb="15">
      <t>ジンザイ</t>
    </rPh>
    <rPh sb="16" eb="18">
      <t>フソク</t>
    </rPh>
    <rPh sb="20" eb="22">
      <t>ショウライ</t>
    </rPh>
    <rPh sb="23" eb="24">
      <t>スガタ</t>
    </rPh>
    <rPh sb="25" eb="27">
      <t>ギョウセイ</t>
    </rPh>
    <rPh sb="28" eb="31">
      <t>ジギョウショ</t>
    </rPh>
    <rPh sb="31" eb="32">
      <t>トウ</t>
    </rPh>
    <rPh sb="33" eb="35">
      <t>キョウユウ</t>
    </rPh>
    <rPh sb="37" eb="39">
      <t>チイキ</t>
    </rPh>
    <rPh sb="40" eb="41">
      <t>ササ</t>
    </rPh>
    <rPh sb="43" eb="45">
      <t>ジンザイ</t>
    </rPh>
    <rPh sb="46" eb="48">
      <t>モンダイ</t>
    </rPh>
    <rPh sb="51" eb="52">
      <t>トラ</t>
    </rPh>
    <rPh sb="54" eb="56">
      <t>フクスウ</t>
    </rPh>
    <rPh sb="57" eb="59">
      <t>ホウジン</t>
    </rPh>
    <rPh sb="60" eb="62">
      <t>ジギョウ</t>
    </rPh>
    <rPh sb="62" eb="63">
      <t>ショ</t>
    </rPh>
    <rPh sb="63" eb="65">
      <t>ゴウドウ</t>
    </rPh>
    <rPh sb="67" eb="69">
      <t>キュウジン</t>
    </rPh>
    <rPh sb="69" eb="71">
      <t>セツメイ</t>
    </rPh>
    <rPh sb="71" eb="72">
      <t>カイ</t>
    </rPh>
    <rPh sb="73" eb="75">
      <t>ケンシュウ</t>
    </rPh>
    <rPh sb="75" eb="76">
      <t>カイ</t>
    </rPh>
    <rPh sb="77" eb="79">
      <t>カイサイ</t>
    </rPh>
    <rPh sb="80" eb="81">
      <t>オコナ</t>
    </rPh>
    <rPh sb="85" eb="87">
      <t>チイキ</t>
    </rPh>
    <rPh sb="87" eb="89">
      <t>ゼンタイ</t>
    </rPh>
    <rPh sb="90" eb="92">
      <t>モンダイ</t>
    </rPh>
    <rPh sb="95" eb="97">
      <t>ニンシキ</t>
    </rPh>
    <rPh sb="99" eb="100">
      <t>ト</t>
    </rPh>
    <rPh sb="101" eb="102">
      <t>ク</t>
    </rPh>
    <phoneticPr fontId="2"/>
  </si>
  <si>
    <t>B-8</t>
  </si>
  <si>
    <t>　□ケアマネジャー等の専門職ネットワーク（事例検討，研修会等）による資質向上の活動と併せて，市町村（保険者）が基本方針を明確にした上で，地域の専門職等の関係者に対して目指す目標の共有や必要な情報提供を行っていますか。</t>
    <rPh sb="9" eb="10">
      <t>トウ</t>
    </rPh>
    <rPh sb="11" eb="13">
      <t>センモン</t>
    </rPh>
    <rPh sb="13" eb="14">
      <t>ショク</t>
    </rPh>
    <rPh sb="21" eb="23">
      <t>ジレイ</t>
    </rPh>
    <rPh sb="23" eb="25">
      <t>ケントウ</t>
    </rPh>
    <rPh sb="26" eb="29">
      <t>ケンシュウカイ</t>
    </rPh>
    <rPh sb="29" eb="30">
      <t>トウ</t>
    </rPh>
    <rPh sb="34" eb="36">
      <t>シシツ</t>
    </rPh>
    <rPh sb="36" eb="38">
      <t>コウジョウ</t>
    </rPh>
    <rPh sb="39" eb="41">
      <t>カツドウ</t>
    </rPh>
    <rPh sb="42" eb="43">
      <t>アワ</t>
    </rPh>
    <rPh sb="46" eb="47">
      <t>シ</t>
    </rPh>
    <rPh sb="47" eb="48">
      <t>マチ</t>
    </rPh>
    <rPh sb="48" eb="49">
      <t>ムラ</t>
    </rPh>
    <rPh sb="50" eb="53">
      <t>ホケンシャ</t>
    </rPh>
    <rPh sb="55" eb="57">
      <t>キホン</t>
    </rPh>
    <rPh sb="57" eb="59">
      <t>ホウシン</t>
    </rPh>
    <rPh sb="60" eb="62">
      <t>メイカク</t>
    </rPh>
    <rPh sb="65" eb="66">
      <t>ウエ</t>
    </rPh>
    <rPh sb="68" eb="70">
      <t>チイキ</t>
    </rPh>
    <rPh sb="71" eb="73">
      <t>センモン</t>
    </rPh>
    <rPh sb="73" eb="74">
      <t>ショク</t>
    </rPh>
    <rPh sb="74" eb="75">
      <t>トウ</t>
    </rPh>
    <rPh sb="76" eb="78">
      <t>カンケイ</t>
    </rPh>
    <rPh sb="78" eb="79">
      <t>シャ</t>
    </rPh>
    <rPh sb="80" eb="81">
      <t>タイ</t>
    </rPh>
    <rPh sb="83" eb="85">
      <t>メザ</t>
    </rPh>
    <rPh sb="86" eb="88">
      <t>モクヒョウ</t>
    </rPh>
    <rPh sb="89" eb="91">
      <t>キョウユウ</t>
    </rPh>
    <rPh sb="92" eb="94">
      <t>ヒツヨウ</t>
    </rPh>
    <rPh sb="95" eb="97">
      <t>ジョウホウ</t>
    </rPh>
    <rPh sb="97" eb="99">
      <t>テイキョウ</t>
    </rPh>
    <rPh sb="100" eb="101">
      <t>オコナ</t>
    </rPh>
    <phoneticPr fontId="2"/>
  </si>
  <si>
    <t>B-9</t>
  </si>
  <si>
    <t>　□若年層に介護の仕事に関心を持ってもらうため、小・中・高校等の学校教育や地域の様々な活動等の場を通して，健康づくり，介護・福祉，地域の互助活動などへの理解を深めたり、介護の仕事の魅力や、やりがいを伝える取り組みを行っていますか。</t>
    <rPh sb="24" eb="25">
      <t>ショウ</t>
    </rPh>
    <rPh sb="26" eb="27">
      <t>チュウ</t>
    </rPh>
    <rPh sb="28" eb="30">
      <t>コウコウ</t>
    </rPh>
    <rPh sb="30" eb="31">
      <t>トウ</t>
    </rPh>
    <rPh sb="32" eb="34">
      <t>ガッコウ</t>
    </rPh>
    <rPh sb="34" eb="36">
      <t>キョウイク</t>
    </rPh>
    <rPh sb="37" eb="39">
      <t>チイキ</t>
    </rPh>
    <rPh sb="40" eb="42">
      <t>サマザマ</t>
    </rPh>
    <rPh sb="43" eb="45">
      <t>カツドウ</t>
    </rPh>
    <rPh sb="45" eb="46">
      <t>トウ</t>
    </rPh>
    <rPh sb="47" eb="48">
      <t>バ</t>
    </rPh>
    <rPh sb="49" eb="50">
      <t>トオ</t>
    </rPh>
    <rPh sb="53" eb="55">
      <t>ケンコウ</t>
    </rPh>
    <rPh sb="59" eb="61">
      <t>カイゴ</t>
    </rPh>
    <rPh sb="62" eb="64">
      <t>フクシ</t>
    </rPh>
    <rPh sb="65" eb="67">
      <t>チイキ</t>
    </rPh>
    <rPh sb="68" eb="70">
      <t>ゴジョ</t>
    </rPh>
    <rPh sb="70" eb="72">
      <t>カツドウ</t>
    </rPh>
    <rPh sb="76" eb="78">
      <t>リカイ</t>
    </rPh>
    <rPh sb="79" eb="80">
      <t>フカ</t>
    </rPh>
    <rPh sb="84" eb="86">
      <t>カイゴ</t>
    </rPh>
    <rPh sb="87" eb="89">
      <t>シゴト</t>
    </rPh>
    <rPh sb="90" eb="92">
      <t>ミリョク</t>
    </rPh>
    <rPh sb="99" eb="100">
      <t>ツタ</t>
    </rPh>
    <rPh sb="102" eb="103">
      <t>ト</t>
    </rPh>
    <rPh sb="104" eb="105">
      <t>ク</t>
    </rPh>
    <rPh sb="107" eb="108">
      <t>オコナ</t>
    </rPh>
    <phoneticPr fontId="2"/>
  </si>
  <si>
    <t>Ｃ</t>
    <phoneticPr fontId="2"/>
  </si>
  <si>
    <r>
      <rPr>
        <b/>
        <sz val="20"/>
        <rFont val="游ゴシック"/>
        <family val="3"/>
        <charset val="128"/>
        <scheme val="minor"/>
      </rPr>
      <t>保健・予防（５点）　</t>
    </r>
    <r>
      <rPr>
        <b/>
        <sz val="18"/>
        <rFont val="游ゴシック"/>
        <family val="3"/>
        <charset val="128"/>
        <scheme val="minor"/>
      </rPr>
      <t>　　　　　　　　　</t>
    </r>
    <r>
      <rPr>
        <sz val="18"/>
        <rFont val="游ゴシック"/>
        <family val="3"/>
        <charset val="128"/>
        <scheme val="minor"/>
      </rPr>
      <t>〇：（概ね）できている～１点　 △：一部できている～0.5点 　×：できていない～0点</t>
    </r>
    <rPh sb="0" eb="2">
      <t>ホケン</t>
    </rPh>
    <rPh sb="3" eb="5">
      <t>ヨボウ</t>
    </rPh>
    <rPh sb="7" eb="8">
      <t>テン</t>
    </rPh>
    <phoneticPr fontId="2"/>
  </si>
  <si>
    <t>C-1</t>
    <phoneticPr fontId="2"/>
  </si>
  <si>
    <r>
      <rPr>
        <b/>
        <u/>
        <sz val="18"/>
        <rFont val="游ゴシック"/>
        <family val="3"/>
        <charset val="128"/>
        <scheme val="minor"/>
      </rPr>
      <t>■健康づくり・介護予防</t>
    </r>
    <r>
      <rPr>
        <sz val="18"/>
        <rFont val="游ゴシック"/>
        <family val="3"/>
        <charset val="128"/>
        <scheme val="minor"/>
      </rPr>
      <t xml:space="preserve">
　□関係者の間で、自立支援の趣旨、住民自らが意欲的に介護予防に取り組むような働きかけ、介護予防マネジメントの効果的な実施方法，市町村窓口での相談対応の流れ等の認識が共有されていますか。</t>
    </r>
    <rPh sb="14" eb="16">
      <t>カンケイ</t>
    </rPh>
    <rPh sb="16" eb="17">
      <t>シャ</t>
    </rPh>
    <rPh sb="18" eb="19">
      <t>アイダ</t>
    </rPh>
    <rPh sb="21" eb="23">
      <t>ジリツ</t>
    </rPh>
    <rPh sb="23" eb="25">
      <t>シエン</t>
    </rPh>
    <rPh sb="26" eb="28">
      <t>シュシ</t>
    </rPh>
    <rPh sb="29" eb="31">
      <t>ジュウミン</t>
    </rPh>
    <rPh sb="31" eb="32">
      <t>ミズカ</t>
    </rPh>
    <rPh sb="34" eb="37">
      <t>イヨクテキ</t>
    </rPh>
    <rPh sb="38" eb="40">
      <t>カイゴ</t>
    </rPh>
    <rPh sb="40" eb="42">
      <t>ヨボウ</t>
    </rPh>
    <rPh sb="43" eb="44">
      <t>ト</t>
    </rPh>
    <rPh sb="45" eb="46">
      <t>ク</t>
    </rPh>
    <rPh sb="50" eb="51">
      <t>ハタラ</t>
    </rPh>
    <rPh sb="55" eb="57">
      <t>カイゴ</t>
    </rPh>
    <rPh sb="57" eb="59">
      <t>ヨボウ</t>
    </rPh>
    <rPh sb="66" eb="69">
      <t>コウカテキ</t>
    </rPh>
    <rPh sb="70" eb="72">
      <t>ジッシ</t>
    </rPh>
    <rPh sb="72" eb="74">
      <t>ホウホウ</t>
    </rPh>
    <rPh sb="75" eb="78">
      <t>シチョウソン</t>
    </rPh>
    <rPh sb="78" eb="79">
      <t>マド</t>
    </rPh>
    <rPh sb="79" eb="80">
      <t>クチ</t>
    </rPh>
    <rPh sb="82" eb="84">
      <t>ソウダン</t>
    </rPh>
    <rPh sb="84" eb="86">
      <t>タイオウ</t>
    </rPh>
    <rPh sb="87" eb="88">
      <t>ナガレ</t>
    </rPh>
    <rPh sb="89" eb="90">
      <t>トウ</t>
    </rPh>
    <rPh sb="91" eb="93">
      <t>ニンシキ</t>
    </rPh>
    <rPh sb="94" eb="96">
      <t>キョウユウ</t>
    </rPh>
    <phoneticPr fontId="2"/>
  </si>
  <si>
    <t>C-2</t>
  </si>
  <si>
    <t>　□生活習慣病予防，疾病予防，介護予防，重度化予防などの一次予防，二次予防，三次予防を効果的に行うため，各種データ分析等により，健康づくりや介護予防等の関係部署が連携して地域の健康課題の把握・分析を行っていますか。</t>
    <rPh sb="2" eb="4">
      <t>セイカツ</t>
    </rPh>
    <rPh sb="4" eb="6">
      <t>シュウカン</t>
    </rPh>
    <rPh sb="6" eb="7">
      <t>ビョウ</t>
    </rPh>
    <rPh sb="7" eb="9">
      <t>ヨボウ</t>
    </rPh>
    <rPh sb="10" eb="12">
      <t>シッペイ</t>
    </rPh>
    <rPh sb="12" eb="14">
      <t>ヨボウ</t>
    </rPh>
    <rPh sb="15" eb="17">
      <t>カイゴ</t>
    </rPh>
    <rPh sb="17" eb="19">
      <t>ヨボウ</t>
    </rPh>
    <rPh sb="20" eb="22">
      <t>ジュウド</t>
    </rPh>
    <rPh sb="22" eb="23">
      <t>カ</t>
    </rPh>
    <rPh sb="23" eb="25">
      <t>ヨボウ</t>
    </rPh>
    <rPh sb="28" eb="30">
      <t>イチジ</t>
    </rPh>
    <rPh sb="30" eb="32">
      <t>ヨボウ</t>
    </rPh>
    <rPh sb="33" eb="34">
      <t>２</t>
    </rPh>
    <rPh sb="34" eb="35">
      <t>ツギ</t>
    </rPh>
    <rPh sb="35" eb="37">
      <t>ヨボウ</t>
    </rPh>
    <rPh sb="38" eb="39">
      <t>３</t>
    </rPh>
    <rPh sb="39" eb="40">
      <t>ツギ</t>
    </rPh>
    <rPh sb="40" eb="42">
      <t>ヨボウ</t>
    </rPh>
    <rPh sb="43" eb="46">
      <t>コウカテキ</t>
    </rPh>
    <rPh sb="47" eb="48">
      <t>オコナ</t>
    </rPh>
    <rPh sb="52" eb="54">
      <t>カクシュ</t>
    </rPh>
    <rPh sb="57" eb="59">
      <t>ブンセキ</t>
    </rPh>
    <rPh sb="59" eb="60">
      <t>トウ</t>
    </rPh>
    <rPh sb="64" eb="66">
      <t>ケンコウ</t>
    </rPh>
    <rPh sb="70" eb="72">
      <t>カイゴ</t>
    </rPh>
    <rPh sb="72" eb="74">
      <t>ヨボウ</t>
    </rPh>
    <rPh sb="74" eb="75">
      <t>トウ</t>
    </rPh>
    <rPh sb="85" eb="87">
      <t>チイキ</t>
    </rPh>
    <rPh sb="88" eb="90">
      <t>ケンコウ</t>
    </rPh>
    <rPh sb="90" eb="92">
      <t>カダイ</t>
    </rPh>
    <rPh sb="93" eb="95">
      <t>ハアク</t>
    </rPh>
    <rPh sb="96" eb="98">
      <t>ブンセキ</t>
    </rPh>
    <rPh sb="99" eb="100">
      <t>オコナ</t>
    </rPh>
    <phoneticPr fontId="2"/>
  </si>
  <si>
    <t>C-3</t>
  </si>
  <si>
    <t>　□子どもから高齢者まで生涯を通じた取り組みとなるよう、健康づくりと介護予防を一体的に推進する体制（検討の場、組織）がありますか。</t>
    <rPh sb="2" eb="3">
      <t>コ</t>
    </rPh>
    <rPh sb="7" eb="10">
      <t>コウレイシャ</t>
    </rPh>
    <rPh sb="12" eb="14">
      <t>ショウガイ</t>
    </rPh>
    <rPh sb="15" eb="16">
      <t>ツウ</t>
    </rPh>
    <rPh sb="18" eb="19">
      <t>ト</t>
    </rPh>
    <rPh sb="20" eb="21">
      <t>ク</t>
    </rPh>
    <rPh sb="28" eb="30">
      <t>ケンコウ</t>
    </rPh>
    <rPh sb="34" eb="36">
      <t>カイゴ</t>
    </rPh>
    <rPh sb="36" eb="38">
      <t>ヨボウ</t>
    </rPh>
    <rPh sb="39" eb="42">
      <t>イッタイテキ</t>
    </rPh>
    <rPh sb="43" eb="45">
      <t>スイシン</t>
    </rPh>
    <rPh sb="47" eb="49">
      <t>タイセイ</t>
    </rPh>
    <rPh sb="50" eb="52">
      <t>ケントウ</t>
    </rPh>
    <rPh sb="53" eb="54">
      <t>バ</t>
    </rPh>
    <rPh sb="55" eb="57">
      <t>ソシキ</t>
    </rPh>
    <phoneticPr fontId="2"/>
  </si>
  <si>
    <t>C-4</t>
  </si>
  <si>
    <t>　□健康づくりと介護予防の一体的な取組について、ＰＤＣＡサイクルに基づき評価、施策展開していますか。</t>
    <rPh sb="2" eb="4">
      <t>ケンコウ</t>
    </rPh>
    <rPh sb="8" eb="10">
      <t>カイゴ</t>
    </rPh>
    <rPh sb="10" eb="12">
      <t>ヨボウ</t>
    </rPh>
    <rPh sb="13" eb="16">
      <t>イッタイテキ</t>
    </rPh>
    <rPh sb="17" eb="19">
      <t>トリクミ</t>
    </rPh>
    <rPh sb="33" eb="34">
      <t>モト</t>
    </rPh>
    <rPh sb="36" eb="38">
      <t>ヒョウカ</t>
    </rPh>
    <rPh sb="39" eb="40">
      <t>セ</t>
    </rPh>
    <rPh sb="40" eb="41">
      <t>サク</t>
    </rPh>
    <rPh sb="41" eb="43">
      <t>テンカイ</t>
    </rPh>
    <phoneticPr fontId="2"/>
  </si>
  <si>
    <t>C-5</t>
  </si>
  <si>
    <t>　□高齢期のフレイル予防に関する啓発や、予防に効果的な取組を住民の身近な場で実施していますか。</t>
    <rPh sb="2" eb="5">
      <t>コウレイキ</t>
    </rPh>
    <rPh sb="10" eb="12">
      <t>ヨボウ</t>
    </rPh>
    <rPh sb="13" eb="14">
      <t>カン</t>
    </rPh>
    <rPh sb="16" eb="18">
      <t>ケイハツ</t>
    </rPh>
    <rPh sb="20" eb="22">
      <t>ヨボウ</t>
    </rPh>
    <rPh sb="23" eb="26">
      <t>コウカテキ</t>
    </rPh>
    <rPh sb="27" eb="29">
      <t>トリクミ</t>
    </rPh>
    <rPh sb="30" eb="32">
      <t>ジュウミン</t>
    </rPh>
    <rPh sb="33" eb="35">
      <t>ミヂカ</t>
    </rPh>
    <rPh sb="36" eb="37">
      <t>バ</t>
    </rPh>
    <rPh sb="38" eb="40">
      <t>ジッシ</t>
    </rPh>
    <phoneticPr fontId="2"/>
  </si>
  <si>
    <t>C-6</t>
  </si>
  <si>
    <t>　□介護予防や健康寿命を意識した、働き盛り世代への啓発や働きかけの取組を実施していますか。</t>
    <rPh sb="2" eb="4">
      <t>カイゴ</t>
    </rPh>
    <rPh sb="4" eb="6">
      <t>ヨボウ</t>
    </rPh>
    <rPh sb="7" eb="9">
      <t>ケンコウ</t>
    </rPh>
    <rPh sb="9" eb="11">
      <t>ジュミョウ</t>
    </rPh>
    <rPh sb="12" eb="14">
      <t>イシキ</t>
    </rPh>
    <rPh sb="17" eb="18">
      <t>ハタラ</t>
    </rPh>
    <rPh sb="19" eb="20">
      <t>ザカ</t>
    </rPh>
    <rPh sb="21" eb="23">
      <t>セダイ</t>
    </rPh>
    <rPh sb="25" eb="27">
      <t>ケイハツ</t>
    </rPh>
    <rPh sb="28" eb="29">
      <t>ハタラ</t>
    </rPh>
    <rPh sb="33" eb="35">
      <t>トリクミ</t>
    </rPh>
    <rPh sb="36" eb="38">
      <t>ジッシ</t>
    </rPh>
    <phoneticPr fontId="2"/>
  </si>
  <si>
    <t>C-7</t>
  </si>
  <si>
    <r>
      <rPr>
        <b/>
        <u/>
        <sz val="18"/>
        <rFont val="游ゴシック"/>
        <family val="3"/>
        <charset val="128"/>
        <scheme val="minor"/>
      </rPr>
      <t>■住民主体の地区ごとの健康づくり活動</t>
    </r>
    <r>
      <rPr>
        <sz val="18"/>
        <rFont val="游ゴシック"/>
        <family val="3"/>
        <charset val="128"/>
        <scheme val="minor"/>
      </rPr>
      <t xml:space="preserve">
　□人と人のつながりや支え合いを重視した住民主体の地区ごとの健康づくりの活動が推進されていますか。</t>
    </r>
    <rPh sb="1" eb="3">
      <t>ジュウミン</t>
    </rPh>
    <rPh sb="3" eb="5">
      <t>シュタイ</t>
    </rPh>
    <rPh sb="6" eb="8">
      <t>チク</t>
    </rPh>
    <rPh sb="11" eb="13">
      <t>ケンコウ</t>
    </rPh>
    <rPh sb="16" eb="18">
      <t>カツドウ</t>
    </rPh>
    <rPh sb="39" eb="41">
      <t>ジュウミン</t>
    </rPh>
    <rPh sb="41" eb="43">
      <t>シュタイ</t>
    </rPh>
    <rPh sb="44" eb="46">
      <t>チク</t>
    </rPh>
    <rPh sb="49" eb="51">
      <t>ケンコウ</t>
    </rPh>
    <rPh sb="55" eb="57">
      <t>カツドウ</t>
    </rPh>
    <rPh sb="58" eb="60">
      <t>スイシン</t>
    </rPh>
    <phoneticPr fontId="2"/>
  </si>
  <si>
    <t>C-8</t>
  </si>
  <si>
    <t>　□住民主体の地区ごとの健康づくり活動の推進にあたり、地区組織やボランティア団体、リハビリテーションの専門職などの連携協力体制がありますか。</t>
    <rPh sb="2" eb="4">
      <t>ジュウミン</t>
    </rPh>
    <rPh sb="4" eb="6">
      <t>シュタイ</t>
    </rPh>
    <rPh sb="7" eb="9">
      <t>チク</t>
    </rPh>
    <rPh sb="12" eb="14">
      <t>ケンコウ</t>
    </rPh>
    <rPh sb="17" eb="19">
      <t>カツドウ</t>
    </rPh>
    <rPh sb="20" eb="22">
      <t>スイシン</t>
    </rPh>
    <rPh sb="27" eb="29">
      <t>チク</t>
    </rPh>
    <rPh sb="29" eb="31">
      <t>ソシキ</t>
    </rPh>
    <rPh sb="38" eb="40">
      <t>ダンタイ</t>
    </rPh>
    <rPh sb="51" eb="53">
      <t>センモン</t>
    </rPh>
    <rPh sb="53" eb="54">
      <t>ショク</t>
    </rPh>
    <rPh sb="57" eb="59">
      <t>レンケイ</t>
    </rPh>
    <rPh sb="59" eb="61">
      <t>キョウリョク</t>
    </rPh>
    <rPh sb="61" eb="63">
      <t>タイセイ</t>
    </rPh>
    <phoneticPr fontId="2"/>
  </si>
  <si>
    <t>C-9</t>
  </si>
  <si>
    <t>　□住民主体の地区ごとの健康づくりの活動を、客観的に評価（評価シート、チェック表活用、多方面からの意見交換）するなど、充実・拡大を支援する体制がありますか。</t>
    <rPh sb="2" eb="4">
      <t>ジュウミン</t>
    </rPh>
    <rPh sb="4" eb="6">
      <t>シュタイ</t>
    </rPh>
    <rPh sb="7" eb="9">
      <t>チク</t>
    </rPh>
    <rPh sb="12" eb="14">
      <t>ケンコウ</t>
    </rPh>
    <rPh sb="18" eb="20">
      <t>カツドウ</t>
    </rPh>
    <rPh sb="22" eb="25">
      <t>キャッカンテキ</t>
    </rPh>
    <rPh sb="26" eb="28">
      <t>ヒョウカ</t>
    </rPh>
    <rPh sb="29" eb="31">
      <t>ヒョウカ</t>
    </rPh>
    <rPh sb="39" eb="40">
      <t>ヒョウ</t>
    </rPh>
    <rPh sb="40" eb="42">
      <t>カツヨウ</t>
    </rPh>
    <rPh sb="43" eb="46">
      <t>タホウメン</t>
    </rPh>
    <rPh sb="49" eb="51">
      <t>イケン</t>
    </rPh>
    <rPh sb="51" eb="53">
      <t>コウカン</t>
    </rPh>
    <rPh sb="59" eb="61">
      <t>ジュウジツ</t>
    </rPh>
    <rPh sb="62" eb="64">
      <t>カクダイ</t>
    </rPh>
    <rPh sb="65" eb="67">
      <t>シエン</t>
    </rPh>
    <rPh sb="69" eb="71">
      <t>タイセイ</t>
    </rPh>
    <phoneticPr fontId="2"/>
  </si>
  <si>
    <t>C-10</t>
  </si>
  <si>
    <t>　□健康なまちづくりを実現するにあたり、小さな拠点づくり等の地域振興施策との連携した取組がすすめられていますか。</t>
    <rPh sb="2" eb="4">
      <t>ケンコウ</t>
    </rPh>
    <rPh sb="11" eb="13">
      <t>ジツゲン</t>
    </rPh>
    <rPh sb="20" eb="21">
      <t>チイ</t>
    </rPh>
    <rPh sb="23" eb="25">
      <t>キョテン</t>
    </rPh>
    <rPh sb="28" eb="29">
      <t>トウ</t>
    </rPh>
    <rPh sb="30" eb="32">
      <t>チイキ</t>
    </rPh>
    <rPh sb="32" eb="34">
      <t>シンコウ</t>
    </rPh>
    <rPh sb="34" eb="35">
      <t>セ</t>
    </rPh>
    <rPh sb="35" eb="36">
      <t>サク</t>
    </rPh>
    <rPh sb="38" eb="40">
      <t>レンケイ</t>
    </rPh>
    <rPh sb="42" eb="44">
      <t>トリクミ</t>
    </rPh>
    <phoneticPr fontId="2"/>
  </si>
  <si>
    <t>Ｄ</t>
    <phoneticPr fontId="2"/>
  </si>
  <si>
    <r>
      <rPr>
        <b/>
        <sz val="20"/>
        <rFont val="游ゴシック"/>
        <family val="3"/>
        <charset val="128"/>
        <scheme val="minor"/>
      </rPr>
      <t>住まい・住まい方（５点）　</t>
    </r>
    <r>
      <rPr>
        <b/>
        <sz val="18"/>
        <rFont val="游ゴシック"/>
        <family val="3"/>
        <charset val="128"/>
        <scheme val="minor"/>
      </rPr>
      <t>　　　　　</t>
    </r>
    <r>
      <rPr>
        <sz val="18"/>
        <rFont val="游ゴシック"/>
        <family val="3"/>
        <charset val="128"/>
        <scheme val="minor"/>
      </rPr>
      <t>〇：（概ね）できている～１点　 △：一部できている～0.5点 　×：できていない～0点</t>
    </r>
    <rPh sb="0" eb="1">
      <t>ス</t>
    </rPh>
    <rPh sb="4" eb="5">
      <t>ス</t>
    </rPh>
    <rPh sb="7" eb="8">
      <t>カタ</t>
    </rPh>
    <rPh sb="10" eb="11">
      <t>テン</t>
    </rPh>
    <phoneticPr fontId="2"/>
  </si>
  <si>
    <t>D-1</t>
    <phoneticPr fontId="2"/>
  </si>
  <si>
    <r>
      <rPr>
        <b/>
        <u/>
        <sz val="18"/>
        <rFont val="游ゴシック"/>
        <family val="3"/>
        <charset val="128"/>
        <scheme val="minor"/>
      </rPr>
      <t>■住環境</t>
    </r>
    <r>
      <rPr>
        <sz val="18"/>
        <rFont val="游ゴシック"/>
        <family val="3"/>
        <charset val="128"/>
        <scheme val="minor"/>
      </rPr>
      <t xml:space="preserve">
　□手すりの設置や床段差の解消等の住宅改修に当たっては，リハビリ等の専門職との連携がなされていますか。</t>
    </r>
    <rPh sb="1" eb="4">
      <t>ジュウカンキョウ</t>
    </rPh>
    <rPh sb="7" eb="8">
      <t>テ</t>
    </rPh>
    <rPh sb="11" eb="13">
      <t>セッチ</t>
    </rPh>
    <rPh sb="14" eb="15">
      <t>ユカ</t>
    </rPh>
    <rPh sb="15" eb="17">
      <t>ダンサ</t>
    </rPh>
    <rPh sb="18" eb="20">
      <t>カイショウ</t>
    </rPh>
    <rPh sb="20" eb="21">
      <t>トウ</t>
    </rPh>
    <rPh sb="22" eb="24">
      <t>ジュウタク</t>
    </rPh>
    <rPh sb="24" eb="26">
      <t>カイシュウ</t>
    </rPh>
    <rPh sb="27" eb="28">
      <t>ア</t>
    </rPh>
    <rPh sb="37" eb="38">
      <t>トウ</t>
    </rPh>
    <rPh sb="39" eb="41">
      <t>センモン</t>
    </rPh>
    <rPh sb="41" eb="42">
      <t>ショク</t>
    </rPh>
    <rPh sb="44" eb="46">
      <t>レンケイ</t>
    </rPh>
    <phoneticPr fontId="2"/>
  </si>
  <si>
    <t>D-2</t>
  </si>
  <si>
    <t>　□高齢者世帯の持家率や，主として高齢者が居住する中層住宅（３～５階）等へのエレベーターの設置状況，低所得者の居住状況，高齢者世帯の住み替え状況の把握など，地域の居住環境の把握はされていますか。</t>
    <rPh sb="2" eb="5">
      <t>コウレイシャ</t>
    </rPh>
    <rPh sb="5" eb="7">
      <t>セタイ</t>
    </rPh>
    <rPh sb="8" eb="10">
      <t>モチイエ</t>
    </rPh>
    <rPh sb="10" eb="11">
      <t>リツ</t>
    </rPh>
    <rPh sb="13" eb="14">
      <t>シュ</t>
    </rPh>
    <rPh sb="17" eb="20">
      <t>コウレイシャ</t>
    </rPh>
    <rPh sb="21" eb="23">
      <t>キョジュウ</t>
    </rPh>
    <rPh sb="25" eb="26">
      <t>チュウ</t>
    </rPh>
    <rPh sb="27" eb="29">
      <t>ジュウタク</t>
    </rPh>
    <rPh sb="33" eb="34">
      <t>カイ</t>
    </rPh>
    <rPh sb="35" eb="36">
      <t>トウ</t>
    </rPh>
    <rPh sb="45" eb="47">
      <t>セッチ</t>
    </rPh>
    <rPh sb="47" eb="49">
      <t>ジョウキョウ</t>
    </rPh>
    <rPh sb="50" eb="54">
      <t>テイショトクシャ</t>
    </rPh>
    <rPh sb="55" eb="57">
      <t>キョジュウ</t>
    </rPh>
    <rPh sb="57" eb="59">
      <t>ジョウキョウ</t>
    </rPh>
    <rPh sb="60" eb="63">
      <t>コウレイシャ</t>
    </rPh>
    <rPh sb="63" eb="65">
      <t>セタイ</t>
    </rPh>
    <rPh sb="66" eb="67">
      <t>ス</t>
    </rPh>
    <rPh sb="68" eb="69">
      <t>カ</t>
    </rPh>
    <rPh sb="70" eb="72">
      <t>ジョウキョウ</t>
    </rPh>
    <rPh sb="73" eb="75">
      <t>ハアク</t>
    </rPh>
    <rPh sb="78" eb="80">
      <t>チイキ</t>
    </rPh>
    <rPh sb="81" eb="83">
      <t>キョジュウ</t>
    </rPh>
    <rPh sb="83" eb="85">
      <t>カンキョウ</t>
    </rPh>
    <rPh sb="86" eb="88">
      <t>ハアク</t>
    </rPh>
    <phoneticPr fontId="2"/>
  </si>
  <si>
    <t>D-3</t>
  </si>
  <si>
    <t>　□離島や中山間地域等の自然環境及び生活環境等による生活のしづらさを抱える地域において，住民（地域）力の再構築と，住まいや住民の交流の場の資源として空き家（シェアハウス等），廃校施設等の地域資源の再発掘を行うなど，必要な検討が行われていますか。</t>
    <rPh sb="2" eb="4">
      <t>リトウ</t>
    </rPh>
    <rPh sb="5" eb="6">
      <t>チュウ</t>
    </rPh>
    <rPh sb="6" eb="8">
      <t>サンカン</t>
    </rPh>
    <rPh sb="8" eb="9">
      <t>チ</t>
    </rPh>
    <rPh sb="9" eb="10">
      <t>イキ</t>
    </rPh>
    <rPh sb="10" eb="11">
      <t>トウ</t>
    </rPh>
    <rPh sb="12" eb="14">
      <t>シゼン</t>
    </rPh>
    <rPh sb="14" eb="16">
      <t>カンキョウ</t>
    </rPh>
    <rPh sb="16" eb="17">
      <t>オヨ</t>
    </rPh>
    <rPh sb="18" eb="20">
      <t>セイカツ</t>
    </rPh>
    <rPh sb="20" eb="22">
      <t>カンキョウ</t>
    </rPh>
    <rPh sb="22" eb="23">
      <t>トウ</t>
    </rPh>
    <rPh sb="26" eb="28">
      <t>セイカツ</t>
    </rPh>
    <rPh sb="34" eb="35">
      <t>カカ</t>
    </rPh>
    <rPh sb="37" eb="39">
      <t>チイキ</t>
    </rPh>
    <rPh sb="44" eb="46">
      <t>ジュウミン</t>
    </rPh>
    <rPh sb="47" eb="49">
      <t>チイキ</t>
    </rPh>
    <rPh sb="50" eb="51">
      <t>チカラ</t>
    </rPh>
    <rPh sb="52" eb="55">
      <t>サイコウチク</t>
    </rPh>
    <rPh sb="57" eb="58">
      <t>ス</t>
    </rPh>
    <rPh sb="61" eb="63">
      <t>ジュウミン</t>
    </rPh>
    <rPh sb="64" eb="66">
      <t>コウリュウ</t>
    </rPh>
    <rPh sb="67" eb="68">
      <t>バ</t>
    </rPh>
    <rPh sb="69" eb="71">
      <t>シゲン</t>
    </rPh>
    <rPh sb="74" eb="75">
      <t>ア</t>
    </rPh>
    <rPh sb="76" eb="77">
      <t>ヤ</t>
    </rPh>
    <rPh sb="84" eb="85">
      <t>トウ</t>
    </rPh>
    <rPh sb="87" eb="89">
      <t>ハイコウ</t>
    </rPh>
    <rPh sb="89" eb="91">
      <t>シセツ</t>
    </rPh>
    <rPh sb="91" eb="92">
      <t>トウ</t>
    </rPh>
    <rPh sb="93" eb="95">
      <t>チイキ</t>
    </rPh>
    <rPh sb="95" eb="97">
      <t>シゲン</t>
    </rPh>
    <rPh sb="98" eb="99">
      <t>サイ</t>
    </rPh>
    <rPh sb="99" eb="101">
      <t>ハックツ</t>
    </rPh>
    <rPh sb="102" eb="103">
      <t>オコナ</t>
    </rPh>
    <rPh sb="107" eb="109">
      <t>ヒツヨウ</t>
    </rPh>
    <rPh sb="110" eb="112">
      <t>ケントウ</t>
    </rPh>
    <rPh sb="113" eb="114">
      <t>オコナ</t>
    </rPh>
    <phoneticPr fontId="2"/>
  </si>
  <si>
    <t>D-4</t>
  </si>
  <si>
    <r>
      <rPr>
        <b/>
        <u/>
        <sz val="18"/>
        <rFont val="游ゴシック"/>
        <family val="3"/>
        <charset val="128"/>
        <scheme val="minor"/>
      </rPr>
      <t>■サービス付き高齢者向け住宅　</t>
    </r>
    <r>
      <rPr>
        <sz val="18"/>
        <rFont val="游ゴシック"/>
        <family val="3"/>
        <charset val="128"/>
        <scheme val="minor"/>
      </rPr>
      <t xml:space="preserve">
　□サービス付き高齢者向け住宅では，医療機関や介護事業所等との連携により，適切な医療・介護のケアが受けられる体制が取られているか把握していますか。
　　</t>
    </r>
    <r>
      <rPr>
        <sz val="16"/>
        <rFont val="游ゴシック"/>
        <family val="3"/>
        <charset val="128"/>
        <scheme val="minor"/>
      </rPr>
      <t>※日常生活圏域内にサービス付き高齢者向け住宅がない場合は，市町村内の状況で評価してください。
　　　 市町村にもない場合は評価を「―」（バー）にしてください。</t>
    </r>
    <rPh sb="5" eb="6">
      <t>ツ</t>
    </rPh>
    <rPh sb="7" eb="10">
      <t>コウレイシャ</t>
    </rPh>
    <rPh sb="10" eb="11">
      <t>ム</t>
    </rPh>
    <rPh sb="12" eb="14">
      <t>ジュウタク</t>
    </rPh>
    <rPh sb="22" eb="23">
      <t>ツ</t>
    </rPh>
    <rPh sb="24" eb="27">
      <t>コウレイシャ</t>
    </rPh>
    <rPh sb="27" eb="28">
      <t>ム</t>
    </rPh>
    <rPh sb="29" eb="31">
      <t>ジュウタク</t>
    </rPh>
    <rPh sb="34" eb="36">
      <t>イリョウ</t>
    </rPh>
    <rPh sb="36" eb="38">
      <t>キカン</t>
    </rPh>
    <rPh sb="39" eb="41">
      <t>カイゴ</t>
    </rPh>
    <rPh sb="41" eb="44">
      <t>ジギョウショ</t>
    </rPh>
    <rPh sb="44" eb="45">
      <t>トウ</t>
    </rPh>
    <rPh sb="47" eb="49">
      <t>レンケイ</t>
    </rPh>
    <rPh sb="53" eb="55">
      <t>テキセツ</t>
    </rPh>
    <rPh sb="56" eb="58">
      <t>イリョウ</t>
    </rPh>
    <rPh sb="59" eb="61">
      <t>カイゴ</t>
    </rPh>
    <rPh sb="65" eb="66">
      <t>ウ</t>
    </rPh>
    <rPh sb="70" eb="72">
      <t>タイセイ</t>
    </rPh>
    <rPh sb="73" eb="74">
      <t>ト</t>
    </rPh>
    <rPh sb="80" eb="82">
      <t>ハアク</t>
    </rPh>
    <rPh sb="93" eb="95">
      <t>ニチジョウ</t>
    </rPh>
    <rPh sb="95" eb="97">
      <t>セイカツ</t>
    </rPh>
    <rPh sb="97" eb="99">
      <t>ケンイキ</t>
    </rPh>
    <rPh sb="99" eb="100">
      <t>ナイ</t>
    </rPh>
    <rPh sb="117" eb="119">
      <t>バアイ</t>
    </rPh>
    <rPh sb="121" eb="124">
      <t>シチョウソン</t>
    </rPh>
    <rPh sb="124" eb="125">
      <t>ナイ</t>
    </rPh>
    <rPh sb="126" eb="128">
      <t>ジョウキョウ</t>
    </rPh>
    <rPh sb="129" eb="131">
      <t>ヒョウカ</t>
    </rPh>
    <rPh sb="143" eb="146">
      <t>シチョウソン</t>
    </rPh>
    <rPh sb="150" eb="152">
      <t>バアイ</t>
    </rPh>
    <rPh sb="153" eb="155">
      <t>ヒョウカ</t>
    </rPh>
    <phoneticPr fontId="2"/>
  </si>
  <si>
    <t>D-5</t>
  </si>
  <si>
    <r>
      <rPr>
        <b/>
        <u/>
        <sz val="18"/>
        <rFont val="游ゴシック"/>
        <family val="3"/>
        <charset val="128"/>
        <scheme val="minor"/>
      </rPr>
      <t>■居住支援</t>
    </r>
    <r>
      <rPr>
        <sz val="18"/>
        <rFont val="游ゴシック"/>
        <family val="3"/>
        <charset val="128"/>
        <scheme val="minor"/>
      </rPr>
      <t xml:space="preserve">
　□高齢者世帯，障害者世帯等の入居を受け入れることとして登録された民間賃貸住宅（あんしん賃貸住宅）の情報提供や居住支援を行うなど，市町村の住宅部局・福祉部局，不動産関係者等が協力して取り組んでいますか。
　　</t>
    </r>
    <r>
      <rPr>
        <sz val="16"/>
        <rFont val="游ゴシック"/>
        <family val="3"/>
        <charset val="128"/>
        <scheme val="minor"/>
      </rPr>
      <t>※日常生活圏域内に「あんしん賃貸住宅」の登録がないなど評価が難しい場合は，市町村の状況で評価してください。
　　　 市町村内にも「あんしん賃貸住宅」の登録がないなど評価が難しい場合は評価を「―」（バー）にしてください。</t>
    </r>
    <rPh sb="1" eb="3">
      <t>キョジュウ</t>
    </rPh>
    <rPh sb="3" eb="5">
      <t>シエン</t>
    </rPh>
    <rPh sb="8" eb="11">
      <t>コウレイシャ</t>
    </rPh>
    <rPh sb="11" eb="13">
      <t>セタイ</t>
    </rPh>
    <rPh sb="14" eb="17">
      <t>ショウガイシャ</t>
    </rPh>
    <rPh sb="17" eb="19">
      <t>セタイ</t>
    </rPh>
    <rPh sb="19" eb="20">
      <t>トウ</t>
    </rPh>
    <rPh sb="21" eb="23">
      <t>ニュウキョ</t>
    </rPh>
    <rPh sb="24" eb="25">
      <t>ウ</t>
    </rPh>
    <rPh sb="26" eb="27">
      <t>イ</t>
    </rPh>
    <rPh sb="34" eb="36">
      <t>トウロク</t>
    </rPh>
    <rPh sb="39" eb="41">
      <t>ミンカン</t>
    </rPh>
    <rPh sb="41" eb="43">
      <t>チンタイ</t>
    </rPh>
    <rPh sb="43" eb="45">
      <t>ジュウタク</t>
    </rPh>
    <rPh sb="50" eb="52">
      <t>チンタイ</t>
    </rPh>
    <rPh sb="52" eb="54">
      <t>ジュウタク</t>
    </rPh>
    <rPh sb="56" eb="58">
      <t>ジョウホウ</t>
    </rPh>
    <rPh sb="58" eb="60">
      <t>テイキョウ</t>
    </rPh>
    <rPh sb="61" eb="63">
      <t>キョジュウ</t>
    </rPh>
    <rPh sb="63" eb="65">
      <t>シエン</t>
    </rPh>
    <rPh sb="66" eb="67">
      <t>オコナ</t>
    </rPh>
    <rPh sb="71" eb="72">
      <t>シ</t>
    </rPh>
    <rPh sb="72" eb="73">
      <t>マチ</t>
    </rPh>
    <rPh sb="73" eb="74">
      <t>ムラ</t>
    </rPh>
    <rPh sb="75" eb="77">
      <t>ジュウタク</t>
    </rPh>
    <rPh sb="77" eb="79">
      <t>ブキョク</t>
    </rPh>
    <rPh sb="80" eb="82">
      <t>フクシ</t>
    </rPh>
    <rPh sb="82" eb="84">
      <t>ブキョク</t>
    </rPh>
    <rPh sb="85" eb="88">
      <t>フドウサン</t>
    </rPh>
    <rPh sb="88" eb="90">
      <t>カンケイ</t>
    </rPh>
    <rPh sb="90" eb="91">
      <t>シャ</t>
    </rPh>
    <rPh sb="91" eb="92">
      <t>トウ</t>
    </rPh>
    <rPh sb="93" eb="95">
      <t>キョウリョク</t>
    </rPh>
    <rPh sb="97" eb="98">
      <t>ト</t>
    </rPh>
    <rPh sb="99" eb="100">
      <t>ク</t>
    </rPh>
    <rPh sb="111" eb="113">
      <t>ニチジョウ</t>
    </rPh>
    <rPh sb="113" eb="115">
      <t>セイカツ</t>
    </rPh>
    <rPh sb="115" eb="117">
      <t>ケンイキ</t>
    </rPh>
    <rPh sb="117" eb="118">
      <t>ナイ</t>
    </rPh>
    <rPh sb="124" eb="126">
      <t>チンタイ</t>
    </rPh>
    <rPh sb="126" eb="128">
      <t>ジュウタク</t>
    </rPh>
    <rPh sb="130" eb="132">
      <t>トウロク</t>
    </rPh>
    <rPh sb="137" eb="139">
      <t>ヒョウカ</t>
    </rPh>
    <rPh sb="140" eb="141">
      <t>ムズカ</t>
    </rPh>
    <rPh sb="143" eb="145">
      <t>バアイ</t>
    </rPh>
    <rPh sb="147" eb="150">
      <t>シチョウソン</t>
    </rPh>
    <rPh sb="151" eb="153">
      <t>ジョウキョウ</t>
    </rPh>
    <rPh sb="154" eb="156">
      <t>ヒョウカ</t>
    </rPh>
    <rPh sb="168" eb="171">
      <t>シチョウソン</t>
    </rPh>
    <rPh sb="171" eb="172">
      <t>ナイ</t>
    </rPh>
    <rPh sb="179" eb="181">
      <t>チンタイ</t>
    </rPh>
    <rPh sb="181" eb="183">
      <t>ジュウタク</t>
    </rPh>
    <rPh sb="185" eb="187">
      <t>トウロク</t>
    </rPh>
    <rPh sb="192" eb="194">
      <t>ヒョウカ</t>
    </rPh>
    <rPh sb="195" eb="196">
      <t>ムズカ</t>
    </rPh>
    <rPh sb="198" eb="200">
      <t>バアイ</t>
    </rPh>
    <rPh sb="201" eb="203">
      <t>ヒョウカ</t>
    </rPh>
    <phoneticPr fontId="2"/>
  </si>
  <si>
    <t>Ｅ</t>
    <phoneticPr fontId="2"/>
  </si>
  <si>
    <r>
      <rPr>
        <b/>
        <sz val="20"/>
        <rFont val="游ゴシック"/>
        <family val="3"/>
        <charset val="128"/>
        <scheme val="minor"/>
      </rPr>
      <t>生活支援・見守り等（５点）　</t>
    </r>
    <r>
      <rPr>
        <b/>
        <sz val="18"/>
        <rFont val="游ゴシック"/>
        <family val="3"/>
        <charset val="128"/>
        <scheme val="minor"/>
      </rPr>
      <t>　　　　　</t>
    </r>
    <r>
      <rPr>
        <sz val="18"/>
        <rFont val="游ゴシック"/>
        <family val="3"/>
        <charset val="128"/>
        <scheme val="minor"/>
      </rPr>
      <t>〇：（概ね）できている～１点　 △：一部できている～0.5点 　×：できていない～0点</t>
    </r>
    <rPh sb="0" eb="2">
      <t>セイカツ</t>
    </rPh>
    <rPh sb="2" eb="4">
      <t>シエン</t>
    </rPh>
    <rPh sb="5" eb="7">
      <t>ミマモ</t>
    </rPh>
    <rPh sb="8" eb="9">
      <t>トウ</t>
    </rPh>
    <rPh sb="11" eb="12">
      <t>テン</t>
    </rPh>
    <phoneticPr fontId="2"/>
  </si>
  <si>
    <t>E-1</t>
    <phoneticPr fontId="2"/>
  </si>
  <si>
    <r>
      <rPr>
        <b/>
        <u/>
        <sz val="18"/>
        <rFont val="游ゴシック"/>
        <family val="3"/>
        <charset val="128"/>
        <scheme val="minor"/>
      </rPr>
      <t>■地域資源の把握・周知</t>
    </r>
    <r>
      <rPr>
        <sz val="18"/>
        <rFont val="游ゴシック"/>
        <family val="3"/>
        <charset val="128"/>
        <scheme val="minor"/>
      </rPr>
      <t xml:space="preserve">
　□見守り，外出支援，買い物・掃除等の家事支援，日常のちょっとした困りごと支援などを行う事業主体（地域資源）の把握と，そうした地域資源が住民，関係者に周知されていますか。</t>
    </r>
    <rPh sb="1" eb="3">
      <t>チイキ</t>
    </rPh>
    <rPh sb="3" eb="5">
      <t>シゲン</t>
    </rPh>
    <rPh sb="6" eb="8">
      <t>ハアク</t>
    </rPh>
    <rPh sb="9" eb="11">
      <t>シュウチ</t>
    </rPh>
    <rPh sb="14" eb="16">
      <t>ミマモ</t>
    </rPh>
    <rPh sb="18" eb="20">
      <t>ガイシュツ</t>
    </rPh>
    <rPh sb="20" eb="22">
      <t>シエン</t>
    </rPh>
    <rPh sb="23" eb="24">
      <t>カ</t>
    </rPh>
    <rPh sb="25" eb="26">
      <t>モノ</t>
    </rPh>
    <rPh sb="27" eb="29">
      <t>ソウジ</t>
    </rPh>
    <rPh sb="29" eb="30">
      <t>トウ</t>
    </rPh>
    <rPh sb="31" eb="33">
      <t>カジ</t>
    </rPh>
    <rPh sb="33" eb="35">
      <t>シエン</t>
    </rPh>
    <rPh sb="36" eb="38">
      <t>ニチジョウ</t>
    </rPh>
    <rPh sb="45" eb="46">
      <t>コマ</t>
    </rPh>
    <rPh sb="49" eb="51">
      <t>シエン</t>
    </rPh>
    <rPh sb="54" eb="55">
      <t>オコナ</t>
    </rPh>
    <rPh sb="56" eb="58">
      <t>ジギョウ</t>
    </rPh>
    <rPh sb="58" eb="60">
      <t>シュタイ</t>
    </rPh>
    <rPh sb="61" eb="63">
      <t>チイキ</t>
    </rPh>
    <rPh sb="63" eb="65">
      <t>シゲン</t>
    </rPh>
    <rPh sb="67" eb="69">
      <t>ハアク</t>
    </rPh>
    <rPh sb="75" eb="77">
      <t>チイキ</t>
    </rPh>
    <rPh sb="77" eb="79">
      <t>シゲン</t>
    </rPh>
    <rPh sb="80" eb="82">
      <t>ジュウミン</t>
    </rPh>
    <rPh sb="83" eb="86">
      <t>カンケイシャ</t>
    </rPh>
    <rPh sb="87" eb="89">
      <t>シュウチ</t>
    </rPh>
    <phoneticPr fontId="2"/>
  </si>
  <si>
    <t>E-2</t>
  </si>
  <si>
    <r>
      <t>　</t>
    </r>
    <r>
      <rPr>
        <sz val="18"/>
        <rFont val="游ゴシック"/>
        <family val="3"/>
        <charset val="128"/>
        <scheme val="minor"/>
      </rPr>
      <t>□地域の様々な関係者（ＮＰＯ法人，民間企業，協同組合，ボランティア，社会福祉法人等）が参画する生活支援に関する体制整備が進むとともに，生活支援コーディネーター等が地域の様々な資源を把握したり，住民の声（ニーズ）を聞くような活動（出前講座，勉強会等）を行っていますか。</t>
    </r>
    <rPh sb="2" eb="4">
      <t>チイキ</t>
    </rPh>
    <rPh sb="5" eb="7">
      <t>サマザマ</t>
    </rPh>
    <rPh sb="8" eb="10">
      <t>カンケイ</t>
    </rPh>
    <rPh sb="10" eb="11">
      <t>シャ</t>
    </rPh>
    <rPh sb="15" eb="17">
      <t>ホウジン</t>
    </rPh>
    <rPh sb="18" eb="20">
      <t>ミンカン</t>
    </rPh>
    <rPh sb="20" eb="22">
      <t>キギョウ</t>
    </rPh>
    <rPh sb="23" eb="25">
      <t>キョウドウ</t>
    </rPh>
    <rPh sb="25" eb="27">
      <t>クミアイ</t>
    </rPh>
    <rPh sb="35" eb="37">
      <t>シャカイ</t>
    </rPh>
    <rPh sb="37" eb="39">
      <t>フクシ</t>
    </rPh>
    <rPh sb="39" eb="41">
      <t>ホウジン</t>
    </rPh>
    <rPh sb="41" eb="42">
      <t>トウ</t>
    </rPh>
    <rPh sb="44" eb="46">
      <t>サンカク</t>
    </rPh>
    <rPh sb="48" eb="50">
      <t>セイカツ</t>
    </rPh>
    <rPh sb="50" eb="52">
      <t>シエン</t>
    </rPh>
    <rPh sb="53" eb="54">
      <t>カン</t>
    </rPh>
    <rPh sb="56" eb="58">
      <t>タイセイ</t>
    </rPh>
    <rPh sb="58" eb="60">
      <t>セイビ</t>
    </rPh>
    <rPh sb="61" eb="62">
      <t>スス</t>
    </rPh>
    <rPh sb="68" eb="70">
      <t>セイカツ</t>
    </rPh>
    <rPh sb="70" eb="72">
      <t>シエン</t>
    </rPh>
    <rPh sb="80" eb="81">
      <t>トウ</t>
    </rPh>
    <rPh sb="82" eb="84">
      <t>チイキ</t>
    </rPh>
    <rPh sb="85" eb="87">
      <t>サマザマ</t>
    </rPh>
    <rPh sb="88" eb="90">
      <t>シゲン</t>
    </rPh>
    <rPh sb="91" eb="93">
      <t>ハアク</t>
    </rPh>
    <rPh sb="97" eb="99">
      <t>ジュウミン</t>
    </rPh>
    <rPh sb="100" eb="101">
      <t>コエ</t>
    </rPh>
    <rPh sb="107" eb="108">
      <t>キ</t>
    </rPh>
    <rPh sb="112" eb="114">
      <t>カツドウ</t>
    </rPh>
    <rPh sb="115" eb="117">
      <t>デマエ</t>
    </rPh>
    <rPh sb="117" eb="119">
      <t>コウザ</t>
    </rPh>
    <rPh sb="120" eb="122">
      <t>ベンキョウ</t>
    </rPh>
    <rPh sb="122" eb="123">
      <t>カイ</t>
    </rPh>
    <rPh sb="123" eb="124">
      <t>トウ</t>
    </rPh>
    <rPh sb="126" eb="127">
      <t>オコナ</t>
    </rPh>
    <phoneticPr fontId="2"/>
  </si>
  <si>
    <t>E-3</t>
  </si>
  <si>
    <r>
      <rPr>
        <b/>
        <u/>
        <sz val="18"/>
        <rFont val="游ゴシック"/>
        <family val="3"/>
        <charset val="128"/>
        <scheme val="minor"/>
      </rPr>
      <t>■地域福祉活動，ニーズ把握等</t>
    </r>
    <r>
      <rPr>
        <sz val="18"/>
        <rFont val="游ゴシック"/>
        <family val="3"/>
        <charset val="128"/>
        <scheme val="minor"/>
      </rPr>
      <t xml:space="preserve">
　□生活支援・見守り，ボランティアの育成等については，多様な事業主体が関わりながら地域全体で取り組むことが望まれるため，行政，社会福祉協議会，警察，民生委員，老人クラブ，民間事業者等が連携し，効果的な地域福祉活動が実施されていますか。</t>
    </r>
    <rPh sb="1" eb="3">
      <t>チイキ</t>
    </rPh>
    <rPh sb="3" eb="5">
      <t>フクシ</t>
    </rPh>
    <rPh sb="5" eb="7">
      <t>カツドウ</t>
    </rPh>
    <rPh sb="11" eb="13">
      <t>ハアク</t>
    </rPh>
    <rPh sb="13" eb="14">
      <t>トウ</t>
    </rPh>
    <rPh sb="17" eb="19">
      <t>セイカツ</t>
    </rPh>
    <rPh sb="19" eb="21">
      <t>シエン</t>
    </rPh>
    <rPh sb="22" eb="24">
      <t>ミマモ</t>
    </rPh>
    <rPh sb="33" eb="35">
      <t>イクセイ</t>
    </rPh>
    <rPh sb="35" eb="36">
      <t>トウ</t>
    </rPh>
    <rPh sb="42" eb="43">
      <t>タ</t>
    </rPh>
    <rPh sb="43" eb="44">
      <t>ヨウ</t>
    </rPh>
    <rPh sb="45" eb="47">
      <t>ジギョウ</t>
    </rPh>
    <rPh sb="47" eb="49">
      <t>シュタイ</t>
    </rPh>
    <rPh sb="50" eb="51">
      <t>カカ</t>
    </rPh>
    <rPh sb="56" eb="58">
      <t>チイキ</t>
    </rPh>
    <rPh sb="58" eb="60">
      <t>ゼンタイ</t>
    </rPh>
    <rPh sb="61" eb="62">
      <t>ト</t>
    </rPh>
    <rPh sb="63" eb="64">
      <t>ク</t>
    </rPh>
    <rPh sb="68" eb="69">
      <t>ノゾ</t>
    </rPh>
    <rPh sb="75" eb="77">
      <t>ギョウセイ</t>
    </rPh>
    <rPh sb="78" eb="80">
      <t>シャカイ</t>
    </rPh>
    <rPh sb="80" eb="82">
      <t>フクシ</t>
    </rPh>
    <rPh sb="82" eb="85">
      <t>キョウギカイ</t>
    </rPh>
    <rPh sb="86" eb="88">
      <t>ケイサツ</t>
    </rPh>
    <rPh sb="89" eb="91">
      <t>ミンセイ</t>
    </rPh>
    <rPh sb="91" eb="93">
      <t>イイン</t>
    </rPh>
    <rPh sb="94" eb="96">
      <t>ロウジン</t>
    </rPh>
    <rPh sb="100" eb="102">
      <t>ミンカン</t>
    </rPh>
    <rPh sb="102" eb="104">
      <t>ジギョウ</t>
    </rPh>
    <rPh sb="104" eb="105">
      <t>シャ</t>
    </rPh>
    <rPh sb="105" eb="106">
      <t>トウ</t>
    </rPh>
    <rPh sb="107" eb="109">
      <t>レンケイ</t>
    </rPh>
    <rPh sb="111" eb="114">
      <t>コウカテキ</t>
    </rPh>
    <rPh sb="115" eb="117">
      <t>チイキ</t>
    </rPh>
    <rPh sb="117" eb="119">
      <t>フクシ</t>
    </rPh>
    <rPh sb="119" eb="121">
      <t>カツドウ</t>
    </rPh>
    <rPh sb="122" eb="124">
      <t>ジッシ</t>
    </rPh>
    <phoneticPr fontId="2"/>
  </si>
  <si>
    <t>E-4</t>
  </si>
  <si>
    <t>　□自主防災組織が設置され，住民の勉強会が開催されたり，防災について話し合う機会が設けられていますか。</t>
    <rPh sb="2" eb="4">
      <t>ジシュ</t>
    </rPh>
    <rPh sb="4" eb="6">
      <t>ボウサイ</t>
    </rPh>
    <rPh sb="6" eb="8">
      <t>ソシキ</t>
    </rPh>
    <rPh sb="9" eb="11">
      <t>セッチ</t>
    </rPh>
    <rPh sb="14" eb="16">
      <t>ジュウミン</t>
    </rPh>
    <rPh sb="17" eb="19">
      <t>ベンキョウ</t>
    </rPh>
    <rPh sb="19" eb="20">
      <t>カイ</t>
    </rPh>
    <rPh sb="21" eb="23">
      <t>カイサイ</t>
    </rPh>
    <rPh sb="28" eb="30">
      <t>ボウサイ</t>
    </rPh>
    <rPh sb="34" eb="35">
      <t>ハナシ</t>
    </rPh>
    <rPh sb="36" eb="37">
      <t>ア</t>
    </rPh>
    <rPh sb="38" eb="40">
      <t>キカイ</t>
    </rPh>
    <rPh sb="41" eb="42">
      <t>モウ</t>
    </rPh>
    <phoneticPr fontId="2"/>
  </si>
  <si>
    <t>E-5</t>
  </si>
  <si>
    <t>　□住民が困ったときに，民生委員及び地域包括支援センター以外に気軽に相談できる窓口があったり，サロンなどの住民の通いの場などで住民がお互いに相談し合える関係性が築かれているなど，社会的孤立の防止や早い段階から住民ニーズをキャッチする資源（人，場所，仕組み等）がありますか。
　　例：出前住民相談会の開催，自治会の見守り，住民運営の通いの場，新聞販売所・宅配業者等との見守り協定，相談活動等</t>
    <rPh sb="2" eb="4">
      <t>ジュウミン</t>
    </rPh>
    <rPh sb="5" eb="6">
      <t>コマ</t>
    </rPh>
    <rPh sb="12" eb="14">
      <t>ミンセイ</t>
    </rPh>
    <rPh sb="14" eb="16">
      <t>イイン</t>
    </rPh>
    <rPh sb="16" eb="17">
      <t>オヨ</t>
    </rPh>
    <rPh sb="18" eb="20">
      <t>チイキ</t>
    </rPh>
    <rPh sb="20" eb="22">
      <t>ホウカツ</t>
    </rPh>
    <rPh sb="22" eb="24">
      <t>シエン</t>
    </rPh>
    <rPh sb="28" eb="30">
      <t>イガイ</t>
    </rPh>
    <rPh sb="31" eb="33">
      <t>キガル</t>
    </rPh>
    <rPh sb="34" eb="36">
      <t>ソウダン</t>
    </rPh>
    <rPh sb="39" eb="40">
      <t>マド</t>
    </rPh>
    <rPh sb="40" eb="41">
      <t>クチ</t>
    </rPh>
    <rPh sb="53" eb="55">
      <t>ジュウミン</t>
    </rPh>
    <rPh sb="56" eb="57">
      <t>カヨ</t>
    </rPh>
    <rPh sb="59" eb="60">
      <t>バ</t>
    </rPh>
    <rPh sb="63" eb="65">
      <t>ジュウミン</t>
    </rPh>
    <rPh sb="67" eb="68">
      <t>タガ</t>
    </rPh>
    <rPh sb="70" eb="72">
      <t>ソウダン</t>
    </rPh>
    <rPh sb="73" eb="74">
      <t>ア</t>
    </rPh>
    <rPh sb="76" eb="79">
      <t>カンケイセイ</t>
    </rPh>
    <rPh sb="80" eb="81">
      <t>キズ</t>
    </rPh>
    <rPh sb="89" eb="91">
      <t>シャカイ</t>
    </rPh>
    <rPh sb="91" eb="92">
      <t>テキ</t>
    </rPh>
    <rPh sb="92" eb="94">
      <t>コリツ</t>
    </rPh>
    <rPh sb="95" eb="97">
      <t>ボウシ</t>
    </rPh>
    <rPh sb="98" eb="99">
      <t>ハヤ</t>
    </rPh>
    <rPh sb="100" eb="102">
      <t>ダンカイ</t>
    </rPh>
    <rPh sb="104" eb="106">
      <t>ジュウミン</t>
    </rPh>
    <rPh sb="116" eb="118">
      <t>シゲン</t>
    </rPh>
    <rPh sb="119" eb="120">
      <t>ヒト</t>
    </rPh>
    <rPh sb="121" eb="123">
      <t>バショ</t>
    </rPh>
    <rPh sb="124" eb="126">
      <t>シク</t>
    </rPh>
    <rPh sb="127" eb="128">
      <t>トウ</t>
    </rPh>
    <rPh sb="139" eb="140">
      <t>レイ</t>
    </rPh>
    <rPh sb="141" eb="143">
      <t>デマエ</t>
    </rPh>
    <rPh sb="143" eb="145">
      <t>ジュウミン</t>
    </rPh>
    <rPh sb="145" eb="147">
      <t>ソウダン</t>
    </rPh>
    <rPh sb="147" eb="148">
      <t>カイ</t>
    </rPh>
    <rPh sb="149" eb="151">
      <t>カイサイ</t>
    </rPh>
    <rPh sb="152" eb="155">
      <t>ジチカイ</t>
    </rPh>
    <rPh sb="156" eb="158">
      <t>ミマモ</t>
    </rPh>
    <rPh sb="160" eb="162">
      <t>ジュウミン</t>
    </rPh>
    <rPh sb="162" eb="164">
      <t>ウンエイ</t>
    </rPh>
    <rPh sb="165" eb="166">
      <t>カヨ</t>
    </rPh>
    <rPh sb="168" eb="169">
      <t>バ</t>
    </rPh>
    <rPh sb="170" eb="172">
      <t>シンブン</t>
    </rPh>
    <rPh sb="172" eb="174">
      <t>ハンバイ</t>
    </rPh>
    <rPh sb="174" eb="175">
      <t>ショ</t>
    </rPh>
    <rPh sb="176" eb="178">
      <t>タクハイ</t>
    </rPh>
    <rPh sb="178" eb="180">
      <t>ギョウシャ</t>
    </rPh>
    <rPh sb="180" eb="181">
      <t>トウ</t>
    </rPh>
    <rPh sb="183" eb="185">
      <t>ミマモ</t>
    </rPh>
    <rPh sb="186" eb="188">
      <t>キョウテイ</t>
    </rPh>
    <rPh sb="189" eb="191">
      <t>ソウダン</t>
    </rPh>
    <rPh sb="191" eb="193">
      <t>カツドウ</t>
    </rPh>
    <rPh sb="193" eb="194">
      <t>トウ</t>
    </rPh>
    <phoneticPr fontId="2"/>
  </si>
  <si>
    <t>E-6</t>
  </si>
  <si>
    <r>
      <rPr>
        <b/>
        <u/>
        <sz val="18"/>
        <rFont val="游ゴシック"/>
        <family val="3"/>
        <charset val="128"/>
        <scheme val="minor"/>
      </rPr>
      <t>■地域振興施策との連携</t>
    </r>
    <r>
      <rPr>
        <sz val="18"/>
        <rFont val="游ゴシック"/>
        <family val="3"/>
        <charset val="128"/>
        <scheme val="minor"/>
      </rPr>
      <t xml:space="preserve">
　□公民館エリア（旧小学校区）を基本とし、住民同士の話し合いを通じて、地域運営（「生活機能の確保」「生活交通の確保」「地域産業の振興」）の仕組みづくりに取り組む小さな拠点づくり等の地域振興施策と連携した取組がすすめられていますか。</t>
    </r>
    <rPh sb="1" eb="3">
      <t>チイキ</t>
    </rPh>
    <rPh sb="3" eb="5">
      <t>シンコウ</t>
    </rPh>
    <rPh sb="5" eb="6">
      <t>セ</t>
    </rPh>
    <rPh sb="6" eb="7">
      <t>サク</t>
    </rPh>
    <rPh sb="9" eb="11">
      <t>レンケイ</t>
    </rPh>
    <rPh sb="92" eb="93">
      <t>チイ</t>
    </rPh>
    <rPh sb="95" eb="97">
      <t>キョテン</t>
    </rPh>
    <rPh sb="100" eb="101">
      <t>トウ</t>
    </rPh>
    <rPh sb="102" eb="104">
      <t>チイキ</t>
    </rPh>
    <rPh sb="104" eb="106">
      <t>シンコウ</t>
    </rPh>
    <rPh sb="106" eb="107">
      <t>セ</t>
    </rPh>
    <rPh sb="107" eb="108">
      <t>サク</t>
    </rPh>
    <rPh sb="109" eb="111">
      <t>レンケイ</t>
    </rPh>
    <rPh sb="113" eb="115">
      <t>トリクミ</t>
    </rPh>
    <phoneticPr fontId="2"/>
  </si>
  <si>
    <t>Ｆ</t>
    <phoneticPr fontId="2"/>
  </si>
  <si>
    <r>
      <rPr>
        <b/>
        <sz val="20"/>
        <rFont val="游ゴシック"/>
        <family val="3"/>
        <charset val="128"/>
        <scheme val="minor"/>
      </rPr>
      <t>認知症への対応（５点）</t>
    </r>
    <r>
      <rPr>
        <b/>
        <sz val="18"/>
        <rFont val="游ゴシック"/>
        <family val="3"/>
        <charset val="128"/>
        <scheme val="minor"/>
      </rPr>
      <t>　　</t>
    </r>
    <r>
      <rPr>
        <sz val="18"/>
        <rFont val="游ゴシック"/>
        <family val="3"/>
        <charset val="128"/>
        <scheme val="minor"/>
      </rPr>
      <t>〇：（概ね）できている～１点　 △：一部できている～0.5点 　×：できていない～0点</t>
    </r>
    <rPh sb="0" eb="3">
      <t>ニンチショウ</t>
    </rPh>
    <rPh sb="5" eb="7">
      <t>タイオウ</t>
    </rPh>
    <rPh sb="9" eb="10">
      <t>テン</t>
    </rPh>
    <phoneticPr fontId="2"/>
  </si>
  <si>
    <t>F-1</t>
    <phoneticPr fontId="2"/>
  </si>
  <si>
    <r>
      <rPr>
        <b/>
        <u/>
        <sz val="18"/>
        <rFont val="游ゴシック"/>
        <family val="3"/>
        <charset val="128"/>
        <scheme val="minor"/>
      </rPr>
      <t>■認知症への対応</t>
    </r>
    <r>
      <rPr>
        <sz val="18"/>
        <rFont val="游ゴシック"/>
        <family val="3"/>
        <charset val="128"/>
        <scheme val="minor"/>
      </rPr>
      <t xml:space="preserve">
  □認知症の疑いなど本人や家族がちょっとした変化に気づいたとき，気軽に相談できる窓口や身近な医療機関等に相談できる体制がありますか。</t>
    </r>
    <rPh sb="1" eb="4">
      <t>ニンチショウ</t>
    </rPh>
    <rPh sb="6" eb="8">
      <t>タイオウ</t>
    </rPh>
    <rPh sb="12" eb="15">
      <t>ニンチショウ</t>
    </rPh>
    <rPh sb="16" eb="17">
      <t>ウタガ</t>
    </rPh>
    <rPh sb="20" eb="22">
      <t>ホンニン</t>
    </rPh>
    <rPh sb="23" eb="25">
      <t>カゾク</t>
    </rPh>
    <rPh sb="32" eb="34">
      <t>ヘンカ</t>
    </rPh>
    <rPh sb="35" eb="36">
      <t>キ</t>
    </rPh>
    <rPh sb="42" eb="44">
      <t>キガル</t>
    </rPh>
    <rPh sb="45" eb="47">
      <t>ソウダン</t>
    </rPh>
    <rPh sb="50" eb="51">
      <t>マド</t>
    </rPh>
    <rPh sb="51" eb="52">
      <t>クチ</t>
    </rPh>
    <rPh sb="53" eb="55">
      <t>ミジカ</t>
    </rPh>
    <rPh sb="56" eb="58">
      <t>イリョウ</t>
    </rPh>
    <rPh sb="58" eb="60">
      <t>キカン</t>
    </rPh>
    <rPh sb="60" eb="61">
      <t>トウ</t>
    </rPh>
    <rPh sb="62" eb="64">
      <t>ソウダン</t>
    </rPh>
    <rPh sb="67" eb="69">
      <t>タイセイ</t>
    </rPh>
    <phoneticPr fontId="2"/>
  </si>
  <si>
    <t>F-2</t>
  </si>
  <si>
    <t>　□認知症カフェの設置など、認知症の人とその家族への支援に関する取組が推進されていますか。</t>
    <rPh sb="2" eb="5">
      <t>ニンチショウ</t>
    </rPh>
    <rPh sb="9" eb="11">
      <t>セッチ</t>
    </rPh>
    <rPh sb="14" eb="17">
      <t>ニンチショウ</t>
    </rPh>
    <rPh sb="18" eb="19">
      <t>ヒト</t>
    </rPh>
    <rPh sb="22" eb="24">
      <t>カゾク</t>
    </rPh>
    <rPh sb="26" eb="28">
      <t>シエン</t>
    </rPh>
    <rPh sb="29" eb="30">
      <t>カン</t>
    </rPh>
    <rPh sb="32" eb="34">
      <t>トリクミ</t>
    </rPh>
    <rPh sb="35" eb="37">
      <t>スイシン</t>
    </rPh>
    <phoneticPr fontId="2"/>
  </si>
  <si>
    <t>F-3</t>
  </si>
  <si>
    <t>　□認知症サポーター（地域住民）の養成・普及，効果的な活用がされ、認知症に対する理解が地域へ広がっていますか。</t>
    <phoneticPr fontId="2"/>
  </si>
  <si>
    <t>F-4</t>
  </si>
  <si>
    <t>　□地域住民，行政，警察・消防，社会福祉協議会，民生委員，老人クラブ，タクシー会社等事業者等の協力の下，徘徊ＳＯＳネットワークなどの見守りシステムが構築されていますか。</t>
    <rPh sb="2" eb="4">
      <t>チイキ</t>
    </rPh>
    <rPh sb="4" eb="6">
      <t>ジュウミン</t>
    </rPh>
    <rPh sb="7" eb="9">
      <t>ギョウセイ</t>
    </rPh>
    <rPh sb="10" eb="12">
      <t>ケイサツ</t>
    </rPh>
    <rPh sb="13" eb="15">
      <t>ショウボウ</t>
    </rPh>
    <rPh sb="16" eb="18">
      <t>シャカイ</t>
    </rPh>
    <rPh sb="18" eb="20">
      <t>フクシ</t>
    </rPh>
    <rPh sb="20" eb="23">
      <t>キョウギカイ</t>
    </rPh>
    <rPh sb="24" eb="26">
      <t>ミンセイ</t>
    </rPh>
    <rPh sb="26" eb="28">
      <t>イイン</t>
    </rPh>
    <rPh sb="29" eb="31">
      <t>ロウジン</t>
    </rPh>
    <rPh sb="39" eb="41">
      <t>カイシャ</t>
    </rPh>
    <rPh sb="41" eb="42">
      <t>トウ</t>
    </rPh>
    <rPh sb="42" eb="44">
      <t>ジギョウ</t>
    </rPh>
    <rPh sb="44" eb="45">
      <t>シャ</t>
    </rPh>
    <rPh sb="45" eb="46">
      <t>トウ</t>
    </rPh>
    <rPh sb="47" eb="49">
      <t>キョウリョク</t>
    </rPh>
    <rPh sb="50" eb="51">
      <t>モト</t>
    </rPh>
    <rPh sb="66" eb="68">
      <t>ミマモ</t>
    </rPh>
    <phoneticPr fontId="2"/>
  </si>
  <si>
    <t>F-5</t>
  </si>
  <si>
    <t>　□認知症地域支援推進員や認知症初期集中支援チームの設置がされ，早期診断，早期対応に向けた体制づくりが進んでいますか。</t>
    <rPh sb="2" eb="5">
      <t>ニンチショウ</t>
    </rPh>
    <rPh sb="5" eb="7">
      <t>チイキ</t>
    </rPh>
    <rPh sb="7" eb="9">
      <t>シエン</t>
    </rPh>
    <rPh sb="9" eb="11">
      <t>スイシン</t>
    </rPh>
    <rPh sb="11" eb="12">
      <t>イン</t>
    </rPh>
    <rPh sb="13" eb="16">
      <t>ニンチショウ</t>
    </rPh>
    <rPh sb="16" eb="18">
      <t>ショキ</t>
    </rPh>
    <rPh sb="18" eb="20">
      <t>シュウチュウ</t>
    </rPh>
    <rPh sb="20" eb="22">
      <t>シエン</t>
    </rPh>
    <rPh sb="26" eb="28">
      <t>セッチ</t>
    </rPh>
    <rPh sb="32" eb="34">
      <t>ソウキ</t>
    </rPh>
    <rPh sb="34" eb="36">
      <t>シンダン</t>
    </rPh>
    <rPh sb="37" eb="39">
      <t>ソウキ</t>
    </rPh>
    <rPh sb="39" eb="41">
      <t>タイオウ</t>
    </rPh>
    <rPh sb="42" eb="43">
      <t>ム</t>
    </rPh>
    <rPh sb="45" eb="47">
      <t>タイセイ</t>
    </rPh>
    <rPh sb="51" eb="52">
      <t>スス</t>
    </rPh>
    <phoneticPr fontId="2"/>
  </si>
  <si>
    <t>F-6</t>
  </si>
  <si>
    <r>
      <rPr>
        <b/>
        <u/>
        <sz val="18"/>
        <rFont val="游ゴシック"/>
        <family val="3"/>
        <charset val="128"/>
        <scheme val="minor"/>
      </rPr>
      <t>■権利擁護（成年後見制度等），高齢者虐待防止対策の取組</t>
    </r>
    <r>
      <rPr>
        <sz val="18"/>
        <rFont val="游ゴシック"/>
        <family val="3"/>
        <charset val="128"/>
        <scheme val="minor"/>
      </rPr>
      <t xml:space="preserve">
　□本人の意向が尊重（自己決定）されるよう，成年後見制度や福祉サービス利用援助事業の利用支援・普及啓発などに取り組んでいますか。</t>
    </r>
    <rPh sb="1" eb="3">
      <t>ケンリ</t>
    </rPh>
    <rPh sb="3" eb="5">
      <t>ヨウゴ</t>
    </rPh>
    <rPh sb="6" eb="8">
      <t>セイネン</t>
    </rPh>
    <rPh sb="8" eb="10">
      <t>コウケン</t>
    </rPh>
    <rPh sb="10" eb="13">
      <t>セイドナド</t>
    </rPh>
    <rPh sb="15" eb="18">
      <t>コウレイシャ</t>
    </rPh>
    <rPh sb="18" eb="20">
      <t>ギャクタイ</t>
    </rPh>
    <rPh sb="20" eb="22">
      <t>ボウシ</t>
    </rPh>
    <rPh sb="22" eb="24">
      <t>タイサク</t>
    </rPh>
    <rPh sb="25" eb="27">
      <t>トリクミ</t>
    </rPh>
    <rPh sb="30" eb="32">
      <t>ホンニン</t>
    </rPh>
    <rPh sb="33" eb="35">
      <t>イコウ</t>
    </rPh>
    <rPh sb="36" eb="38">
      <t>ソンチョウ</t>
    </rPh>
    <rPh sb="39" eb="41">
      <t>ジコ</t>
    </rPh>
    <rPh sb="41" eb="43">
      <t>ケッテイ</t>
    </rPh>
    <rPh sb="50" eb="52">
      <t>セイネン</t>
    </rPh>
    <rPh sb="52" eb="54">
      <t>コウケン</t>
    </rPh>
    <rPh sb="54" eb="56">
      <t>セイド</t>
    </rPh>
    <rPh sb="57" eb="59">
      <t>フクシ</t>
    </rPh>
    <rPh sb="63" eb="65">
      <t>リヨウ</t>
    </rPh>
    <rPh sb="65" eb="67">
      <t>エンジョ</t>
    </rPh>
    <rPh sb="67" eb="69">
      <t>ジギョウ</t>
    </rPh>
    <rPh sb="70" eb="72">
      <t>リヨウ</t>
    </rPh>
    <rPh sb="72" eb="74">
      <t>シエン</t>
    </rPh>
    <rPh sb="75" eb="77">
      <t>フキュウ</t>
    </rPh>
    <rPh sb="77" eb="79">
      <t>ケイハツ</t>
    </rPh>
    <rPh sb="82" eb="83">
      <t>ト</t>
    </rPh>
    <rPh sb="84" eb="85">
      <t>ク</t>
    </rPh>
    <phoneticPr fontId="2"/>
  </si>
  <si>
    <t>F-7</t>
  </si>
  <si>
    <t>　□虐待防止ネットワークが設置されるとともに，定期的な会議が開催され，関係団体等との連携・協力体制が構築されることなどにより，虐待通報に対する迅速・適切な対応が図られていますか。</t>
    <rPh sb="2" eb="4">
      <t>ギャクタイ</t>
    </rPh>
    <rPh sb="4" eb="6">
      <t>ボウシ</t>
    </rPh>
    <rPh sb="13" eb="15">
      <t>セッチ</t>
    </rPh>
    <rPh sb="23" eb="26">
      <t>テイキテキ</t>
    </rPh>
    <rPh sb="27" eb="29">
      <t>カイギ</t>
    </rPh>
    <rPh sb="30" eb="32">
      <t>カイサイ</t>
    </rPh>
    <rPh sb="35" eb="37">
      <t>カンケイ</t>
    </rPh>
    <rPh sb="37" eb="39">
      <t>ダンタイ</t>
    </rPh>
    <rPh sb="39" eb="40">
      <t>トウ</t>
    </rPh>
    <rPh sb="42" eb="44">
      <t>レンケイ</t>
    </rPh>
    <rPh sb="45" eb="47">
      <t>キョウリョク</t>
    </rPh>
    <rPh sb="47" eb="49">
      <t>タイセイ</t>
    </rPh>
    <rPh sb="50" eb="52">
      <t>コウチク</t>
    </rPh>
    <rPh sb="63" eb="65">
      <t>ギャクタイ</t>
    </rPh>
    <rPh sb="65" eb="67">
      <t>ツウホウ</t>
    </rPh>
    <rPh sb="68" eb="69">
      <t>タイ</t>
    </rPh>
    <rPh sb="71" eb="73">
      <t>ジンソク</t>
    </rPh>
    <rPh sb="74" eb="76">
      <t>テキセツ</t>
    </rPh>
    <rPh sb="77" eb="79">
      <t>タイオウ</t>
    </rPh>
    <rPh sb="80" eb="81">
      <t>ハカ</t>
    </rPh>
    <phoneticPr fontId="2"/>
  </si>
  <si>
    <t>Ｇ</t>
    <phoneticPr fontId="2"/>
  </si>
  <si>
    <r>
      <rPr>
        <b/>
        <sz val="20"/>
        <rFont val="游ゴシック"/>
        <family val="3"/>
        <charset val="128"/>
        <scheme val="minor"/>
      </rPr>
      <t>専門職・関係機関のネットワーク（５点）</t>
    </r>
    <r>
      <rPr>
        <b/>
        <sz val="18"/>
        <rFont val="游ゴシック"/>
        <family val="3"/>
        <charset val="128"/>
        <scheme val="minor"/>
      </rPr>
      <t>　　</t>
    </r>
    <r>
      <rPr>
        <sz val="18"/>
        <rFont val="游ゴシック"/>
        <family val="3"/>
        <charset val="128"/>
        <scheme val="minor"/>
      </rPr>
      <t>〇：（概ね）できている～１点　 △：一部できている～0.5点 　×：できていない～0点</t>
    </r>
    <rPh sb="0" eb="2">
      <t>センモン</t>
    </rPh>
    <rPh sb="2" eb="3">
      <t>ショク</t>
    </rPh>
    <rPh sb="4" eb="6">
      <t>カンケイ</t>
    </rPh>
    <rPh sb="6" eb="8">
      <t>キカン</t>
    </rPh>
    <rPh sb="17" eb="18">
      <t>テン</t>
    </rPh>
    <phoneticPr fontId="2"/>
  </si>
  <si>
    <t>G-1</t>
    <phoneticPr fontId="2"/>
  </si>
  <si>
    <t>　□ケアマネジャー等の同職種の専門職ネットワークや，医療・介護等の多職種ネットワークがあり，事例検討や研修会等を通じて顔の見える関係性が築かれていますか。</t>
    <rPh sb="9" eb="10">
      <t>トウ</t>
    </rPh>
    <rPh sb="11" eb="12">
      <t>オナ</t>
    </rPh>
    <rPh sb="12" eb="14">
      <t>ショクシュ</t>
    </rPh>
    <rPh sb="15" eb="17">
      <t>センモン</t>
    </rPh>
    <rPh sb="17" eb="18">
      <t>ショク</t>
    </rPh>
    <rPh sb="26" eb="28">
      <t>イリョウ</t>
    </rPh>
    <rPh sb="29" eb="31">
      <t>カイゴ</t>
    </rPh>
    <rPh sb="31" eb="32">
      <t>トウ</t>
    </rPh>
    <rPh sb="33" eb="34">
      <t>タ</t>
    </rPh>
    <rPh sb="34" eb="36">
      <t>ショクシュ</t>
    </rPh>
    <rPh sb="46" eb="48">
      <t>ジレイ</t>
    </rPh>
    <rPh sb="48" eb="50">
      <t>ケントウ</t>
    </rPh>
    <rPh sb="51" eb="54">
      <t>ケンシュウカイ</t>
    </rPh>
    <rPh sb="54" eb="55">
      <t>トウ</t>
    </rPh>
    <rPh sb="56" eb="57">
      <t>ツウ</t>
    </rPh>
    <rPh sb="59" eb="60">
      <t>カオ</t>
    </rPh>
    <rPh sb="61" eb="62">
      <t>ミ</t>
    </rPh>
    <rPh sb="64" eb="67">
      <t>カンケイセイ</t>
    </rPh>
    <rPh sb="68" eb="69">
      <t>キズ</t>
    </rPh>
    <phoneticPr fontId="2"/>
  </si>
  <si>
    <t>G-2</t>
  </si>
  <si>
    <t>　□顔の見える関係は，一方通行の「信用関係」レベルから相互の「信頼関係」が築かれているレベル（例：無理の言える関係）まで発展し，個別の連携に寄与していますか。</t>
    <rPh sb="64" eb="66">
      <t>コベツ</t>
    </rPh>
    <rPh sb="67" eb="69">
      <t>レンケイ</t>
    </rPh>
    <rPh sb="70" eb="72">
      <t>キヨ</t>
    </rPh>
    <phoneticPr fontId="2"/>
  </si>
  <si>
    <t>G-3</t>
  </si>
  <si>
    <t>　□医療・介護等の多職種ネットワークの活動のリーダー（キーパーソン）はいますか。</t>
    <rPh sb="2" eb="4">
      <t>イリョウ</t>
    </rPh>
    <rPh sb="5" eb="7">
      <t>カイゴ</t>
    </rPh>
    <rPh sb="7" eb="8">
      <t>トウ</t>
    </rPh>
    <rPh sb="9" eb="10">
      <t>タ</t>
    </rPh>
    <rPh sb="10" eb="12">
      <t>ショクシュ</t>
    </rPh>
    <rPh sb="19" eb="21">
      <t>カツドウ</t>
    </rPh>
    <phoneticPr fontId="2"/>
  </si>
  <si>
    <t>G-4</t>
  </si>
  <si>
    <t>　□医療・介護等の専門職・機関が，住民向けの相談会や健康教室などに参画していますか。</t>
    <rPh sb="2" eb="4">
      <t>イリョウ</t>
    </rPh>
    <rPh sb="5" eb="7">
      <t>カイゴ</t>
    </rPh>
    <rPh sb="7" eb="8">
      <t>トウ</t>
    </rPh>
    <rPh sb="9" eb="11">
      <t>センモン</t>
    </rPh>
    <rPh sb="11" eb="12">
      <t>ショク</t>
    </rPh>
    <rPh sb="13" eb="15">
      <t>キカン</t>
    </rPh>
    <rPh sb="17" eb="19">
      <t>ジュウミン</t>
    </rPh>
    <rPh sb="19" eb="20">
      <t>ム</t>
    </rPh>
    <rPh sb="22" eb="25">
      <t>ソウダンカイ</t>
    </rPh>
    <rPh sb="26" eb="28">
      <t>ケンコウ</t>
    </rPh>
    <rPh sb="28" eb="30">
      <t>キョウシツ</t>
    </rPh>
    <rPh sb="33" eb="35">
      <t>サンカク</t>
    </rPh>
    <phoneticPr fontId="2"/>
  </si>
  <si>
    <t>G-5</t>
  </si>
  <si>
    <t>　□多職種ネットワークの活動等を通して，情報連携のための共通シート（連携パス，共通様式等）の活用や検討が進められていますか。</t>
    <rPh sb="2" eb="3">
      <t>タ</t>
    </rPh>
    <rPh sb="3" eb="5">
      <t>ショクシュ</t>
    </rPh>
    <rPh sb="12" eb="14">
      <t>カツドウ</t>
    </rPh>
    <rPh sb="14" eb="15">
      <t>トウ</t>
    </rPh>
    <rPh sb="16" eb="17">
      <t>トオ</t>
    </rPh>
    <rPh sb="20" eb="22">
      <t>ジョウホウ</t>
    </rPh>
    <rPh sb="22" eb="24">
      <t>レンケイ</t>
    </rPh>
    <rPh sb="28" eb="30">
      <t>キョウツウ</t>
    </rPh>
    <rPh sb="34" eb="36">
      <t>レンケイ</t>
    </rPh>
    <rPh sb="39" eb="41">
      <t>キョウツウ</t>
    </rPh>
    <rPh sb="41" eb="44">
      <t>ヨウシキナド</t>
    </rPh>
    <rPh sb="46" eb="48">
      <t>カツヨウ</t>
    </rPh>
    <rPh sb="49" eb="51">
      <t>ケントウ</t>
    </rPh>
    <rPh sb="52" eb="53">
      <t>スス</t>
    </rPh>
    <phoneticPr fontId="2"/>
  </si>
  <si>
    <t>G-6</t>
  </si>
  <si>
    <t>　□病病連携，病診連携，診診連携，医療と介護の連携等の「線」の連携に留まらず，行政，住民を加えた「面」の連携となるよう，行政，住民，専門職が同じ目標（例：寝たきりゼロ作戦）を共有し，それぞれが自らの役割を認識した上で，各サービスが同じ目標に向かってシームレスに提供されていますか。（以下の「住民参画」，「行政の関与」の項目と関連項目）</t>
    <rPh sb="2" eb="4">
      <t>ビョウビョウ</t>
    </rPh>
    <rPh sb="4" eb="6">
      <t>レンケイ</t>
    </rPh>
    <rPh sb="7" eb="11">
      <t>ビョウシンレンケイ</t>
    </rPh>
    <rPh sb="12" eb="14">
      <t>シンシン</t>
    </rPh>
    <rPh sb="14" eb="16">
      <t>レンケイ</t>
    </rPh>
    <rPh sb="17" eb="19">
      <t>イリョウ</t>
    </rPh>
    <rPh sb="20" eb="22">
      <t>カイゴ</t>
    </rPh>
    <rPh sb="23" eb="25">
      <t>レンケイ</t>
    </rPh>
    <rPh sb="25" eb="26">
      <t>トウ</t>
    </rPh>
    <rPh sb="28" eb="29">
      <t>セン</t>
    </rPh>
    <rPh sb="31" eb="33">
      <t>レンケイ</t>
    </rPh>
    <rPh sb="34" eb="35">
      <t>トド</t>
    </rPh>
    <rPh sb="39" eb="41">
      <t>ギョウセイ</t>
    </rPh>
    <rPh sb="42" eb="44">
      <t>ジュウミン</t>
    </rPh>
    <rPh sb="45" eb="46">
      <t>クワ</t>
    </rPh>
    <rPh sb="49" eb="50">
      <t>メン</t>
    </rPh>
    <rPh sb="52" eb="54">
      <t>レンケイ</t>
    </rPh>
    <rPh sb="60" eb="62">
      <t>ギョウセイ</t>
    </rPh>
    <rPh sb="63" eb="65">
      <t>ジュウミン</t>
    </rPh>
    <rPh sb="66" eb="68">
      <t>センモン</t>
    </rPh>
    <rPh sb="68" eb="69">
      <t>ショク</t>
    </rPh>
    <rPh sb="70" eb="71">
      <t>オナ</t>
    </rPh>
    <rPh sb="72" eb="74">
      <t>モクヒョウ</t>
    </rPh>
    <rPh sb="75" eb="76">
      <t>レイ</t>
    </rPh>
    <rPh sb="77" eb="78">
      <t>ネ</t>
    </rPh>
    <rPh sb="83" eb="85">
      <t>サクセン</t>
    </rPh>
    <rPh sb="87" eb="89">
      <t>キョウユウ</t>
    </rPh>
    <rPh sb="96" eb="97">
      <t>ミズカ</t>
    </rPh>
    <rPh sb="99" eb="101">
      <t>ヤクワリ</t>
    </rPh>
    <rPh sb="102" eb="104">
      <t>ニンシキ</t>
    </rPh>
    <rPh sb="106" eb="107">
      <t>ウエ</t>
    </rPh>
    <rPh sb="109" eb="110">
      <t>カク</t>
    </rPh>
    <rPh sb="115" eb="116">
      <t>オナ</t>
    </rPh>
    <rPh sb="117" eb="119">
      <t>モクヒョウ</t>
    </rPh>
    <rPh sb="120" eb="121">
      <t>ム</t>
    </rPh>
    <rPh sb="130" eb="132">
      <t>テイキョウ</t>
    </rPh>
    <rPh sb="141" eb="143">
      <t>イカ</t>
    </rPh>
    <rPh sb="145" eb="147">
      <t>ジュウミン</t>
    </rPh>
    <rPh sb="147" eb="149">
      <t>サンカク</t>
    </rPh>
    <rPh sb="152" eb="154">
      <t>ギョウセイ</t>
    </rPh>
    <rPh sb="155" eb="157">
      <t>カンヨ</t>
    </rPh>
    <rPh sb="159" eb="161">
      <t>コウモク</t>
    </rPh>
    <rPh sb="162" eb="164">
      <t>カンレン</t>
    </rPh>
    <rPh sb="164" eb="166">
      <t>コウモク</t>
    </rPh>
    <phoneticPr fontId="2"/>
  </si>
  <si>
    <t>Ｈ</t>
    <phoneticPr fontId="2"/>
  </si>
  <si>
    <r>
      <rPr>
        <b/>
        <sz val="20"/>
        <rFont val="游ゴシック"/>
        <family val="3"/>
        <charset val="128"/>
        <scheme val="minor"/>
      </rPr>
      <t>住民参画（自助・互助）（５点）</t>
    </r>
    <r>
      <rPr>
        <b/>
        <sz val="18"/>
        <rFont val="游ゴシック"/>
        <family val="3"/>
        <charset val="128"/>
        <scheme val="minor"/>
      </rPr>
      <t>　　　　</t>
    </r>
    <r>
      <rPr>
        <sz val="18"/>
        <rFont val="游ゴシック"/>
        <family val="3"/>
        <charset val="128"/>
        <scheme val="minor"/>
      </rPr>
      <t>〇：（概ね）できている～１点　 △：一部できている～0.5点 　×：できていない～0点</t>
    </r>
    <rPh sb="0" eb="2">
      <t>ジュウミン</t>
    </rPh>
    <rPh sb="2" eb="4">
      <t>サンカク</t>
    </rPh>
    <rPh sb="5" eb="7">
      <t>ジジョ</t>
    </rPh>
    <rPh sb="8" eb="10">
      <t>ゴジョ</t>
    </rPh>
    <rPh sb="13" eb="14">
      <t>テン</t>
    </rPh>
    <phoneticPr fontId="2"/>
  </si>
  <si>
    <t>H-1</t>
    <phoneticPr fontId="2"/>
  </si>
  <si>
    <t xml:space="preserve">  □地域包括ケアシステムの重要なコンセプトである「本人の選択と本人・家族の心構え」を住民に促していく前提として，市町村が住民に対する意識啓発（自助，介護保険法で規定される自立支援や健康状態・生活機能の維持向上等）を市町村の窓口や出前講座等の小規模の説明会等で行っていますか。</t>
    <rPh sb="3" eb="5">
      <t>チイキ</t>
    </rPh>
    <rPh sb="5" eb="7">
      <t>ホウカツ</t>
    </rPh>
    <rPh sb="14" eb="16">
      <t>ジュウヨウ</t>
    </rPh>
    <rPh sb="26" eb="28">
      <t>ホンニン</t>
    </rPh>
    <rPh sb="29" eb="31">
      <t>センタク</t>
    </rPh>
    <rPh sb="32" eb="34">
      <t>ホンニン</t>
    </rPh>
    <rPh sb="35" eb="37">
      <t>カゾク</t>
    </rPh>
    <rPh sb="38" eb="40">
      <t>ココロガマ</t>
    </rPh>
    <rPh sb="43" eb="45">
      <t>ジュウミン</t>
    </rPh>
    <rPh sb="46" eb="47">
      <t>ウナガ</t>
    </rPh>
    <rPh sb="51" eb="53">
      <t>ゼンテイ</t>
    </rPh>
    <rPh sb="57" eb="60">
      <t>シチョウソン</t>
    </rPh>
    <rPh sb="61" eb="63">
      <t>ジュウミン</t>
    </rPh>
    <rPh sb="64" eb="65">
      <t>タイ</t>
    </rPh>
    <rPh sb="67" eb="69">
      <t>イシキ</t>
    </rPh>
    <rPh sb="69" eb="71">
      <t>ケイハツ</t>
    </rPh>
    <rPh sb="72" eb="74">
      <t>ジジョ</t>
    </rPh>
    <rPh sb="75" eb="77">
      <t>カイゴ</t>
    </rPh>
    <rPh sb="77" eb="79">
      <t>ホケン</t>
    </rPh>
    <rPh sb="79" eb="80">
      <t>ホウ</t>
    </rPh>
    <rPh sb="81" eb="83">
      <t>キテイ</t>
    </rPh>
    <rPh sb="86" eb="88">
      <t>ジリツ</t>
    </rPh>
    <rPh sb="88" eb="90">
      <t>シエン</t>
    </rPh>
    <rPh sb="91" eb="93">
      <t>ケンコウ</t>
    </rPh>
    <rPh sb="93" eb="95">
      <t>ジョウタイ</t>
    </rPh>
    <rPh sb="96" eb="98">
      <t>セイカツ</t>
    </rPh>
    <rPh sb="98" eb="100">
      <t>キノウ</t>
    </rPh>
    <rPh sb="101" eb="103">
      <t>イジ</t>
    </rPh>
    <rPh sb="103" eb="105">
      <t>コウジョウ</t>
    </rPh>
    <rPh sb="105" eb="106">
      <t>トウ</t>
    </rPh>
    <rPh sb="108" eb="111">
      <t>シチョウソン</t>
    </rPh>
    <rPh sb="112" eb="113">
      <t>マド</t>
    </rPh>
    <rPh sb="113" eb="114">
      <t>クチ</t>
    </rPh>
    <rPh sb="115" eb="117">
      <t>デマエ</t>
    </rPh>
    <rPh sb="117" eb="119">
      <t>コウザ</t>
    </rPh>
    <rPh sb="119" eb="120">
      <t>トウ</t>
    </rPh>
    <rPh sb="121" eb="124">
      <t>ショウキボ</t>
    </rPh>
    <rPh sb="125" eb="127">
      <t>セツメイ</t>
    </rPh>
    <rPh sb="127" eb="128">
      <t>カイ</t>
    </rPh>
    <rPh sb="128" eb="129">
      <t>トウ</t>
    </rPh>
    <rPh sb="130" eb="131">
      <t>オコナ</t>
    </rPh>
    <phoneticPr fontId="2"/>
  </si>
  <si>
    <t>H-2</t>
  </si>
  <si>
    <t>　□様々な団体・組織（ボランティア団体，ＮＰＯ法人，自治会等住民組織など）が取組を進めるにあたり、行政の方針（地域包括ケアシステムの構築，市民協働のまちづくり，市町の総合計画等）が共通認識されていますか。</t>
    <rPh sb="49" eb="51">
      <t>ギョウセイ</t>
    </rPh>
    <rPh sb="52" eb="54">
      <t>ホウシン</t>
    </rPh>
    <rPh sb="55" eb="57">
      <t>チイキ</t>
    </rPh>
    <rPh sb="57" eb="59">
      <t>ホウカツ</t>
    </rPh>
    <rPh sb="66" eb="68">
      <t>コウチク</t>
    </rPh>
    <rPh sb="69" eb="71">
      <t>シミン</t>
    </rPh>
    <rPh sb="71" eb="73">
      <t>キョウドウ</t>
    </rPh>
    <rPh sb="80" eb="81">
      <t>シ</t>
    </rPh>
    <rPh sb="81" eb="82">
      <t>マチ</t>
    </rPh>
    <rPh sb="83" eb="85">
      <t>ソウゴウ</t>
    </rPh>
    <rPh sb="85" eb="87">
      <t>ケイカク</t>
    </rPh>
    <rPh sb="87" eb="88">
      <t>トウ</t>
    </rPh>
    <rPh sb="90" eb="92">
      <t>キョウツウ</t>
    </rPh>
    <rPh sb="92" eb="94">
      <t>ニンシキ</t>
    </rPh>
    <phoneticPr fontId="2"/>
  </si>
  <si>
    <t>H-3</t>
  </si>
  <si>
    <t xml:space="preserve">  □地域や施設（病院，介護保険施設等）における地域住民の交流の場及び住民（個人又はグループ）のボランティア活動（有償・無償）、学生ボランティアや民間企業・事業所の地域貢献活動（ボランティア活動）が活発ですか。</t>
    <rPh sb="3" eb="5">
      <t>チイキ</t>
    </rPh>
    <rPh sb="6" eb="8">
      <t>シセツ</t>
    </rPh>
    <rPh sb="9" eb="11">
      <t>ビョウイン</t>
    </rPh>
    <rPh sb="12" eb="14">
      <t>カイゴ</t>
    </rPh>
    <rPh sb="14" eb="16">
      <t>ホケン</t>
    </rPh>
    <rPh sb="16" eb="18">
      <t>シセツ</t>
    </rPh>
    <rPh sb="18" eb="19">
      <t>トウ</t>
    </rPh>
    <rPh sb="24" eb="26">
      <t>チイキ</t>
    </rPh>
    <rPh sb="26" eb="28">
      <t>ジュウミン</t>
    </rPh>
    <rPh sb="29" eb="31">
      <t>コウリュウ</t>
    </rPh>
    <rPh sb="32" eb="33">
      <t>バ</t>
    </rPh>
    <rPh sb="33" eb="34">
      <t>オヨ</t>
    </rPh>
    <rPh sb="35" eb="37">
      <t>ジュウミン</t>
    </rPh>
    <rPh sb="38" eb="40">
      <t>コジン</t>
    </rPh>
    <rPh sb="40" eb="41">
      <t>マタ</t>
    </rPh>
    <rPh sb="54" eb="56">
      <t>カツドウ</t>
    </rPh>
    <rPh sb="57" eb="59">
      <t>ユウショウ</t>
    </rPh>
    <rPh sb="60" eb="62">
      <t>ムショウ</t>
    </rPh>
    <rPh sb="99" eb="101">
      <t>カッパツ</t>
    </rPh>
    <phoneticPr fontId="2"/>
  </si>
  <si>
    <t>H-4</t>
  </si>
  <si>
    <t xml:space="preserve">  □災害時を想定し，高齢者や障害者等の要援護者一人ひとりに対する避難支援者，避難方法等について，住民等の関係者で話し合いが行われていますか。</t>
    <rPh sb="3" eb="5">
      <t>サイガイ</t>
    </rPh>
    <rPh sb="5" eb="6">
      <t>ジ</t>
    </rPh>
    <rPh sb="7" eb="9">
      <t>ソウテイ</t>
    </rPh>
    <rPh sb="11" eb="14">
      <t>コウレイシャ</t>
    </rPh>
    <rPh sb="15" eb="18">
      <t>ショウガイシャ</t>
    </rPh>
    <rPh sb="18" eb="19">
      <t>トウ</t>
    </rPh>
    <rPh sb="20" eb="21">
      <t>ヨウ</t>
    </rPh>
    <rPh sb="21" eb="23">
      <t>エンゴ</t>
    </rPh>
    <rPh sb="23" eb="24">
      <t>シャ</t>
    </rPh>
    <rPh sb="24" eb="26">
      <t>ヒトリ</t>
    </rPh>
    <rPh sb="30" eb="31">
      <t>タイ</t>
    </rPh>
    <rPh sb="33" eb="35">
      <t>ヒナン</t>
    </rPh>
    <rPh sb="35" eb="37">
      <t>シエン</t>
    </rPh>
    <rPh sb="37" eb="38">
      <t>シャ</t>
    </rPh>
    <rPh sb="39" eb="41">
      <t>ヒナン</t>
    </rPh>
    <rPh sb="41" eb="43">
      <t>ホウホウ</t>
    </rPh>
    <rPh sb="43" eb="44">
      <t>トウ</t>
    </rPh>
    <rPh sb="49" eb="51">
      <t>ジュウミン</t>
    </rPh>
    <rPh sb="51" eb="52">
      <t>トウ</t>
    </rPh>
    <rPh sb="53" eb="55">
      <t>カンケイ</t>
    </rPh>
    <rPh sb="55" eb="56">
      <t>シャ</t>
    </rPh>
    <rPh sb="57" eb="58">
      <t>ハナ</t>
    </rPh>
    <rPh sb="59" eb="60">
      <t>ア</t>
    </rPh>
    <rPh sb="62" eb="63">
      <t>オコナ</t>
    </rPh>
    <phoneticPr fontId="2"/>
  </si>
  <si>
    <t>H-5</t>
  </si>
  <si>
    <t>　□ふれあいサロン活動，住民主体の健康づくり活動（体操教室等），高齢者の見守り等の住民の地域活動が活発に行われていますか。</t>
    <rPh sb="9" eb="11">
      <t>カツドウ</t>
    </rPh>
    <rPh sb="12" eb="14">
      <t>ジュウミン</t>
    </rPh>
    <rPh sb="14" eb="16">
      <t>シュタイ</t>
    </rPh>
    <rPh sb="17" eb="19">
      <t>ケンコウ</t>
    </rPh>
    <rPh sb="22" eb="24">
      <t>カツドウ</t>
    </rPh>
    <rPh sb="25" eb="27">
      <t>タイソウ</t>
    </rPh>
    <rPh sb="27" eb="29">
      <t>キョウシツ</t>
    </rPh>
    <rPh sb="29" eb="30">
      <t>トウ</t>
    </rPh>
    <rPh sb="32" eb="35">
      <t>コウレイシャ</t>
    </rPh>
    <rPh sb="36" eb="38">
      <t>ミマモ</t>
    </rPh>
    <rPh sb="39" eb="40">
      <t>トウ</t>
    </rPh>
    <rPh sb="41" eb="43">
      <t>ジュウミン</t>
    </rPh>
    <rPh sb="44" eb="46">
      <t>チイキ</t>
    </rPh>
    <rPh sb="46" eb="48">
      <t>カツドウ</t>
    </rPh>
    <rPh sb="49" eb="51">
      <t>カッパツ</t>
    </rPh>
    <rPh sb="52" eb="53">
      <t>オコナ</t>
    </rPh>
    <phoneticPr fontId="2"/>
  </si>
  <si>
    <t>H-6</t>
  </si>
  <si>
    <t>　□住民運営の通いの場の創設の取組を進めていますか。また，地域に何か所整備するかなどの具体的な目標が設定されていますか。</t>
    <rPh sb="2" eb="4">
      <t>ジュウミン</t>
    </rPh>
    <rPh sb="4" eb="6">
      <t>ウンエイ</t>
    </rPh>
    <rPh sb="7" eb="8">
      <t>カヨ</t>
    </rPh>
    <rPh sb="10" eb="11">
      <t>バ</t>
    </rPh>
    <rPh sb="12" eb="14">
      <t>ソウセツ</t>
    </rPh>
    <rPh sb="15" eb="17">
      <t>トリクミ</t>
    </rPh>
    <rPh sb="18" eb="19">
      <t>スス</t>
    </rPh>
    <rPh sb="29" eb="31">
      <t>チイキ</t>
    </rPh>
    <rPh sb="32" eb="33">
      <t>ナン</t>
    </rPh>
    <rPh sb="34" eb="35">
      <t>ショ</t>
    </rPh>
    <rPh sb="35" eb="37">
      <t>セイビ</t>
    </rPh>
    <rPh sb="43" eb="46">
      <t>グタイテキ</t>
    </rPh>
    <rPh sb="47" eb="49">
      <t>モクヒョウ</t>
    </rPh>
    <rPh sb="50" eb="52">
      <t>セッテイ</t>
    </rPh>
    <phoneticPr fontId="2"/>
  </si>
  <si>
    <t>H-7</t>
  </si>
  <si>
    <t>　□生きがい就労（※）やコミュニティビジネスなどの活動を通して，高齢者の生きがいづくりや地域の担い手を増やす取組が進んでいますか。
　※生きがい就労：慣れ親しんだ生活スタイルである”働く”ことと，人との関わりを持ちながら地域貢献できる”生きがい”を両立させる新たな就労形態</t>
    <rPh sb="2" eb="3">
      <t>イ</t>
    </rPh>
    <rPh sb="6" eb="8">
      <t>シュウロウ</t>
    </rPh>
    <rPh sb="25" eb="27">
      <t>カツドウ</t>
    </rPh>
    <rPh sb="28" eb="29">
      <t>トオ</t>
    </rPh>
    <rPh sb="32" eb="35">
      <t>コウレイシャ</t>
    </rPh>
    <rPh sb="36" eb="37">
      <t>イ</t>
    </rPh>
    <rPh sb="44" eb="46">
      <t>チイキ</t>
    </rPh>
    <rPh sb="47" eb="48">
      <t>ニナ</t>
    </rPh>
    <rPh sb="49" eb="50">
      <t>テ</t>
    </rPh>
    <rPh sb="51" eb="52">
      <t>フ</t>
    </rPh>
    <rPh sb="54" eb="56">
      <t>トリクミ</t>
    </rPh>
    <rPh sb="57" eb="58">
      <t>スス</t>
    </rPh>
    <rPh sb="68" eb="69">
      <t>イ</t>
    </rPh>
    <rPh sb="72" eb="74">
      <t>シュウロウ</t>
    </rPh>
    <phoneticPr fontId="2"/>
  </si>
  <si>
    <t>H-8</t>
  </si>
  <si>
    <t>　□プラチナ世代（概ね55歳以上）等の現役世代に向けて，地域活動等の社会参画への動機付けのための学びの機会がありますか。（啓発イベント，ライフプランセミナーなど）</t>
    <rPh sb="6" eb="8">
      <t>セダイ</t>
    </rPh>
    <rPh sb="9" eb="10">
      <t>オオム</t>
    </rPh>
    <rPh sb="13" eb="14">
      <t>サイ</t>
    </rPh>
    <rPh sb="14" eb="16">
      <t>イジョウ</t>
    </rPh>
    <rPh sb="17" eb="18">
      <t>トウ</t>
    </rPh>
    <rPh sb="19" eb="21">
      <t>ゲンエキ</t>
    </rPh>
    <rPh sb="21" eb="23">
      <t>セダイ</t>
    </rPh>
    <rPh sb="24" eb="25">
      <t>ム</t>
    </rPh>
    <rPh sb="28" eb="30">
      <t>チイキ</t>
    </rPh>
    <rPh sb="30" eb="32">
      <t>カツドウ</t>
    </rPh>
    <rPh sb="32" eb="33">
      <t>トウ</t>
    </rPh>
    <rPh sb="34" eb="36">
      <t>シャカイ</t>
    </rPh>
    <rPh sb="36" eb="38">
      <t>サンカク</t>
    </rPh>
    <rPh sb="40" eb="42">
      <t>ドウキ</t>
    </rPh>
    <rPh sb="42" eb="43">
      <t>ツ</t>
    </rPh>
    <rPh sb="48" eb="49">
      <t>マナ</t>
    </rPh>
    <rPh sb="51" eb="53">
      <t>キカイ</t>
    </rPh>
    <rPh sb="61" eb="63">
      <t>ケイハツ</t>
    </rPh>
    <phoneticPr fontId="2"/>
  </si>
  <si>
    <t>H-9</t>
  </si>
  <si>
    <t>　□上記のような地域活動を通して，住民の自主的な取組が増えることなどにより，地域の互助力が向上していますか。</t>
    <rPh sb="2" eb="4">
      <t>ジョウキ</t>
    </rPh>
    <rPh sb="8" eb="10">
      <t>チイキ</t>
    </rPh>
    <rPh sb="10" eb="12">
      <t>カツドウ</t>
    </rPh>
    <rPh sb="13" eb="14">
      <t>トオ</t>
    </rPh>
    <phoneticPr fontId="2"/>
  </si>
  <si>
    <t>Ｉ</t>
    <phoneticPr fontId="2"/>
  </si>
  <si>
    <r>
      <rPr>
        <b/>
        <sz val="20"/>
        <rFont val="游ゴシック"/>
        <family val="3"/>
        <charset val="128"/>
        <scheme val="minor"/>
      </rPr>
      <t>行政の体制・連携（５点）</t>
    </r>
    <r>
      <rPr>
        <b/>
        <sz val="18"/>
        <rFont val="游ゴシック"/>
        <family val="3"/>
        <charset val="128"/>
        <scheme val="minor"/>
      </rPr>
      <t>　　　　</t>
    </r>
    <r>
      <rPr>
        <sz val="18"/>
        <rFont val="游ゴシック"/>
        <family val="3"/>
        <charset val="128"/>
        <scheme val="minor"/>
      </rPr>
      <t>〇：（概ね）できている～１点　 △：一部できている～0.5点 　×：できていない～0点</t>
    </r>
    <rPh sb="0" eb="2">
      <t>ギョウセイ</t>
    </rPh>
    <rPh sb="3" eb="5">
      <t>タイセイ</t>
    </rPh>
    <rPh sb="6" eb="8">
      <t>レンケイ</t>
    </rPh>
    <rPh sb="10" eb="11">
      <t>テン</t>
    </rPh>
    <phoneticPr fontId="2"/>
  </si>
  <si>
    <t>I-1</t>
    <phoneticPr fontId="2"/>
  </si>
  <si>
    <t>　□地域包括ケアシステムの構築・地域づくりに向けて、市町村の介護保険担当課、健康づくり担当課及び小さな拠点づくりの地域振興担当課をはじめ、関係課が組織横断的に連携していますか。</t>
    <rPh sb="2" eb="4">
      <t>チイキ</t>
    </rPh>
    <rPh sb="4" eb="6">
      <t>ホウカツ</t>
    </rPh>
    <rPh sb="13" eb="15">
      <t>コウチク</t>
    </rPh>
    <rPh sb="16" eb="18">
      <t>チイキ</t>
    </rPh>
    <rPh sb="22" eb="23">
      <t>ム</t>
    </rPh>
    <rPh sb="26" eb="29">
      <t>シチョウソン</t>
    </rPh>
    <rPh sb="30" eb="32">
      <t>カイゴ</t>
    </rPh>
    <rPh sb="32" eb="34">
      <t>ホケン</t>
    </rPh>
    <rPh sb="34" eb="36">
      <t>タントウ</t>
    </rPh>
    <rPh sb="36" eb="37">
      <t>カ</t>
    </rPh>
    <rPh sb="38" eb="40">
      <t>ケンコウ</t>
    </rPh>
    <rPh sb="43" eb="45">
      <t>タントウ</t>
    </rPh>
    <rPh sb="45" eb="46">
      <t>カ</t>
    </rPh>
    <rPh sb="46" eb="47">
      <t>オヨ</t>
    </rPh>
    <rPh sb="48" eb="49">
      <t>チイ</t>
    </rPh>
    <rPh sb="51" eb="53">
      <t>キョテン</t>
    </rPh>
    <rPh sb="57" eb="59">
      <t>チイキ</t>
    </rPh>
    <rPh sb="59" eb="61">
      <t>シンコウ</t>
    </rPh>
    <rPh sb="61" eb="63">
      <t>タントウ</t>
    </rPh>
    <rPh sb="63" eb="64">
      <t>カ</t>
    </rPh>
    <rPh sb="69" eb="71">
      <t>カンケイ</t>
    </rPh>
    <rPh sb="71" eb="72">
      <t>カ</t>
    </rPh>
    <rPh sb="73" eb="75">
      <t>ソシキ</t>
    </rPh>
    <rPh sb="75" eb="78">
      <t>オウダンテキ</t>
    </rPh>
    <rPh sb="79" eb="81">
      <t>レンケイ</t>
    </rPh>
    <phoneticPr fontId="2"/>
  </si>
  <si>
    <t>I-2</t>
  </si>
  <si>
    <t>　□市町村の総合計画や市民協働のまちづくりの指針等に基づき，住民互助力や地域の福祉力が向上するよう，主体性を持った住民への働きかけや，関係機関・団体等との連携を積極的に行っていますか。</t>
    <rPh sb="2" eb="5">
      <t>シチョウソン</t>
    </rPh>
    <rPh sb="6" eb="8">
      <t>ソウゴウ</t>
    </rPh>
    <rPh sb="8" eb="10">
      <t>ケイカク</t>
    </rPh>
    <rPh sb="11" eb="13">
      <t>シミン</t>
    </rPh>
    <rPh sb="13" eb="15">
      <t>キョウドウ</t>
    </rPh>
    <rPh sb="22" eb="24">
      <t>シシン</t>
    </rPh>
    <rPh sb="24" eb="25">
      <t>トウ</t>
    </rPh>
    <rPh sb="26" eb="27">
      <t>モト</t>
    </rPh>
    <rPh sb="30" eb="32">
      <t>ジュウミン</t>
    </rPh>
    <rPh sb="32" eb="34">
      <t>ゴジョ</t>
    </rPh>
    <rPh sb="34" eb="35">
      <t>チカラ</t>
    </rPh>
    <rPh sb="36" eb="38">
      <t>チイキ</t>
    </rPh>
    <rPh sb="39" eb="41">
      <t>フクシ</t>
    </rPh>
    <rPh sb="41" eb="42">
      <t>チカラ</t>
    </rPh>
    <rPh sb="43" eb="45">
      <t>コウジョウ</t>
    </rPh>
    <rPh sb="50" eb="53">
      <t>シュタイセイ</t>
    </rPh>
    <rPh sb="54" eb="55">
      <t>モ</t>
    </rPh>
    <rPh sb="57" eb="59">
      <t>ジュウミン</t>
    </rPh>
    <rPh sb="61" eb="62">
      <t>ハタラ</t>
    </rPh>
    <rPh sb="67" eb="69">
      <t>カンケイ</t>
    </rPh>
    <rPh sb="69" eb="71">
      <t>キカン</t>
    </rPh>
    <rPh sb="72" eb="74">
      <t>ダンタイ</t>
    </rPh>
    <rPh sb="74" eb="75">
      <t>トウ</t>
    </rPh>
    <rPh sb="77" eb="79">
      <t>レンケイ</t>
    </rPh>
    <rPh sb="80" eb="83">
      <t>セッキョクテキ</t>
    </rPh>
    <rPh sb="84" eb="85">
      <t>オコナ</t>
    </rPh>
    <phoneticPr fontId="2"/>
  </si>
  <si>
    <t>I-3</t>
  </si>
  <si>
    <t>　□地域ケア会議や地域診断について，市町村が基本方針を明確にし，地域包括支援センターと協働した取組となっていますか。</t>
    <rPh sb="2" eb="4">
      <t>チイキ</t>
    </rPh>
    <rPh sb="6" eb="8">
      <t>カイギ</t>
    </rPh>
    <rPh sb="9" eb="11">
      <t>チイキ</t>
    </rPh>
    <rPh sb="11" eb="13">
      <t>シンダン</t>
    </rPh>
    <rPh sb="18" eb="21">
      <t>シチョウソン</t>
    </rPh>
    <rPh sb="22" eb="24">
      <t>キホン</t>
    </rPh>
    <rPh sb="24" eb="26">
      <t>ホウシン</t>
    </rPh>
    <rPh sb="27" eb="29">
      <t>メイカク</t>
    </rPh>
    <rPh sb="32" eb="34">
      <t>チイキ</t>
    </rPh>
    <rPh sb="34" eb="36">
      <t>ホウカツ</t>
    </rPh>
    <rPh sb="36" eb="38">
      <t>シエン</t>
    </rPh>
    <rPh sb="43" eb="45">
      <t>キョウドウ</t>
    </rPh>
    <rPh sb="47" eb="49">
      <t>トリクミ</t>
    </rPh>
    <phoneticPr fontId="2"/>
  </si>
  <si>
    <t>I-4</t>
  </si>
  <si>
    <t>　□地域ケア会議で抽出した地域課題等を受け，必要に応じて介護保険事業計画等の施策に反映する仕組みがありますか。</t>
    <rPh sb="2" eb="4">
      <t>チイキ</t>
    </rPh>
    <rPh sb="6" eb="8">
      <t>カイギ</t>
    </rPh>
    <rPh sb="9" eb="11">
      <t>チュウシュツ</t>
    </rPh>
    <rPh sb="13" eb="15">
      <t>チイキ</t>
    </rPh>
    <rPh sb="15" eb="17">
      <t>カダイ</t>
    </rPh>
    <rPh sb="17" eb="18">
      <t>トウ</t>
    </rPh>
    <rPh sb="19" eb="20">
      <t>ウ</t>
    </rPh>
    <rPh sb="22" eb="24">
      <t>ヒツヨウ</t>
    </rPh>
    <rPh sb="25" eb="26">
      <t>オウ</t>
    </rPh>
    <rPh sb="28" eb="30">
      <t>カイゴ</t>
    </rPh>
    <rPh sb="30" eb="32">
      <t>ホケン</t>
    </rPh>
    <rPh sb="32" eb="34">
      <t>ジギョウ</t>
    </rPh>
    <rPh sb="34" eb="36">
      <t>ケイカク</t>
    </rPh>
    <rPh sb="36" eb="37">
      <t>トウ</t>
    </rPh>
    <rPh sb="38" eb="40">
      <t>シサク</t>
    </rPh>
    <rPh sb="41" eb="43">
      <t>ハンエイ</t>
    </rPh>
    <rPh sb="45" eb="47">
      <t>シク</t>
    </rPh>
    <phoneticPr fontId="2"/>
  </si>
  <si>
    <t>I-5</t>
  </si>
  <si>
    <t>　□平成37（2025）年の将来の姿（高齢者人口増加・生産年齢人口減少・介護保険料の推計等）を地域の関係者や住民と共有し，介護保険事業計画の基本方針や目標等を周知する取組を行っていますか。 （介護保険事業計画の基本方針・目標の明確化と関係者による共有）（地域包括ケアロードマップ）</t>
    <rPh sb="2" eb="4">
      <t>ヘイセイ</t>
    </rPh>
    <rPh sb="12" eb="13">
      <t>ネン</t>
    </rPh>
    <rPh sb="14" eb="16">
      <t>ショウライ</t>
    </rPh>
    <rPh sb="17" eb="18">
      <t>スガタ</t>
    </rPh>
    <rPh sb="22" eb="24">
      <t>ジンコウ</t>
    </rPh>
    <rPh sb="24" eb="26">
      <t>ゾウカ</t>
    </rPh>
    <rPh sb="33" eb="35">
      <t>ゲンショウ</t>
    </rPh>
    <rPh sb="47" eb="49">
      <t>チイキ</t>
    </rPh>
    <rPh sb="50" eb="52">
      <t>カンケイ</t>
    </rPh>
    <rPh sb="52" eb="53">
      <t>シャ</t>
    </rPh>
    <rPh sb="54" eb="56">
      <t>ジュウミン</t>
    </rPh>
    <rPh sb="57" eb="59">
      <t>キョウユウ</t>
    </rPh>
    <rPh sb="61" eb="63">
      <t>カイゴ</t>
    </rPh>
    <rPh sb="63" eb="65">
      <t>ホケン</t>
    </rPh>
    <rPh sb="65" eb="67">
      <t>ジギョウ</t>
    </rPh>
    <rPh sb="67" eb="69">
      <t>ケイカク</t>
    </rPh>
    <rPh sb="70" eb="72">
      <t>キホン</t>
    </rPh>
    <rPh sb="72" eb="74">
      <t>ホウシン</t>
    </rPh>
    <rPh sb="75" eb="77">
      <t>モクヒョウ</t>
    </rPh>
    <rPh sb="77" eb="78">
      <t>トウ</t>
    </rPh>
    <rPh sb="79" eb="81">
      <t>シュウチ</t>
    </rPh>
    <rPh sb="83" eb="84">
      <t>ト</t>
    </rPh>
    <rPh sb="84" eb="85">
      <t>ク</t>
    </rPh>
    <rPh sb="86" eb="87">
      <t>オコナ</t>
    </rPh>
    <rPh sb="96" eb="98">
      <t>カイゴ</t>
    </rPh>
    <rPh sb="98" eb="100">
      <t>ホケン</t>
    </rPh>
    <rPh sb="100" eb="102">
      <t>ジギョウ</t>
    </rPh>
    <rPh sb="102" eb="104">
      <t>ケイカク</t>
    </rPh>
    <rPh sb="105" eb="107">
      <t>キホン</t>
    </rPh>
    <rPh sb="107" eb="109">
      <t>ホウシン</t>
    </rPh>
    <rPh sb="110" eb="112">
      <t>モクヒョウ</t>
    </rPh>
    <rPh sb="113" eb="116">
      <t>メイカクカ</t>
    </rPh>
    <rPh sb="117" eb="119">
      <t>カンケイ</t>
    </rPh>
    <rPh sb="119" eb="120">
      <t>シャ</t>
    </rPh>
    <rPh sb="123" eb="125">
      <t>キョウユウ</t>
    </rPh>
    <rPh sb="127" eb="129">
      <t>チイキ</t>
    </rPh>
    <rPh sb="129" eb="131">
      <t>ホウカツ</t>
    </rPh>
    <phoneticPr fontId="2"/>
  </si>
  <si>
    <t>I-6</t>
  </si>
  <si>
    <t>　□市町村から地域包括支援センターに対して，担当圏域の高齢者人口，高齢者世帯数，要介護認定者数，介護サービスの利用特性等の基礎データが提供されていますか。</t>
    <rPh sb="2" eb="5">
      <t>シチョウソン</t>
    </rPh>
    <rPh sb="7" eb="9">
      <t>チイキ</t>
    </rPh>
    <rPh sb="9" eb="11">
      <t>ホウカツ</t>
    </rPh>
    <rPh sb="11" eb="13">
      <t>シエン</t>
    </rPh>
    <rPh sb="18" eb="19">
      <t>タイ</t>
    </rPh>
    <rPh sb="22" eb="24">
      <t>タントウ</t>
    </rPh>
    <rPh sb="24" eb="26">
      <t>ケンイキ</t>
    </rPh>
    <rPh sb="27" eb="30">
      <t>コウレイシャ</t>
    </rPh>
    <rPh sb="30" eb="32">
      <t>ジンコウ</t>
    </rPh>
    <rPh sb="33" eb="36">
      <t>コウレイシャ</t>
    </rPh>
    <rPh sb="36" eb="38">
      <t>セタイ</t>
    </rPh>
    <rPh sb="38" eb="39">
      <t>スウ</t>
    </rPh>
    <rPh sb="40" eb="41">
      <t>ヨウ</t>
    </rPh>
    <rPh sb="41" eb="43">
      <t>カイゴ</t>
    </rPh>
    <rPh sb="43" eb="45">
      <t>ニンテイ</t>
    </rPh>
    <rPh sb="45" eb="46">
      <t>シャ</t>
    </rPh>
    <rPh sb="46" eb="47">
      <t>スウ</t>
    </rPh>
    <rPh sb="48" eb="50">
      <t>カイゴ</t>
    </rPh>
    <rPh sb="55" eb="57">
      <t>リヨウ</t>
    </rPh>
    <rPh sb="57" eb="59">
      <t>トクセイ</t>
    </rPh>
    <rPh sb="59" eb="60">
      <t>トウ</t>
    </rPh>
    <rPh sb="61" eb="63">
      <t>キソ</t>
    </rPh>
    <rPh sb="67" eb="69">
      <t>テイキョウ</t>
    </rPh>
    <phoneticPr fontId="2"/>
  </si>
  <si>
    <t>I-7</t>
  </si>
  <si>
    <t>　□市町村は日常生活圏域ニーズ調査等により，住民のサービス利用に関する意向調査や要介護者の生活ニーズ等を把握し，介護保険事業計画等の施策へ反映していますか。</t>
    <rPh sb="2" eb="5">
      <t>シチョウソン</t>
    </rPh>
    <rPh sb="6" eb="8">
      <t>ニチジョウ</t>
    </rPh>
    <rPh sb="8" eb="10">
      <t>セイカツ</t>
    </rPh>
    <rPh sb="10" eb="12">
      <t>ケンイキ</t>
    </rPh>
    <rPh sb="15" eb="17">
      <t>チョウサ</t>
    </rPh>
    <rPh sb="17" eb="18">
      <t>トウ</t>
    </rPh>
    <rPh sb="22" eb="24">
      <t>ジュウミン</t>
    </rPh>
    <rPh sb="29" eb="31">
      <t>リヨウ</t>
    </rPh>
    <rPh sb="32" eb="33">
      <t>カン</t>
    </rPh>
    <rPh sb="35" eb="37">
      <t>イコウ</t>
    </rPh>
    <rPh sb="37" eb="39">
      <t>チョウサ</t>
    </rPh>
    <rPh sb="40" eb="41">
      <t>ヨウ</t>
    </rPh>
    <rPh sb="41" eb="43">
      <t>カイゴ</t>
    </rPh>
    <rPh sb="43" eb="44">
      <t>シャ</t>
    </rPh>
    <rPh sb="45" eb="47">
      <t>セイカツ</t>
    </rPh>
    <rPh sb="50" eb="51">
      <t>トウ</t>
    </rPh>
    <rPh sb="52" eb="54">
      <t>ハアク</t>
    </rPh>
    <rPh sb="56" eb="58">
      <t>カイゴ</t>
    </rPh>
    <rPh sb="58" eb="60">
      <t>ホケン</t>
    </rPh>
    <rPh sb="60" eb="62">
      <t>ジギョウ</t>
    </rPh>
    <rPh sb="62" eb="64">
      <t>ケイカク</t>
    </rPh>
    <rPh sb="64" eb="65">
      <t>トウ</t>
    </rPh>
    <rPh sb="66" eb="68">
      <t>シサク</t>
    </rPh>
    <rPh sb="69" eb="71">
      <t>ハンエイ</t>
    </rPh>
    <phoneticPr fontId="2"/>
  </si>
  <si>
    <t>I-8</t>
  </si>
  <si>
    <t>　□福祉ニーズの多様化・複雑化などに対応するため，高齢者，障害者，児童等の支援を単独の機関のみで対応するのではなく，包括的な相談支援体制（ワンストップ型等）や多分野との連携強化による総合的な支援の提供体制について検討がされていますか。</t>
    <rPh sb="2" eb="4">
      <t>フクシ</t>
    </rPh>
    <rPh sb="8" eb="11">
      <t>タヨウカ</t>
    </rPh>
    <rPh sb="12" eb="15">
      <t>フクザツカ</t>
    </rPh>
    <rPh sb="18" eb="20">
      <t>タイオウ</t>
    </rPh>
    <rPh sb="25" eb="27">
      <t>コウレイ</t>
    </rPh>
    <rPh sb="27" eb="28">
      <t>シャ</t>
    </rPh>
    <rPh sb="29" eb="31">
      <t>ショウガイ</t>
    </rPh>
    <rPh sb="31" eb="32">
      <t>シャ</t>
    </rPh>
    <rPh sb="33" eb="35">
      <t>ジドウ</t>
    </rPh>
    <rPh sb="35" eb="36">
      <t>トウ</t>
    </rPh>
    <rPh sb="37" eb="39">
      <t>シエン</t>
    </rPh>
    <rPh sb="40" eb="42">
      <t>タンドク</t>
    </rPh>
    <rPh sb="43" eb="45">
      <t>キカン</t>
    </rPh>
    <rPh sb="48" eb="50">
      <t>タイオウ</t>
    </rPh>
    <rPh sb="58" eb="60">
      <t>ホウカツ</t>
    </rPh>
    <rPh sb="60" eb="61">
      <t>テキ</t>
    </rPh>
    <rPh sb="62" eb="64">
      <t>ソウダン</t>
    </rPh>
    <rPh sb="64" eb="66">
      <t>シエン</t>
    </rPh>
    <rPh sb="66" eb="68">
      <t>タイセイ</t>
    </rPh>
    <rPh sb="75" eb="76">
      <t>ガタ</t>
    </rPh>
    <rPh sb="76" eb="77">
      <t>トウ</t>
    </rPh>
    <rPh sb="79" eb="82">
      <t>タブンヤ</t>
    </rPh>
    <rPh sb="84" eb="86">
      <t>レンケイ</t>
    </rPh>
    <rPh sb="86" eb="88">
      <t>キョウカ</t>
    </rPh>
    <rPh sb="91" eb="94">
      <t>ソウゴウテキ</t>
    </rPh>
    <rPh sb="95" eb="97">
      <t>シエン</t>
    </rPh>
    <rPh sb="98" eb="100">
      <t>テイキョウ</t>
    </rPh>
    <rPh sb="100" eb="102">
      <t>タイセイ</t>
    </rPh>
    <rPh sb="106" eb="108">
      <t>ケントウ</t>
    </rPh>
    <phoneticPr fontId="2"/>
  </si>
  <si>
    <t>I-9</t>
  </si>
  <si>
    <t>　□市町村，地域包括支援センターはできるだけ早い段階での相談対応や早期対応によるリスク軽減のため，地域の高齢者の実態を家庭訪問やアンケート調査，民生委員からの情報提供等により把握していますか。（支援を必要とする人の台帳整備等）</t>
    <rPh sb="2" eb="5">
      <t>シチョウソン</t>
    </rPh>
    <rPh sb="6" eb="8">
      <t>チイキ</t>
    </rPh>
    <rPh sb="8" eb="10">
      <t>ホウカツ</t>
    </rPh>
    <rPh sb="10" eb="12">
      <t>シエン</t>
    </rPh>
    <rPh sb="22" eb="23">
      <t>ハヤ</t>
    </rPh>
    <rPh sb="24" eb="26">
      <t>ダンカイ</t>
    </rPh>
    <rPh sb="28" eb="30">
      <t>ソウダン</t>
    </rPh>
    <rPh sb="30" eb="32">
      <t>タイオウ</t>
    </rPh>
    <rPh sb="33" eb="35">
      <t>ソウキ</t>
    </rPh>
    <rPh sb="35" eb="37">
      <t>タイオウ</t>
    </rPh>
    <rPh sb="43" eb="45">
      <t>ケイゲン</t>
    </rPh>
    <rPh sb="49" eb="51">
      <t>チイキ</t>
    </rPh>
    <rPh sb="52" eb="55">
      <t>コウレイシャ</t>
    </rPh>
    <rPh sb="56" eb="58">
      <t>ジッタイ</t>
    </rPh>
    <rPh sb="59" eb="61">
      <t>カテイ</t>
    </rPh>
    <rPh sb="61" eb="63">
      <t>ホウモン</t>
    </rPh>
    <rPh sb="69" eb="71">
      <t>チョウサ</t>
    </rPh>
    <rPh sb="83" eb="84">
      <t>トウ</t>
    </rPh>
    <rPh sb="87" eb="89">
      <t>ハアク</t>
    </rPh>
    <rPh sb="97" eb="99">
      <t>シエン</t>
    </rPh>
    <rPh sb="100" eb="102">
      <t>ヒツヨウ</t>
    </rPh>
    <rPh sb="105" eb="106">
      <t>ヒト</t>
    </rPh>
    <rPh sb="107" eb="109">
      <t>ダイチョウ</t>
    </rPh>
    <rPh sb="109" eb="111">
      <t>セイビ</t>
    </rPh>
    <rPh sb="111" eb="112">
      <t>トウ</t>
    </rPh>
    <phoneticPr fontId="2"/>
  </si>
  <si>
    <t>　レーダーチャート</t>
    <phoneticPr fontId="2"/>
  </si>
  <si>
    <t>Ａ</t>
    <phoneticPr fontId="2"/>
  </si>
  <si>
    <t>Ａ 医療</t>
    <rPh sb="2" eb="4">
      <t>イリョウ</t>
    </rPh>
    <phoneticPr fontId="2"/>
  </si>
  <si>
    <t>Ｂ</t>
    <phoneticPr fontId="2"/>
  </si>
  <si>
    <t>Ｂ 介護</t>
    <rPh sb="2" eb="4">
      <t>カイゴ</t>
    </rPh>
    <phoneticPr fontId="2"/>
  </si>
  <si>
    <t>Ｃ</t>
    <phoneticPr fontId="2"/>
  </si>
  <si>
    <t>Ｃ 保健・予防</t>
    <rPh sb="2" eb="4">
      <t>ホケン</t>
    </rPh>
    <rPh sb="5" eb="7">
      <t>ヨボウ</t>
    </rPh>
    <phoneticPr fontId="2"/>
  </si>
  <si>
    <t>Ｄ</t>
    <phoneticPr fontId="2"/>
  </si>
  <si>
    <t>Ｄ 住まい・住まい方</t>
    <rPh sb="2" eb="3">
      <t>ス</t>
    </rPh>
    <rPh sb="6" eb="7">
      <t>ス</t>
    </rPh>
    <rPh sb="9" eb="10">
      <t>カタ</t>
    </rPh>
    <phoneticPr fontId="2"/>
  </si>
  <si>
    <t>Ｅ</t>
    <phoneticPr fontId="2"/>
  </si>
  <si>
    <t>Ｅ 生活支援・見守り等</t>
    <rPh sb="2" eb="4">
      <t>セイカツ</t>
    </rPh>
    <rPh sb="4" eb="6">
      <t>シエン</t>
    </rPh>
    <rPh sb="7" eb="9">
      <t>ミマモ</t>
    </rPh>
    <rPh sb="10" eb="11">
      <t>トウ</t>
    </rPh>
    <phoneticPr fontId="2"/>
  </si>
  <si>
    <t>Ｆ</t>
    <phoneticPr fontId="2"/>
  </si>
  <si>
    <t>Ｆ 認知症への対応</t>
    <rPh sb="2" eb="5">
      <t>ニンチショウ</t>
    </rPh>
    <rPh sb="7" eb="9">
      <t>タイオウ</t>
    </rPh>
    <phoneticPr fontId="2"/>
  </si>
  <si>
    <t>Ｇ</t>
    <phoneticPr fontId="2"/>
  </si>
  <si>
    <t>Ｇ 専門職・関係機関のネットワーク</t>
    <rPh sb="2" eb="4">
      <t>センモン</t>
    </rPh>
    <rPh sb="4" eb="5">
      <t>ショク</t>
    </rPh>
    <rPh sb="6" eb="8">
      <t>カンケイ</t>
    </rPh>
    <rPh sb="8" eb="10">
      <t>キカン</t>
    </rPh>
    <phoneticPr fontId="2"/>
  </si>
  <si>
    <t>Ｈ 住民参画（自助・互助）</t>
    <rPh sb="2" eb="4">
      <t>ジュウミン</t>
    </rPh>
    <rPh sb="4" eb="6">
      <t>サンカク</t>
    </rPh>
    <rPh sb="7" eb="9">
      <t>ジジョ</t>
    </rPh>
    <rPh sb="10" eb="12">
      <t>ゴジョ</t>
    </rPh>
    <phoneticPr fontId="2"/>
  </si>
  <si>
    <t>Ｉ</t>
    <phoneticPr fontId="2"/>
  </si>
  <si>
    <t>Ｉ 行政の関与・連携</t>
    <rPh sb="2" eb="4">
      <t>ギョウセイ</t>
    </rPh>
    <rPh sb="5" eb="7">
      <t>カンヨ</t>
    </rPh>
    <rPh sb="8" eb="10">
      <t>レンケイ</t>
    </rPh>
    <phoneticPr fontId="2"/>
  </si>
  <si>
    <t>合計</t>
    <rPh sb="0" eb="2">
      <t>ゴウケイ</t>
    </rPh>
    <phoneticPr fontId="2"/>
  </si>
  <si>
    <t>点/４５点</t>
    <rPh sb="0" eb="1">
      <t>テン</t>
    </rPh>
    <rPh sb="4" eb="5">
      <t>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</si>
</sst>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_);[Red]\(0\)"/>
    <numFmt numFmtId="178" formatCode="0.0%"/>
  </numFmts>
  <fonts count="21" x14ac:knownFonts="1">
    <font>
      <sz val="11"/>
      <color theme="1"/>
      <name val="游ゴシック"/>
      <family val="2"/>
      <charset val="128"/>
      <scheme val="minor"/>
    </font>
    <font>
      <sz val="11"/>
      <name val="游ゴシック"/>
      <family val="2"/>
      <charset val="128"/>
      <scheme val="minor"/>
    </font>
    <font>
      <sz val="6"/>
      <name val="游ゴシック"/>
      <family val="2"/>
      <charset val="128"/>
      <scheme val="minor"/>
    </font>
    <font>
      <sz val="18"/>
      <name val="游ゴシック"/>
      <family val="2"/>
      <charset val="128"/>
      <scheme val="minor"/>
    </font>
    <font>
      <b/>
      <sz val="26"/>
      <name val="游ゴシック"/>
      <family val="2"/>
      <charset val="128"/>
      <scheme val="minor"/>
    </font>
    <font>
      <b/>
      <sz val="26"/>
      <name val="游ゴシック"/>
      <family val="3"/>
      <charset val="128"/>
      <scheme val="minor"/>
    </font>
    <font>
      <b/>
      <sz val="22"/>
      <name val="游ゴシック"/>
      <family val="3"/>
      <charset val="128"/>
      <scheme val="minor"/>
    </font>
    <font>
      <sz val="20"/>
      <name val="游ゴシック"/>
      <family val="3"/>
      <charset val="128"/>
      <scheme val="minor"/>
    </font>
    <font>
      <b/>
      <sz val="20"/>
      <name val="游ゴシック"/>
      <family val="3"/>
      <charset val="128"/>
      <scheme val="minor"/>
    </font>
    <font>
      <sz val="18"/>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16"/>
      <color theme="1"/>
      <name val="游ゴシック"/>
      <family val="3"/>
      <charset val="128"/>
      <scheme val="minor"/>
    </font>
    <font>
      <b/>
      <sz val="18"/>
      <name val="游ゴシック"/>
      <family val="3"/>
      <charset val="128"/>
      <scheme val="minor"/>
    </font>
    <font>
      <sz val="11"/>
      <name val="游ゴシック"/>
      <family val="3"/>
      <charset val="128"/>
      <scheme val="minor"/>
    </font>
    <font>
      <sz val="18"/>
      <color theme="1"/>
      <name val="游ゴシック"/>
      <family val="2"/>
      <charset val="128"/>
      <scheme val="minor"/>
    </font>
    <font>
      <sz val="18"/>
      <color theme="1"/>
      <name val="游ゴシック"/>
      <family val="3"/>
      <charset val="128"/>
      <scheme val="minor"/>
    </font>
    <font>
      <b/>
      <u/>
      <sz val="18"/>
      <name val="游ゴシック"/>
      <family val="3"/>
      <charset val="128"/>
      <scheme val="minor"/>
    </font>
    <font>
      <sz val="16"/>
      <name val="游ゴシック"/>
      <family val="3"/>
      <charset val="128"/>
      <scheme val="minor"/>
    </font>
    <font>
      <sz val="22"/>
      <color theme="1"/>
      <name val="游ゴシック"/>
      <family val="2"/>
      <charset val="128"/>
      <scheme val="minor"/>
    </font>
    <font>
      <sz val="22"/>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92D050"/>
        <bgColor indexed="64"/>
      </patternFill>
    </fill>
  </fills>
  <borders count="40">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double">
        <color auto="1"/>
      </left>
      <right style="double">
        <color auto="1"/>
      </right>
      <top style="double">
        <color auto="1"/>
      </top>
      <bottom style="double">
        <color auto="1"/>
      </bottom>
      <diagonal/>
    </border>
    <border>
      <left style="medium">
        <color auto="1"/>
      </left>
      <right style="thin">
        <color auto="1"/>
      </right>
      <top style="medium">
        <color auto="1"/>
      </top>
      <bottom style="double">
        <color auto="1"/>
      </bottom>
      <diagonal/>
    </border>
    <border>
      <left/>
      <right style="medium">
        <color indexed="64"/>
      </right>
      <top style="medium">
        <color indexed="64"/>
      </top>
      <bottom style="double">
        <color auto="1"/>
      </bottom>
      <diagonal/>
    </border>
    <border>
      <left style="medium">
        <color indexed="64"/>
      </left>
      <right style="medium">
        <color indexed="64"/>
      </right>
      <top style="medium">
        <color indexed="64"/>
      </top>
      <bottom style="double">
        <color auto="1"/>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style="medium">
        <color indexed="64"/>
      </right>
      <top/>
      <bottom style="thin">
        <color auto="1"/>
      </bottom>
      <diagonal/>
    </border>
    <border>
      <left style="medium">
        <color indexed="64"/>
      </left>
      <right style="medium">
        <color indexed="64"/>
      </right>
      <top/>
      <bottom style="thin">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medium">
        <color indexed="64"/>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medium">
        <color indexed="64"/>
      </left>
      <right style="medium">
        <color indexed="64"/>
      </right>
      <top style="thin">
        <color auto="1"/>
      </top>
      <bottom style="medium">
        <color indexed="64"/>
      </bottom>
      <diagonal/>
    </border>
    <border>
      <left style="medium">
        <color auto="1"/>
      </left>
      <right style="thin">
        <color auto="1"/>
      </right>
      <top style="thin">
        <color auto="1"/>
      </top>
      <bottom/>
      <diagonal/>
    </border>
    <border>
      <left style="thin">
        <color auto="1"/>
      </left>
      <right style="medium">
        <color auto="1"/>
      </right>
      <top style="medium">
        <color auto="1"/>
      </top>
      <bottom style="double">
        <color auto="1"/>
      </bottom>
      <diagonal/>
    </border>
    <border>
      <left style="medium">
        <color auto="1"/>
      </left>
      <right style="thin">
        <color auto="1"/>
      </right>
      <top style="double">
        <color auto="1"/>
      </top>
      <bottom style="thin">
        <color indexed="64"/>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indexed="64"/>
      </left>
      <right style="medium">
        <color indexed="64"/>
      </right>
      <top/>
      <bottom style="medium">
        <color indexed="64"/>
      </bottom>
      <diagonal/>
    </border>
    <border>
      <left style="double">
        <color auto="1"/>
      </left>
      <right style="double">
        <color auto="1"/>
      </right>
      <top style="double">
        <color auto="1"/>
      </top>
      <bottom style="thin">
        <color auto="1"/>
      </bottom>
      <diagonal/>
    </border>
    <border>
      <left style="double">
        <color auto="1"/>
      </left>
      <right style="double">
        <color auto="1"/>
      </right>
      <top style="thin">
        <color auto="1"/>
      </top>
      <bottom style="thin">
        <color auto="1"/>
      </bottom>
      <diagonal/>
    </border>
    <border>
      <left style="double">
        <color auto="1"/>
      </left>
      <right style="double">
        <color auto="1"/>
      </right>
      <top style="thin">
        <color auto="1"/>
      </top>
      <bottom style="double">
        <color auto="1"/>
      </bottom>
      <diagonal/>
    </border>
  </borders>
  <cellStyleXfs count="1">
    <xf numFmtId="0" fontId="0" fillId="0" borderId="0">
      <alignment vertical="center"/>
    </xf>
  </cellStyleXfs>
  <cellXfs count="114">
    <xf numFmtId="0" fontId="0" fillId="0" borderId="0" xfId="0">
      <alignment vertical="center"/>
    </xf>
    <xf numFmtId="0" fontId="1" fillId="0" borderId="0" xfId="0" applyFont="1">
      <alignment vertical="center"/>
    </xf>
    <xf numFmtId="0" fontId="1" fillId="2" borderId="0" xfId="0" applyFont="1" applyFill="1" applyAlignment="1">
      <alignment horizontal="center" vertical="center"/>
    </xf>
    <xf numFmtId="0" fontId="3" fillId="0" borderId="0" xfId="0" applyFont="1" applyAlignment="1">
      <alignment horizontal="right" vertical="center"/>
    </xf>
    <xf numFmtId="0" fontId="6" fillId="0" borderId="0" xfId="0" applyFont="1" applyBorder="1" applyAlignment="1">
      <alignment horizontal="center" vertical="center"/>
    </xf>
    <xf numFmtId="0" fontId="6" fillId="0" borderId="0" xfId="0" applyFont="1" applyFill="1" applyBorder="1" applyAlignment="1">
      <alignment horizontal="center" vertical="center"/>
    </xf>
    <xf numFmtId="0" fontId="7" fillId="0" borderId="4" xfId="0" applyFont="1" applyBorder="1" applyAlignment="1">
      <alignment horizontal="center" vertical="center" shrinkToFit="1"/>
    </xf>
    <xf numFmtId="0" fontId="7" fillId="3" borderId="5" xfId="0" applyFont="1" applyFill="1" applyBorder="1" applyAlignment="1">
      <alignment vertical="center" shrinkToFit="1"/>
    </xf>
    <xf numFmtId="0" fontId="7" fillId="0" borderId="0" xfId="0" applyFont="1">
      <alignment vertical="center"/>
    </xf>
    <xf numFmtId="0" fontId="9" fillId="0" borderId="7" xfId="0" applyFont="1" applyBorder="1" applyAlignment="1">
      <alignment horizontal="center" vertical="center" shrinkToFit="1"/>
    </xf>
    <xf numFmtId="0" fontId="7" fillId="3" borderId="8" xfId="0" applyFont="1" applyFill="1" applyBorder="1" applyAlignment="1">
      <alignment vertical="center" shrinkToFit="1"/>
    </xf>
    <xf numFmtId="0" fontId="7" fillId="0" borderId="9" xfId="0" applyFont="1" applyBorder="1" applyAlignment="1">
      <alignment horizontal="center" vertical="center" shrinkToFit="1"/>
    </xf>
    <xf numFmtId="0" fontId="7" fillId="3" borderId="11" xfId="0" applyFont="1" applyFill="1" applyBorder="1" applyAlignment="1">
      <alignment vertical="center" shrinkToFit="1"/>
    </xf>
    <xf numFmtId="0" fontId="8" fillId="3" borderId="7" xfId="0" applyFont="1" applyFill="1" applyBorder="1" applyAlignment="1">
      <alignment horizontal="center" vertical="center"/>
    </xf>
    <xf numFmtId="0" fontId="10" fillId="0" borderId="15" xfId="0" applyFont="1" applyBorder="1" applyAlignment="1">
      <alignment horizontal="center" vertical="center" shrinkToFit="1"/>
    </xf>
    <xf numFmtId="0" fontId="11" fillId="0" borderId="15" xfId="0" applyFont="1" applyBorder="1" applyAlignment="1">
      <alignment horizontal="center" vertical="center" shrinkToFit="1"/>
    </xf>
    <xf numFmtId="0" fontId="7" fillId="0" borderId="16" xfId="0" applyFont="1" applyBorder="1" applyAlignment="1">
      <alignment horizontal="center" vertical="center"/>
    </xf>
    <xf numFmtId="0" fontId="7" fillId="3" borderId="17" xfId="0" applyFont="1" applyFill="1" applyBorder="1">
      <alignment vertical="center"/>
    </xf>
    <xf numFmtId="0" fontId="8" fillId="3" borderId="9" xfId="0" applyFont="1" applyFill="1" applyBorder="1" applyAlignment="1">
      <alignment horizontal="center" vertical="center"/>
    </xf>
    <xf numFmtId="0" fontId="11" fillId="0" borderId="15" xfId="0" applyFont="1" applyBorder="1" applyAlignment="1">
      <alignment horizontal="right" vertical="center" shrinkToFit="1"/>
    </xf>
    <xf numFmtId="0" fontId="12" fillId="0" borderId="15" xfId="0" applyFont="1" applyBorder="1" applyAlignment="1">
      <alignment horizontal="center" vertical="center" shrinkToFit="1"/>
    </xf>
    <xf numFmtId="0" fontId="11" fillId="0" borderId="15" xfId="0" applyFont="1" applyFill="1" applyBorder="1" applyAlignment="1">
      <alignment vertical="center" shrinkToFit="1"/>
    </xf>
    <xf numFmtId="0" fontId="1" fillId="0" borderId="0" xfId="0" applyFont="1" applyAlignment="1">
      <alignment horizontal="center" vertical="center"/>
    </xf>
    <xf numFmtId="0" fontId="7" fillId="3" borderId="5" xfId="0" applyFont="1" applyFill="1" applyBorder="1">
      <alignment vertical="center"/>
    </xf>
    <xf numFmtId="0" fontId="11" fillId="0" borderId="15" xfId="0" applyFont="1" applyBorder="1" applyAlignment="1">
      <alignment vertical="center" shrinkToFit="1"/>
    </xf>
    <xf numFmtId="0" fontId="7" fillId="3" borderId="8" xfId="0" applyFont="1" applyFill="1" applyBorder="1">
      <alignment vertical="center"/>
    </xf>
    <xf numFmtId="0" fontId="7" fillId="0" borderId="0" xfId="0" applyFont="1" applyFill="1" applyAlignment="1">
      <alignment horizontal="center" vertical="center"/>
    </xf>
    <xf numFmtId="0" fontId="8" fillId="0" borderId="0" xfId="0" applyFont="1" applyBorder="1" applyAlignment="1">
      <alignment horizontal="center" vertical="center"/>
    </xf>
    <xf numFmtId="0" fontId="7" fillId="3" borderId="11" xfId="0" applyFont="1" applyFill="1" applyBorder="1">
      <alignment vertical="center"/>
    </xf>
    <xf numFmtId="176" fontId="0" fillId="0" borderId="0" xfId="0" applyNumberFormat="1">
      <alignment vertical="center"/>
    </xf>
    <xf numFmtId="0" fontId="9" fillId="0" borderId="4" xfId="0" applyFont="1" applyBorder="1" applyAlignment="1">
      <alignment horizontal="center" vertical="center" shrinkToFit="1"/>
    </xf>
    <xf numFmtId="177" fontId="0" fillId="0" borderId="0" xfId="0" applyNumberFormat="1">
      <alignment vertical="center"/>
    </xf>
    <xf numFmtId="0" fontId="9" fillId="0" borderId="9" xfId="0" applyFont="1" applyBorder="1" applyAlignment="1">
      <alignment horizontal="center" vertical="center" shrinkToFit="1"/>
    </xf>
    <xf numFmtId="0" fontId="7" fillId="0" borderId="0" xfId="0" applyFont="1" applyBorder="1" applyAlignment="1">
      <alignment horizontal="center" vertical="center"/>
    </xf>
    <xf numFmtId="0" fontId="7" fillId="0" borderId="0" xfId="0" applyFont="1" applyBorder="1">
      <alignment vertical="center"/>
    </xf>
    <xf numFmtId="0" fontId="7" fillId="0" borderId="0" xfId="0" applyFont="1" applyFill="1" applyBorder="1" applyAlignment="1">
      <alignment horizontal="center" vertical="center"/>
    </xf>
    <xf numFmtId="0" fontId="7" fillId="4" borderId="0" xfId="0" applyFont="1" applyFill="1">
      <alignment vertical="center"/>
    </xf>
    <xf numFmtId="0" fontId="13" fillId="4" borderId="0" xfId="0" applyFont="1" applyFill="1" applyAlignment="1">
      <alignment horizontal="right" vertical="center"/>
    </xf>
    <xf numFmtId="0" fontId="13" fillId="4" borderId="0" xfId="0" applyFont="1" applyFill="1">
      <alignment vertical="center"/>
    </xf>
    <xf numFmtId="0" fontId="13" fillId="2" borderId="18" xfId="0" applyFont="1" applyFill="1" applyBorder="1" applyAlignment="1">
      <alignment horizontal="center" vertical="center"/>
    </xf>
    <xf numFmtId="0" fontId="1" fillId="4" borderId="0" xfId="0" applyFont="1" applyFill="1">
      <alignment vertical="center"/>
    </xf>
    <xf numFmtId="0" fontId="14" fillId="0" borderId="0" xfId="0" applyFont="1" applyAlignment="1">
      <alignment horizontal="right" vertical="center"/>
    </xf>
    <xf numFmtId="0" fontId="9" fillId="0" borderId="19" xfId="0" applyFont="1" applyBorder="1" applyAlignment="1">
      <alignment horizontal="center" vertical="center"/>
    </xf>
    <xf numFmtId="0" fontId="9" fillId="2" borderId="20" xfId="0" applyFont="1" applyFill="1" applyBorder="1" applyAlignment="1">
      <alignment horizontal="center" vertical="center"/>
    </xf>
    <xf numFmtId="0" fontId="9" fillId="0" borderId="21" xfId="0" applyFont="1" applyBorder="1" applyAlignment="1">
      <alignment horizontal="center" vertical="center"/>
    </xf>
    <xf numFmtId="0" fontId="15" fillId="0" borderId="22" xfId="0" applyFont="1" applyBorder="1" applyAlignment="1">
      <alignment horizontal="right" vertical="center" shrinkToFit="1"/>
    </xf>
    <xf numFmtId="0" fontId="16" fillId="0" borderId="23" xfId="0" applyFont="1" applyBorder="1" applyAlignment="1">
      <alignment horizontal="center" vertical="center" shrinkToFit="1"/>
    </xf>
    <xf numFmtId="0" fontId="9" fillId="0" borderId="12" xfId="0" applyFont="1" applyBorder="1" applyAlignment="1">
      <alignment vertical="center" wrapText="1"/>
    </xf>
    <xf numFmtId="0" fontId="9" fillId="3" borderId="12" xfId="0" applyFont="1" applyFill="1" applyBorder="1" applyAlignment="1">
      <alignment vertical="center" wrapText="1"/>
    </xf>
    <xf numFmtId="0" fontId="9" fillId="3" borderId="24" xfId="0" applyFont="1" applyFill="1" applyBorder="1" applyAlignment="1">
      <alignment horizontal="center" vertical="center" wrapText="1"/>
    </xf>
    <xf numFmtId="0" fontId="9" fillId="3" borderId="25" xfId="0" applyFont="1" applyFill="1" applyBorder="1" applyAlignment="1">
      <alignment vertical="center" wrapText="1"/>
    </xf>
    <xf numFmtId="0" fontId="16" fillId="0" borderId="26" xfId="0" applyFont="1" applyBorder="1" applyAlignment="1">
      <alignment vertical="center" shrinkToFit="1"/>
    </xf>
    <xf numFmtId="178" fontId="16" fillId="0" borderId="27" xfId="0" applyNumberFormat="1" applyFont="1" applyBorder="1" applyAlignment="1">
      <alignment vertical="center" shrinkToFit="1"/>
    </xf>
    <xf numFmtId="0" fontId="9" fillId="0" borderId="7" xfId="0" applyFont="1" applyBorder="1" applyAlignment="1">
      <alignment vertical="center" wrapText="1"/>
    </xf>
    <xf numFmtId="0" fontId="9" fillId="3" borderId="7" xfId="0" applyFont="1" applyFill="1" applyBorder="1" applyAlignment="1">
      <alignment vertical="center" wrapText="1"/>
    </xf>
    <xf numFmtId="0" fontId="9" fillId="3" borderId="28" xfId="0" applyFont="1" applyFill="1" applyBorder="1" applyAlignment="1">
      <alignment vertical="center" wrapText="1"/>
    </xf>
    <xf numFmtId="0" fontId="17" fillId="0" borderId="7" xfId="0" applyFont="1" applyBorder="1" applyAlignment="1">
      <alignment vertical="center" wrapText="1"/>
    </xf>
    <xf numFmtId="0" fontId="17" fillId="3" borderId="7" xfId="0" applyFont="1" applyFill="1" applyBorder="1" applyAlignment="1">
      <alignment vertical="center" wrapText="1"/>
    </xf>
    <xf numFmtId="0" fontId="17" fillId="3" borderId="28" xfId="0" applyFont="1" applyFill="1" applyBorder="1" applyAlignment="1">
      <alignment vertical="center" wrapText="1"/>
    </xf>
    <xf numFmtId="0" fontId="9" fillId="0" borderId="9" xfId="0" applyFont="1" applyBorder="1" applyAlignment="1">
      <alignment horizontal="right" vertical="center"/>
    </xf>
    <xf numFmtId="0" fontId="9" fillId="2" borderId="29" xfId="0" applyFont="1" applyFill="1" applyBorder="1" applyAlignment="1">
      <alignment horizontal="center" vertical="center"/>
    </xf>
    <xf numFmtId="0" fontId="9" fillId="0" borderId="30" xfId="0" applyFont="1" applyBorder="1" applyAlignment="1">
      <alignment horizontal="right" vertical="center"/>
    </xf>
    <xf numFmtId="0" fontId="18" fillId="0" borderId="0" xfId="0" applyFont="1" applyBorder="1" applyAlignment="1">
      <alignment horizontal="right" vertical="center"/>
    </xf>
    <xf numFmtId="0" fontId="18" fillId="2" borderId="0" xfId="0" applyFont="1" applyFill="1" applyBorder="1" applyAlignment="1">
      <alignment horizontal="center" vertical="center"/>
    </xf>
    <xf numFmtId="0" fontId="18" fillId="0" borderId="0" xfId="0" applyFont="1">
      <alignment vertical="center"/>
    </xf>
    <xf numFmtId="0" fontId="18" fillId="2" borderId="0" xfId="0" applyFont="1" applyFill="1" applyAlignment="1">
      <alignment horizontal="center" vertical="center"/>
    </xf>
    <xf numFmtId="0" fontId="9" fillId="0" borderId="31" xfId="0" applyFont="1" applyFill="1" applyBorder="1" applyAlignment="1">
      <alignment vertical="center" wrapText="1"/>
    </xf>
    <xf numFmtId="0" fontId="9" fillId="0" borderId="9" xfId="0" applyFont="1" applyBorder="1" applyAlignment="1">
      <alignment vertical="center" wrapText="1"/>
    </xf>
    <xf numFmtId="0" fontId="9" fillId="2" borderId="29" xfId="0" applyFont="1" applyFill="1" applyBorder="1" applyAlignment="1">
      <alignment horizontal="center" vertical="center" wrapText="1"/>
    </xf>
    <xf numFmtId="0" fontId="9" fillId="0" borderId="30" xfId="0" applyFont="1" applyBorder="1" applyAlignment="1">
      <alignment vertical="center" wrapText="1"/>
    </xf>
    <xf numFmtId="0" fontId="9" fillId="2" borderId="32" xfId="0" applyFont="1" applyFill="1" applyBorder="1" applyAlignment="1">
      <alignment horizontal="center" vertical="center"/>
    </xf>
    <xf numFmtId="0" fontId="9" fillId="2" borderId="11" xfId="0" applyFont="1" applyFill="1" applyBorder="1" applyAlignment="1">
      <alignment horizontal="center" vertical="center"/>
    </xf>
    <xf numFmtId="0" fontId="14" fillId="0" borderId="0" xfId="0" applyFont="1" applyBorder="1" applyAlignment="1">
      <alignment horizontal="right" vertical="center"/>
    </xf>
    <xf numFmtId="0" fontId="14" fillId="2" borderId="0" xfId="0" applyFont="1" applyFill="1" applyBorder="1" applyAlignment="1">
      <alignment horizontal="center" vertical="center"/>
    </xf>
    <xf numFmtId="0" fontId="9" fillId="0" borderId="7" xfId="0" applyFont="1" applyFill="1" applyBorder="1" applyAlignment="1">
      <alignment vertical="center" wrapText="1"/>
    </xf>
    <xf numFmtId="0" fontId="9" fillId="2" borderId="11" xfId="0" applyFont="1" applyFill="1" applyBorder="1" applyAlignment="1">
      <alignment horizontal="center" vertical="center" wrapText="1"/>
    </xf>
    <xf numFmtId="0" fontId="13" fillId="0" borderId="12" xfId="0" applyFont="1" applyBorder="1" applyAlignment="1">
      <alignment vertical="center" wrapText="1"/>
    </xf>
    <xf numFmtId="0" fontId="9" fillId="0" borderId="33" xfId="0" applyFont="1" applyBorder="1" applyAlignment="1">
      <alignment horizontal="left" vertical="center" wrapText="1"/>
    </xf>
    <xf numFmtId="0" fontId="9" fillId="0" borderId="0" xfId="0" applyFont="1" applyFill="1" applyBorder="1" applyAlignment="1">
      <alignment horizontal="left" vertical="top"/>
    </xf>
    <xf numFmtId="0" fontId="9" fillId="2" borderId="0" xfId="0" applyFont="1" applyFill="1" applyBorder="1" applyAlignment="1">
      <alignment horizontal="center" vertical="top"/>
    </xf>
    <xf numFmtId="0" fontId="9" fillId="0" borderId="34" xfId="0" applyFont="1" applyBorder="1" applyAlignment="1">
      <alignment vertical="center" wrapText="1"/>
    </xf>
    <xf numFmtId="0" fontId="9" fillId="2" borderId="35" xfId="0" applyFont="1" applyFill="1" applyBorder="1" applyAlignment="1">
      <alignment horizontal="center" vertical="center" wrapText="1"/>
    </xf>
    <xf numFmtId="0" fontId="9" fillId="0" borderId="36" xfId="0" applyFont="1" applyBorder="1" applyAlignment="1">
      <alignment vertical="center" wrapText="1"/>
    </xf>
    <xf numFmtId="0" fontId="9" fillId="0" borderId="7" xfId="0" applyFont="1" applyBorder="1" applyAlignment="1">
      <alignment horizontal="left" vertical="center" wrapText="1"/>
    </xf>
    <xf numFmtId="0" fontId="14" fillId="0" borderId="0" xfId="0" applyFont="1" applyBorder="1" applyAlignment="1">
      <alignment horizontal="left" vertical="top"/>
    </xf>
    <xf numFmtId="0" fontId="14" fillId="2" borderId="0" xfId="0" applyFont="1" applyFill="1" applyBorder="1" applyAlignment="1">
      <alignment horizontal="center" vertical="top"/>
    </xf>
    <xf numFmtId="0" fontId="19" fillId="0" borderId="0" xfId="0" applyFont="1" applyAlignment="1">
      <alignment horizontal="right" vertical="center"/>
    </xf>
    <xf numFmtId="0" fontId="20" fillId="2" borderId="37" xfId="0" applyFont="1" applyFill="1" applyBorder="1" applyAlignment="1">
      <alignment horizontal="center" vertical="center"/>
    </xf>
    <xf numFmtId="0" fontId="0" fillId="0" borderId="0" xfId="0" applyBorder="1">
      <alignment vertical="center"/>
    </xf>
    <xf numFmtId="0" fontId="0" fillId="0" borderId="0" xfId="0" applyAlignment="1">
      <alignment horizontal="right" vertical="center"/>
    </xf>
    <xf numFmtId="0" fontId="20" fillId="0" borderId="0" xfId="0" applyFont="1">
      <alignment vertical="center"/>
    </xf>
    <xf numFmtId="0" fontId="20" fillId="2" borderId="38" xfId="0" applyFont="1" applyFill="1" applyBorder="1" applyAlignment="1">
      <alignment horizontal="center" vertical="center"/>
    </xf>
    <xf numFmtId="0" fontId="20" fillId="2" borderId="39" xfId="0" applyFont="1" applyFill="1" applyBorder="1" applyAlignment="1">
      <alignment horizontal="center" vertical="center"/>
    </xf>
    <xf numFmtId="0" fontId="20" fillId="2" borderId="18" xfId="0" applyFont="1" applyFill="1" applyBorder="1" applyAlignment="1">
      <alignment horizontal="center" vertical="center"/>
    </xf>
    <xf numFmtId="0" fontId="0" fillId="2" borderId="0" xfId="0" applyFill="1" applyAlignment="1">
      <alignment horizontal="center" vertical="center"/>
    </xf>
    <xf numFmtId="0" fontId="7" fillId="0" borderId="4" xfId="0" applyFont="1" applyBorder="1" applyAlignment="1">
      <alignment horizontal="center" vertical="center" wrapText="1"/>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4"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Fill="1" applyBorder="1" applyAlignment="1">
      <alignment horizontal="left" vertical="center"/>
    </xf>
    <xf numFmtId="0" fontId="8" fillId="0" borderId="8" xfId="0" applyFont="1" applyFill="1" applyBorder="1" applyAlignment="1">
      <alignment horizontal="left" vertical="center"/>
    </xf>
    <xf numFmtId="0" fontId="8" fillId="0" borderId="10" xfId="0" applyFont="1" applyFill="1" applyBorder="1" applyAlignment="1">
      <alignment horizontal="left" vertical="center" shrinkToFit="1"/>
    </xf>
    <xf numFmtId="0" fontId="8" fillId="0" borderId="11" xfId="0" applyFont="1" applyFill="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2.465638274898203E-2"/>
          <c:y val="6.2296941462426585E-2"/>
        </c:manualLayout>
      </c:layout>
      <c:overlay val="0"/>
      <c:txPr>
        <a:bodyPr/>
        <a:lstStyle/>
        <a:p>
          <a:pPr>
            <a:defRPr sz="2300" baseline="0"/>
          </a:pPr>
          <a:endParaRPr lang="ja-JP"/>
        </a:p>
      </c:txPr>
    </c:title>
    <c:autoTitleDeleted val="0"/>
    <c:plotArea>
      <c:layout>
        <c:manualLayout>
          <c:layoutTarget val="inner"/>
          <c:xMode val="edge"/>
          <c:yMode val="edge"/>
          <c:x val="0.50456260903316119"/>
          <c:y val="0.11813402720431281"/>
          <c:w val="0.25170704995305443"/>
          <c:h val="0.83952010719683401"/>
        </c:manualLayout>
      </c:layout>
      <c:radarChart>
        <c:radarStyle val="marker"/>
        <c:varyColors val="0"/>
        <c:ser>
          <c:idx val="0"/>
          <c:order val="0"/>
          <c:tx>
            <c:strRef>
              <c:f>'Ver0.4様式'!$I$149</c:f>
              <c:strCache>
                <c:ptCount val="1"/>
                <c:pt idx="0">
                  <c:v>〇〇市・町・村〇〇圏域　レーダーチャート</c:v>
                </c:pt>
              </c:strCache>
            </c:strRef>
          </c:tx>
          <c:spPr>
            <a:ln w="60325">
              <a:solidFill>
                <a:srgbClr val="FF0000"/>
              </a:solidFill>
              <a:prstDash val="sysDash"/>
            </a:ln>
          </c:spPr>
          <c:marker>
            <c:symbol val="none"/>
          </c:marker>
          <c:cat>
            <c:strRef>
              <c:f>'Ver0.4様式'!$I$150:$I$158</c:f>
              <c:strCache>
                <c:ptCount val="9"/>
                <c:pt idx="0">
                  <c:v>Ａ 医療</c:v>
                </c:pt>
                <c:pt idx="1">
                  <c:v>Ｂ 介護</c:v>
                </c:pt>
                <c:pt idx="2">
                  <c:v>Ｃ 保健・予防</c:v>
                </c:pt>
                <c:pt idx="3">
                  <c:v>Ｄ 住まい・住まい方</c:v>
                </c:pt>
                <c:pt idx="4">
                  <c:v>Ｅ 生活支援・見守り等</c:v>
                </c:pt>
                <c:pt idx="5">
                  <c:v>Ｆ 認知症への対応</c:v>
                </c:pt>
                <c:pt idx="6">
                  <c:v>Ｇ 専門職・関係機関のネットワーク</c:v>
                </c:pt>
                <c:pt idx="7">
                  <c:v>Ｈ 住民参画（自助・互助）</c:v>
                </c:pt>
                <c:pt idx="8">
                  <c:v>Ｉ 行政の関与・連携</c:v>
                </c:pt>
              </c:strCache>
            </c:strRef>
          </c:cat>
          <c:val>
            <c:numRef>
              <c:f>'Ver0.4様式'!$D$150:$D$158</c:f>
              <c:numCache>
                <c:formatCode>General</c:formatCode>
                <c:ptCount val="9"/>
                <c:pt idx="0">
                  <c:v>1</c:v>
                </c:pt>
                <c:pt idx="1">
                  <c:v>1</c:v>
                </c:pt>
                <c:pt idx="2">
                  <c:v>1</c:v>
                </c:pt>
                <c:pt idx="3">
                  <c:v>1</c:v>
                </c:pt>
                <c:pt idx="4">
                  <c:v>1</c:v>
                </c:pt>
                <c:pt idx="5">
                  <c:v>1</c:v>
                </c:pt>
                <c:pt idx="6">
                  <c:v>1</c:v>
                </c:pt>
                <c:pt idx="7">
                  <c:v>1</c:v>
                </c:pt>
                <c:pt idx="8">
                  <c:v>1</c:v>
                </c:pt>
              </c:numCache>
            </c:numRef>
          </c:val>
          <c:extLst>
            <c:ext xmlns:c16="http://schemas.microsoft.com/office/drawing/2014/chart" uri="{C3380CC4-5D6E-409C-BE32-E72D297353CC}">
              <c16:uniqueId val="{00000000-387C-4618-BFC3-63005B3CBB9E}"/>
            </c:ext>
          </c:extLst>
        </c:ser>
        <c:dLbls>
          <c:showLegendKey val="0"/>
          <c:showVal val="0"/>
          <c:showCatName val="0"/>
          <c:showSerName val="0"/>
          <c:showPercent val="0"/>
          <c:showBubbleSize val="0"/>
        </c:dLbls>
        <c:axId val="94823552"/>
        <c:axId val="94825088"/>
      </c:radarChart>
      <c:catAx>
        <c:axId val="94823552"/>
        <c:scaling>
          <c:orientation val="minMax"/>
        </c:scaling>
        <c:delete val="0"/>
        <c:axPos val="b"/>
        <c:majorGridlines/>
        <c:numFmt formatCode="General" sourceLinked="0"/>
        <c:majorTickMark val="none"/>
        <c:minorTickMark val="none"/>
        <c:tickLblPos val="nextTo"/>
        <c:spPr>
          <a:ln w="9525">
            <a:noFill/>
          </a:ln>
        </c:spPr>
        <c:txPr>
          <a:bodyPr/>
          <a:lstStyle/>
          <a:p>
            <a:pPr>
              <a:defRPr sz="1850" baseline="0">
                <a:ea typeface="HGPｺﾞｼｯｸM" panose="020B0600000000000000" pitchFamily="50" charset="-128"/>
              </a:defRPr>
            </a:pPr>
            <a:endParaRPr lang="ja-JP"/>
          </a:p>
        </c:txPr>
        <c:crossAx val="94825088"/>
        <c:crosses val="autoZero"/>
        <c:auto val="1"/>
        <c:lblAlgn val="ctr"/>
        <c:lblOffset val="100"/>
        <c:noMultiLvlLbl val="0"/>
      </c:catAx>
      <c:valAx>
        <c:axId val="94825088"/>
        <c:scaling>
          <c:orientation val="minMax"/>
          <c:max val="5"/>
        </c:scaling>
        <c:delete val="0"/>
        <c:axPos val="l"/>
        <c:majorGridlines>
          <c:spPr>
            <a:ln>
              <a:solidFill>
                <a:schemeClr val="tx1"/>
              </a:solidFill>
            </a:ln>
          </c:spPr>
        </c:majorGridlines>
        <c:numFmt formatCode="General" sourceLinked="0"/>
        <c:majorTickMark val="none"/>
        <c:minorTickMark val="none"/>
        <c:tickLblPos val="nextTo"/>
        <c:txPr>
          <a:bodyPr/>
          <a:lstStyle/>
          <a:p>
            <a:pPr>
              <a:defRPr sz="1900" baseline="0"/>
            </a:pPr>
            <a:endParaRPr lang="ja-JP"/>
          </a:p>
        </c:txPr>
        <c:crossAx val="94823552"/>
        <c:crosses val="autoZero"/>
        <c:crossBetween val="between"/>
      </c:valAx>
    </c:plotArea>
    <c:plotVisOnly val="1"/>
    <c:dispBlanksAs val="gap"/>
    <c:showDLblsOverMax val="0"/>
  </c:chart>
  <c:txPr>
    <a:bodyPr/>
    <a:lstStyle/>
    <a:p>
      <a:pPr>
        <a:defRPr sz="1800"/>
      </a:pPr>
      <a:endParaRPr lang="ja-JP"/>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147983</xdr:colOff>
      <xdr:row>148</xdr:row>
      <xdr:rowOff>1522620</xdr:rowOff>
    </xdr:from>
    <xdr:to>
      <xdr:col>2</xdr:col>
      <xdr:colOff>2381251</xdr:colOff>
      <xdr:row>167</xdr:row>
      <xdr:rowOff>0</xdr:rowOff>
    </xdr:to>
    <xdr:graphicFrame macro="">
      <xdr:nvGraphicFramePr>
        <xdr:cNvPr id="2" name="コンテンツ プレースホルダー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269185</xdr:colOff>
      <xdr:row>9</xdr:row>
      <xdr:rowOff>20706</xdr:rowOff>
    </xdr:from>
    <xdr:to>
      <xdr:col>5</xdr:col>
      <xdr:colOff>3706468</xdr:colOff>
      <xdr:row>17</xdr:row>
      <xdr:rowOff>434837</xdr:rowOff>
    </xdr:to>
    <xdr:sp macro="" textlink="">
      <xdr:nvSpPr>
        <xdr:cNvPr id="3" name="メモ 2"/>
        <xdr:cNvSpPr/>
      </xdr:nvSpPr>
      <xdr:spPr>
        <a:xfrm>
          <a:off x="16233085" y="4802256"/>
          <a:ext cx="8676033" cy="4376531"/>
        </a:xfrm>
        <a:prstGeom prst="foldedCorner">
          <a:avLst>
            <a:gd name="adj" fmla="val 10637"/>
          </a:avLst>
        </a:prstGeom>
      </xdr:spPr>
      <xdr:style>
        <a:lnRef idx="2">
          <a:schemeClr val="accent6"/>
        </a:lnRef>
        <a:fillRef idx="1">
          <a:schemeClr val="lt1"/>
        </a:fillRef>
        <a:effectRef idx="0">
          <a:schemeClr val="accent6"/>
        </a:effectRef>
        <a:fontRef idx="minor">
          <a:schemeClr val="dk1"/>
        </a:fontRef>
      </xdr:style>
      <xdr:txBody>
        <a:bodyPr vertOverflow="clip" horzOverflow="clip" lIns="180000" tIns="180000" rIns="180000" bIns="180000" rtlCol="0" anchor="t"/>
        <a:lstStyle/>
        <a:p>
          <a:pPr algn="l"/>
          <a:r>
            <a:rPr lang="en-US" altLang="ja-JP" sz="2000" b="0" i="0" u="none" strike="noStrike">
              <a:solidFill>
                <a:sysClr val="windowText" lastClr="000000"/>
              </a:solidFill>
              <a:effectLst/>
              <a:latin typeface="+mn-lt"/>
              <a:ea typeface="+mn-ea"/>
              <a:cs typeface="+mn-cs"/>
            </a:rPr>
            <a:t>【</a:t>
          </a:r>
          <a:r>
            <a:rPr lang="ja-JP" altLang="en-US" sz="2000" b="0" i="0" u="none" strike="noStrike">
              <a:solidFill>
                <a:sysClr val="windowText" lastClr="000000"/>
              </a:solidFill>
              <a:effectLst/>
              <a:latin typeface="+mn-lt"/>
              <a:ea typeface="+mn-ea"/>
              <a:cs typeface="+mn-cs"/>
            </a:rPr>
            <a:t>チェック方法</a:t>
          </a:r>
          <a:r>
            <a:rPr lang="en-US" altLang="ja-JP" sz="2000" b="0" i="0" u="none" strike="noStrike">
              <a:solidFill>
                <a:sysClr val="windowText" lastClr="000000"/>
              </a:solidFill>
              <a:effectLst/>
              <a:latin typeface="+mn-lt"/>
              <a:ea typeface="+mn-ea"/>
              <a:cs typeface="+mn-cs"/>
            </a:rPr>
            <a:t>】</a:t>
          </a:r>
        </a:p>
        <a:p>
          <a:pPr algn="l"/>
          <a:r>
            <a:rPr lang="ja-JP" altLang="en-US" sz="2000" b="0" i="0" u="none" strike="noStrike">
              <a:solidFill>
                <a:sysClr val="windowText" lastClr="000000"/>
              </a:solidFill>
              <a:effectLst/>
              <a:latin typeface="+mn-lt"/>
              <a:ea typeface="+mn-ea"/>
              <a:cs typeface="+mn-cs"/>
            </a:rPr>
            <a:t>・　各設問に、現状を〇、△、</a:t>
          </a:r>
          <a:r>
            <a:rPr lang="en-US" altLang="ja-JP" sz="2000" b="0" i="0" u="none" strike="noStrike">
              <a:solidFill>
                <a:sysClr val="windowText" lastClr="000000"/>
              </a:solidFill>
              <a:effectLst/>
              <a:latin typeface="+mn-lt"/>
              <a:ea typeface="+mn-ea"/>
              <a:cs typeface="+mn-cs"/>
            </a:rPr>
            <a:t>×</a:t>
          </a:r>
          <a:r>
            <a:rPr lang="ja-JP" altLang="en-US" sz="2000" b="0" i="0" u="none" strike="noStrike">
              <a:solidFill>
                <a:sysClr val="windowText" lastClr="000000"/>
              </a:solidFill>
              <a:effectLst/>
              <a:latin typeface="+mn-lt"/>
              <a:ea typeface="+mn-ea"/>
              <a:cs typeface="+mn-cs"/>
            </a:rPr>
            <a:t>で評価してください。</a:t>
          </a:r>
          <a:endParaRPr lang="en-US" altLang="ja-JP" sz="2000" b="0" i="0" u="none" strike="noStrike">
            <a:solidFill>
              <a:sysClr val="windowText" lastClr="000000"/>
            </a:solidFill>
            <a:effectLst/>
            <a:latin typeface="+mn-lt"/>
            <a:ea typeface="+mn-ea"/>
            <a:cs typeface="+mn-cs"/>
          </a:endParaRPr>
        </a:p>
        <a:p>
          <a:pPr algn="l"/>
          <a:r>
            <a:rPr lang="ja-JP" altLang="en-US" sz="2000" b="0" i="0" u="none" strike="noStrike">
              <a:solidFill>
                <a:sysClr val="windowText" lastClr="000000"/>
              </a:solidFill>
              <a:effectLst/>
              <a:latin typeface="+mn-lt"/>
              <a:ea typeface="+mn-ea"/>
              <a:cs typeface="+mn-cs"/>
            </a:rPr>
            <a:t>・　「現状」と「目標設定」は、評価エリアについて議論し、抽出された現状と目標を記載してください。</a:t>
          </a:r>
          <a:endParaRPr lang="en-US" altLang="ja-JP" sz="2000" b="0" i="0" u="none" strike="noStrike">
            <a:solidFill>
              <a:sysClr val="windowText" lastClr="000000"/>
            </a:solidFill>
            <a:effectLst/>
            <a:latin typeface="+mn-lt"/>
            <a:ea typeface="+mn-ea"/>
            <a:cs typeface="+mn-cs"/>
          </a:endParaRPr>
        </a:p>
        <a:p>
          <a:pPr algn="l"/>
          <a:r>
            <a:rPr lang="ja-JP" altLang="en-US" sz="2000" b="0" i="0" u="none" strike="noStrike">
              <a:solidFill>
                <a:sysClr val="windowText" lastClr="000000"/>
              </a:solidFill>
              <a:effectLst/>
              <a:latin typeface="+mn-lt"/>
              <a:ea typeface="+mn-ea"/>
              <a:cs typeface="+mn-cs"/>
            </a:rPr>
            <a:t>・　Ａ 医療からＩ 行政の体制・連携までの９つのカテゴリ別に集計し、それぞれ５段階評価します。（末尾にレーダーチャート）</a:t>
          </a:r>
          <a:endParaRPr lang="en-US" altLang="ja-JP" sz="2000" b="0" i="0" u="none" strike="noStrike">
            <a:solidFill>
              <a:sysClr val="windowText" lastClr="000000"/>
            </a:solidFill>
            <a:effectLst/>
            <a:latin typeface="+mn-lt"/>
            <a:ea typeface="+mn-ea"/>
            <a:cs typeface="+mn-cs"/>
          </a:endParaRPr>
        </a:p>
        <a:p>
          <a:pPr algn="l"/>
          <a:endParaRPr lang="en-US" altLang="ja-JP" sz="2000" b="0" i="0" u="none" strike="noStrike">
            <a:solidFill>
              <a:sysClr val="windowText" lastClr="000000"/>
            </a:solidFill>
            <a:effectLst/>
            <a:latin typeface="+mn-lt"/>
            <a:ea typeface="+mn-ea"/>
            <a:cs typeface="+mn-cs"/>
          </a:endParaRPr>
        </a:p>
        <a:p>
          <a:pPr algn="l"/>
          <a:r>
            <a:rPr lang="ja-JP" altLang="en-US" sz="2000" b="0" i="0" u="none" strike="noStrike">
              <a:solidFill>
                <a:sysClr val="windowText" lastClr="000000"/>
              </a:solidFill>
              <a:effectLst/>
              <a:latin typeface="+mn-lt"/>
              <a:ea typeface="+mn-ea"/>
              <a:cs typeface="+mn-cs"/>
            </a:rPr>
            <a:t>・　目標設定と評価は、できるだけ多くの関係者で行いましょう。</a:t>
          </a:r>
          <a:endParaRPr lang="en-US" altLang="ja-JP" sz="2000" b="0" i="0" u="none" strike="noStrike">
            <a:solidFill>
              <a:sysClr val="windowText" lastClr="000000"/>
            </a:solidFill>
            <a:effectLst/>
            <a:latin typeface="+mn-lt"/>
            <a:ea typeface="+mn-ea"/>
            <a:cs typeface="+mn-cs"/>
          </a:endParaRPr>
        </a:p>
        <a:p>
          <a:pPr algn="l"/>
          <a:r>
            <a:rPr lang="ja-JP" altLang="en-US" sz="2000" b="0" i="0" u="none" strike="noStrike">
              <a:solidFill>
                <a:sysClr val="windowText" lastClr="000000"/>
              </a:solidFill>
              <a:effectLst/>
              <a:latin typeface="+mn-lt"/>
              <a:ea typeface="+mn-ea"/>
              <a:cs typeface="+mn-cs"/>
            </a:rPr>
            <a:t>・　結果も関係者間で共有し、今後の地域づくりについて話し合いをしましょう。</a:t>
          </a:r>
          <a:endParaRPr lang="en-US" altLang="ja-JP" sz="2000" b="0" i="0" u="none" strike="noStrike">
            <a:solidFill>
              <a:sysClr val="windowText" lastClr="000000"/>
            </a:solidFill>
            <a:effectLst/>
            <a:latin typeface="+mn-lt"/>
            <a:ea typeface="+mn-ea"/>
            <a:cs typeface="+mn-cs"/>
          </a:endParaRPr>
        </a:p>
        <a:p>
          <a:pPr algn="l"/>
          <a:r>
            <a:rPr lang="ja-JP" altLang="en-US" sz="2000">
              <a:solidFill>
                <a:sysClr val="windowText" lastClr="000000"/>
              </a:solidFill>
            </a:rPr>
            <a:t> </a:t>
          </a:r>
          <a:endParaRPr kumimoji="1" lang="ja-JP" altLang="en-US" sz="20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169"/>
  <sheetViews>
    <sheetView showGridLines="0" tabSelected="1" view="pageBreakPreview" topLeftCell="A139" zoomScale="20" zoomScaleNormal="50" zoomScaleSheetLayoutView="20" workbookViewId="0">
      <selection activeCell="AE153" sqref="AE153:AF153"/>
    </sheetView>
  </sheetViews>
  <sheetFormatPr defaultRowHeight="18.75" x14ac:dyDescent="0.4"/>
  <cols>
    <col min="1" max="1" width="24.25" style="1" customWidth="1"/>
    <col min="2" max="2" width="185.25" style="1" customWidth="1"/>
    <col min="3" max="3" width="50.625" style="1" customWidth="1"/>
    <col min="4" max="4" width="12.125" style="2" customWidth="1"/>
    <col min="5" max="5" width="6" style="1" customWidth="1"/>
    <col min="6" max="6" width="52" style="1" customWidth="1"/>
    <col min="7" max="7" width="9" style="1"/>
    <col min="8" max="8" width="18.75" style="1" customWidth="1"/>
    <col min="9" max="9" width="16.875" style="1" customWidth="1"/>
    <col min="10" max="16384" width="9" style="1"/>
  </cols>
  <sheetData>
    <row r="1" spans="1:16" ht="35.25" customHeight="1" thickBot="1" x14ac:dyDescent="0.45">
      <c r="F1" s="3"/>
    </row>
    <row r="2" spans="1:16" ht="68.25" customHeight="1" thickBot="1" x14ac:dyDescent="0.45">
      <c r="A2" s="98" t="s">
        <v>0</v>
      </c>
      <c r="B2" s="99"/>
      <c r="C2" s="99"/>
      <c r="D2" s="99"/>
      <c r="E2" s="99"/>
      <c r="F2" s="100"/>
    </row>
    <row r="3" spans="1:16" ht="39" customHeight="1" thickBot="1" x14ac:dyDescent="0.45">
      <c r="B3" s="4"/>
      <c r="C3" s="4"/>
      <c r="D3" s="5"/>
      <c r="F3" s="4"/>
    </row>
    <row r="4" spans="1:16" ht="39" customHeight="1" x14ac:dyDescent="0.4">
      <c r="A4" s="6" t="s">
        <v>1</v>
      </c>
      <c r="B4" s="7" t="s">
        <v>2</v>
      </c>
      <c r="C4" s="8"/>
      <c r="D4" s="101" t="s">
        <v>3</v>
      </c>
      <c r="E4" s="102"/>
      <c r="F4" s="103"/>
      <c r="G4" s="8"/>
      <c r="H4" s="8"/>
      <c r="I4" s="8"/>
      <c r="J4" s="8"/>
      <c r="K4" s="8"/>
      <c r="L4" s="8"/>
      <c r="M4" s="8"/>
    </row>
    <row r="5" spans="1:16" ht="39" customHeight="1" thickBot="1" x14ac:dyDescent="0.45">
      <c r="A5" s="9" t="s">
        <v>4</v>
      </c>
      <c r="B5" s="10" t="s">
        <v>5</v>
      </c>
      <c r="C5" s="8"/>
      <c r="D5" s="104" t="s">
        <v>6</v>
      </c>
      <c r="E5" s="105"/>
      <c r="F5" s="106"/>
      <c r="G5" s="8"/>
      <c r="H5" s="8"/>
      <c r="I5" s="8"/>
      <c r="J5" s="8" t="s">
        <v>7</v>
      </c>
      <c r="K5" s="8" t="s">
        <v>8</v>
      </c>
      <c r="L5" s="8" t="s">
        <v>9</v>
      </c>
      <c r="M5" s="8" t="s">
        <v>10</v>
      </c>
    </row>
    <row r="6" spans="1:16" ht="39" customHeight="1" thickBot="1" x14ac:dyDescent="0.45">
      <c r="A6" s="11" t="s">
        <v>11</v>
      </c>
      <c r="B6" s="12" t="s">
        <v>12</v>
      </c>
      <c r="D6" s="107" t="s">
        <v>13</v>
      </c>
      <c r="E6" s="108"/>
      <c r="F6" s="109"/>
      <c r="G6" s="8"/>
      <c r="H6" s="8"/>
      <c r="I6" s="8"/>
      <c r="J6" s="8"/>
      <c r="K6" s="8"/>
      <c r="L6" s="8"/>
      <c r="M6" s="8"/>
    </row>
    <row r="7" spans="1:16" ht="39" customHeight="1" thickBot="1" x14ac:dyDescent="0.45">
      <c r="A7" s="8"/>
      <c r="B7" s="8"/>
      <c r="D7" s="13" t="s">
        <v>14</v>
      </c>
      <c r="E7" s="110" t="s">
        <v>15</v>
      </c>
      <c r="F7" s="111"/>
      <c r="G7" s="8"/>
      <c r="H7" s="8"/>
      <c r="I7" s="8"/>
      <c r="J7" s="14" t="s">
        <v>16</v>
      </c>
      <c r="K7" s="15" t="s">
        <v>17</v>
      </c>
      <c r="L7" s="15" t="s">
        <v>18</v>
      </c>
      <c r="M7" s="8"/>
      <c r="P7" s="8"/>
    </row>
    <row r="8" spans="1:16" ht="39" customHeight="1" thickBot="1" x14ac:dyDescent="0.45">
      <c r="A8" s="16" t="s">
        <v>19</v>
      </c>
      <c r="B8" s="17" t="s">
        <v>20</v>
      </c>
      <c r="D8" s="18" t="s">
        <v>21</v>
      </c>
      <c r="E8" s="112" t="s">
        <v>22</v>
      </c>
      <c r="F8" s="113"/>
      <c r="G8" s="8"/>
      <c r="H8" s="8"/>
      <c r="I8" s="8"/>
      <c r="J8" s="19" t="s">
        <v>23</v>
      </c>
      <c r="K8" s="20">
        <v>5</v>
      </c>
      <c r="L8" s="21" t="s">
        <v>24</v>
      </c>
      <c r="M8" s="8"/>
      <c r="P8" s="8"/>
    </row>
    <row r="9" spans="1:16" ht="39" customHeight="1" thickBot="1" x14ac:dyDescent="0.45">
      <c r="A9" s="8"/>
      <c r="B9" s="8"/>
      <c r="D9" s="22"/>
      <c r="G9" s="8"/>
      <c r="H9" s="8"/>
      <c r="I9" s="8"/>
      <c r="J9" s="19" t="s">
        <v>25</v>
      </c>
      <c r="K9" s="20">
        <v>4</v>
      </c>
      <c r="L9" s="21" t="s">
        <v>26</v>
      </c>
      <c r="M9" s="8"/>
      <c r="P9" s="8"/>
    </row>
    <row r="10" spans="1:16" ht="39" customHeight="1" x14ac:dyDescent="0.4">
      <c r="A10" s="95" t="s">
        <v>27</v>
      </c>
      <c r="B10" s="23" t="s">
        <v>28</v>
      </c>
      <c r="C10" s="8"/>
      <c r="D10" s="22"/>
      <c r="G10" s="8"/>
      <c r="H10" s="8"/>
      <c r="I10" s="8"/>
      <c r="J10" s="19" t="s">
        <v>29</v>
      </c>
      <c r="K10" s="20">
        <v>3</v>
      </c>
      <c r="L10" s="24" t="s">
        <v>30</v>
      </c>
      <c r="M10" s="8"/>
      <c r="P10" s="8"/>
    </row>
    <row r="11" spans="1:16" ht="39" customHeight="1" x14ac:dyDescent="0.4">
      <c r="A11" s="96"/>
      <c r="B11" s="25" t="s">
        <v>31</v>
      </c>
      <c r="C11" s="8"/>
      <c r="D11" s="26"/>
      <c r="F11" s="27"/>
      <c r="G11" s="8"/>
      <c r="H11" s="8"/>
      <c r="I11" s="8"/>
      <c r="J11" s="19" t="s">
        <v>32</v>
      </c>
      <c r="K11" s="20">
        <v>2</v>
      </c>
      <c r="L11" s="21" t="s">
        <v>33</v>
      </c>
      <c r="M11" s="8"/>
    </row>
    <row r="12" spans="1:16" ht="39" customHeight="1" x14ac:dyDescent="0.4">
      <c r="A12" s="96"/>
      <c r="B12" s="25" t="s">
        <v>34</v>
      </c>
      <c r="C12" s="8"/>
      <c r="D12" s="26"/>
      <c r="F12" s="27"/>
      <c r="G12" s="8"/>
      <c r="H12" s="8"/>
      <c r="I12" s="8"/>
      <c r="J12" s="19" t="s">
        <v>35</v>
      </c>
      <c r="K12" s="20">
        <v>1</v>
      </c>
      <c r="L12" s="21" t="s">
        <v>36</v>
      </c>
      <c r="M12" s="8"/>
    </row>
    <row r="13" spans="1:16" ht="39" customHeight="1" thickBot="1" x14ac:dyDescent="0.45">
      <c r="A13" s="97"/>
      <c r="B13" s="28" t="s">
        <v>37</v>
      </c>
      <c r="C13" s="8"/>
      <c r="D13" s="22"/>
      <c r="F13" s="27"/>
      <c r="G13" s="8"/>
      <c r="H13" s="8"/>
      <c r="I13" s="8"/>
      <c r="J13" s="8"/>
      <c r="K13" s="8"/>
      <c r="L13" s="8"/>
      <c r="M13" s="8"/>
    </row>
    <row r="14" spans="1:16" ht="39" customHeight="1" thickBot="1" x14ac:dyDescent="0.45">
      <c r="A14" s="8"/>
      <c r="B14" s="8"/>
      <c r="C14" s="8"/>
      <c r="D14" s="22"/>
      <c r="F14" s="27"/>
      <c r="G14" s="8"/>
      <c r="H14" s="8"/>
      <c r="I14" s="8"/>
      <c r="J14" t="s">
        <v>16</v>
      </c>
      <c r="K14" s="29">
        <v>0</v>
      </c>
      <c r="L14" s="29">
        <v>0.2</v>
      </c>
      <c r="M14">
        <v>0.4</v>
      </c>
      <c r="N14">
        <v>0.6</v>
      </c>
      <c r="O14">
        <v>0.8</v>
      </c>
    </row>
    <row r="15" spans="1:16" ht="39" customHeight="1" x14ac:dyDescent="0.4">
      <c r="A15" s="30" t="s">
        <v>38</v>
      </c>
      <c r="B15" s="7" t="s">
        <v>39</v>
      </c>
      <c r="C15" s="27"/>
      <c r="D15" s="22"/>
      <c r="E15" s="8"/>
      <c r="F15" s="27"/>
      <c r="G15" s="8"/>
      <c r="H15" s="8"/>
      <c r="I15" s="8"/>
      <c r="J15" t="s">
        <v>17</v>
      </c>
      <c r="K15" s="31">
        <v>1</v>
      </c>
      <c r="L15" s="31">
        <v>2</v>
      </c>
      <c r="M15" s="31">
        <v>3</v>
      </c>
      <c r="N15" s="31">
        <v>4</v>
      </c>
      <c r="O15" s="31">
        <v>5</v>
      </c>
    </row>
    <row r="16" spans="1:16" ht="39" customHeight="1" x14ac:dyDescent="0.4">
      <c r="A16" s="9" t="s">
        <v>40</v>
      </c>
      <c r="B16" s="10" t="s">
        <v>41</v>
      </c>
      <c r="D16" s="22"/>
      <c r="F16" s="27"/>
      <c r="G16" s="8"/>
      <c r="I16" s="8"/>
      <c r="J16" s="8"/>
      <c r="K16" s="8"/>
      <c r="L16" s="8"/>
      <c r="M16" s="8"/>
    </row>
    <row r="17" spans="1:21" ht="39" customHeight="1" thickBot="1" x14ac:dyDescent="0.45">
      <c r="A17" s="32" t="s">
        <v>42</v>
      </c>
      <c r="B17" s="12" t="s">
        <v>43</v>
      </c>
      <c r="D17" s="22"/>
      <c r="F17" s="27"/>
      <c r="G17" s="8"/>
      <c r="I17" s="8"/>
      <c r="L17" s="8" t="s">
        <v>44</v>
      </c>
      <c r="M17" s="8"/>
    </row>
    <row r="18" spans="1:21" ht="39" customHeight="1" x14ac:dyDescent="0.4">
      <c r="A18" s="8"/>
      <c r="B18" s="27"/>
      <c r="D18" s="22"/>
      <c r="F18" s="27"/>
      <c r="G18" s="8"/>
      <c r="I18" s="8"/>
      <c r="L18" s="8" t="s">
        <v>45</v>
      </c>
      <c r="M18" s="8"/>
      <c r="N18" s="8"/>
      <c r="O18" s="8"/>
      <c r="P18" s="8"/>
      <c r="Q18" s="8"/>
      <c r="R18" s="8"/>
      <c r="S18" s="8"/>
      <c r="T18" s="8"/>
      <c r="U18" s="8"/>
    </row>
    <row r="19" spans="1:21" ht="26.25" customHeight="1" thickBot="1" x14ac:dyDescent="0.45">
      <c r="A19" s="33"/>
      <c r="B19" s="34"/>
      <c r="C19" s="34"/>
      <c r="D19" s="35"/>
      <c r="F19" s="34"/>
      <c r="G19" s="8"/>
      <c r="I19" s="8"/>
      <c r="J19" s="8"/>
      <c r="K19" s="8"/>
      <c r="L19" s="36" t="s">
        <v>46</v>
      </c>
      <c r="M19" s="8"/>
      <c r="N19" s="8"/>
      <c r="O19" s="8"/>
      <c r="P19" s="8"/>
      <c r="Q19" s="8"/>
      <c r="R19" s="8"/>
      <c r="S19" s="8"/>
      <c r="T19" s="8"/>
      <c r="U19" s="8"/>
    </row>
    <row r="20" spans="1:21" s="40" customFormat="1" ht="60" customHeight="1" thickTop="1" thickBot="1" x14ac:dyDescent="0.45">
      <c r="A20" s="37" t="s">
        <v>47</v>
      </c>
      <c r="B20" s="38" t="s">
        <v>48</v>
      </c>
      <c r="C20" s="38"/>
      <c r="D20" s="39">
        <f>HLOOKUP(I23,$J$14:$O$16,2)</f>
        <v>1</v>
      </c>
      <c r="E20" s="38" t="s">
        <v>49</v>
      </c>
      <c r="F20" s="38"/>
      <c r="L20" s="8" t="s">
        <v>50</v>
      </c>
      <c r="M20" s="36"/>
      <c r="N20" s="36"/>
      <c r="O20" s="36"/>
      <c r="P20" s="36"/>
      <c r="Q20" s="36"/>
      <c r="R20" s="36"/>
      <c r="S20" s="36"/>
      <c r="T20" s="36"/>
      <c r="U20" s="36"/>
    </row>
    <row r="21" spans="1:21" ht="12" customHeight="1" thickTop="1" thickBot="1" x14ac:dyDescent="0.45">
      <c r="A21" s="41"/>
      <c r="M21" s="8"/>
      <c r="N21" s="8"/>
      <c r="O21" s="8"/>
      <c r="P21" s="8"/>
      <c r="Q21" s="8"/>
      <c r="R21" s="8"/>
      <c r="S21" s="8"/>
      <c r="T21" s="8"/>
      <c r="U21" s="8"/>
    </row>
    <row r="22" spans="1:21" ht="28.5" customHeight="1" thickTop="1" thickBot="1" x14ac:dyDescent="0.45">
      <c r="A22" s="41"/>
      <c r="B22" s="42" t="s">
        <v>51</v>
      </c>
      <c r="C22" s="42" t="s">
        <v>52</v>
      </c>
      <c r="D22" s="43" t="s">
        <v>18</v>
      </c>
      <c r="F22" s="44" t="s">
        <v>53</v>
      </c>
      <c r="H22" s="45" t="s">
        <v>54</v>
      </c>
      <c r="I22" s="46" t="s">
        <v>16</v>
      </c>
    </row>
    <row r="23" spans="1:21" ht="102.75" customHeight="1" thickTop="1" thickBot="1" x14ac:dyDescent="0.45">
      <c r="A23" s="41" t="s">
        <v>55</v>
      </c>
      <c r="B23" s="47" t="s">
        <v>56</v>
      </c>
      <c r="C23" s="48"/>
      <c r="D23" s="49"/>
      <c r="F23" s="50"/>
      <c r="G23" s="1" t="b">
        <f>IF(D23="〇",1,IF(D23="△",0.5,IF(D23="×",0)))</f>
        <v>0</v>
      </c>
      <c r="H23" s="51">
        <f>COUNTA(A23:A36)</f>
        <v>14</v>
      </c>
      <c r="I23" s="52">
        <f>D37/H23</f>
        <v>0</v>
      </c>
    </row>
    <row r="24" spans="1:21" ht="68.25" customHeight="1" thickTop="1" x14ac:dyDescent="0.4">
      <c r="A24" s="41" t="s">
        <v>57</v>
      </c>
      <c r="B24" s="53" t="s">
        <v>58</v>
      </c>
      <c r="C24" s="54"/>
      <c r="D24" s="49"/>
      <c r="F24" s="55"/>
      <c r="G24" s="1" t="b">
        <f t="shared" ref="G24:G87" si="0">IF(D24="〇",1,IF(D24="△",0.5,IF(D24="×",0)))</f>
        <v>0</v>
      </c>
    </row>
    <row r="25" spans="1:21" ht="59.25" customHeight="1" x14ac:dyDescent="0.4">
      <c r="A25" s="41" t="s">
        <v>59</v>
      </c>
      <c r="B25" s="53" t="s">
        <v>60</v>
      </c>
      <c r="C25" s="54"/>
      <c r="D25" s="49"/>
      <c r="F25" s="55"/>
      <c r="G25" s="1" t="b">
        <f t="shared" si="0"/>
        <v>0</v>
      </c>
    </row>
    <row r="26" spans="1:21" ht="92.25" customHeight="1" x14ac:dyDescent="0.4">
      <c r="A26" s="41" t="s">
        <v>61</v>
      </c>
      <c r="B26" s="53" t="s">
        <v>62</v>
      </c>
      <c r="C26" s="54"/>
      <c r="D26" s="49"/>
      <c r="F26" s="55"/>
      <c r="G26" s="1" t="b">
        <f t="shared" si="0"/>
        <v>0</v>
      </c>
    </row>
    <row r="27" spans="1:21" ht="48" customHeight="1" x14ac:dyDescent="0.4">
      <c r="A27" s="41" t="s">
        <v>63</v>
      </c>
      <c r="B27" s="53" t="s">
        <v>64</v>
      </c>
      <c r="C27" s="54"/>
      <c r="D27" s="49"/>
      <c r="F27" s="55"/>
      <c r="G27" s="1" t="b">
        <f t="shared" si="0"/>
        <v>0</v>
      </c>
    </row>
    <row r="28" spans="1:21" ht="68.25" customHeight="1" x14ac:dyDescent="0.4">
      <c r="A28" s="41" t="s">
        <v>65</v>
      </c>
      <c r="B28" s="53" t="s">
        <v>66</v>
      </c>
      <c r="C28" s="54"/>
      <c r="D28" s="49"/>
      <c r="F28" s="55"/>
      <c r="G28" s="1" t="b">
        <f t="shared" si="0"/>
        <v>0</v>
      </c>
    </row>
    <row r="29" spans="1:21" ht="123" customHeight="1" x14ac:dyDescent="0.4">
      <c r="A29" s="41" t="s">
        <v>67</v>
      </c>
      <c r="B29" s="53" t="s">
        <v>68</v>
      </c>
      <c r="C29" s="54"/>
      <c r="D29" s="49"/>
      <c r="F29" s="55"/>
      <c r="G29" s="1" t="b">
        <f t="shared" si="0"/>
        <v>0</v>
      </c>
    </row>
    <row r="30" spans="1:21" ht="48" customHeight="1" x14ac:dyDescent="0.4">
      <c r="A30" s="41" t="s">
        <v>69</v>
      </c>
      <c r="B30" s="53" t="s">
        <v>70</v>
      </c>
      <c r="C30" s="54"/>
      <c r="D30" s="49"/>
      <c r="F30" s="55"/>
      <c r="G30" s="1" t="b">
        <f t="shared" si="0"/>
        <v>0</v>
      </c>
    </row>
    <row r="31" spans="1:21" ht="68.25" customHeight="1" x14ac:dyDescent="0.4">
      <c r="A31" s="41" t="s">
        <v>71</v>
      </c>
      <c r="B31" s="53" t="s">
        <v>72</v>
      </c>
      <c r="C31" s="54"/>
      <c r="D31" s="49"/>
      <c r="F31" s="55"/>
      <c r="G31" s="1" t="b">
        <f t="shared" si="0"/>
        <v>0</v>
      </c>
    </row>
    <row r="32" spans="1:21" ht="68.25" customHeight="1" x14ac:dyDescent="0.4">
      <c r="A32" s="41" t="s">
        <v>73</v>
      </c>
      <c r="B32" s="53" t="s">
        <v>74</v>
      </c>
      <c r="C32" s="54"/>
      <c r="D32" s="49"/>
      <c r="F32" s="55"/>
      <c r="G32" s="1" t="b">
        <f t="shared" si="0"/>
        <v>0</v>
      </c>
    </row>
    <row r="33" spans="1:9" ht="68.25" customHeight="1" x14ac:dyDescent="0.4">
      <c r="A33" s="41" t="s">
        <v>75</v>
      </c>
      <c r="B33" s="56" t="s">
        <v>76</v>
      </c>
      <c r="C33" s="57"/>
      <c r="D33" s="49"/>
      <c r="F33" s="58"/>
      <c r="G33" s="1" t="b">
        <f t="shared" si="0"/>
        <v>0</v>
      </c>
    </row>
    <row r="34" spans="1:9" ht="68.25" customHeight="1" x14ac:dyDescent="0.4">
      <c r="A34" s="41" t="s">
        <v>77</v>
      </c>
      <c r="B34" s="53" t="s">
        <v>78</v>
      </c>
      <c r="C34" s="54"/>
      <c r="D34" s="49"/>
      <c r="F34" s="55"/>
      <c r="G34" s="1" t="b">
        <f t="shared" si="0"/>
        <v>0</v>
      </c>
    </row>
    <row r="35" spans="1:9" ht="68.25" customHeight="1" x14ac:dyDescent="0.4">
      <c r="A35" s="41" t="s">
        <v>79</v>
      </c>
      <c r="B35" s="53" t="s">
        <v>80</v>
      </c>
      <c r="C35" s="54"/>
      <c r="D35" s="49"/>
      <c r="F35" s="55"/>
      <c r="G35" s="1" t="b">
        <f t="shared" si="0"/>
        <v>0</v>
      </c>
    </row>
    <row r="36" spans="1:9" ht="68.25" customHeight="1" x14ac:dyDescent="0.4">
      <c r="A36" s="41" t="s">
        <v>81</v>
      </c>
      <c r="B36" s="53" t="s">
        <v>82</v>
      </c>
      <c r="C36" s="54"/>
      <c r="D36" s="49"/>
      <c r="F36" s="55"/>
      <c r="G36" s="1" t="b">
        <f t="shared" si="0"/>
        <v>0</v>
      </c>
    </row>
    <row r="37" spans="1:9" ht="27.75" customHeight="1" thickBot="1" x14ac:dyDescent="0.45">
      <c r="A37" s="41"/>
      <c r="B37" s="59" t="s">
        <v>83</v>
      </c>
      <c r="C37" s="59"/>
      <c r="D37" s="60">
        <f>SUM(G23:G36)</f>
        <v>0</v>
      </c>
      <c r="F37" s="61"/>
    </row>
    <row r="38" spans="1:9" ht="8.25" customHeight="1" x14ac:dyDescent="0.4">
      <c r="A38" s="41"/>
      <c r="B38" s="62"/>
      <c r="C38" s="62"/>
      <c r="D38" s="63"/>
      <c r="F38" s="62"/>
    </row>
    <row r="39" spans="1:9" ht="26.25" thickBot="1" x14ac:dyDescent="0.45">
      <c r="A39" s="41"/>
      <c r="B39" s="64"/>
      <c r="C39" s="64"/>
      <c r="D39" s="65"/>
      <c r="F39" s="64"/>
    </row>
    <row r="40" spans="1:9" s="40" customFormat="1" ht="60" customHeight="1" thickTop="1" thickBot="1" x14ac:dyDescent="0.45">
      <c r="A40" s="37" t="s">
        <v>84</v>
      </c>
      <c r="B40" s="38" t="s">
        <v>85</v>
      </c>
      <c r="C40" s="38"/>
      <c r="D40" s="39">
        <f>HLOOKUP(I43,$J$14:$O$16,2)</f>
        <v>1</v>
      </c>
      <c r="E40" s="38" t="s">
        <v>49</v>
      </c>
      <c r="F40" s="38"/>
    </row>
    <row r="41" spans="1:9" ht="12" customHeight="1" thickTop="1" thickBot="1" x14ac:dyDescent="0.45">
      <c r="A41" s="41"/>
      <c r="B41" s="64"/>
    </row>
    <row r="42" spans="1:9" ht="30" customHeight="1" thickTop="1" thickBot="1" x14ac:dyDescent="0.45">
      <c r="A42" s="41"/>
      <c r="B42" s="42" t="s">
        <v>51</v>
      </c>
      <c r="C42" s="42" t="s">
        <v>52</v>
      </c>
      <c r="D42" s="43" t="s">
        <v>18</v>
      </c>
      <c r="F42" s="44" t="s">
        <v>53</v>
      </c>
      <c r="H42" s="45" t="s">
        <v>54</v>
      </c>
      <c r="I42" s="46" t="s">
        <v>16</v>
      </c>
    </row>
    <row r="43" spans="1:9" ht="86.25" customHeight="1" thickTop="1" thickBot="1" x14ac:dyDescent="0.45">
      <c r="A43" s="41" t="s">
        <v>86</v>
      </c>
      <c r="B43" s="53" t="s">
        <v>87</v>
      </c>
      <c r="C43" s="48"/>
      <c r="D43" s="49"/>
      <c r="F43" s="50"/>
      <c r="G43" s="1" t="b">
        <f t="shared" si="0"/>
        <v>0</v>
      </c>
      <c r="H43" s="51">
        <f>COUNTA(A43:A56)</f>
        <v>10</v>
      </c>
      <c r="I43" s="52">
        <f>D52/H43</f>
        <v>0</v>
      </c>
    </row>
    <row r="44" spans="1:9" ht="86.25" customHeight="1" thickTop="1" x14ac:dyDescent="0.4">
      <c r="A44" s="41" t="s">
        <v>88</v>
      </c>
      <c r="B44" s="47" t="s">
        <v>89</v>
      </c>
      <c r="C44" s="54"/>
      <c r="D44" s="49"/>
      <c r="F44" s="55"/>
      <c r="G44" s="1" t="b">
        <f t="shared" si="0"/>
        <v>0</v>
      </c>
    </row>
    <row r="45" spans="1:9" ht="86.25" customHeight="1" x14ac:dyDescent="0.4">
      <c r="A45" s="41" t="s">
        <v>90</v>
      </c>
      <c r="B45" s="53" t="s">
        <v>91</v>
      </c>
      <c r="C45" s="54"/>
      <c r="D45" s="49"/>
      <c r="F45" s="55"/>
      <c r="G45" s="1" t="b">
        <f t="shared" si="0"/>
        <v>0</v>
      </c>
    </row>
    <row r="46" spans="1:9" ht="86.25" customHeight="1" x14ac:dyDescent="0.4">
      <c r="A46" s="41" t="s">
        <v>92</v>
      </c>
      <c r="B46" s="53" t="s">
        <v>93</v>
      </c>
      <c r="C46" s="54"/>
      <c r="D46" s="49"/>
      <c r="F46" s="55"/>
      <c r="G46" s="1" t="b">
        <f t="shared" si="0"/>
        <v>0</v>
      </c>
    </row>
    <row r="47" spans="1:9" ht="86.25" customHeight="1" x14ac:dyDescent="0.4">
      <c r="A47" s="41" t="s">
        <v>94</v>
      </c>
      <c r="B47" s="53" t="s">
        <v>95</v>
      </c>
      <c r="C47" s="54"/>
      <c r="D47" s="49"/>
      <c r="F47" s="55"/>
      <c r="G47" s="1" t="b">
        <f t="shared" si="0"/>
        <v>0</v>
      </c>
    </row>
    <row r="48" spans="1:9" ht="86.25" customHeight="1" x14ac:dyDescent="0.4">
      <c r="A48" s="41" t="s">
        <v>96</v>
      </c>
      <c r="B48" s="53" t="s">
        <v>97</v>
      </c>
      <c r="C48" s="54"/>
      <c r="D48" s="49"/>
      <c r="F48" s="55"/>
      <c r="G48" s="1" t="b">
        <f t="shared" si="0"/>
        <v>0</v>
      </c>
    </row>
    <row r="49" spans="1:9" ht="86.25" customHeight="1" x14ac:dyDescent="0.4">
      <c r="A49" s="41" t="s">
        <v>98</v>
      </c>
      <c r="B49" s="53" t="s">
        <v>99</v>
      </c>
      <c r="C49" s="54"/>
      <c r="D49" s="49"/>
      <c r="F49" s="55"/>
      <c r="G49" s="1" t="b">
        <f t="shared" si="0"/>
        <v>0</v>
      </c>
    </row>
    <row r="50" spans="1:9" ht="86.25" customHeight="1" x14ac:dyDescent="0.4">
      <c r="A50" s="41" t="s">
        <v>100</v>
      </c>
      <c r="B50" s="53" t="s">
        <v>101</v>
      </c>
      <c r="C50" s="54"/>
      <c r="D50" s="49"/>
      <c r="F50" s="55"/>
      <c r="G50" s="1" t="b">
        <f t="shared" si="0"/>
        <v>0</v>
      </c>
    </row>
    <row r="51" spans="1:9" ht="86.25" customHeight="1" x14ac:dyDescent="0.4">
      <c r="A51" s="41" t="s">
        <v>102</v>
      </c>
      <c r="B51" s="66" t="s">
        <v>103</v>
      </c>
      <c r="C51" s="54"/>
      <c r="D51" s="49"/>
      <c r="F51" s="55"/>
      <c r="G51" s="1" t="b">
        <f t="shared" si="0"/>
        <v>0</v>
      </c>
    </row>
    <row r="52" spans="1:9" ht="26.25" customHeight="1" thickBot="1" x14ac:dyDescent="0.45">
      <c r="A52" s="41"/>
      <c r="B52" s="59" t="s">
        <v>83</v>
      </c>
      <c r="C52" s="67"/>
      <c r="D52" s="68">
        <f>SUM(G43:G51)</f>
        <v>0</v>
      </c>
      <c r="F52" s="69"/>
    </row>
    <row r="53" spans="1:9" ht="7.5" customHeight="1" x14ac:dyDescent="0.4">
      <c r="A53" s="41"/>
      <c r="B53" s="62"/>
      <c r="C53" s="62"/>
      <c r="D53" s="63"/>
      <c r="F53" s="62"/>
    </row>
    <row r="54" spans="1:9" ht="19.5" thickBot="1" x14ac:dyDescent="0.45">
      <c r="A54" s="41"/>
    </row>
    <row r="55" spans="1:9" s="40" customFormat="1" ht="60" customHeight="1" thickTop="1" thickBot="1" x14ac:dyDescent="0.45">
      <c r="A55" s="37" t="s">
        <v>104</v>
      </c>
      <c r="B55" s="38" t="s">
        <v>105</v>
      </c>
      <c r="C55" s="38"/>
      <c r="D55" s="39">
        <f>HLOOKUP(I58,$J$14:$O$16,2)</f>
        <v>1</v>
      </c>
      <c r="E55" s="38" t="s">
        <v>49</v>
      </c>
      <c r="F55" s="38"/>
    </row>
    <row r="56" spans="1:9" ht="20.25" thickTop="1" thickBot="1" x14ac:dyDescent="0.45">
      <c r="A56" s="41"/>
    </row>
    <row r="57" spans="1:9" ht="29.25" customHeight="1" thickTop="1" thickBot="1" x14ac:dyDescent="0.45">
      <c r="A57" s="41"/>
      <c r="B57" s="42" t="s">
        <v>51</v>
      </c>
      <c r="C57" s="42" t="s">
        <v>52</v>
      </c>
      <c r="D57" s="70" t="s">
        <v>18</v>
      </c>
      <c r="F57" s="44" t="s">
        <v>53</v>
      </c>
      <c r="H57" s="45" t="s">
        <v>54</v>
      </c>
      <c r="I57" s="46" t="s">
        <v>16</v>
      </c>
    </row>
    <row r="58" spans="1:9" ht="90" customHeight="1" thickTop="1" thickBot="1" x14ac:dyDescent="0.45">
      <c r="A58" s="41" t="s">
        <v>106</v>
      </c>
      <c r="B58" s="53" t="s">
        <v>107</v>
      </c>
      <c r="C58" s="48"/>
      <c r="D58" s="49"/>
      <c r="F58" s="50"/>
      <c r="G58" s="1" t="b">
        <f t="shared" si="0"/>
        <v>0</v>
      </c>
      <c r="H58" s="51">
        <f>COUNTA(A58:A71)</f>
        <v>11</v>
      </c>
      <c r="I58" s="52">
        <f>D68/H58</f>
        <v>0</v>
      </c>
    </row>
    <row r="59" spans="1:9" ht="75" customHeight="1" thickTop="1" x14ac:dyDescent="0.4">
      <c r="A59" s="41" t="s">
        <v>108</v>
      </c>
      <c r="B59" s="53" t="s">
        <v>109</v>
      </c>
      <c r="C59" s="54"/>
      <c r="D59" s="49"/>
      <c r="F59" s="55"/>
      <c r="G59" s="1" t="b">
        <f t="shared" si="0"/>
        <v>0</v>
      </c>
    </row>
    <row r="60" spans="1:9" ht="75" customHeight="1" x14ac:dyDescent="0.4">
      <c r="A60" s="41" t="s">
        <v>110</v>
      </c>
      <c r="B60" s="53" t="s">
        <v>111</v>
      </c>
      <c r="C60" s="54"/>
      <c r="D60" s="49"/>
      <c r="F60" s="55"/>
      <c r="G60" s="1" t="b">
        <f t="shared" si="0"/>
        <v>0</v>
      </c>
    </row>
    <row r="61" spans="1:9" ht="75" customHeight="1" x14ac:dyDescent="0.4">
      <c r="A61" s="41" t="s">
        <v>112</v>
      </c>
      <c r="B61" s="53" t="s">
        <v>113</v>
      </c>
      <c r="C61" s="54"/>
      <c r="D61" s="49"/>
      <c r="F61" s="55"/>
      <c r="G61" s="1" t="b">
        <f t="shared" si="0"/>
        <v>0</v>
      </c>
    </row>
    <row r="62" spans="1:9" ht="75" customHeight="1" x14ac:dyDescent="0.4">
      <c r="A62" s="41" t="s">
        <v>114</v>
      </c>
      <c r="B62" s="53" t="s">
        <v>115</v>
      </c>
      <c r="C62" s="54"/>
      <c r="D62" s="49"/>
      <c r="F62" s="55"/>
      <c r="G62" s="1" t="b">
        <f t="shared" si="0"/>
        <v>0</v>
      </c>
    </row>
    <row r="63" spans="1:9" ht="75" customHeight="1" x14ac:dyDescent="0.4">
      <c r="A63" s="41" t="s">
        <v>116</v>
      </c>
      <c r="B63" s="53" t="s">
        <v>117</v>
      </c>
      <c r="C63" s="54"/>
      <c r="D63" s="49"/>
      <c r="F63" s="55"/>
      <c r="G63" s="1" t="b">
        <f t="shared" si="0"/>
        <v>0</v>
      </c>
    </row>
    <row r="64" spans="1:9" ht="103.5" customHeight="1" x14ac:dyDescent="0.4">
      <c r="A64" s="41" t="s">
        <v>118</v>
      </c>
      <c r="B64" s="53" t="s">
        <v>119</v>
      </c>
      <c r="C64" s="54"/>
      <c r="D64" s="49"/>
      <c r="F64" s="55"/>
      <c r="G64" s="1" t="b">
        <f t="shared" si="0"/>
        <v>0</v>
      </c>
    </row>
    <row r="65" spans="1:9" ht="103.5" customHeight="1" x14ac:dyDescent="0.4">
      <c r="A65" s="41" t="s">
        <v>120</v>
      </c>
      <c r="B65" s="53" t="s">
        <v>121</v>
      </c>
      <c r="C65" s="54"/>
      <c r="D65" s="49"/>
      <c r="F65" s="55"/>
      <c r="G65" s="1" t="b">
        <f t="shared" si="0"/>
        <v>0</v>
      </c>
    </row>
    <row r="66" spans="1:9" ht="62.25" customHeight="1" x14ac:dyDescent="0.4">
      <c r="A66" s="41" t="s">
        <v>122</v>
      </c>
      <c r="B66" s="53" t="s">
        <v>123</v>
      </c>
      <c r="C66" s="54"/>
      <c r="D66" s="49"/>
      <c r="F66" s="55"/>
      <c r="G66" s="1" t="b">
        <f t="shared" si="0"/>
        <v>0</v>
      </c>
    </row>
    <row r="67" spans="1:9" ht="69.75" customHeight="1" x14ac:dyDescent="0.4">
      <c r="A67" s="41" t="s">
        <v>124</v>
      </c>
      <c r="B67" s="53" t="s">
        <v>125</v>
      </c>
      <c r="C67" s="54"/>
      <c r="D67" s="49"/>
      <c r="F67" s="55"/>
      <c r="G67" s="1" t="b">
        <f t="shared" si="0"/>
        <v>0</v>
      </c>
    </row>
    <row r="68" spans="1:9" ht="25.5" customHeight="1" thickBot="1" x14ac:dyDescent="0.45">
      <c r="A68" s="41"/>
      <c r="B68" s="59" t="s">
        <v>83</v>
      </c>
      <c r="C68" s="59"/>
      <c r="D68" s="71">
        <f>SUM(G58:G67)</f>
        <v>0</v>
      </c>
      <c r="F68" s="61"/>
    </row>
    <row r="69" spans="1:9" ht="16.5" customHeight="1" x14ac:dyDescent="0.4">
      <c r="A69" s="41"/>
      <c r="B69" s="72"/>
      <c r="C69" s="72"/>
      <c r="D69" s="73"/>
      <c r="F69" s="72"/>
    </row>
    <row r="70" spans="1:9" ht="19.5" thickBot="1" x14ac:dyDescent="0.45">
      <c r="A70" s="41"/>
    </row>
    <row r="71" spans="1:9" s="40" customFormat="1" ht="59.25" customHeight="1" thickTop="1" thickBot="1" x14ac:dyDescent="0.45">
      <c r="A71" s="37" t="s">
        <v>126</v>
      </c>
      <c r="B71" s="38" t="s">
        <v>127</v>
      </c>
      <c r="C71" s="38"/>
      <c r="D71" s="39">
        <f>HLOOKUP(I74,$J$14:$O$16,2)</f>
        <v>1</v>
      </c>
      <c r="E71" s="38" t="s">
        <v>49</v>
      </c>
      <c r="F71" s="38"/>
    </row>
    <row r="72" spans="1:9" ht="20.25" thickTop="1" thickBot="1" x14ac:dyDescent="0.45">
      <c r="A72" s="41"/>
    </row>
    <row r="73" spans="1:9" ht="33.75" customHeight="1" thickTop="1" thickBot="1" x14ac:dyDescent="0.45">
      <c r="A73" s="41"/>
      <c r="B73" s="42" t="s">
        <v>51</v>
      </c>
      <c r="C73" s="42" t="s">
        <v>52</v>
      </c>
      <c r="D73" s="70" t="s">
        <v>18</v>
      </c>
      <c r="F73" s="44" t="s">
        <v>53</v>
      </c>
      <c r="H73" s="45" t="s">
        <v>54</v>
      </c>
      <c r="I73" s="46" t="s">
        <v>16</v>
      </c>
    </row>
    <row r="74" spans="1:9" ht="77.25" customHeight="1" thickTop="1" thickBot="1" x14ac:dyDescent="0.45">
      <c r="A74" s="41" t="s">
        <v>128</v>
      </c>
      <c r="B74" s="47" t="s">
        <v>129</v>
      </c>
      <c r="C74" s="48"/>
      <c r="D74" s="49"/>
      <c r="F74" s="50"/>
      <c r="G74" s="1" t="b">
        <f t="shared" si="0"/>
        <v>0</v>
      </c>
      <c r="H74" s="51">
        <f>IF(AND(D77="－",D78="－"),4,IF(OR(D77="－",D78="－"),5,6))</f>
        <v>6</v>
      </c>
      <c r="I74" s="52">
        <f>D79/H74</f>
        <v>0</v>
      </c>
    </row>
    <row r="75" spans="1:9" ht="59.25" customHeight="1" thickTop="1" x14ac:dyDescent="0.4">
      <c r="A75" s="41" t="s">
        <v>130</v>
      </c>
      <c r="B75" s="53" t="s">
        <v>131</v>
      </c>
      <c r="C75" s="54"/>
      <c r="D75" s="49"/>
      <c r="F75" s="55"/>
      <c r="G75" s="1" t="b">
        <f t="shared" si="0"/>
        <v>0</v>
      </c>
    </row>
    <row r="76" spans="1:9" ht="80.25" customHeight="1" x14ac:dyDescent="0.4">
      <c r="A76" s="41" t="s">
        <v>132</v>
      </c>
      <c r="B76" s="74" t="s">
        <v>133</v>
      </c>
      <c r="C76" s="54"/>
      <c r="D76" s="49"/>
      <c r="F76" s="55"/>
      <c r="G76" s="1" t="b">
        <f t="shared" si="0"/>
        <v>0</v>
      </c>
    </row>
    <row r="77" spans="1:9" ht="106.5" customHeight="1" x14ac:dyDescent="0.4">
      <c r="A77" s="41" t="s">
        <v>134</v>
      </c>
      <c r="B77" s="53" t="s">
        <v>135</v>
      </c>
      <c r="C77" s="54"/>
      <c r="D77" s="49"/>
      <c r="F77" s="55"/>
      <c r="G77" s="1" t="b">
        <f t="shared" si="0"/>
        <v>0</v>
      </c>
    </row>
    <row r="78" spans="1:9" ht="114.75" customHeight="1" x14ac:dyDescent="0.4">
      <c r="A78" s="41" t="s">
        <v>136</v>
      </c>
      <c r="B78" s="53" t="s">
        <v>137</v>
      </c>
      <c r="C78" s="54"/>
      <c r="D78" s="49"/>
      <c r="F78" s="55"/>
      <c r="G78" s="1" t="b">
        <f t="shared" si="0"/>
        <v>0</v>
      </c>
    </row>
    <row r="79" spans="1:9" ht="26.25" customHeight="1" thickBot="1" x14ac:dyDescent="0.45">
      <c r="A79" s="41"/>
      <c r="B79" s="59" t="s">
        <v>83</v>
      </c>
      <c r="C79" s="67"/>
      <c r="D79" s="75">
        <f>SUM(G74:G78)</f>
        <v>0</v>
      </c>
      <c r="F79" s="69"/>
    </row>
    <row r="80" spans="1:9" ht="8.25" customHeight="1" x14ac:dyDescent="0.4">
      <c r="A80" s="41"/>
      <c r="B80" s="72"/>
      <c r="C80" s="72"/>
      <c r="D80" s="73"/>
      <c r="F80" s="72"/>
    </row>
    <row r="81" spans="1:9" ht="19.5" thickBot="1" x14ac:dyDescent="0.45">
      <c r="A81" s="41"/>
    </row>
    <row r="82" spans="1:9" s="40" customFormat="1" ht="60" customHeight="1" thickTop="1" thickBot="1" x14ac:dyDescent="0.45">
      <c r="A82" s="37" t="s">
        <v>138</v>
      </c>
      <c r="B82" s="38" t="s">
        <v>139</v>
      </c>
      <c r="C82" s="38"/>
      <c r="D82" s="39">
        <f>HLOOKUP(I85,$J$14:$O$16,2)</f>
        <v>1</v>
      </c>
      <c r="E82" s="38" t="s">
        <v>49</v>
      </c>
      <c r="F82" s="38"/>
    </row>
    <row r="83" spans="1:9" ht="20.25" thickTop="1" thickBot="1" x14ac:dyDescent="0.45">
      <c r="A83" s="41"/>
    </row>
    <row r="84" spans="1:9" ht="31.5" customHeight="1" thickTop="1" thickBot="1" x14ac:dyDescent="0.45">
      <c r="A84" s="41"/>
      <c r="B84" s="42" t="s">
        <v>51</v>
      </c>
      <c r="C84" s="42" t="s">
        <v>52</v>
      </c>
      <c r="D84" s="70" t="s">
        <v>18</v>
      </c>
      <c r="F84" s="44" t="s">
        <v>53</v>
      </c>
      <c r="H84" s="45" t="s">
        <v>54</v>
      </c>
      <c r="I84" s="46" t="s">
        <v>16</v>
      </c>
    </row>
    <row r="85" spans="1:9" ht="100.5" customHeight="1" thickTop="1" thickBot="1" x14ac:dyDescent="0.45">
      <c r="A85" s="41" t="s">
        <v>140</v>
      </c>
      <c r="B85" s="47" t="s">
        <v>141</v>
      </c>
      <c r="C85" s="48"/>
      <c r="D85" s="49"/>
      <c r="F85" s="50"/>
      <c r="G85" s="1" t="b">
        <f t="shared" si="0"/>
        <v>0</v>
      </c>
      <c r="H85" s="51">
        <f>COUNTA(A85:A90)</f>
        <v>6</v>
      </c>
      <c r="I85" s="52">
        <f>D91/H85</f>
        <v>0</v>
      </c>
    </row>
    <row r="86" spans="1:9" ht="69" customHeight="1" thickTop="1" x14ac:dyDescent="0.4">
      <c r="A86" s="41" t="s">
        <v>142</v>
      </c>
      <c r="B86" s="76" t="s">
        <v>143</v>
      </c>
      <c r="C86" s="54"/>
      <c r="D86" s="49"/>
      <c r="F86" s="55"/>
      <c r="G86" s="1" t="b">
        <f t="shared" si="0"/>
        <v>0</v>
      </c>
    </row>
    <row r="87" spans="1:9" ht="104.25" customHeight="1" x14ac:dyDescent="0.4">
      <c r="A87" s="41" t="s">
        <v>144</v>
      </c>
      <c r="B87" s="53" t="s">
        <v>145</v>
      </c>
      <c r="C87" s="54"/>
      <c r="D87" s="49"/>
      <c r="F87" s="55"/>
      <c r="G87" s="1" t="b">
        <f t="shared" si="0"/>
        <v>0</v>
      </c>
    </row>
    <row r="88" spans="1:9" ht="62.25" customHeight="1" x14ac:dyDescent="0.4">
      <c r="A88" s="41" t="s">
        <v>146</v>
      </c>
      <c r="B88" s="53" t="s">
        <v>147</v>
      </c>
      <c r="C88" s="54"/>
      <c r="D88" s="49"/>
      <c r="F88" s="55"/>
      <c r="G88" s="1" t="b">
        <f t="shared" ref="G88:G146" si="1">IF(D88="〇",1,IF(D88="△",0.5,IF(D88="×",0)))</f>
        <v>0</v>
      </c>
    </row>
    <row r="89" spans="1:9" ht="107.25" customHeight="1" thickBot="1" x14ac:dyDescent="0.45">
      <c r="A89" s="41" t="s">
        <v>148</v>
      </c>
      <c r="B89" s="53" t="s">
        <v>149</v>
      </c>
      <c r="C89" s="54"/>
      <c r="D89" s="49"/>
      <c r="F89" s="55"/>
      <c r="G89" s="1" t="b">
        <f t="shared" si="1"/>
        <v>0</v>
      </c>
    </row>
    <row r="90" spans="1:9" ht="90" customHeight="1" thickTop="1" x14ac:dyDescent="0.4">
      <c r="A90" s="41" t="s">
        <v>150</v>
      </c>
      <c r="B90" s="77" t="s">
        <v>151</v>
      </c>
      <c r="C90" s="54"/>
      <c r="D90" s="49"/>
      <c r="F90" s="55"/>
      <c r="G90" s="1" t="b">
        <f t="shared" si="1"/>
        <v>0</v>
      </c>
    </row>
    <row r="91" spans="1:9" ht="28.5" customHeight="1" thickBot="1" x14ac:dyDescent="0.45">
      <c r="A91" s="41"/>
      <c r="B91" s="59" t="s">
        <v>83</v>
      </c>
      <c r="C91" s="67"/>
      <c r="D91" s="75">
        <f>SUM(G85:G90)</f>
        <v>0</v>
      </c>
      <c r="F91" s="69"/>
    </row>
    <row r="92" spans="1:9" ht="15" customHeight="1" x14ac:dyDescent="0.4">
      <c r="A92" s="41"/>
      <c r="B92" s="72"/>
      <c r="C92" s="72"/>
      <c r="D92" s="73"/>
      <c r="F92" s="72"/>
    </row>
    <row r="93" spans="1:9" ht="41.25" customHeight="1" thickBot="1" x14ac:dyDescent="0.45">
      <c r="A93" s="41"/>
      <c r="B93" s="78"/>
      <c r="C93" s="78"/>
      <c r="D93" s="79"/>
      <c r="F93" s="78"/>
    </row>
    <row r="94" spans="1:9" s="40" customFormat="1" ht="59.25" customHeight="1" thickTop="1" thickBot="1" x14ac:dyDescent="0.45">
      <c r="A94" s="37" t="s">
        <v>152</v>
      </c>
      <c r="B94" s="38" t="s">
        <v>153</v>
      </c>
      <c r="C94" s="38"/>
      <c r="D94" s="39">
        <f>HLOOKUP(I97,$J$14:$O$16,2)</f>
        <v>1</v>
      </c>
      <c r="E94" s="38" t="s">
        <v>49</v>
      </c>
      <c r="F94" s="38"/>
    </row>
    <row r="95" spans="1:9" ht="20.25" thickTop="1" thickBot="1" x14ac:dyDescent="0.45">
      <c r="A95" s="41"/>
    </row>
    <row r="96" spans="1:9" ht="35.25" customHeight="1" thickTop="1" thickBot="1" x14ac:dyDescent="0.45">
      <c r="A96" s="41"/>
      <c r="B96" s="42" t="s">
        <v>51</v>
      </c>
      <c r="C96" s="42" t="s">
        <v>52</v>
      </c>
      <c r="D96" s="70" t="s">
        <v>18</v>
      </c>
      <c r="F96" s="44" t="s">
        <v>53</v>
      </c>
      <c r="H96" s="45" t="s">
        <v>54</v>
      </c>
      <c r="I96" s="46" t="s">
        <v>16</v>
      </c>
    </row>
    <row r="97" spans="1:9" ht="75.75" customHeight="1" thickTop="1" thickBot="1" x14ac:dyDescent="0.45">
      <c r="A97" s="41" t="s">
        <v>154</v>
      </c>
      <c r="B97" s="74" t="s">
        <v>155</v>
      </c>
      <c r="C97" s="48"/>
      <c r="D97" s="49"/>
      <c r="F97" s="50"/>
      <c r="G97" s="1" t="b">
        <f t="shared" si="1"/>
        <v>0</v>
      </c>
      <c r="H97" s="51">
        <f>COUNTA(A97:A103)</f>
        <v>7</v>
      </c>
      <c r="I97" s="52">
        <f>D104/H97</f>
        <v>0</v>
      </c>
    </row>
    <row r="98" spans="1:9" ht="56.25" customHeight="1" thickTop="1" x14ac:dyDescent="0.4">
      <c r="A98" s="41" t="s">
        <v>156</v>
      </c>
      <c r="B98" s="74" t="s">
        <v>157</v>
      </c>
      <c r="C98" s="54"/>
      <c r="D98" s="49"/>
      <c r="F98" s="55"/>
      <c r="G98" s="1" t="b">
        <f t="shared" si="1"/>
        <v>0</v>
      </c>
    </row>
    <row r="99" spans="1:9" ht="42" customHeight="1" x14ac:dyDescent="0.4">
      <c r="A99" s="41" t="s">
        <v>158</v>
      </c>
      <c r="B99" s="74" t="s">
        <v>159</v>
      </c>
      <c r="C99" s="54"/>
      <c r="D99" s="49"/>
      <c r="F99" s="55"/>
      <c r="G99" s="1" t="b">
        <f t="shared" si="1"/>
        <v>0</v>
      </c>
    </row>
    <row r="100" spans="1:9" ht="45" customHeight="1" x14ac:dyDescent="0.4">
      <c r="A100" s="41" t="s">
        <v>160</v>
      </c>
      <c r="B100" s="74" t="s">
        <v>161</v>
      </c>
      <c r="C100" s="54"/>
      <c r="D100" s="49"/>
      <c r="F100" s="55"/>
      <c r="G100" s="1" t="b">
        <f t="shared" si="1"/>
        <v>0</v>
      </c>
    </row>
    <row r="101" spans="1:9" ht="59.25" customHeight="1" x14ac:dyDescent="0.4">
      <c r="A101" s="41" t="s">
        <v>162</v>
      </c>
      <c r="B101" s="74" t="s">
        <v>163</v>
      </c>
      <c r="C101" s="54"/>
      <c r="D101" s="49"/>
      <c r="F101" s="55"/>
      <c r="G101" s="1" t="b">
        <f t="shared" si="1"/>
        <v>0</v>
      </c>
    </row>
    <row r="102" spans="1:9" ht="80.25" customHeight="1" x14ac:dyDescent="0.4">
      <c r="A102" s="41" t="s">
        <v>164</v>
      </c>
      <c r="B102" s="53" t="s">
        <v>165</v>
      </c>
      <c r="C102" s="54"/>
      <c r="D102" s="49"/>
      <c r="F102" s="55"/>
      <c r="G102" s="1" t="b">
        <f t="shared" si="1"/>
        <v>0</v>
      </c>
    </row>
    <row r="103" spans="1:9" ht="92.25" customHeight="1" x14ac:dyDescent="0.4">
      <c r="A103" s="41" t="s">
        <v>166</v>
      </c>
      <c r="B103" s="53" t="s">
        <v>167</v>
      </c>
      <c r="C103" s="54"/>
      <c r="D103" s="49"/>
      <c r="F103" s="55"/>
      <c r="G103" s="1" t="b">
        <f t="shared" si="1"/>
        <v>0</v>
      </c>
    </row>
    <row r="104" spans="1:9" ht="25.5" customHeight="1" thickBot="1" x14ac:dyDescent="0.45">
      <c r="A104" s="41"/>
      <c r="B104" s="59" t="s">
        <v>83</v>
      </c>
      <c r="C104" s="80"/>
      <c r="D104" s="81">
        <f>SUM(G97:G103)</f>
        <v>0</v>
      </c>
      <c r="F104" s="82"/>
    </row>
    <row r="105" spans="1:9" x14ac:dyDescent="0.4">
      <c r="A105" s="41"/>
    </row>
    <row r="106" spans="1:9" x14ac:dyDescent="0.4">
      <c r="A106" s="41"/>
    </row>
    <row r="107" spans="1:9" ht="19.5" thickBot="1" x14ac:dyDescent="0.45">
      <c r="A107" s="41"/>
    </row>
    <row r="108" spans="1:9" s="40" customFormat="1" ht="59.25" customHeight="1" thickTop="1" thickBot="1" x14ac:dyDescent="0.45">
      <c r="A108" s="37" t="s">
        <v>168</v>
      </c>
      <c r="B108" s="38" t="s">
        <v>169</v>
      </c>
      <c r="C108" s="38"/>
      <c r="D108" s="39">
        <f>HLOOKUP(I111,$J$14:$O$16,2)</f>
        <v>1</v>
      </c>
      <c r="E108" s="38" t="s">
        <v>49</v>
      </c>
      <c r="F108" s="38"/>
    </row>
    <row r="109" spans="1:9" ht="20.25" thickTop="1" thickBot="1" x14ac:dyDescent="0.45">
      <c r="A109" s="41"/>
    </row>
    <row r="110" spans="1:9" ht="35.25" customHeight="1" thickTop="1" thickBot="1" x14ac:dyDescent="0.45">
      <c r="A110" s="41"/>
      <c r="B110" s="42" t="s">
        <v>51</v>
      </c>
      <c r="C110" s="42" t="s">
        <v>52</v>
      </c>
      <c r="D110" s="70" t="s">
        <v>18</v>
      </c>
      <c r="F110" s="44" t="s">
        <v>53</v>
      </c>
      <c r="H110" s="45" t="s">
        <v>54</v>
      </c>
      <c r="I110" s="46" t="s">
        <v>16</v>
      </c>
    </row>
    <row r="111" spans="1:9" ht="75.75" customHeight="1" thickTop="1" thickBot="1" x14ac:dyDescent="0.45">
      <c r="A111" s="41" t="s">
        <v>170</v>
      </c>
      <c r="B111" s="47" t="s">
        <v>171</v>
      </c>
      <c r="C111" s="48"/>
      <c r="D111" s="49"/>
      <c r="F111" s="50"/>
      <c r="G111" s="1" t="b">
        <f t="shared" si="1"/>
        <v>0</v>
      </c>
      <c r="H111" s="51">
        <f>COUNTA(A111:A116)</f>
        <v>6</v>
      </c>
      <c r="I111" s="52">
        <f>D117/H111</f>
        <v>0</v>
      </c>
    </row>
    <row r="112" spans="1:9" ht="56.25" customHeight="1" thickTop="1" x14ac:dyDescent="0.4">
      <c r="A112" s="41" t="s">
        <v>172</v>
      </c>
      <c r="B112" s="53" t="s">
        <v>173</v>
      </c>
      <c r="C112" s="54"/>
      <c r="D112" s="49"/>
      <c r="F112" s="55"/>
      <c r="G112" s="1" t="b">
        <f t="shared" si="1"/>
        <v>0</v>
      </c>
    </row>
    <row r="113" spans="1:9" ht="42" customHeight="1" x14ac:dyDescent="0.4">
      <c r="A113" s="41" t="s">
        <v>174</v>
      </c>
      <c r="B113" s="53" t="s">
        <v>175</v>
      </c>
      <c r="C113" s="54"/>
      <c r="D113" s="49"/>
      <c r="F113" s="55"/>
      <c r="G113" s="1" t="b">
        <f t="shared" si="1"/>
        <v>0</v>
      </c>
    </row>
    <row r="114" spans="1:9" ht="45" customHeight="1" x14ac:dyDescent="0.4">
      <c r="A114" s="41" t="s">
        <v>176</v>
      </c>
      <c r="B114" s="53" t="s">
        <v>177</v>
      </c>
      <c r="C114" s="54"/>
      <c r="D114" s="49"/>
      <c r="F114" s="55"/>
      <c r="G114" s="1" t="b">
        <f t="shared" si="1"/>
        <v>0</v>
      </c>
    </row>
    <row r="115" spans="1:9" ht="59.25" customHeight="1" x14ac:dyDescent="0.4">
      <c r="A115" s="41" t="s">
        <v>178</v>
      </c>
      <c r="B115" s="53" t="s">
        <v>179</v>
      </c>
      <c r="C115" s="54"/>
      <c r="D115" s="49"/>
      <c r="F115" s="55"/>
      <c r="G115" s="1" t="b">
        <f t="shared" si="1"/>
        <v>0</v>
      </c>
    </row>
    <row r="116" spans="1:9" ht="92.25" customHeight="1" x14ac:dyDescent="0.4">
      <c r="A116" s="41" t="s">
        <v>180</v>
      </c>
      <c r="B116" s="74" t="s">
        <v>181</v>
      </c>
      <c r="C116" s="54"/>
      <c r="D116" s="49"/>
      <c r="F116" s="55"/>
      <c r="G116" s="1" t="b">
        <f t="shared" si="1"/>
        <v>0</v>
      </c>
    </row>
    <row r="117" spans="1:9" ht="25.5" customHeight="1" thickBot="1" x14ac:dyDescent="0.45">
      <c r="A117" s="41"/>
      <c r="B117" s="59" t="s">
        <v>83</v>
      </c>
      <c r="C117" s="67"/>
      <c r="D117" s="75">
        <f>SUM(G111:G116)</f>
        <v>0</v>
      </c>
      <c r="F117" s="69"/>
    </row>
    <row r="118" spans="1:9" ht="10.5" customHeight="1" x14ac:dyDescent="0.4">
      <c r="A118" s="41"/>
      <c r="B118" s="72"/>
      <c r="C118" s="72"/>
      <c r="D118" s="73"/>
      <c r="F118" s="72"/>
    </row>
    <row r="119" spans="1:9" ht="19.5" thickBot="1" x14ac:dyDescent="0.45">
      <c r="A119" s="41"/>
    </row>
    <row r="120" spans="1:9" s="40" customFormat="1" ht="60" customHeight="1" thickTop="1" thickBot="1" x14ac:dyDescent="0.45">
      <c r="A120" s="37" t="s">
        <v>182</v>
      </c>
      <c r="B120" s="38" t="s">
        <v>183</v>
      </c>
      <c r="C120" s="38"/>
      <c r="D120" s="39">
        <f>HLOOKUP(I123,$J$14:$O$16,2)</f>
        <v>1</v>
      </c>
      <c r="E120" s="38" t="s">
        <v>49</v>
      </c>
      <c r="F120" s="38"/>
    </row>
    <row r="121" spans="1:9" ht="20.25" thickTop="1" thickBot="1" x14ac:dyDescent="0.45">
      <c r="A121" s="41"/>
    </row>
    <row r="122" spans="1:9" ht="30" customHeight="1" thickTop="1" thickBot="1" x14ac:dyDescent="0.45">
      <c r="A122" s="41"/>
      <c r="B122" s="42" t="s">
        <v>51</v>
      </c>
      <c r="C122" s="42" t="s">
        <v>52</v>
      </c>
      <c r="D122" s="70" t="s">
        <v>18</v>
      </c>
      <c r="F122" s="44" t="s">
        <v>53</v>
      </c>
      <c r="H122" s="45" t="s">
        <v>54</v>
      </c>
      <c r="I122" s="46" t="s">
        <v>16</v>
      </c>
    </row>
    <row r="123" spans="1:9" ht="83.25" customHeight="1" thickTop="1" thickBot="1" x14ac:dyDescent="0.45">
      <c r="A123" s="41" t="s">
        <v>184</v>
      </c>
      <c r="B123" s="53" t="s">
        <v>185</v>
      </c>
      <c r="C123" s="48"/>
      <c r="D123" s="49"/>
      <c r="F123" s="50"/>
      <c r="G123" s="1" t="b">
        <f t="shared" si="1"/>
        <v>0</v>
      </c>
      <c r="H123" s="51">
        <f>COUNTA(A123:A131)</f>
        <v>9</v>
      </c>
      <c r="I123" s="52">
        <f>D132/H123</f>
        <v>0</v>
      </c>
    </row>
    <row r="124" spans="1:9" ht="80.25" customHeight="1" thickTop="1" x14ac:dyDescent="0.4">
      <c r="A124" s="41" t="s">
        <v>186</v>
      </c>
      <c r="B124" s="47" t="s">
        <v>187</v>
      </c>
      <c r="C124" s="54"/>
      <c r="D124" s="49"/>
      <c r="F124" s="55"/>
      <c r="G124" s="1" t="b">
        <f t="shared" si="1"/>
        <v>0</v>
      </c>
    </row>
    <row r="125" spans="1:9" ht="84.75" customHeight="1" x14ac:dyDescent="0.4">
      <c r="A125" s="41" t="s">
        <v>188</v>
      </c>
      <c r="B125" s="47" t="s">
        <v>189</v>
      </c>
      <c r="C125" s="54"/>
      <c r="D125" s="49"/>
      <c r="F125" s="55"/>
      <c r="G125" s="1" t="b">
        <f t="shared" si="1"/>
        <v>0</v>
      </c>
    </row>
    <row r="126" spans="1:9" ht="74.25" customHeight="1" x14ac:dyDescent="0.4">
      <c r="A126" s="41" t="s">
        <v>190</v>
      </c>
      <c r="B126" s="47" t="s">
        <v>191</v>
      </c>
      <c r="C126" s="54"/>
      <c r="D126" s="49"/>
      <c r="F126" s="55"/>
      <c r="G126" s="1" t="b">
        <f t="shared" si="1"/>
        <v>0</v>
      </c>
    </row>
    <row r="127" spans="1:9" ht="48" customHeight="1" x14ac:dyDescent="0.4">
      <c r="A127" s="41" t="s">
        <v>192</v>
      </c>
      <c r="B127" s="53" t="s">
        <v>193</v>
      </c>
      <c r="C127" s="54"/>
      <c r="D127" s="49"/>
      <c r="F127" s="55"/>
      <c r="G127" s="1" t="b">
        <f t="shared" si="1"/>
        <v>0</v>
      </c>
    </row>
    <row r="128" spans="1:9" ht="60" customHeight="1" x14ac:dyDescent="0.4">
      <c r="A128" s="41" t="s">
        <v>194</v>
      </c>
      <c r="B128" s="83" t="s">
        <v>195</v>
      </c>
      <c r="C128" s="54"/>
      <c r="D128" s="49"/>
      <c r="F128" s="55"/>
      <c r="G128" s="1" t="b">
        <f t="shared" si="1"/>
        <v>0</v>
      </c>
    </row>
    <row r="129" spans="1:9" ht="80.25" customHeight="1" x14ac:dyDescent="0.4">
      <c r="A129" s="41" t="s">
        <v>196</v>
      </c>
      <c r="B129" s="83" t="s">
        <v>197</v>
      </c>
      <c r="C129" s="54"/>
      <c r="D129" s="49"/>
      <c r="F129" s="55"/>
      <c r="G129" s="1" t="b">
        <f t="shared" si="1"/>
        <v>0</v>
      </c>
    </row>
    <row r="130" spans="1:9" ht="66.75" customHeight="1" x14ac:dyDescent="0.4">
      <c r="A130" s="41" t="s">
        <v>198</v>
      </c>
      <c r="B130" s="83" t="s">
        <v>199</v>
      </c>
      <c r="C130" s="54"/>
      <c r="D130" s="49"/>
      <c r="F130" s="55"/>
      <c r="G130" s="1" t="b">
        <f t="shared" si="1"/>
        <v>0</v>
      </c>
    </row>
    <row r="131" spans="1:9" ht="65.25" customHeight="1" x14ac:dyDescent="0.4">
      <c r="A131" s="41" t="s">
        <v>200</v>
      </c>
      <c r="B131" s="83" t="s">
        <v>201</v>
      </c>
      <c r="C131" s="54"/>
      <c r="D131" s="49"/>
      <c r="F131" s="55"/>
      <c r="G131" s="1" t="b">
        <f t="shared" si="1"/>
        <v>0</v>
      </c>
    </row>
    <row r="132" spans="1:9" ht="26.25" customHeight="1" thickBot="1" x14ac:dyDescent="0.45">
      <c r="A132" s="41"/>
      <c r="B132" s="59" t="s">
        <v>83</v>
      </c>
      <c r="C132" s="67"/>
      <c r="D132" s="75">
        <f>SUM(G123:G131)</f>
        <v>0</v>
      </c>
      <c r="F132" s="69"/>
    </row>
    <row r="133" spans="1:9" x14ac:dyDescent="0.4">
      <c r="A133" s="41"/>
      <c r="B133" s="72"/>
      <c r="C133" s="72"/>
      <c r="D133" s="73"/>
      <c r="F133" s="72"/>
    </row>
    <row r="134" spans="1:9" ht="15" customHeight="1" thickBot="1" x14ac:dyDescent="0.45">
      <c r="A134" s="41"/>
    </row>
    <row r="135" spans="1:9" s="40" customFormat="1" ht="59.25" customHeight="1" thickTop="1" thickBot="1" x14ac:dyDescent="0.45">
      <c r="A135" s="37" t="s">
        <v>202</v>
      </c>
      <c r="B135" s="38" t="s">
        <v>203</v>
      </c>
      <c r="C135" s="38"/>
      <c r="D135" s="39">
        <f>HLOOKUP(I138,$J$14:$O$16,2)</f>
        <v>1</v>
      </c>
      <c r="E135" s="38" t="s">
        <v>49</v>
      </c>
      <c r="F135" s="38"/>
    </row>
    <row r="136" spans="1:9" ht="20.25" thickTop="1" thickBot="1" x14ac:dyDescent="0.45">
      <c r="A136" s="41"/>
    </row>
    <row r="137" spans="1:9" ht="30" customHeight="1" thickTop="1" thickBot="1" x14ac:dyDescent="0.45">
      <c r="A137" s="41"/>
      <c r="B137" s="42" t="s">
        <v>51</v>
      </c>
      <c r="C137" s="42" t="s">
        <v>52</v>
      </c>
      <c r="D137" s="70" t="s">
        <v>18</v>
      </c>
      <c r="F137" s="44" t="s">
        <v>53</v>
      </c>
      <c r="H137" s="45" t="s">
        <v>54</v>
      </c>
      <c r="I137" s="46" t="s">
        <v>16</v>
      </c>
    </row>
    <row r="138" spans="1:9" ht="79.5" customHeight="1" thickTop="1" thickBot="1" x14ac:dyDescent="0.45">
      <c r="A138" s="41" t="s">
        <v>204</v>
      </c>
      <c r="B138" s="47" t="s">
        <v>205</v>
      </c>
      <c r="C138" s="48"/>
      <c r="D138" s="49"/>
      <c r="F138" s="50"/>
      <c r="G138" s="1" t="b">
        <f t="shared" si="1"/>
        <v>0</v>
      </c>
      <c r="H138" s="51">
        <f>COUNTA(A138:A146)</f>
        <v>9</v>
      </c>
      <c r="I138" s="52">
        <f>D147/H138</f>
        <v>0</v>
      </c>
    </row>
    <row r="139" spans="1:9" ht="73.5" customHeight="1" thickTop="1" x14ac:dyDescent="0.4">
      <c r="A139" s="41" t="s">
        <v>206</v>
      </c>
      <c r="B139" s="47" t="s">
        <v>207</v>
      </c>
      <c r="C139" s="54"/>
      <c r="D139" s="49"/>
      <c r="F139" s="55"/>
      <c r="G139" s="1" t="b">
        <f t="shared" si="1"/>
        <v>0</v>
      </c>
    </row>
    <row r="140" spans="1:9" ht="50.25" customHeight="1" x14ac:dyDescent="0.4">
      <c r="A140" s="41" t="s">
        <v>208</v>
      </c>
      <c r="B140" s="47" t="s">
        <v>209</v>
      </c>
      <c r="C140" s="54"/>
      <c r="D140" s="49"/>
      <c r="F140" s="55"/>
      <c r="G140" s="1" t="b">
        <f t="shared" si="1"/>
        <v>0</v>
      </c>
    </row>
    <row r="141" spans="1:9" ht="60.75" customHeight="1" x14ac:dyDescent="0.4">
      <c r="A141" s="41" t="s">
        <v>210</v>
      </c>
      <c r="B141" s="53" t="s">
        <v>211</v>
      </c>
      <c r="C141" s="54"/>
      <c r="D141" s="49"/>
      <c r="F141" s="55"/>
      <c r="G141" s="1" t="b">
        <f t="shared" si="1"/>
        <v>0</v>
      </c>
    </row>
    <row r="142" spans="1:9" ht="75" customHeight="1" x14ac:dyDescent="0.4">
      <c r="A142" s="41" t="s">
        <v>212</v>
      </c>
      <c r="B142" s="53" t="s">
        <v>213</v>
      </c>
      <c r="C142" s="54"/>
      <c r="D142" s="49"/>
      <c r="F142" s="55"/>
      <c r="G142" s="1" t="b">
        <f t="shared" si="1"/>
        <v>0</v>
      </c>
    </row>
    <row r="143" spans="1:9" ht="63" customHeight="1" x14ac:dyDescent="0.4">
      <c r="A143" s="41" t="s">
        <v>214</v>
      </c>
      <c r="B143" s="53" t="s">
        <v>215</v>
      </c>
      <c r="C143" s="54"/>
      <c r="D143" s="49"/>
      <c r="F143" s="55"/>
      <c r="G143" s="1" t="b">
        <f t="shared" si="1"/>
        <v>0</v>
      </c>
    </row>
    <row r="144" spans="1:9" ht="69" customHeight="1" x14ac:dyDescent="0.4">
      <c r="A144" s="41" t="s">
        <v>216</v>
      </c>
      <c r="B144" s="53" t="s">
        <v>217</v>
      </c>
      <c r="C144" s="54"/>
      <c r="D144" s="49"/>
      <c r="F144" s="55"/>
      <c r="G144" s="1" t="b">
        <f t="shared" si="1"/>
        <v>0</v>
      </c>
    </row>
    <row r="145" spans="1:11" ht="72" customHeight="1" x14ac:dyDescent="0.4">
      <c r="A145" s="41" t="s">
        <v>218</v>
      </c>
      <c r="B145" s="53" t="s">
        <v>219</v>
      </c>
      <c r="C145" s="54"/>
      <c r="D145" s="49"/>
      <c r="F145" s="55"/>
      <c r="G145" s="1" t="b">
        <f t="shared" si="1"/>
        <v>0</v>
      </c>
    </row>
    <row r="146" spans="1:11" ht="75" customHeight="1" x14ac:dyDescent="0.4">
      <c r="A146" s="41" t="s">
        <v>220</v>
      </c>
      <c r="B146" s="53" t="s">
        <v>221</v>
      </c>
      <c r="C146" s="54"/>
      <c r="D146" s="49"/>
      <c r="F146" s="55"/>
      <c r="G146" s="1" t="b">
        <f t="shared" si="1"/>
        <v>0</v>
      </c>
    </row>
    <row r="147" spans="1:11" ht="27" customHeight="1" thickBot="1" x14ac:dyDescent="0.45">
      <c r="A147" s="41"/>
      <c r="B147" s="59" t="s">
        <v>83</v>
      </c>
      <c r="C147" s="67"/>
      <c r="D147" s="75">
        <f>SUM(G138:G146)</f>
        <v>0</v>
      </c>
      <c r="F147" s="69"/>
    </row>
    <row r="148" spans="1:11" ht="9.75" customHeight="1" x14ac:dyDescent="0.4">
      <c r="A148" s="41"/>
      <c r="B148" s="72"/>
      <c r="C148" s="72"/>
      <c r="D148" s="73"/>
      <c r="F148" s="72"/>
      <c r="I148" s="1" t="s">
        <v>222</v>
      </c>
    </row>
    <row r="149" spans="1:11" ht="129.75" customHeight="1" thickBot="1" x14ac:dyDescent="0.45">
      <c r="B149" s="84"/>
      <c r="C149" s="84"/>
      <c r="D149" s="85"/>
      <c r="F149" s="84"/>
      <c r="I149" t="str">
        <f>CONCATENATE(B4,B5,I148)</f>
        <v>〇〇市・町・村〇〇圏域　レーダーチャート</v>
      </c>
    </row>
    <row r="150" spans="1:11" customFormat="1" ht="36" thickTop="1" x14ac:dyDescent="0.4">
      <c r="C150" s="86" t="s">
        <v>223</v>
      </c>
      <c r="D150" s="87">
        <f>D20</f>
        <v>1</v>
      </c>
      <c r="G150" s="88"/>
      <c r="I150" s="89" t="s">
        <v>224</v>
      </c>
      <c r="K150" s="90"/>
    </row>
    <row r="151" spans="1:11" customFormat="1" ht="35.25" x14ac:dyDescent="0.4">
      <c r="C151" s="86" t="s">
        <v>225</v>
      </c>
      <c r="D151" s="91">
        <f>D40</f>
        <v>1</v>
      </c>
      <c r="I151" s="89" t="s">
        <v>226</v>
      </c>
      <c r="K151" s="90"/>
    </row>
    <row r="152" spans="1:11" customFormat="1" ht="35.25" x14ac:dyDescent="0.4">
      <c r="C152" s="86" t="s">
        <v>227</v>
      </c>
      <c r="D152" s="91">
        <f>D55</f>
        <v>1</v>
      </c>
      <c r="I152" s="89" t="s">
        <v>228</v>
      </c>
      <c r="K152" s="90"/>
    </row>
    <row r="153" spans="1:11" customFormat="1" ht="35.25" x14ac:dyDescent="0.4">
      <c r="C153" s="86" t="s">
        <v>229</v>
      </c>
      <c r="D153" s="91">
        <f>D71</f>
        <v>1</v>
      </c>
      <c r="I153" s="89" t="s">
        <v>230</v>
      </c>
      <c r="K153" s="90"/>
    </row>
    <row r="154" spans="1:11" customFormat="1" ht="35.25" x14ac:dyDescent="0.4">
      <c r="C154" s="86" t="s">
        <v>231</v>
      </c>
      <c r="D154" s="91">
        <f>D82</f>
        <v>1</v>
      </c>
      <c r="I154" s="89" t="s">
        <v>232</v>
      </c>
      <c r="K154" s="90"/>
    </row>
    <row r="155" spans="1:11" customFormat="1" ht="35.25" x14ac:dyDescent="0.4">
      <c r="C155" s="86" t="s">
        <v>233</v>
      </c>
      <c r="D155" s="91">
        <f>D94</f>
        <v>1</v>
      </c>
      <c r="I155" s="89" t="s">
        <v>234</v>
      </c>
      <c r="K155" s="90"/>
    </row>
    <row r="156" spans="1:11" customFormat="1" ht="35.25" x14ac:dyDescent="0.4">
      <c r="C156" s="86" t="s">
        <v>235</v>
      </c>
      <c r="D156" s="91">
        <f>D108</f>
        <v>1</v>
      </c>
      <c r="I156" s="89" t="s">
        <v>236</v>
      </c>
      <c r="K156" s="90"/>
    </row>
    <row r="157" spans="1:11" customFormat="1" ht="35.25" x14ac:dyDescent="0.4">
      <c r="C157" s="86" t="s">
        <v>182</v>
      </c>
      <c r="D157" s="91">
        <f>D120</f>
        <v>1</v>
      </c>
      <c r="I157" s="89" t="s">
        <v>237</v>
      </c>
      <c r="K157" s="90"/>
    </row>
    <row r="158" spans="1:11" customFormat="1" ht="36" thickBot="1" x14ac:dyDescent="0.45">
      <c r="C158" s="86" t="s">
        <v>238</v>
      </c>
      <c r="D158" s="92">
        <f>D135</f>
        <v>1</v>
      </c>
      <c r="E158" s="90"/>
      <c r="I158" s="41" t="s">
        <v>239</v>
      </c>
    </row>
    <row r="159" spans="1:11" customFormat="1" ht="36.75" thickTop="1" thickBot="1" x14ac:dyDescent="0.45">
      <c r="C159" s="86" t="s">
        <v>240</v>
      </c>
      <c r="D159" s="93">
        <f>SUM(D150:D158)</f>
        <v>9</v>
      </c>
      <c r="E159" s="90" t="s">
        <v>241</v>
      </c>
    </row>
    <row r="160" spans="1:11" customFormat="1" ht="19.5" thickTop="1" x14ac:dyDescent="0.4">
      <c r="D160" s="94"/>
    </row>
    <row r="161" spans="4:4" customFormat="1" x14ac:dyDescent="0.4">
      <c r="D161" s="94"/>
    </row>
    <row r="162" spans="4:4" customFormat="1" x14ac:dyDescent="0.4">
      <c r="D162" s="94"/>
    </row>
    <row r="163" spans="4:4" customFormat="1" x14ac:dyDescent="0.4">
      <c r="D163" s="94"/>
    </row>
    <row r="164" spans="4:4" customFormat="1" x14ac:dyDescent="0.4">
      <c r="D164" s="94"/>
    </row>
    <row r="165" spans="4:4" customFormat="1" x14ac:dyDescent="0.4">
      <c r="D165" s="94"/>
    </row>
    <row r="166" spans="4:4" customFormat="1" x14ac:dyDescent="0.4">
      <c r="D166" s="94"/>
    </row>
    <row r="167" spans="4:4" customFormat="1" x14ac:dyDescent="0.4">
      <c r="D167" s="94"/>
    </row>
    <row r="168" spans="4:4" customFormat="1" ht="13.5" customHeight="1" x14ac:dyDescent="0.4">
      <c r="D168" s="94"/>
    </row>
    <row r="169" spans="4:4" customFormat="1" x14ac:dyDescent="0.4">
      <c r="D169" s="94"/>
    </row>
  </sheetData>
  <mergeCells count="7">
    <mergeCell ref="A10:A13"/>
    <mergeCell ref="A2:F2"/>
    <mergeCell ref="D4:F4"/>
    <mergeCell ref="D5:F5"/>
    <mergeCell ref="D6:F6"/>
    <mergeCell ref="E7:F7"/>
    <mergeCell ref="E8:F8"/>
  </mergeCells>
  <phoneticPr fontId="2"/>
  <dataValidations count="2">
    <dataValidation type="list" allowBlank="1" showInputMessage="1" showErrorMessage="1" sqref="D77:D78">
      <formula1>$J$5:$M$5</formula1>
    </dataValidation>
    <dataValidation type="list" allowBlank="1" showInputMessage="1" showErrorMessage="1" sqref="D23:D36 D74:D76 D58:D67 D43:D51 D85:D90 D97:D103 D111:D116 D123:D131 D138:D146">
      <formula1>$J$5:$L$5</formula1>
    </dataValidation>
  </dataValidations>
  <printOptions horizontalCentered="1"/>
  <pageMargins left="0.47244094488188981" right="0.19685039370078741" top="0.55118110236220474" bottom="0.15748031496062992" header="0.31496062992125984" footer="0.31496062992125984"/>
  <pageSetup paperSize="9" scale="27" fitToHeight="0" orientation="portrait" r:id="rId1"/>
  <headerFooter>
    <oddFooter>&amp;C&amp;18&amp;P/&amp;N</oddFooter>
  </headerFooter>
  <rowBreaks count="1" manualBreakCount="1">
    <brk id="53"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Ver0.4様式</vt:lpstr>
      <vt:lpstr>Ver0.4様式!Print_Area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2018-04-25T02:50:34Z</cp:lastPrinted>
  <dcterms:created xsi:type="dcterms:W3CDTF">2018-04-25T02:47:52Z</dcterms:created>
  <dcterms:modified xsi:type="dcterms:W3CDTF">2018-05-21T23:38:59Z</dcterms:modified>
</cp:coreProperties>
</file>