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1327\Desktop\報酬改定関係　作業中\加算届様式\通所介護\4／1～\"/>
    </mc:Choice>
  </mc:AlternateContent>
  <bookViews>
    <workbookView xWindow="0" yWindow="0" windowWidth="19200" windowHeight="6250"/>
  </bookViews>
  <sheets>
    <sheet name="通所介護" sheetId="1" r:id="rId1"/>
  </sheets>
  <definedNames>
    <definedName name="_xlnm.Print_Area" localSheetId="0">通所介護!$A$1:$S$40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R21" i="1"/>
  <c r="R20" i="1"/>
  <c r="R19" i="1"/>
  <c r="R18" i="1"/>
  <c r="R17" i="1"/>
  <c r="R16" i="1"/>
  <c r="R15" i="1"/>
  <c r="R25" i="1" l="1"/>
  <c r="R26" i="1" s="1"/>
  <c r="R24" i="1"/>
</calcChain>
</file>

<file path=xl/sharedStrings.xml><?xml version="1.0" encoding="utf-8"?>
<sst xmlns="http://schemas.openxmlformats.org/spreadsheetml/2006/main" count="57" uniqueCount="54">
  <si>
    <t>（参考様式）</t>
    <rPh sb="1" eb="3">
      <t>サンコウ</t>
    </rPh>
    <rPh sb="3" eb="5">
      <t>ヨウシキ</t>
    </rPh>
    <phoneticPr fontId="3"/>
  </si>
  <si>
    <t>A（算定式）</t>
    <rPh sb="2" eb="4">
      <t>サンテイ</t>
    </rPh>
    <rPh sb="4" eb="5">
      <t>シキ</t>
    </rPh>
    <phoneticPr fontId="6"/>
  </si>
  <si>
    <t>率</t>
    <rPh sb="0" eb="1">
      <t>リツ</t>
    </rPh>
    <phoneticPr fontId="6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</si>
  <si>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6"/>
  </si>
  <si>
    <t>４月</t>
    <rPh sb="1" eb="2">
      <t>ガツ</t>
    </rPh>
    <phoneticPr fontId="6"/>
  </si>
  <si>
    <t>５月</t>
    <rPh sb="1" eb="2">
      <t>ガツ</t>
    </rPh>
    <phoneticPr fontId="6"/>
  </si>
  <si>
    <t>６月</t>
    <rPh sb="1" eb="2">
      <t>ガツ</t>
    </rPh>
    <phoneticPr fontId="6"/>
  </si>
  <si>
    <t>７月</t>
    <rPh sb="1" eb="2">
      <t>ガツ</t>
    </rPh>
    <phoneticPr fontId="6"/>
  </si>
  <si>
    <t>８月</t>
    <rPh sb="1" eb="2">
      <t>ガツ</t>
    </rPh>
    <phoneticPr fontId="6"/>
  </si>
  <si>
    <t>９月</t>
    <rPh sb="1" eb="2">
      <t>ガツ</t>
    </rPh>
    <phoneticPr fontId="6"/>
  </si>
  <si>
    <t>10月</t>
    <rPh sb="2" eb="3">
      <t>ガツ</t>
    </rPh>
    <phoneticPr fontId="6"/>
  </si>
  <si>
    <t>11月</t>
  </si>
  <si>
    <t>12月</t>
  </si>
  <si>
    <t>１月</t>
    <rPh sb="1" eb="2">
      <t>ガツ</t>
    </rPh>
    <phoneticPr fontId="6"/>
  </si>
  <si>
    <t>２月</t>
    <rPh sb="1" eb="2">
      <t>ガツ</t>
    </rPh>
    <phoneticPr fontId="6"/>
  </si>
  <si>
    <t>通所介護
※１</t>
    <rPh sb="0" eb="2">
      <t>ツウショ</t>
    </rPh>
    <rPh sb="2" eb="4">
      <t>カイゴ</t>
    </rPh>
    <phoneticPr fontId="13"/>
  </si>
  <si>
    <t>３時間以上４時間未満及び
４時間以上５時間未満
（２時間以上３時間未満を含む）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26" eb="28">
      <t>ジカン</t>
    </rPh>
    <rPh sb="28" eb="30">
      <t>イジョウ</t>
    </rPh>
    <rPh sb="31" eb="33">
      <t>ジカン</t>
    </rPh>
    <rPh sb="33" eb="35">
      <t>ミマン</t>
    </rPh>
    <rPh sb="36" eb="37">
      <t>フク</t>
    </rPh>
    <phoneticPr fontId="6"/>
  </si>
  <si>
    <t>５時間以上６時間未満及び
６時間以上７時間未満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</si>
  <si>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７時間以上８時間未満及び
８時間以上９時間未満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6"/>
  </si>
  <si>
    <t>第１号
通所事業
※２・３</t>
    <rPh sb="0" eb="1">
      <t>ダイ</t>
    </rPh>
    <rPh sb="2" eb="3">
      <t>ゴウ</t>
    </rPh>
    <rPh sb="4" eb="6">
      <t>ツウショ</t>
    </rPh>
    <rPh sb="6" eb="8">
      <t>ジギョウ</t>
    </rPh>
    <phoneticPr fontId="13"/>
  </si>
  <si>
    <t>①</t>
  </si>
  <si>
    <t>５時間未満</t>
    <rPh sb="1" eb="3">
      <t>ジカン</t>
    </rPh>
    <rPh sb="3" eb="5">
      <t>ミマン</t>
    </rPh>
    <phoneticPr fontId="6"/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</si>
  <si>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</si>
  <si>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17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</si>
  <si>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13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</si>
  <si>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13"/>
  </si>
  <si>
    <t>合計</t>
    <rPh sb="0" eb="2">
      <t>ゴウケイ</t>
    </rPh>
    <phoneticPr fontId="13"/>
  </si>
  <si>
    <t>（ａ）</t>
    <phoneticPr fontId="17"/>
  </si>
  <si>
    <r>
      <t>【留意事項】
※１　各月の通所介護を利用した人数を、算定している報酬の時間区分別に記入してください。
※２　通所介護と第１号通所事業（従前の介護予防通所介護相当）の指定をあわせて受け、通所介護と一体的に実施
　　 している場合は、以下の</t>
    </r>
    <r>
      <rPr>
        <b/>
        <u/>
        <sz val="10"/>
        <color theme="1"/>
        <rFont val="ＭＳ Ｐゴシック"/>
        <family val="3"/>
        <charset val="128"/>
      </rPr>
      <t>いずれか</t>
    </r>
    <r>
      <rPr>
        <sz val="10"/>
        <color theme="1"/>
        <rFont val="ＭＳ Ｐゴシック"/>
        <family val="3"/>
        <charset val="128"/>
      </rPr>
      <t>を行ってください。
　　　・①に、各月の第１号通所事業を利用した人数を、利用時間ごとに記入。
　　　　（緩和した基準によるサービス（通所型サービスA）の利用者は、利用者数に含めません。）
　　　・②に、同時にサービスの提供を受けた者の最大数を営業日ごとに加えた数を記入。
      　（例：ある営業日について、９時～12時に同時にサービス提供を受けた者が４人、12時～15時に同時にサービス
　　　　提供を受けた者が６人である場合、当該日の「同時にサービスの提供を受けた者の最大数」は「６人」となる。
　　　　また、１月間の営業日が22日であり、すべての営業日の「同時にサービスの提供を受けた者の最大数」が「６人」
　　　　であった場合、「同時にサービスの提供を受けた者の最大数を営業日ごとに加えた数は132人」となる。）
※３　１月間（暦月）、正月等の特別な期間を除いて毎日事業を実施した月は○を記入してください。
　　　　（利用延人員数が6/7になります。）</t>
    </r>
    <rPh sb="1" eb="3">
      <t>リュウイ</t>
    </rPh>
    <rPh sb="3" eb="5">
      <t>ジコウ</t>
    </rPh>
    <rPh sb="10" eb="12">
      <t>カクツキ</t>
    </rPh>
    <rPh sb="13" eb="15">
      <t>ツウショ</t>
    </rPh>
    <rPh sb="18" eb="20">
      <t>リヨウ</t>
    </rPh>
    <rPh sb="22" eb="24">
      <t>ニンズウ</t>
    </rPh>
    <rPh sb="26" eb="28">
      <t>サンテイ</t>
    </rPh>
    <rPh sb="32" eb="34">
      <t>ホウシュウ</t>
    </rPh>
    <rPh sb="35" eb="37">
      <t>ジカン</t>
    </rPh>
    <rPh sb="37" eb="39">
      <t>クブン</t>
    </rPh>
    <rPh sb="39" eb="40">
      <t>ベツ</t>
    </rPh>
    <rPh sb="41" eb="43">
      <t>キニュウ</t>
    </rPh>
    <rPh sb="54" eb="56">
      <t>ツウショ</t>
    </rPh>
    <rPh sb="56" eb="58">
      <t>カイゴ</t>
    </rPh>
    <rPh sb="59" eb="60">
      <t>ダイ</t>
    </rPh>
    <rPh sb="62" eb="64">
      <t>ツウショ</t>
    </rPh>
    <rPh sb="64" eb="66">
      <t>ジギョウ</t>
    </rPh>
    <rPh sb="67" eb="69">
      <t>ジュウゼン</t>
    </rPh>
    <rPh sb="82" eb="84">
      <t>シテイ</t>
    </rPh>
    <rPh sb="89" eb="90">
      <t>ウ</t>
    </rPh>
    <rPh sb="101" eb="103">
      <t>ジッシ</t>
    </rPh>
    <rPh sb="111" eb="113">
      <t>バアイ</t>
    </rPh>
    <rPh sb="115" eb="117">
      <t>イカ</t>
    </rPh>
    <rPh sb="123" eb="124">
      <t>オコナ</t>
    </rPh>
    <rPh sb="139" eb="141">
      <t>カクツキ</t>
    </rPh>
    <rPh sb="142" eb="143">
      <t>ダイ</t>
    </rPh>
    <rPh sb="145" eb="147">
      <t>ツウショ</t>
    </rPh>
    <rPh sb="147" eb="149">
      <t>ジギョウ</t>
    </rPh>
    <rPh sb="150" eb="152">
      <t>リヨウ</t>
    </rPh>
    <rPh sb="154" eb="156">
      <t>ニンズウ</t>
    </rPh>
    <rPh sb="208" eb="209">
      <t>フク</t>
    </rPh>
    <rPh sb="223" eb="225">
      <t>ドウジ</t>
    </rPh>
    <rPh sb="231" eb="233">
      <t>テイキョウ</t>
    </rPh>
    <rPh sb="234" eb="235">
      <t>ウ</t>
    </rPh>
    <rPh sb="237" eb="238">
      <t>モノ</t>
    </rPh>
    <rPh sb="239" eb="242">
      <t>サイダイスウ</t>
    </rPh>
    <rPh sb="243" eb="246">
      <t>エイギョウビ</t>
    </rPh>
    <rPh sb="249" eb="250">
      <t>クワ</t>
    </rPh>
    <rPh sb="252" eb="253">
      <t>カズ</t>
    </rPh>
    <rPh sb="254" eb="256">
      <t>キニュウ</t>
    </rPh>
    <rPh sb="266" eb="267">
      <t>レイ</t>
    </rPh>
    <rPh sb="270" eb="273">
      <t>エイギョウビ</t>
    </rPh>
    <rPh sb="279" eb="280">
      <t>トキ</t>
    </rPh>
    <rPh sb="283" eb="284">
      <t>トキ</t>
    </rPh>
    <rPh sb="285" eb="287">
      <t>ドウジ</t>
    </rPh>
    <rPh sb="292" eb="294">
      <t>テイキョウ</t>
    </rPh>
    <rPh sb="295" eb="296">
      <t>ウ</t>
    </rPh>
    <rPh sb="298" eb="299">
      <t>モノ</t>
    </rPh>
    <rPh sb="301" eb="302">
      <t>ニン</t>
    </rPh>
    <rPh sb="305" eb="306">
      <t>トキ</t>
    </rPh>
    <rPh sb="309" eb="310">
      <t>トキ</t>
    </rPh>
    <rPh sb="311" eb="313">
      <t>ドウジ</t>
    </rPh>
    <rPh sb="323" eb="325">
      <t>テイキョウ</t>
    </rPh>
    <rPh sb="326" eb="327">
      <t>ウ</t>
    </rPh>
    <rPh sb="329" eb="330">
      <t>モノ</t>
    </rPh>
    <rPh sb="332" eb="333">
      <t>ニン</t>
    </rPh>
    <rPh sb="336" eb="338">
      <t>バアイ</t>
    </rPh>
    <rPh sb="339" eb="341">
      <t>トウガイ</t>
    </rPh>
    <rPh sb="341" eb="342">
      <t>ビ</t>
    </rPh>
    <rPh sb="344" eb="346">
      <t>ドウジ</t>
    </rPh>
    <rPh sb="352" eb="354">
      <t>テイキョウ</t>
    </rPh>
    <rPh sb="355" eb="356">
      <t>ウ</t>
    </rPh>
    <rPh sb="358" eb="359">
      <t>モノ</t>
    </rPh>
    <rPh sb="360" eb="363">
      <t>サイダイスウ</t>
    </rPh>
    <rPh sb="367" eb="368">
      <t>ニン</t>
    </rPh>
    <rPh sb="382" eb="383">
      <t>ツキ</t>
    </rPh>
    <rPh sb="383" eb="384">
      <t>アイダ</t>
    </rPh>
    <rPh sb="385" eb="388">
      <t>エイギョウビ</t>
    </rPh>
    <rPh sb="391" eb="392">
      <t>ニチ</t>
    </rPh>
    <rPh sb="400" eb="403">
      <t>エイギョウビ</t>
    </rPh>
    <rPh sb="405" eb="407">
      <t>ドウジ</t>
    </rPh>
    <rPh sb="413" eb="415">
      <t>テイキョウ</t>
    </rPh>
    <rPh sb="416" eb="417">
      <t>ウ</t>
    </rPh>
    <rPh sb="419" eb="420">
      <t>モノ</t>
    </rPh>
    <rPh sb="428" eb="429">
      <t>ニン</t>
    </rPh>
    <rPh sb="439" eb="441">
      <t>バアイ</t>
    </rPh>
    <rPh sb="443" eb="445">
      <t>ドウジ</t>
    </rPh>
    <rPh sb="451" eb="453">
      <t>テイキョウ</t>
    </rPh>
    <rPh sb="454" eb="455">
      <t>ウ</t>
    </rPh>
    <rPh sb="457" eb="458">
      <t>モノ</t>
    </rPh>
    <rPh sb="459" eb="462">
      <t>サイダイスウ</t>
    </rPh>
    <rPh sb="463" eb="466">
      <t>エイギョウビ</t>
    </rPh>
    <rPh sb="469" eb="470">
      <t>クワ</t>
    </rPh>
    <rPh sb="472" eb="473">
      <t>カズ</t>
    </rPh>
    <rPh sb="477" eb="478">
      <t>ニン</t>
    </rPh>
    <rPh sb="489" eb="491">
      <t>ゲッカン</t>
    </rPh>
    <rPh sb="492" eb="493">
      <t>コヨミ</t>
    </rPh>
    <rPh sb="493" eb="494">
      <t>ツキ</t>
    </rPh>
    <rPh sb="496" eb="498">
      <t>ショウガツ</t>
    </rPh>
    <rPh sb="498" eb="499">
      <t>トウ</t>
    </rPh>
    <rPh sb="500" eb="502">
      <t>トクベツ</t>
    </rPh>
    <rPh sb="503" eb="505">
      <t>キカン</t>
    </rPh>
    <rPh sb="506" eb="507">
      <t>ノゾ</t>
    </rPh>
    <rPh sb="509" eb="511">
      <t>マイニチ</t>
    </rPh>
    <rPh sb="511" eb="513">
      <t>ジギョウ</t>
    </rPh>
    <rPh sb="514" eb="516">
      <t>ジッシ</t>
    </rPh>
    <rPh sb="518" eb="519">
      <t>ツキ</t>
    </rPh>
    <rPh sb="522" eb="524">
      <t>キニュウ</t>
    </rPh>
    <phoneticPr fontId="6"/>
  </si>
  <si>
    <t>通所介護費等を
算定している
月数(３月を除く）</t>
    <rPh sb="0" eb="2">
      <t>ツウショ</t>
    </rPh>
    <rPh sb="2" eb="5">
      <t>カイゴヒ</t>
    </rPh>
    <rPh sb="5" eb="6">
      <t>トウ</t>
    </rPh>
    <rPh sb="8" eb="10">
      <t>サンテイ</t>
    </rPh>
    <rPh sb="15" eb="16">
      <t>ツキ</t>
    </rPh>
    <rPh sb="16" eb="17">
      <t>スウ</t>
    </rPh>
    <rPh sb="19" eb="20">
      <t>ガツ</t>
    </rPh>
    <rPh sb="21" eb="22">
      <t>ノゾ</t>
    </rPh>
    <phoneticPr fontId="13"/>
  </si>
  <si>
    <t>（ｂ）</t>
    <phoneticPr fontId="17"/>
  </si>
  <si>
    <t>平均利用延
人員数
 （a÷b）</t>
    <rPh sb="0" eb="2">
      <t>ヘイキン</t>
    </rPh>
    <rPh sb="2" eb="4">
      <t>リヨウ</t>
    </rPh>
    <rPh sb="4" eb="5">
      <t>ノベ</t>
    </rPh>
    <rPh sb="6" eb="9">
      <t>ジンインスウ</t>
    </rPh>
    <phoneticPr fontId="13"/>
  </si>
  <si>
    <t>（ｃ）</t>
    <phoneticPr fontId="3"/>
  </si>
  <si>
    <t>B（例外式）</t>
    <rPh sb="2" eb="4">
      <t>レイガイ</t>
    </rPh>
    <rPh sb="4" eb="5">
      <t>シキ</t>
    </rPh>
    <phoneticPr fontId="6"/>
  </si>
  <si>
    <t>利用定員の９０％に、予定される１月当たりの営業日数を乗じて得た数で算定してください。</t>
    <rPh sb="0" eb="2">
      <t>リヨウ</t>
    </rPh>
    <rPh sb="2" eb="4">
      <t>テイイン</t>
    </rPh>
    <rPh sb="10" eb="12">
      <t>ヨテイ</t>
    </rPh>
    <rPh sb="11" eb="12">
      <t>ヘイネンド</t>
    </rPh>
    <rPh sb="16" eb="17">
      <t>ツキ</t>
    </rPh>
    <rPh sb="17" eb="18">
      <t>ア</t>
    </rPh>
    <rPh sb="21" eb="23">
      <t>エイギョウ</t>
    </rPh>
    <rPh sb="23" eb="25">
      <t>ニッスウ</t>
    </rPh>
    <rPh sb="26" eb="27">
      <t>ジョウ</t>
    </rPh>
    <rPh sb="29" eb="30">
      <t>エ</t>
    </rPh>
    <rPh sb="31" eb="32">
      <t>カズ</t>
    </rPh>
    <rPh sb="33" eb="35">
      <t>サンテイ</t>
    </rPh>
    <phoneticPr fontId="6"/>
  </si>
  <si>
    <t>定員</t>
    <rPh sb="0" eb="2">
      <t>テイイン</t>
    </rPh>
    <phoneticPr fontId="6"/>
  </si>
  <si>
    <t>月平均
営業日数</t>
    <rPh sb="0" eb="3">
      <t>ツキヘイキン</t>
    </rPh>
    <rPh sb="4" eb="6">
      <t>エイギョウ</t>
    </rPh>
    <rPh sb="6" eb="8">
      <t>ニッスウ</t>
    </rPh>
    <phoneticPr fontId="6"/>
  </si>
  <si>
    <t>平均利用延人員数〔B〕</t>
    <rPh sb="0" eb="2">
      <t>ヘイキン</t>
    </rPh>
    <rPh sb="2" eb="4">
      <t>リヨウ</t>
    </rPh>
    <rPh sb="4" eb="5">
      <t>ノ</t>
    </rPh>
    <rPh sb="5" eb="7">
      <t>ジンイン</t>
    </rPh>
    <rPh sb="7" eb="8">
      <t>スウ</t>
    </rPh>
    <phoneticPr fontId="6"/>
  </si>
  <si>
    <t>×</t>
    <phoneticPr fontId="6"/>
  </si>
  <si>
    <t>＝</t>
    <phoneticPr fontId="6"/>
  </si>
  <si>
    <t>（人）</t>
    <rPh sb="1" eb="2">
      <t>ニン</t>
    </rPh>
    <phoneticPr fontId="6"/>
  </si>
  <si>
    <t>（日）</t>
    <rPh sb="1" eb="2">
      <t>ニチ</t>
    </rPh>
    <phoneticPr fontId="6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</si>
  <si>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6"/>
  </si>
  <si>
    <t>◆計算結果</t>
    <rPh sb="1" eb="3">
      <t>ケイサン</t>
    </rPh>
    <rPh sb="3" eb="5">
      <t>ケッカ</t>
    </rPh>
    <phoneticPr fontId="6"/>
  </si>
  <si>
    <t>・７５０人以下の場合</t>
    <rPh sb="4" eb="5">
      <t>ニン</t>
    </rPh>
    <rPh sb="5" eb="7">
      <t>イカ</t>
    </rPh>
    <rPh sb="8" eb="10">
      <t>バアイ</t>
    </rPh>
    <phoneticPr fontId="6"/>
  </si>
  <si>
    <t>→通常規模型通所介護費</t>
    <phoneticPr fontId="6"/>
  </si>
  <si>
    <t>※平均利用延人員数は、小数点以下も含めて判断します。
（例）計算結果が「750.001・・・」の場合は大規模（Ⅰ）
⇒その場合、〔A〕または〔B〕に「750.001」と記載してください。</t>
    <rPh sb="1" eb="6">
      <t>ヘイキンリヨウノベ</t>
    </rPh>
    <rPh sb="6" eb="8">
      <t>ジンイン</t>
    </rPh>
    <rPh sb="8" eb="9">
      <t>スウ</t>
    </rPh>
    <rPh sb="11" eb="14">
      <t>ショウスウテン</t>
    </rPh>
    <rPh sb="14" eb="16">
      <t>イカ</t>
    </rPh>
    <rPh sb="17" eb="18">
      <t>フク</t>
    </rPh>
    <rPh sb="20" eb="22">
      <t>ハンダン</t>
    </rPh>
    <rPh sb="28" eb="29">
      <t>レイ</t>
    </rPh>
    <rPh sb="30" eb="32">
      <t>ケイサン</t>
    </rPh>
    <rPh sb="32" eb="34">
      <t>ケッカ</t>
    </rPh>
    <rPh sb="48" eb="50">
      <t>バアイ</t>
    </rPh>
    <rPh sb="51" eb="54">
      <t>ダイキボ</t>
    </rPh>
    <rPh sb="61" eb="63">
      <t>バアイ</t>
    </rPh>
    <rPh sb="84" eb="86">
      <t>キサイ</t>
    </rPh>
    <phoneticPr fontId="6"/>
  </si>
  <si>
    <t>・７５０人超～９００人以下の場合</t>
    <rPh sb="4" eb="5">
      <t>ニン</t>
    </rPh>
    <rPh sb="5" eb="6">
      <t>チョウ</t>
    </rPh>
    <rPh sb="10" eb="11">
      <t>ニン</t>
    </rPh>
    <rPh sb="11" eb="13">
      <t>イカ</t>
    </rPh>
    <rPh sb="14" eb="16">
      <t>バアイ</t>
    </rPh>
    <phoneticPr fontId="6"/>
  </si>
  <si>
    <t>→大規模型通所介護費（Ⅰ）</t>
    <phoneticPr fontId="6"/>
  </si>
  <si>
    <t>・９００人超の場合</t>
    <rPh sb="4" eb="5">
      <t>ニン</t>
    </rPh>
    <rPh sb="5" eb="6">
      <t>チョウ</t>
    </rPh>
    <rPh sb="7" eb="9">
      <t>バアイ</t>
    </rPh>
    <phoneticPr fontId="6"/>
  </si>
  <si>
    <t>→大規模型通所介護費（Ⅱ）</t>
    <phoneticPr fontId="6"/>
  </si>
  <si>
    <t>通所介護費の算定区分の確認について</t>
    <rPh sb="0" eb="2">
      <t>ツウショ</t>
    </rPh>
    <rPh sb="2" eb="4">
      <t>カイゴ</t>
    </rPh>
    <rPh sb="4" eb="5">
      <t>ヒ</t>
    </rPh>
    <rPh sb="6" eb="8">
      <t>サンテイ</t>
    </rPh>
    <rPh sb="8" eb="10">
      <t>クブン</t>
    </rPh>
    <rPh sb="11" eb="13">
      <t>カクニン</t>
    </rPh>
    <phoneticPr fontId="3"/>
  </si>
  <si>
    <t>利用延人員数</t>
    <rPh sb="0" eb="6">
      <t>リヨウノベジンインスウ</t>
    </rPh>
    <phoneticPr fontId="3"/>
  </si>
  <si>
    <t>　指定通所介護の報酬を算定するに当たっては、前年度の実績に基づき、当該事業所の事業所規模が決定されます。下記に従い、前年度の１月当たりの平均利用延人員数を計算してください。
・前年度の実績が６月以上あって、新年度からの定員変更が25％未満の事業所はAで計算してください。
・それ以外の事業所はBで計算してください。</t>
    <rPh sb="58" eb="59">
      <t>ゼン</t>
    </rPh>
    <rPh sb="89" eb="92">
      <t>ゼンネンド</t>
    </rPh>
    <rPh sb="93" eb="95">
      <t>ジッセキ</t>
    </rPh>
    <rPh sb="97" eb="98">
      <t>ガツ</t>
    </rPh>
    <rPh sb="98" eb="100">
      <t>イジョウ</t>
    </rPh>
    <rPh sb="104" eb="107">
      <t>シンネンド</t>
    </rPh>
    <rPh sb="110" eb="112">
      <t>テイイン</t>
    </rPh>
    <rPh sb="112" eb="114">
      <t>ヘンコウ</t>
    </rPh>
    <rPh sb="118" eb="120">
      <t>ミマン</t>
    </rPh>
    <rPh sb="121" eb="124">
      <t>ジギョウショ</t>
    </rPh>
    <rPh sb="127" eb="129">
      <t>ケイサン</t>
    </rPh>
    <rPh sb="140" eb="142">
      <t>イガイ</t>
    </rPh>
    <rPh sb="143" eb="146">
      <t>ジギョウショ</t>
    </rPh>
    <rPh sb="149" eb="151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</si>
</sst>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;[Red]\-#,##0\ "/>
    <numFmt numFmtId="177" formatCode="0.000"/>
    <numFmt numFmtId="178" formatCode="0_ ;[Red]\-0\ 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EBF7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7" xfId="2" applyFont="1" applyBorder="1" applyAlignment="1">
      <alignment vertical="center"/>
    </xf>
    <xf numFmtId="0" fontId="10" fillId="2" borderId="8" xfId="3" applyFont="1" applyFill="1" applyBorder="1" applyAlignment="1" applyProtection="1">
      <alignment vertical="center" textRotation="255"/>
    </xf>
    <xf numFmtId="0" fontId="10" fillId="2" borderId="0" xfId="3" applyFont="1" applyFill="1" applyBorder="1" applyAlignment="1" applyProtection="1">
      <alignment vertical="center"/>
    </xf>
    <xf numFmtId="0" fontId="10" fillId="2" borderId="0" xfId="3" applyFont="1" applyFill="1" applyBorder="1" applyAlignment="1" applyProtection="1">
      <alignment horizontal="center" vertical="center"/>
    </xf>
    <xf numFmtId="0" fontId="10" fillId="2" borderId="9" xfId="3" applyFont="1" applyFill="1" applyBorder="1" applyAlignment="1" applyProtection="1">
      <alignment horizontal="center" vertical="center"/>
    </xf>
    <xf numFmtId="0" fontId="12" fillId="0" borderId="14" xfId="4" applyFont="1" applyFill="1" applyBorder="1" applyProtection="1">
      <alignment vertical="center"/>
    </xf>
    <xf numFmtId="0" fontId="12" fillId="0" borderId="0" xfId="4" applyFont="1" applyFill="1" applyProtection="1">
      <alignment vertical="center"/>
    </xf>
    <xf numFmtId="0" fontId="8" fillId="0" borderId="0" xfId="2" applyFont="1">
      <alignment vertical="center"/>
    </xf>
    <xf numFmtId="0" fontId="10" fillId="2" borderId="11" xfId="3" applyFont="1" applyFill="1" applyBorder="1" applyAlignment="1" applyProtection="1">
      <alignment vertical="center" textRotation="255"/>
    </xf>
    <xf numFmtId="0" fontId="10" fillId="2" borderId="12" xfId="3" applyFont="1" applyFill="1" applyBorder="1" applyAlignment="1" applyProtection="1">
      <alignment vertical="center"/>
    </xf>
    <xf numFmtId="0" fontId="10" fillId="2" borderId="12" xfId="3" applyFont="1" applyFill="1" applyBorder="1" applyAlignment="1" applyProtection="1">
      <alignment horizontal="center" vertical="center"/>
    </xf>
    <xf numFmtId="0" fontId="10" fillId="2" borderId="13" xfId="3" applyFont="1" applyFill="1" applyBorder="1" applyAlignment="1" applyProtection="1">
      <alignment horizontal="center" vertical="center"/>
    </xf>
    <xf numFmtId="0" fontId="10" fillId="2" borderId="16" xfId="3" applyFont="1" applyFill="1" applyBorder="1" applyAlignment="1" applyProtection="1">
      <alignment horizontal="center" vertical="center"/>
    </xf>
    <xf numFmtId="0" fontId="10" fillId="2" borderId="17" xfId="3" applyFont="1" applyFill="1" applyBorder="1" applyAlignment="1" applyProtection="1">
      <alignment horizontal="center" vertical="center"/>
    </xf>
    <xf numFmtId="0" fontId="10" fillId="2" borderId="18" xfId="3" applyFont="1" applyFill="1" applyBorder="1" applyAlignment="1" applyProtection="1">
      <alignment horizontal="center" vertical="center"/>
    </xf>
    <xf numFmtId="12" fontId="15" fillId="0" borderId="10" xfId="3" applyNumberFormat="1" applyFont="1" applyBorder="1" applyAlignment="1" applyProtection="1">
      <alignment horizontal="center" vertical="center"/>
    </xf>
    <xf numFmtId="0" fontId="16" fillId="0" borderId="14" xfId="4" applyFont="1" applyFill="1" applyBorder="1" applyProtection="1">
      <alignment vertical="center"/>
    </xf>
    <xf numFmtId="0" fontId="16" fillId="0" borderId="0" xfId="4" applyFont="1" applyFill="1" applyProtection="1">
      <alignment vertical="center"/>
    </xf>
    <xf numFmtId="12" fontId="15" fillId="0" borderId="28" xfId="3" applyNumberFormat="1" applyFont="1" applyBorder="1" applyAlignment="1" applyProtection="1">
      <alignment horizontal="center" vertical="center"/>
    </xf>
    <xf numFmtId="0" fontId="15" fillId="0" borderId="28" xfId="3" applyNumberFormat="1" applyFont="1" applyBorder="1" applyAlignment="1" applyProtection="1">
      <alignment horizontal="center" vertical="center"/>
    </xf>
    <xf numFmtId="12" fontId="15" fillId="2" borderId="19" xfId="3" applyNumberFormat="1" applyFont="1" applyFill="1" applyBorder="1" applyAlignment="1" applyProtection="1">
      <alignment horizontal="center" vertical="center"/>
    </xf>
    <xf numFmtId="12" fontId="15" fillId="2" borderId="28" xfId="3" applyNumberFormat="1" applyFont="1" applyFill="1" applyBorder="1" applyAlignment="1" applyProtection="1">
      <alignment horizontal="center" vertical="center"/>
    </xf>
    <xf numFmtId="0" fontId="15" fillId="0" borderId="39" xfId="3" applyNumberFormat="1" applyFont="1" applyBorder="1" applyAlignment="1" applyProtection="1">
      <alignment horizontal="center" vertical="center"/>
    </xf>
    <xf numFmtId="0" fontId="15" fillId="0" borderId="40" xfId="3" applyFont="1" applyBorder="1" applyAlignment="1" applyProtection="1">
      <alignment horizontal="center" vertical="center" shrinkToFit="1"/>
    </xf>
    <xf numFmtId="0" fontId="15" fillId="0" borderId="19" xfId="3" applyNumberFormat="1" applyFont="1" applyBorder="1" applyAlignment="1" applyProtection="1">
      <alignment horizontal="center" vertical="center"/>
    </xf>
    <xf numFmtId="0" fontId="15" fillId="2" borderId="42" xfId="3" applyFont="1" applyFill="1" applyBorder="1" applyAlignment="1" applyProtection="1">
      <alignment horizontal="center" vertical="center" textRotation="255"/>
    </xf>
    <xf numFmtId="0" fontId="15" fillId="2" borderId="18" xfId="3" applyNumberFormat="1" applyFont="1" applyFill="1" applyBorder="1" applyAlignment="1" applyProtection="1">
      <alignment horizontal="center"/>
    </xf>
    <xf numFmtId="2" fontId="9" fillId="0" borderId="43" xfId="5" applyNumberFormat="1" applyFont="1" applyFill="1" applyBorder="1" applyAlignment="1" applyProtection="1">
      <alignment vertical="center"/>
    </xf>
    <xf numFmtId="176" fontId="8" fillId="0" borderId="43" xfId="6" applyNumberFormat="1" applyFont="1" applyFill="1" applyBorder="1" applyAlignment="1" applyProtection="1">
      <alignment vertical="center"/>
    </xf>
    <xf numFmtId="49" fontId="9" fillId="0" borderId="45" xfId="3" applyNumberFormat="1" applyFont="1" applyFill="1" applyBorder="1" applyAlignment="1" applyProtection="1">
      <alignment horizontal="left" vertical="center" shrinkToFit="1"/>
    </xf>
    <xf numFmtId="49" fontId="9" fillId="0" borderId="0" xfId="3" applyNumberFormat="1" applyFont="1" applyFill="1" applyBorder="1" applyAlignment="1" applyProtection="1">
      <alignment horizontal="left" shrinkToFit="1"/>
    </xf>
    <xf numFmtId="49" fontId="9" fillId="0" borderId="14" xfId="3" applyNumberFormat="1" applyFont="1" applyFill="1" applyBorder="1" applyAlignment="1" applyProtection="1">
      <alignment horizontal="left" vertical="center" shrinkToFit="1"/>
    </xf>
    <xf numFmtId="49" fontId="9" fillId="0" borderId="14" xfId="3" quotePrefix="1" applyNumberFormat="1" applyFont="1" applyFill="1" applyBorder="1" applyAlignment="1" applyProtection="1">
      <alignment horizontal="left" vertical="center" shrinkToFit="1"/>
    </xf>
    <xf numFmtId="49" fontId="9" fillId="0" borderId="0" xfId="3" quotePrefix="1" applyNumberFormat="1" applyFont="1" applyFill="1" applyBorder="1" applyAlignment="1" applyProtection="1">
      <alignment horizontal="left" shrinkToFit="1"/>
    </xf>
    <xf numFmtId="0" fontId="0" fillId="0" borderId="4" xfId="0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5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2" fillId="0" borderId="8" xfId="0" applyFont="1" applyFill="1" applyBorder="1" applyAlignment="1"/>
    <xf numFmtId="0" fontId="23" fillId="0" borderId="0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wrapText="1"/>
    </xf>
    <xf numFmtId="0" fontId="22" fillId="0" borderId="14" xfId="0" applyFont="1" applyFill="1" applyBorder="1" applyAlignment="1">
      <alignment wrapText="1"/>
    </xf>
    <xf numFmtId="0" fontId="0" fillId="0" borderId="14" xfId="0" applyFill="1" applyBorder="1" applyAlignment="1"/>
    <xf numFmtId="0" fontId="0" fillId="0" borderId="14" xfId="0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top"/>
    </xf>
    <xf numFmtId="0" fontId="9" fillId="0" borderId="6" xfId="0" applyFont="1" applyFill="1" applyBorder="1" applyAlignment="1"/>
    <xf numFmtId="176" fontId="15" fillId="3" borderId="23" xfId="5" applyNumberFormat="1" applyFont="1" applyFill="1" applyBorder="1" applyAlignment="1" applyProtection="1">
      <alignment vertical="center"/>
      <protection locked="0"/>
    </xf>
    <xf numFmtId="176" fontId="15" fillId="3" borderId="19" xfId="5" applyNumberFormat="1" applyFont="1" applyFill="1" applyBorder="1" applyAlignment="1" applyProtection="1">
      <alignment vertical="center"/>
      <protection locked="0"/>
    </xf>
    <xf numFmtId="176" fontId="15" fillId="3" borderId="27" xfId="5" applyNumberFormat="1" applyFont="1" applyFill="1" applyBorder="1" applyAlignment="1" applyProtection="1">
      <alignment vertical="center"/>
      <protection locked="0"/>
    </xf>
    <xf numFmtId="176" fontId="15" fillId="3" borderId="28" xfId="5" applyNumberFormat="1" applyFont="1" applyFill="1" applyBorder="1" applyAlignment="1" applyProtection="1">
      <alignment vertical="center"/>
      <protection locked="0"/>
    </xf>
    <xf numFmtId="176" fontId="15" fillId="3" borderId="13" xfId="5" applyNumberFormat="1" applyFont="1" applyFill="1" applyBorder="1" applyAlignment="1" applyProtection="1">
      <alignment vertical="center"/>
      <protection locked="0"/>
    </xf>
    <xf numFmtId="176" fontId="15" fillId="3" borderId="15" xfId="5" applyNumberFormat="1" applyFont="1" applyFill="1" applyBorder="1" applyAlignment="1" applyProtection="1">
      <alignment vertical="center"/>
      <protection locked="0"/>
    </xf>
    <xf numFmtId="176" fontId="15" fillId="3" borderId="0" xfId="5" applyNumberFormat="1" applyFont="1" applyFill="1" applyBorder="1" applyAlignment="1" applyProtection="1">
      <alignment vertical="center"/>
      <protection locked="0"/>
    </xf>
    <xf numFmtId="176" fontId="15" fillId="3" borderId="10" xfId="5" applyNumberFormat="1" applyFont="1" applyFill="1" applyBorder="1" applyAlignment="1" applyProtection="1">
      <alignment vertical="center"/>
      <protection locked="0"/>
    </xf>
    <xf numFmtId="176" fontId="15" fillId="3" borderId="9" xfId="5" applyNumberFormat="1" applyFont="1" applyFill="1" applyBorder="1" applyAlignment="1" applyProtection="1">
      <alignment vertical="center"/>
      <protection locked="0"/>
    </xf>
    <xf numFmtId="176" fontId="15" fillId="3" borderId="24" xfId="5" applyNumberFormat="1" applyFont="1" applyFill="1" applyBorder="1" applyAlignment="1" applyProtection="1">
      <alignment vertical="center"/>
      <protection locked="0"/>
    </xf>
    <xf numFmtId="176" fontId="15" fillId="3" borderId="26" xfId="5" applyNumberFormat="1" applyFont="1" applyFill="1" applyBorder="1" applyAlignment="1" applyProtection="1">
      <alignment vertical="center"/>
      <protection locked="0"/>
    </xf>
    <xf numFmtId="176" fontId="15" fillId="3" borderId="12" xfId="5" applyNumberFormat="1" applyFont="1" applyFill="1" applyBorder="1" applyAlignment="1" applyProtection="1">
      <alignment vertical="center"/>
      <protection locked="0"/>
    </xf>
    <xf numFmtId="176" fontId="15" fillId="3" borderId="17" xfId="5" applyNumberFormat="1" applyFont="1" applyFill="1" applyBorder="1" applyAlignment="1" applyProtection="1">
      <alignment vertical="center"/>
      <protection locked="0"/>
    </xf>
    <xf numFmtId="12" fontId="15" fillId="4" borderId="18" xfId="5" applyNumberFormat="1" applyFont="1" applyFill="1" applyBorder="1" applyAlignment="1" applyProtection="1">
      <alignment horizontal="center" vertical="center"/>
      <protection locked="0"/>
    </xf>
    <xf numFmtId="2" fontId="9" fillId="0" borderId="18" xfId="5" applyNumberFormat="1" applyFont="1" applyFill="1" applyBorder="1" applyAlignment="1" applyProtection="1">
      <alignment vertical="center"/>
    </xf>
    <xf numFmtId="2" fontId="9" fillId="0" borderId="23" xfId="5" applyNumberFormat="1" applyFont="1" applyFill="1" applyBorder="1" applyAlignment="1" applyProtection="1">
      <alignment vertical="center"/>
    </xf>
    <xf numFmtId="177" fontId="9" fillId="0" borderId="44" xfId="5" applyNumberFormat="1" applyFont="1" applyFill="1" applyBorder="1" applyAlignment="1" applyProtection="1">
      <alignment vertical="center"/>
    </xf>
    <xf numFmtId="2" fontId="9" fillId="0" borderId="24" xfId="5" applyNumberFormat="1" applyFont="1" applyFill="1" applyBorder="1" applyAlignment="1" applyProtection="1">
      <alignment vertical="center"/>
    </xf>
    <xf numFmtId="2" fontId="9" fillId="0" borderId="28" xfId="5" applyNumberFormat="1" applyFont="1" applyFill="1" applyBorder="1" applyAlignment="1" applyProtection="1">
      <alignment vertical="center"/>
    </xf>
    <xf numFmtId="2" fontId="9" fillId="0" borderId="32" xfId="5" applyNumberFormat="1" applyFont="1" applyFill="1" applyBorder="1" applyAlignment="1" applyProtection="1">
      <alignment vertical="center"/>
    </xf>
    <xf numFmtId="2" fontId="9" fillId="0" borderId="17" xfId="5" applyNumberFormat="1" applyFont="1" applyFill="1" applyBorder="1" applyAlignment="1" applyProtection="1">
      <alignment vertical="center"/>
    </xf>
    <xf numFmtId="178" fontId="8" fillId="0" borderId="48" xfId="6" applyNumberFormat="1" applyFont="1" applyFill="1" applyBorder="1" applyAlignment="1" applyProtection="1">
      <alignment vertical="center"/>
    </xf>
    <xf numFmtId="177" fontId="20" fillId="0" borderId="49" xfId="5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2" borderId="10" xfId="3" applyFont="1" applyFill="1" applyBorder="1" applyAlignment="1" applyProtection="1">
      <alignment horizontal="center" vertical="center" shrinkToFit="1"/>
    </xf>
    <xf numFmtId="0" fontId="12" fillId="2" borderId="15" xfId="4" applyFont="1" applyFill="1" applyBorder="1" applyAlignment="1" applyProtection="1">
      <alignment vertical="center" shrinkToFit="1"/>
    </xf>
    <xf numFmtId="0" fontId="10" fillId="0" borderId="10" xfId="3" applyFont="1" applyFill="1" applyBorder="1" applyAlignment="1" applyProtection="1">
      <alignment horizontal="center" vertical="center" wrapText="1"/>
    </xf>
    <xf numFmtId="0" fontId="10" fillId="0" borderId="15" xfId="3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0" fillId="2" borderId="59" xfId="3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 applyProtection="1">
      <alignment horizontal="center" vertical="center"/>
    </xf>
    <xf numFmtId="0" fontId="10" fillId="2" borderId="60" xfId="3" applyFont="1" applyFill="1" applyBorder="1" applyAlignment="1" applyProtection="1">
      <alignment horizontal="center" vertical="center"/>
    </xf>
    <xf numFmtId="42" fontId="10" fillId="0" borderId="46" xfId="3" applyNumberFormat="1" applyFont="1" applyBorder="1" applyAlignment="1" applyProtection="1">
      <alignment horizontal="center" vertical="center" wrapText="1"/>
    </xf>
    <xf numFmtId="42" fontId="10" fillId="0" borderId="47" xfId="3" applyNumberFormat="1" applyFont="1" applyBorder="1" applyAlignment="1" applyProtection="1">
      <alignment horizontal="center" vertical="center" wrapText="1"/>
    </xf>
    <xf numFmtId="0" fontId="10" fillId="0" borderId="19" xfId="3" applyFont="1" applyBorder="1" applyAlignment="1" applyProtection="1">
      <alignment horizontal="center" vertical="center" wrapText="1" readingOrder="1"/>
    </xf>
    <xf numFmtId="0" fontId="10" fillId="0" borderId="10" xfId="3" applyFont="1" applyBorder="1" applyAlignment="1" applyProtection="1">
      <alignment horizontal="center" vertical="center" readingOrder="1"/>
    </xf>
    <xf numFmtId="0" fontId="10" fillId="0" borderId="15" xfId="3" applyFont="1" applyBorder="1" applyAlignment="1" applyProtection="1">
      <alignment horizontal="center" vertical="center" readingOrder="1"/>
    </xf>
    <xf numFmtId="0" fontId="14" fillId="0" borderId="20" xfId="3" applyFont="1" applyBorder="1" applyAlignment="1" applyProtection="1">
      <alignment horizontal="left" vertical="center" wrapText="1"/>
    </xf>
    <xf numFmtId="0" fontId="14" fillId="0" borderId="21" xfId="3" applyFont="1" applyBorder="1" applyAlignment="1" applyProtection="1">
      <alignment horizontal="left" vertical="center" wrapText="1"/>
    </xf>
    <xf numFmtId="0" fontId="14" fillId="0" borderId="22" xfId="3" applyFont="1" applyBorder="1" applyAlignment="1" applyProtection="1">
      <alignment horizontal="left" vertical="center" wrapText="1"/>
    </xf>
    <xf numFmtId="0" fontId="14" fillId="0" borderId="25" xfId="3" applyFont="1" applyBorder="1" applyAlignment="1" applyProtection="1">
      <alignment horizontal="left" vertical="center" wrapText="1"/>
    </xf>
    <xf numFmtId="0" fontId="14" fillId="0" borderId="26" xfId="3" applyFont="1" applyBorder="1" applyAlignment="1" applyProtection="1">
      <alignment horizontal="left" vertical="center" wrapText="1"/>
    </xf>
    <xf numFmtId="0" fontId="14" fillId="0" borderId="27" xfId="3" applyFont="1" applyBorder="1" applyAlignment="1" applyProtection="1">
      <alignment horizontal="left" vertical="center" wrapText="1"/>
    </xf>
    <xf numFmtId="0" fontId="14" fillId="0" borderId="29" xfId="3" applyFont="1" applyBorder="1" applyAlignment="1" applyProtection="1">
      <alignment horizontal="left" vertical="center" wrapText="1"/>
    </xf>
    <xf numFmtId="0" fontId="14" fillId="0" borderId="30" xfId="3" applyFont="1" applyBorder="1" applyAlignment="1" applyProtection="1">
      <alignment horizontal="left" vertical="center" wrapText="1"/>
    </xf>
    <xf numFmtId="0" fontId="14" fillId="0" borderId="31" xfId="3" applyFont="1" applyBorder="1" applyAlignment="1" applyProtection="1">
      <alignment horizontal="left" vertical="center" wrapText="1"/>
    </xf>
    <xf numFmtId="0" fontId="15" fillId="0" borderId="33" xfId="3" applyFont="1" applyBorder="1" applyAlignment="1" applyProtection="1">
      <alignment horizontal="center" vertical="center" shrinkToFit="1"/>
    </xf>
    <xf numFmtId="0" fontId="15" fillId="0" borderId="35" xfId="3" applyFont="1" applyBorder="1" applyAlignment="1" applyProtection="1">
      <alignment horizontal="center" vertical="center" shrinkToFit="1"/>
    </xf>
    <xf numFmtId="0" fontId="15" fillId="0" borderId="37" xfId="3" applyFont="1" applyBorder="1" applyAlignment="1" applyProtection="1">
      <alignment horizontal="center" vertical="center" shrinkToFit="1"/>
    </xf>
    <xf numFmtId="0" fontId="14" fillId="0" borderId="34" xfId="3" applyFont="1" applyBorder="1" applyAlignment="1" applyProtection="1">
      <alignment horizontal="left" vertical="center"/>
    </xf>
    <xf numFmtId="0" fontId="14" fillId="0" borderId="22" xfId="3" applyFont="1" applyBorder="1" applyAlignment="1" applyProtection="1">
      <alignment horizontal="left" vertical="center"/>
    </xf>
    <xf numFmtId="0" fontId="14" fillId="0" borderId="36" xfId="3" applyFont="1" applyBorder="1" applyAlignment="1" applyProtection="1">
      <alignment horizontal="left" vertical="center" wrapText="1" shrinkToFit="1"/>
    </xf>
    <xf numFmtId="0" fontId="14" fillId="0" borderId="27" xfId="3" applyFont="1" applyBorder="1" applyAlignment="1" applyProtection="1">
      <alignment horizontal="left" vertical="center" wrapText="1" shrinkToFit="1"/>
    </xf>
    <xf numFmtId="0" fontId="14" fillId="0" borderId="38" xfId="3" applyFont="1" applyBorder="1" applyAlignment="1" applyProtection="1">
      <alignment horizontal="left" vertical="center" wrapText="1" shrinkToFit="1"/>
    </xf>
    <xf numFmtId="0" fontId="14" fillId="0" borderId="31" xfId="3" applyFont="1" applyBorder="1" applyAlignment="1" applyProtection="1">
      <alignment horizontal="left" vertical="center" wrapText="1" shrinkToFit="1"/>
    </xf>
    <xf numFmtId="0" fontId="14" fillId="0" borderId="41" xfId="3" applyFont="1" applyBorder="1" applyAlignment="1" applyProtection="1">
      <alignment horizontal="left" vertical="center" wrapText="1"/>
    </xf>
    <xf numFmtId="0" fontId="14" fillId="0" borderId="13" xfId="3" applyFont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0" fillId="2" borderId="16" xfId="3" applyFont="1" applyFill="1" applyBorder="1" applyAlignment="1" applyProtection="1">
      <alignment horizontal="center" vertical="center"/>
    </xf>
    <xf numFmtId="0" fontId="10" fillId="2" borderId="42" xfId="3" applyFont="1" applyFill="1" applyBorder="1" applyAlignment="1" applyProtection="1">
      <alignment horizontal="center" vertical="center" wrapText="1"/>
    </xf>
    <xf numFmtId="0" fontId="10" fillId="2" borderId="16" xfId="3" applyFont="1" applyFill="1" applyBorder="1" applyAlignment="1" applyProtection="1">
      <alignment horizontal="center" vertical="center" wrapText="1"/>
    </xf>
    <xf numFmtId="0" fontId="10" fillId="2" borderId="18" xfId="3" applyFont="1" applyFill="1" applyBorder="1" applyAlignment="1" applyProtection="1">
      <alignment horizontal="center" vertical="center" wrapText="1"/>
    </xf>
    <xf numFmtId="0" fontId="10" fillId="2" borderId="42" xfId="3" applyFont="1" applyFill="1" applyBorder="1" applyAlignment="1" applyProtection="1">
      <alignment horizontal="center" vertical="center"/>
    </xf>
    <xf numFmtId="0" fontId="10" fillId="2" borderId="18" xfId="3" applyFont="1" applyFill="1" applyBorder="1" applyAlignment="1" applyProtection="1">
      <alignment horizontal="center" vertical="center"/>
    </xf>
    <xf numFmtId="0" fontId="18" fillId="0" borderId="40" xfId="3" applyFont="1" applyFill="1" applyBorder="1" applyAlignment="1" applyProtection="1">
      <alignment horizontal="left" vertical="top" wrapText="1"/>
    </xf>
    <xf numFmtId="0" fontId="18" fillId="0" borderId="44" xfId="3" applyFont="1" applyFill="1" applyBorder="1" applyAlignment="1" applyProtection="1">
      <alignment horizontal="left" vertical="top" wrapText="1"/>
    </xf>
    <xf numFmtId="0" fontId="18" fillId="0" borderId="8" xfId="3" applyFont="1" applyFill="1" applyBorder="1" applyAlignment="1" applyProtection="1">
      <alignment horizontal="left" vertical="top" wrapText="1"/>
    </xf>
    <xf numFmtId="0" fontId="18" fillId="0" borderId="0" xfId="3" applyFont="1" applyFill="1" applyBorder="1" applyAlignment="1" applyProtection="1">
      <alignment horizontal="left" vertical="top" wrapText="1"/>
    </xf>
    <xf numFmtId="0" fontId="18" fillId="0" borderId="50" xfId="3" applyFont="1" applyFill="1" applyBorder="1" applyAlignment="1" applyProtection="1">
      <alignment horizontal="left" vertical="top" wrapText="1"/>
    </xf>
    <xf numFmtId="0" fontId="18" fillId="0" borderId="51" xfId="3" applyFont="1" applyFill="1" applyBorder="1" applyAlignment="1" applyProtection="1">
      <alignment horizontal="left" vertical="top" wrapText="1"/>
    </xf>
    <xf numFmtId="0" fontId="18" fillId="0" borderId="52" xfId="3" applyFont="1" applyFill="1" applyBorder="1" applyAlignment="1" applyProtection="1">
      <alignment horizontal="left" vertical="top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0" fillId="0" borderId="57" xfId="1" applyNumberFormat="1" applyFont="1" applyFill="1" applyBorder="1" applyAlignment="1">
      <alignment horizontal="center" vertical="center"/>
    </xf>
    <xf numFmtId="0" fontId="20" fillId="0" borderId="44" xfId="1" applyNumberFormat="1" applyFont="1" applyFill="1" applyBorder="1" applyAlignment="1">
      <alignment horizontal="center" vertical="center"/>
    </xf>
    <xf numFmtId="0" fontId="20" fillId="0" borderId="58" xfId="1" applyNumberFormat="1" applyFont="1" applyFill="1" applyBorder="1" applyAlignment="1">
      <alignment horizontal="center" vertical="center"/>
    </xf>
    <xf numFmtId="0" fontId="20" fillId="0" borderId="7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/>
    </xf>
    <xf numFmtId="0" fontId="20" fillId="0" borderId="14" xfId="1" applyNumberFormat="1" applyFont="1" applyFill="1" applyBorder="1" applyAlignment="1">
      <alignment horizontal="center" vertical="center"/>
    </xf>
    <xf numFmtId="0" fontId="20" fillId="0" borderId="4" xfId="1" applyNumberFormat="1" applyFont="1" applyFill="1" applyBorder="1" applyAlignment="1">
      <alignment horizontal="center" vertical="center"/>
    </xf>
    <xf numFmtId="0" fontId="20" fillId="0" borderId="6" xfId="1" applyNumberFormat="1" applyFont="1" applyFill="1" applyBorder="1" applyAlignment="1">
      <alignment horizontal="center" vertical="center"/>
    </xf>
    <xf numFmtId="0" fontId="20" fillId="0" borderId="5" xfId="1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0" fillId="0" borderId="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</cellXfs>
  <cellStyles count="7">
    <cellStyle name="桁区切り" xfId="1" builtinId="6"/>
    <cellStyle name="桁区切り 2" xfId="6"/>
    <cellStyle name="桁区切り 3" xfId="5"/>
    <cellStyle name="標準" xfId="0" builtinId="0"/>
    <cellStyle name="標準 2" xfId="2"/>
    <cellStyle name="標準 2 2" xfId="3"/>
    <cellStyle name="標準 3" xfId="4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CCFF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Normal="100" zoomScaleSheetLayoutView="100" workbookViewId="0">
      <selection activeCell="W11" sqref="W11"/>
    </sheetView>
  </sheetViews>
  <sheetFormatPr defaultColWidth="8.25" defaultRowHeight="18" x14ac:dyDescent="0.55000000000000004"/>
  <cols>
    <col min="1" max="1" width="6.08203125" style="1" customWidth="1"/>
    <col min="2" max="2" width="9.1640625" style="1" customWidth="1"/>
    <col min="3" max="3" width="4.08203125" style="1" customWidth="1"/>
    <col min="4" max="5" width="8.1640625" style="1" customWidth="1"/>
    <col min="6" max="6" width="5.58203125" style="1" customWidth="1"/>
    <col min="7" max="17" width="6.08203125" style="1" customWidth="1"/>
    <col min="18" max="18" width="9.58203125" style="1" customWidth="1"/>
    <col min="19" max="19" width="5" style="1" customWidth="1"/>
    <col min="20" max="16384" width="8.25" style="1"/>
  </cols>
  <sheetData>
    <row r="1" spans="1:20" x14ac:dyDescent="0.55000000000000004">
      <c r="A1" s="1" t="s">
        <v>0</v>
      </c>
    </row>
    <row r="2" spans="1:20" ht="13.5" customHeight="1" x14ac:dyDescent="0.55000000000000004">
      <c r="A2" s="92" t="s">
        <v>51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0" ht="18" customHeight="1" x14ac:dyDescent="0.5500000000000000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0" ht="18" customHeight="1" x14ac:dyDescent="0.55000000000000004">
      <c r="A4" s="44"/>
      <c r="B4" s="101" t="s">
        <v>53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44"/>
    </row>
    <row r="5" spans="1:20" ht="18" customHeight="1" x14ac:dyDescent="0.55000000000000004">
      <c r="A5" s="44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44"/>
    </row>
    <row r="6" spans="1:20" ht="18" customHeight="1" x14ac:dyDescent="0.55000000000000004">
      <c r="A6" s="44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44"/>
    </row>
    <row r="7" spans="1:20" ht="18" customHeight="1" x14ac:dyDescent="0.55000000000000004">
      <c r="A7" s="44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44"/>
    </row>
    <row r="8" spans="1:20" ht="18" customHeight="1" x14ac:dyDescent="0.55000000000000004">
      <c r="A8" s="44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44"/>
    </row>
    <row r="9" spans="1:20" ht="18" customHeight="1" x14ac:dyDescent="0.55000000000000004">
      <c r="A9" s="44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44"/>
    </row>
    <row r="10" spans="1:20" ht="18" customHeight="1" thickBot="1" x14ac:dyDescent="0.6">
      <c r="A10" s="44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44"/>
    </row>
    <row r="11" spans="1:20" ht="18" customHeight="1" x14ac:dyDescent="0.55000000000000004">
      <c r="A11" s="93" t="s">
        <v>1</v>
      </c>
      <c r="B11" s="94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20" ht="18" customHeight="1" thickBot="1" x14ac:dyDescent="0.6">
      <c r="A12" s="95"/>
      <c r="B12" s="9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"/>
      <c r="O12" s="2"/>
      <c r="P12" s="2"/>
      <c r="Q12" s="2"/>
      <c r="R12" s="2"/>
      <c r="S12" s="2"/>
    </row>
    <row r="13" spans="1:20" s="12" customFormat="1" ht="13" x14ac:dyDescent="0.55000000000000004">
      <c r="A13" s="5"/>
      <c r="B13" s="6"/>
      <c r="C13" s="7"/>
      <c r="D13" s="8"/>
      <c r="E13" s="9"/>
      <c r="F13" s="97" t="s">
        <v>2</v>
      </c>
      <c r="G13" s="102" t="s">
        <v>52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4"/>
      <c r="R13" s="99" t="s">
        <v>3</v>
      </c>
      <c r="S13" s="10"/>
      <c r="T13" s="11"/>
    </row>
    <row r="14" spans="1:20" s="12" customFormat="1" ht="13" x14ac:dyDescent="0.55000000000000004">
      <c r="A14" s="5"/>
      <c r="B14" s="13"/>
      <c r="C14" s="14"/>
      <c r="D14" s="15"/>
      <c r="E14" s="16"/>
      <c r="F14" s="98"/>
      <c r="G14" s="17" t="s">
        <v>4</v>
      </c>
      <c r="H14" s="18" t="s">
        <v>5</v>
      </c>
      <c r="I14" s="17" t="s">
        <v>6</v>
      </c>
      <c r="J14" s="18" t="s">
        <v>7</v>
      </c>
      <c r="K14" s="18" t="s">
        <v>8</v>
      </c>
      <c r="L14" s="19" t="s">
        <v>9</v>
      </c>
      <c r="M14" s="17" t="s">
        <v>10</v>
      </c>
      <c r="N14" s="18" t="s">
        <v>11</v>
      </c>
      <c r="O14" s="18" t="s">
        <v>12</v>
      </c>
      <c r="P14" s="17" t="s">
        <v>13</v>
      </c>
      <c r="Q14" s="18" t="s">
        <v>14</v>
      </c>
      <c r="R14" s="100"/>
      <c r="S14" s="10"/>
      <c r="T14" s="11"/>
    </row>
    <row r="15" spans="1:20" s="12" customFormat="1" ht="36" customHeight="1" x14ac:dyDescent="0.55000000000000004">
      <c r="A15" s="5"/>
      <c r="B15" s="107" t="s">
        <v>15</v>
      </c>
      <c r="C15" s="110" t="s">
        <v>16</v>
      </c>
      <c r="D15" s="111"/>
      <c r="E15" s="112"/>
      <c r="F15" s="20">
        <v>0.5</v>
      </c>
      <c r="G15" s="6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86" t="str">
        <f>IF(SUM(G15:Q15)=0,"",SUM(G15:Q15))</f>
        <v/>
      </c>
      <c r="S15" s="21"/>
      <c r="T15" s="22"/>
    </row>
    <row r="16" spans="1:20" s="12" customFormat="1" ht="36" customHeight="1" x14ac:dyDescent="0.55000000000000004">
      <c r="A16" s="5"/>
      <c r="B16" s="108"/>
      <c r="C16" s="113" t="s">
        <v>17</v>
      </c>
      <c r="D16" s="114"/>
      <c r="E16" s="115"/>
      <c r="F16" s="23">
        <v>0.75</v>
      </c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87" t="str">
        <f t="shared" ref="R16:R21" si="0">IF(SUM(G16:Q16)=0,"",SUM(G16:Q16))</f>
        <v/>
      </c>
      <c r="S16" s="21"/>
      <c r="T16" s="22"/>
    </row>
    <row r="17" spans="1:20" s="12" customFormat="1" ht="36" customHeight="1" x14ac:dyDescent="0.55000000000000004">
      <c r="A17" s="5"/>
      <c r="B17" s="109"/>
      <c r="C17" s="116" t="s">
        <v>18</v>
      </c>
      <c r="D17" s="117"/>
      <c r="E17" s="118"/>
      <c r="F17" s="24">
        <v>1</v>
      </c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88" t="str">
        <f t="shared" si="0"/>
        <v/>
      </c>
      <c r="S17" s="21"/>
      <c r="T17" s="22"/>
    </row>
    <row r="18" spans="1:20" s="12" customFormat="1" ht="36" customHeight="1" x14ac:dyDescent="0.55000000000000004">
      <c r="A18" s="5"/>
      <c r="B18" s="107" t="s">
        <v>19</v>
      </c>
      <c r="C18" s="119" t="s">
        <v>20</v>
      </c>
      <c r="D18" s="122" t="s">
        <v>21</v>
      </c>
      <c r="E18" s="123"/>
      <c r="F18" s="25">
        <v>0.5</v>
      </c>
      <c r="G18" s="75"/>
      <c r="H18" s="76"/>
      <c r="I18" s="75"/>
      <c r="J18" s="76"/>
      <c r="K18" s="76"/>
      <c r="L18" s="77"/>
      <c r="M18" s="75"/>
      <c r="N18" s="76"/>
      <c r="O18" s="78"/>
      <c r="P18" s="75"/>
      <c r="Q18" s="76"/>
      <c r="R18" s="86" t="str">
        <f t="shared" si="0"/>
        <v/>
      </c>
      <c r="S18" s="21"/>
      <c r="T18" s="22"/>
    </row>
    <row r="19" spans="1:20" s="12" customFormat="1" ht="36" customHeight="1" x14ac:dyDescent="0.55000000000000004">
      <c r="A19" s="5"/>
      <c r="B19" s="108"/>
      <c r="C19" s="120"/>
      <c r="D19" s="124" t="s">
        <v>17</v>
      </c>
      <c r="E19" s="125"/>
      <c r="F19" s="26">
        <v>0.75</v>
      </c>
      <c r="G19" s="79"/>
      <c r="H19" s="72"/>
      <c r="I19" s="79"/>
      <c r="J19" s="72"/>
      <c r="K19" s="72"/>
      <c r="L19" s="71"/>
      <c r="M19" s="79"/>
      <c r="N19" s="72"/>
      <c r="O19" s="72"/>
      <c r="P19" s="79"/>
      <c r="Q19" s="72"/>
      <c r="R19" s="87" t="str">
        <f t="shared" si="0"/>
        <v/>
      </c>
      <c r="S19" s="21"/>
      <c r="T19" s="22"/>
    </row>
    <row r="20" spans="1:20" s="12" customFormat="1" ht="36" customHeight="1" x14ac:dyDescent="0.55000000000000004">
      <c r="A20" s="5"/>
      <c r="B20" s="108"/>
      <c r="C20" s="121"/>
      <c r="D20" s="126" t="s">
        <v>18</v>
      </c>
      <c r="E20" s="127"/>
      <c r="F20" s="27">
        <v>1</v>
      </c>
      <c r="G20" s="80"/>
      <c r="H20" s="74"/>
      <c r="I20" s="80"/>
      <c r="J20" s="74"/>
      <c r="K20" s="74"/>
      <c r="L20" s="73"/>
      <c r="M20" s="80"/>
      <c r="N20" s="74"/>
      <c r="O20" s="74"/>
      <c r="P20" s="80"/>
      <c r="Q20" s="74"/>
      <c r="R20" s="88" t="str">
        <f t="shared" si="0"/>
        <v/>
      </c>
      <c r="S20" s="21"/>
      <c r="T20" s="22"/>
    </row>
    <row r="21" spans="1:20" s="12" customFormat="1" ht="36" customHeight="1" x14ac:dyDescent="0.55000000000000004">
      <c r="A21" s="5"/>
      <c r="B21" s="109"/>
      <c r="C21" s="28" t="s">
        <v>22</v>
      </c>
      <c r="D21" s="128" t="s">
        <v>23</v>
      </c>
      <c r="E21" s="129"/>
      <c r="F21" s="29">
        <v>1</v>
      </c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9" t="str">
        <f t="shared" si="0"/>
        <v/>
      </c>
      <c r="S21" s="21"/>
      <c r="T21" s="22"/>
    </row>
    <row r="22" spans="1:20" s="12" customFormat="1" ht="18" customHeight="1" x14ac:dyDescent="0.2">
      <c r="A22" s="5"/>
      <c r="B22" s="30"/>
      <c r="C22" s="140" t="s">
        <v>24</v>
      </c>
      <c r="D22" s="140"/>
      <c r="E22" s="140"/>
      <c r="F22" s="31"/>
      <c r="G22" s="83" t="str">
        <f>IF($F$15*G15+$F$16*G16+$F$17*G17+$F$18*G18+$F$19*G19+$F$20*G20+$F$21*G21=0,"",$F$15*G15+$F$16*G16+$F$17*G17+$F$18*G18+$F$19*G19+$F$20*G20+$F$21*G21)</f>
        <v/>
      </c>
      <c r="H22" s="83" t="str">
        <f>IF($F$15*H15+$F$16*H16+$F$17*H17+$F$18*H18+$F$19*H19+$F$20*H20+$F$21*H21=0,"",$F$15*H15+$F$16*H16+$F$17*H17+$F$18*H18+$F$19*H19+$F$20*H20+$F$21*H21)</f>
        <v/>
      </c>
      <c r="I22" s="83" t="str">
        <f t="shared" ref="I22:Q22" si="1">IF($F$15*I15+$F$16*I16+$F$17*I17+$F$18*I18+$F$19*I19+$F$20*I20+$F$21*I21=0,"",$F$15*I15+$F$16*I16+$F$17*I17+$F$18*I18+$F$19*I19+$F$20*I20+$F$21*I21)</f>
        <v/>
      </c>
      <c r="J22" s="83" t="str">
        <f t="shared" si="1"/>
        <v/>
      </c>
      <c r="K22" s="83" t="str">
        <f t="shared" si="1"/>
        <v/>
      </c>
      <c r="L22" s="83" t="str">
        <f t="shared" si="1"/>
        <v/>
      </c>
      <c r="M22" s="83" t="str">
        <f t="shared" si="1"/>
        <v/>
      </c>
      <c r="N22" s="83" t="str">
        <f t="shared" si="1"/>
        <v/>
      </c>
      <c r="O22" s="83" t="str">
        <f t="shared" si="1"/>
        <v/>
      </c>
      <c r="P22" s="83" t="str">
        <f t="shared" si="1"/>
        <v/>
      </c>
      <c r="Q22" s="83" t="str">
        <f t="shared" si="1"/>
        <v/>
      </c>
      <c r="R22" s="32"/>
      <c r="S22" s="21"/>
      <c r="T22" s="22"/>
    </row>
    <row r="23" spans="1:20" s="12" customFormat="1" ht="25.15" customHeight="1" x14ac:dyDescent="0.55000000000000004">
      <c r="A23" s="5"/>
      <c r="B23" s="141" t="s">
        <v>25</v>
      </c>
      <c r="C23" s="142"/>
      <c r="D23" s="142"/>
      <c r="E23" s="143"/>
      <c r="F23" s="25">
        <v>0.8571428571428571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33"/>
      <c r="S23" s="21"/>
      <c r="T23" s="22"/>
    </row>
    <row r="24" spans="1:20" s="12" customFormat="1" ht="18" customHeight="1" thickBot="1" x14ac:dyDescent="0.25">
      <c r="A24" s="5"/>
      <c r="B24" s="144" t="s">
        <v>26</v>
      </c>
      <c r="C24" s="140"/>
      <c r="D24" s="140"/>
      <c r="E24" s="140"/>
      <c r="F24" s="145"/>
      <c r="G24" s="83" t="str">
        <f>IF(G23="",G22,ROUND(G22*6/7,2))</f>
        <v/>
      </c>
      <c r="H24" s="83" t="str">
        <f t="shared" ref="H24:Q24" si="2">IF(H23="",H22,ROUND(H22*6/7,2))</f>
        <v/>
      </c>
      <c r="I24" s="83" t="str">
        <f t="shared" si="2"/>
        <v/>
      </c>
      <c r="J24" s="83" t="str">
        <f t="shared" si="2"/>
        <v/>
      </c>
      <c r="K24" s="83" t="str">
        <f t="shared" si="2"/>
        <v/>
      </c>
      <c r="L24" s="83" t="str">
        <f>IF(L23="",L22,ROUND(L22*6/7,2))</f>
        <v/>
      </c>
      <c r="M24" s="83" t="str">
        <f t="shared" si="2"/>
        <v/>
      </c>
      <c r="N24" s="83" t="str">
        <f t="shared" si="2"/>
        <v/>
      </c>
      <c r="O24" s="83" t="str">
        <f t="shared" si="2"/>
        <v/>
      </c>
      <c r="P24" s="84" t="str">
        <f t="shared" si="2"/>
        <v/>
      </c>
      <c r="Q24" s="84" t="str">
        <f t="shared" si="2"/>
        <v/>
      </c>
      <c r="R24" s="85" t="str">
        <f>IF(SUM(G24:Q24)=0,"",SUM(G24:Q24))</f>
        <v/>
      </c>
      <c r="S24" s="34" t="s">
        <v>27</v>
      </c>
      <c r="T24" s="35"/>
    </row>
    <row r="25" spans="1:20" s="12" customFormat="1" ht="45" customHeight="1" thickBot="1" x14ac:dyDescent="0.25">
      <c r="A25" s="5"/>
      <c r="B25" s="146" t="s">
        <v>28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05" t="s">
        <v>29</v>
      </c>
      <c r="Q25" s="106"/>
      <c r="R25" s="90" t="str">
        <f>IF(COUNTIF(G24:Q24,"&gt;0")=0,"",COUNTIF(G24:Q24,"&gt;0"))</f>
        <v/>
      </c>
      <c r="S25" s="36" t="s">
        <v>30</v>
      </c>
      <c r="T25" s="35"/>
    </row>
    <row r="26" spans="1:20" s="12" customFormat="1" ht="45" customHeight="1" thickBot="1" x14ac:dyDescent="0.25">
      <c r="A26" s="5"/>
      <c r="B26" s="14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05" t="s">
        <v>31</v>
      </c>
      <c r="Q26" s="106"/>
      <c r="R26" s="91" t="str">
        <f>IFERROR(IF(R25&lt;1,"",R24/R25),"")</f>
        <v/>
      </c>
      <c r="S26" s="37" t="s">
        <v>32</v>
      </c>
      <c r="T26" s="38"/>
    </row>
    <row r="27" spans="1:20" ht="81.650000000000006" customHeight="1" thickBot="1" x14ac:dyDescent="0.6">
      <c r="A27" s="39"/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"/>
      <c r="Q27" s="40"/>
      <c r="R27" s="3"/>
      <c r="S27" s="4"/>
    </row>
    <row r="28" spans="1:20" s="42" customFormat="1" ht="7.5" customHeight="1" thickBot="1" x14ac:dyDescent="0.6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20" s="42" customFormat="1" ht="36" customHeight="1" thickBot="1" x14ac:dyDescent="0.6">
      <c r="A29" s="168" t="s">
        <v>33</v>
      </c>
      <c r="B29" s="169"/>
      <c r="C29" s="170" t="s">
        <v>34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2"/>
    </row>
    <row r="30" spans="1:20" s="42" customFormat="1" ht="13.5" customHeight="1" thickBot="1" x14ac:dyDescent="0.6">
      <c r="A30" s="48"/>
      <c r="B30" s="49"/>
      <c r="C30" s="47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50"/>
      <c r="R30" s="50"/>
      <c r="S30" s="51"/>
    </row>
    <row r="31" spans="1:20" ht="13.5" customHeight="1" x14ac:dyDescent="0.85">
      <c r="A31" s="52"/>
      <c r="B31" s="41"/>
      <c r="C31" s="173" t="s">
        <v>35</v>
      </c>
      <c r="D31" s="174"/>
      <c r="E31" s="53"/>
      <c r="F31" s="54"/>
      <c r="G31" s="55"/>
      <c r="H31" s="177" t="s">
        <v>36</v>
      </c>
      <c r="I31" s="178"/>
      <c r="J31" s="56"/>
      <c r="K31" s="57"/>
      <c r="L31" s="181" t="s">
        <v>37</v>
      </c>
      <c r="M31" s="182"/>
      <c r="N31" s="183"/>
      <c r="O31" s="41"/>
      <c r="P31" s="41"/>
      <c r="Q31" s="41"/>
      <c r="R31" s="41"/>
      <c r="S31" s="58"/>
    </row>
    <row r="32" spans="1:20" ht="13.5" customHeight="1" x14ac:dyDescent="0.55000000000000004">
      <c r="A32" s="52"/>
      <c r="B32" s="41"/>
      <c r="C32" s="175"/>
      <c r="D32" s="176"/>
      <c r="E32" s="187" t="s">
        <v>38</v>
      </c>
      <c r="F32" s="130">
        <v>0.9</v>
      </c>
      <c r="G32" s="131" t="s">
        <v>38</v>
      </c>
      <c r="H32" s="179"/>
      <c r="I32" s="180"/>
      <c r="J32" s="132" t="s">
        <v>39</v>
      </c>
      <c r="K32" s="133"/>
      <c r="L32" s="184"/>
      <c r="M32" s="185"/>
      <c r="N32" s="186"/>
      <c r="O32" s="41"/>
      <c r="P32" s="41"/>
      <c r="Q32" s="41"/>
      <c r="R32" s="41"/>
      <c r="S32" s="58"/>
    </row>
    <row r="33" spans="1:19" ht="7.5" customHeight="1" x14ac:dyDescent="0.55000000000000004">
      <c r="A33" s="52"/>
      <c r="B33" s="41"/>
      <c r="C33" s="134"/>
      <c r="D33" s="135"/>
      <c r="E33" s="187"/>
      <c r="F33" s="130"/>
      <c r="G33" s="131"/>
      <c r="H33" s="153"/>
      <c r="I33" s="154"/>
      <c r="J33" s="132"/>
      <c r="K33" s="133"/>
      <c r="L33" s="159" t="str">
        <f>IF(AND(C33="",H33=""),"",C33*0.9*H33)</f>
        <v/>
      </c>
      <c r="M33" s="160"/>
      <c r="N33" s="161"/>
      <c r="O33" s="41"/>
      <c r="P33" s="41"/>
      <c r="Q33" s="41"/>
      <c r="R33" s="41"/>
      <c r="S33" s="58"/>
    </row>
    <row r="34" spans="1:19" ht="8.25" customHeight="1" x14ac:dyDescent="0.55000000000000004">
      <c r="A34" s="52"/>
      <c r="B34" s="41"/>
      <c r="C34" s="136"/>
      <c r="D34" s="137"/>
      <c r="E34" s="187"/>
      <c r="F34" s="130"/>
      <c r="G34" s="131"/>
      <c r="H34" s="155"/>
      <c r="I34" s="156"/>
      <c r="J34" s="132"/>
      <c r="K34" s="133"/>
      <c r="L34" s="162"/>
      <c r="M34" s="163"/>
      <c r="N34" s="164"/>
      <c r="O34" s="41"/>
      <c r="P34" s="41"/>
      <c r="Q34" s="41"/>
      <c r="R34" s="41"/>
      <c r="S34" s="59"/>
    </row>
    <row r="35" spans="1:19" ht="15.75" customHeight="1" thickBot="1" x14ac:dyDescent="0.6">
      <c r="A35" s="52"/>
      <c r="B35" s="41"/>
      <c r="C35" s="138"/>
      <c r="D35" s="139"/>
      <c r="E35" s="60" t="s">
        <v>40</v>
      </c>
      <c r="F35" s="54"/>
      <c r="G35" s="55"/>
      <c r="H35" s="157"/>
      <c r="I35" s="158"/>
      <c r="J35" s="61" t="s">
        <v>41</v>
      </c>
      <c r="K35" s="62"/>
      <c r="L35" s="165"/>
      <c r="M35" s="166"/>
      <c r="N35" s="167"/>
      <c r="O35" s="41"/>
      <c r="P35" s="41"/>
      <c r="Q35" s="41"/>
      <c r="R35" s="41"/>
      <c r="S35" s="59"/>
    </row>
    <row r="36" spans="1:19" ht="13.5" customHeight="1" thickBot="1" x14ac:dyDescent="0.6">
      <c r="A36" s="39"/>
      <c r="B36" s="2"/>
      <c r="C36" s="63"/>
      <c r="D36" s="64"/>
      <c r="E36" s="65"/>
      <c r="F36" s="65"/>
      <c r="G36" s="65"/>
      <c r="H36" s="66" t="s">
        <v>42</v>
      </c>
      <c r="I36" s="66"/>
      <c r="J36" s="66"/>
      <c r="K36" s="67"/>
      <c r="L36" s="68"/>
      <c r="M36" s="2"/>
      <c r="N36" s="2"/>
      <c r="O36" s="2"/>
      <c r="P36" s="2"/>
      <c r="Q36" s="2"/>
      <c r="R36" s="2"/>
      <c r="S36" s="45"/>
    </row>
    <row r="37" spans="1:19" ht="18" customHeight="1" x14ac:dyDescent="0.55000000000000004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9" ht="18" customHeight="1" x14ac:dyDescent="0.55000000000000004">
      <c r="A38" s="188" t="s">
        <v>44</v>
      </c>
      <c r="B38" s="189"/>
      <c r="C38" s="189"/>
      <c r="D38" s="189"/>
      <c r="E38" s="190"/>
      <c r="F38" s="191" t="s">
        <v>45</v>
      </c>
      <c r="G38" s="192"/>
      <c r="H38" s="192"/>
      <c r="I38" s="193"/>
      <c r="J38" s="194" t="s">
        <v>46</v>
      </c>
      <c r="K38" s="195"/>
      <c r="L38" s="195"/>
      <c r="M38" s="195"/>
      <c r="N38" s="195"/>
      <c r="O38" s="195"/>
      <c r="P38" s="195"/>
      <c r="Q38" s="195"/>
      <c r="R38" s="195"/>
    </row>
    <row r="39" spans="1:19" ht="18" customHeight="1" x14ac:dyDescent="0.55000000000000004">
      <c r="A39" s="188" t="s">
        <v>47</v>
      </c>
      <c r="B39" s="189"/>
      <c r="C39" s="189"/>
      <c r="D39" s="189"/>
      <c r="E39" s="190"/>
      <c r="F39" s="191" t="s">
        <v>48</v>
      </c>
      <c r="G39" s="192"/>
      <c r="H39" s="192"/>
      <c r="I39" s="193"/>
      <c r="J39" s="194"/>
      <c r="K39" s="195"/>
      <c r="L39" s="195"/>
      <c r="M39" s="195"/>
      <c r="N39" s="195"/>
      <c r="O39" s="195"/>
      <c r="P39" s="195"/>
      <c r="Q39" s="195"/>
      <c r="R39" s="195"/>
    </row>
    <row r="40" spans="1:19" ht="18" customHeight="1" x14ac:dyDescent="0.55000000000000004">
      <c r="A40" s="188" t="s">
        <v>49</v>
      </c>
      <c r="B40" s="189"/>
      <c r="C40" s="189"/>
      <c r="D40" s="189"/>
      <c r="E40" s="190"/>
      <c r="F40" s="191" t="s">
        <v>50</v>
      </c>
      <c r="G40" s="192"/>
      <c r="H40" s="192"/>
      <c r="I40" s="193"/>
      <c r="J40" s="194"/>
      <c r="K40" s="195"/>
      <c r="L40" s="195"/>
      <c r="M40" s="195"/>
      <c r="N40" s="195"/>
      <c r="O40" s="195"/>
      <c r="P40" s="195"/>
      <c r="Q40" s="195"/>
      <c r="R40" s="195"/>
    </row>
    <row r="41" spans="1:19" ht="18" customHeight="1" x14ac:dyDescent="0.55000000000000004">
      <c r="A41" s="42"/>
      <c r="B41" s="42"/>
      <c r="C41" s="42"/>
      <c r="D41" s="42"/>
      <c r="E41" s="42"/>
      <c r="F41" s="43"/>
      <c r="G41" s="43"/>
      <c r="H41" s="43"/>
      <c r="I41" s="43"/>
      <c r="J41" s="42"/>
      <c r="K41" s="42"/>
      <c r="L41" s="42"/>
      <c r="M41" s="42"/>
      <c r="N41" s="42"/>
      <c r="O41" s="42"/>
      <c r="P41" s="42"/>
    </row>
    <row r="42" spans="1:19" ht="18" customHeight="1" x14ac:dyDescent="0.55000000000000004"/>
    <row r="43" spans="1:19" ht="18" customHeight="1" x14ac:dyDescent="0.55000000000000004"/>
    <row r="44" spans="1:19" ht="18" customHeight="1" x14ac:dyDescent="0.55000000000000004"/>
    <row r="45" spans="1:19" ht="18" customHeight="1" x14ac:dyDescent="0.55000000000000004"/>
    <row r="46" spans="1:19" ht="18" customHeight="1" x14ac:dyDescent="0.55000000000000004"/>
    <row r="47" spans="1:19" ht="18" customHeight="1" x14ac:dyDescent="0.55000000000000004"/>
    <row r="48" spans="1:19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</sheetData>
  <mergeCells count="41">
    <mergeCell ref="A38:E38"/>
    <mergeCell ref="F38:I38"/>
    <mergeCell ref="J38:R40"/>
    <mergeCell ref="A39:E39"/>
    <mergeCell ref="F39:I39"/>
    <mergeCell ref="A40:E40"/>
    <mergeCell ref="F40:I40"/>
    <mergeCell ref="F32:F34"/>
    <mergeCell ref="G32:G34"/>
    <mergeCell ref="J32:K34"/>
    <mergeCell ref="C33:D35"/>
    <mergeCell ref="C22:E22"/>
    <mergeCell ref="B23:E23"/>
    <mergeCell ref="B24:F24"/>
    <mergeCell ref="B25:O27"/>
    <mergeCell ref="H33:I35"/>
    <mergeCell ref="L33:N35"/>
    <mergeCell ref="A29:B29"/>
    <mergeCell ref="C29:S29"/>
    <mergeCell ref="C31:D32"/>
    <mergeCell ref="H31:I32"/>
    <mergeCell ref="L31:N32"/>
    <mergeCell ref="E32:E34"/>
    <mergeCell ref="P25:Q25"/>
    <mergeCell ref="P26:Q26"/>
    <mergeCell ref="B15:B17"/>
    <mergeCell ref="C15:E15"/>
    <mergeCell ref="C16:E16"/>
    <mergeCell ref="C17:E17"/>
    <mergeCell ref="B18:B21"/>
    <mergeCell ref="C18:C20"/>
    <mergeCell ref="D18:E18"/>
    <mergeCell ref="D19:E19"/>
    <mergeCell ref="D20:E20"/>
    <mergeCell ref="D21:E21"/>
    <mergeCell ref="A2:S3"/>
    <mergeCell ref="A11:B12"/>
    <mergeCell ref="F13:F14"/>
    <mergeCell ref="R13:R14"/>
    <mergeCell ref="B4:R10"/>
    <mergeCell ref="G13:Q13"/>
  </mergeCells>
  <phoneticPr fontId="3"/>
  <conditionalFormatting sqref="G21:Q21">
    <cfRule type="expression" dxfId="1" priority="2">
      <formula>SUM($G$18:$Q$20)&lt;&gt;0</formula>
    </cfRule>
  </conditionalFormatting>
  <conditionalFormatting sqref="G18:Q20">
    <cfRule type="expression" dxfId="0" priority="1">
      <formula>SUM($G$21:$Q$21)&lt;&gt;0</formula>
    </cfRule>
  </conditionalFormatting>
  <dataValidations count="1">
    <dataValidation type="list" allowBlank="1" showInputMessage="1" sqref="G23:Q23">
      <formula1>"○, "</formula1>
    </dataValidation>
  </dataValidations>
  <printOptions horizontalCentered="1"/>
  <pageMargins left="0.35433070866141736" right="0" top="0.74803149606299213" bottom="0.74803149606299213" header="0.31496062992125984" footer="0.31496062992125984"/>
  <pageSetup paperSize="9" scale="73" orientation="portrait" r:id="rId1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通所介護</vt:lpstr>
      <vt:lpstr>通所介護!Print_Area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　野乃花</dc:creator>
  <cp:lastModifiedBy>嶋田　野乃花</cp:lastModifiedBy>
  <cp:lastPrinted>2024-02-27T07:20:55Z</cp:lastPrinted>
  <dcterms:created xsi:type="dcterms:W3CDTF">2024-02-26T07:31:48Z</dcterms:created>
  <dcterms:modified xsi:type="dcterms:W3CDTF">2024-03-28T10:13:19Z</dcterms:modified>
</cp:coreProperties>
</file>