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2_在宅グループフォルダ\10 条例・手引き（居宅係）／県報（廃止）／更新案内\20 手引き\★様式改正\通リハ・通所　事業所規模計算シート\R5.2作成\ホームページ掲載\"/>
    </mc:Choice>
  </mc:AlternateContent>
  <bookViews>
    <workbookView xWindow="0" yWindow="0" windowWidth="19200" windowHeight="6250"/>
  </bookViews>
  <sheets>
    <sheet name="通所リハビリテーション" sheetId="1" r:id="rId1"/>
  </sheets>
  <definedNames>
    <definedName name="_xlnm.Print_Area" localSheetId="0">通所リハビリテーション!$A$1:$S$43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L36" i="1" l="1"/>
  <c r="Q25" i="1"/>
  <c r="Q27" i="1" s="1"/>
  <c r="P25" i="1"/>
  <c r="P27" i="1" s="1"/>
  <c r="O25" i="1"/>
  <c r="O27" i="1" s="1"/>
  <c r="N25" i="1"/>
  <c r="N27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7" i="1"/>
  <c r="R28" i="1" s="1"/>
  <c r="R24" i="1"/>
  <c r="R23" i="1"/>
  <c r="R22" i="1"/>
  <c r="R21" i="1"/>
  <c r="R20" i="1"/>
  <c r="R19" i="1"/>
  <c r="R18" i="1"/>
  <c r="R17" i="1"/>
  <c r="R16" i="1"/>
  <c r="R27" i="1" l="1"/>
  <c r="R29" i="1" l="1"/>
</calcChain>
</file>

<file path=xl/sharedStrings.xml><?xml version="1.0" encoding="utf-8"?>
<sst xmlns="http://schemas.openxmlformats.org/spreadsheetml/2006/main" count="61" uniqueCount="60">
  <si>
    <t>（参考様式）</t>
    <rPh sb="1" eb="3">
      <t>サンコウ</t>
    </rPh>
    <rPh sb="3" eb="5">
      <t>ヨウシキ</t>
    </rPh>
    <phoneticPr fontId="3"/>
  </si>
  <si>
    <t>A（算定式）</t>
    <rPh sb="2" eb="4">
      <t>サンテイ</t>
    </rPh>
    <rPh sb="4" eb="5">
      <t>シキ</t>
    </rPh>
    <phoneticPr fontId="7"/>
  </si>
  <si>
    <t>計算にあたっては、必ず「別紙１：計算方法」をご確認ください。</t>
  </si>
  <si>
    <t>率</t>
    <rPh sb="0" eb="1">
      <t>リツ</t>
    </rPh>
    <phoneticPr fontId="7"/>
  </si>
  <si>
    <t>４月～２月
合計</t>
    <rPh sb="1" eb="2">
      <t>ガツ</t>
    </rPh>
    <rPh sb="4" eb="5">
      <t>ガツ</t>
    </rPh>
    <rPh sb="6" eb="8">
      <t>ゴウケイ</t>
    </rPh>
    <rPh sb="7" eb="8">
      <t>ケイ</t>
    </rPh>
    <phoneticPr fontId="7"/>
  </si>
  <si>
    <t>４月</t>
    <rPh sb="1" eb="2">
      <t>ガツ</t>
    </rPh>
    <phoneticPr fontId="7"/>
  </si>
  <si>
    <t>５月</t>
    <rPh sb="1" eb="2">
      <t>ガツ</t>
    </rPh>
    <phoneticPr fontId="7"/>
  </si>
  <si>
    <t>６月</t>
    <rPh sb="1" eb="2">
      <t>ガツ</t>
    </rPh>
    <phoneticPr fontId="7"/>
  </si>
  <si>
    <t>７月</t>
    <rPh sb="1" eb="2">
      <t>ガツ</t>
    </rPh>
    <phoneticPr fontId="7"/>
  </si>
  <si>
    <t>８月</t>
    <rPh sb="1" eb="2">
      <t>ガツ</t>
    </rPh>
    <phoneticPr fontId="7"/>
  </si>
  <si>
    <t>９月</t>
    <rPh sb="1" eb="2">
      <t>ガツ</t>
    </rPh>
    <phoneticPr fontId="7"/>
  </si>
  <si>
    <t>10月</t>
    <rPh sb="2" eb="3">
      <t>ガツ</t>
    </rPh>
    <phoneticPr fontId="7"/>
  </si>
  <si>
    <t>11月</t>
  </si>
  <si>
    <t>12月</t>
  </si>
  <si>
    <t>１月</t>
    <rPh sb="1" eb="2">
      <t>ガツ</t>
    </rPh>
    <phoneticPr fontId="7"/>
  </si>
  <si>
    <t>２月</t>
    <rPh sb="1" eb="2">
      <t>ガツ</t>
    </rPh>
    <phoneticPr fontId="7"/>
  </si>
  <si>
    <t>通所リハビリ
テーション
※１</t>
    <rPh sb="0" eb="2">
      <t>ツウショ</t>
    </rPh>
    <phoneticPr fontId="14"/>
  </si>
  <si>
    <t>１時間以上２時間未満</t>
    <rPh sb="1" eb="3">
      <t>ジカン</t>
    </rPh>
    <rPh sb="3" eb="5">
      <t>イジョウ</t>
    </rPh>
    <rPh sb="6" eb="8">
      <t>ジカン</t>
    </rPh>
    <rPh sb="8" eb="10">
      <t>ミマン</t>
    </rPh>
    <phoneticPr fontId="7"/>
  </si>
  <si>
    <t>２時間以上３時間未満及び
３時間以上４時間未満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7"/>
  </si>
  <si>
    <t>４時間以上５時間未満及び
５時間以上６時間未満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7"/>
  </si>
  <si>
    <t>６時間以上７時間未満及び
７時間以上８時間未満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7"/>
  </si>
  <si>
    <t>介護予防
通所リハビリ
テーション
※２・３</t>
    <rPh sb="0" eb="2">
      <t>カイゴ</t>
    </rPh>
    <rPh sb="2" eb="4">
      <t>ヨボウ</t>
    </rPh>
    <rPh sb="5" eb="7">
      <t>ツウショ</t>
    </rPh>
    <phoneticPr fontId="14"/>
  </si>
  <si>
    <t>①</t>
  </si>
  <si>
    <t>２時間未満</t>
    <rPh sb="1" eb="3">
      <t>ジカン</t>
    </rPh>
    <rPh sb="3" eb="5">
      <t>ミマン</t>
    </rPh>
    <phoneticPr fontId="7"/>
  </si>
  <si>
    <t>２時間以上４時間未満</t>
    <rPh sb="1" eb="5">
      <t>ジカンイジョウ</t>
    </rPh>
    <rPh sb="6" eb="8">
      <t>ジカン</t>
    </rPh>
    <rPh sb="8" eb="10">
      <t>ミマン</t>
    </rPh>
    <phoneticPr fontId="7"/>
  </si>
  <si>
    <t>４時間以上６時間未満</t>
    <rPh sb="1" eb="5">
      <t>ジカンイジョウ</t>
    </rPh>
    <rPh sb="6" eb="8">
      <t>ジカン</t>
    </rPh>
    <rPh sb="8" eb="10">
      <t>ミマン</t>
    </rPh>
    <phoneticPr fontId="7"/>
  </si>
  <si>
    <t>６時間以上</t>
    <rPh sb="1" eb="5">
      <t>ジカンイジョウ</t>
    </rPh>
    <phoneticPr fontId="7"/>
  </si>
  <si>
    <t>②</t>
  </si>
  <si>
    <t>同時にサービスの提供を受けた者の最大数を営業日ごとに加えた数</t>
    <rPh sb="20" eb="23">
      <t>エイギョウビ</t>
    </rPh>
    <rPh sb="26" eb="27">
      <t>クワ</t>
    </rPh>
    <rPh sb="29" eb="30">
      <t>カズ</t>
    </rPh>
    <phoneticPr fontId="18"/>
  </si>
  <si>
    <t>各月の利用延人員数</t>
    <rPh sb="0" eb="2">
      <t>カクツキ</t>
    </rPh>
    <rPh sb="3" eb="5">
      <t>リヨウ</t>
    </rPh>
    <rPh sb="5" eb="6">
      <t>ノ</t>
    </rPh>
    <rPh sb="6" eb="9">
      <t>ジンインスウ</t>
    </rPh>
    <phoneticPr fontId="14"/>
  </si>
  <si>
    <r>
      <t>毎日事業を実施した月（</t>
    </r>
    <r>
      <rPr>
        <sz val="10"/>
        <rFont val="ＭＳ Ｐゴシック"/>
        <family val="3"/>
        <charset val="128"/>
      </rPr>
      <t>○印）　※３</t>
    </r>
    <rPh sb="0" eb="2">
      <t>マイニチ</t>
    </rPh>
    <rPh sb="2" eb="4">
      <t>ジギョウ</t>
    </rPh>
    <rPh sb="5" eb="7">
      <t>ジッシ</t>
    </rPh>
    <rPh sb="9" eb="10">
      <t>ツキ</t>
    </rPh>
    <rPh sb="12" eb="13">
      <t>シルシ</t>
    </rPh>
    <phoneticPr fontId="14"/>
  </si>
  <si>
    <t>合計</t>
    <rPh sb="0" eb="2">
      <t>ゴウケイ</t>
    </rPh>
    <phoneticPr fontId="14"/>
  </si>
  <si>
    <t>（ａ）</t>
    <phoneticPr fontId="18"/>
  </si>
  <si>
    <r>
      <t>【留意事項】
※１　各月の通所リハビリテーションを利用した人数を、算定している報酬の時間区分別に記入してください。
※２　通所リハビリテーションと介護予防通所リハビリテーションの指定をあわせて受け、通所リハビリテーションと一体的に
　　 実施している場合は、以下の</t>
    </r>
    <r>
      <rPr>
        <b/>
        <u/>
        <sz val="10"/>
        <color theme="1"/>
        <rFont val="ＭＳ Ｐゴシック"/>
        <family val="3"/>
        <charset val="128"/>
      </rPr>
      <t>いずれか</t>
    </r>
    <r>
      <rPr>
        <sz val="10"/>
        <color theme="1"/>
        <rFont val="ＭＳ Ｐゴシック"/>
        <family val="3"/>
        <charset val="128"/>
      </rPr>
      <t>を行ってください。
　　　・①に、各月の介護予防通所リハビリテーションを利用した人数を、利用時間ごとに記入。
　　　・②に、同時にサービスの提供を受けた者の最大数を営業日ごとに加えた数を記入。
      　（例：ある営業日について、９時～12時に同時にサービス提供を受けた者が４人、12時～15時に同時にサービス
　　　　提供を受けた者が６人である場合、当該日の「同時にサービスの提供を受けた者の最大数」は「６人」となる。
　　　　また、１月間の営業日が22日であり、すべての営業日の「同時にサービスの提供を受けた者の最大数」が「６人」
　　　　であった場合、「同時にサービスの提供を受けた者の最大数を営業日ごとに加えた数は132人」となる。）
※３　１月間（暦月）、正月等の特別な期間を除いて毎日事業を実施した月は○を記入してください。
　　　　（利用延人員数が6/7になります。）</t>
    </r>
    <rPh sb="1" eb="3">
      <t>リュウイ</t>
    </rPh>
    <rPh sb="3" eb="5">
      <t>ジコウ</t>
    </rPh>
    <rPh sb="10" eb="12">
      <t>カクツキ</t>
    </rPh>
    <rPh sb="13" eb="15">
      <t>ツウショ</t>
    </rPh>
    <rPh sb="25" eb="27">
      <t>リヨウ</t>
    </rPh>
    <rPh sb="29" eb="31">
      <t>ニンズウ</t>
    </rPh>
    <rPh sb="33" eb="35">
      <t>サンテイ</t>
    </rPh>
    <rPh sb="39" eb="41">
      <t>ホウシュウ</t>
    </rPh>
    <rPh sb="42" eb="44">
      <t>ジカン</t>
    </rPh>
    <rPh sb="44" eb="46">
      <t>クブン</t>
    </rPh>
    <rPh sb="46" eb="47">
      <t>ベツ</t>
    </rPh>
    <rPh sb="48" eb="50">
      <t>キニュウ</t>
    </rPh>
    <rPh sb="61" eb="63">
      <t>ツウショ</t>
    </rPh>
    <rPh sb="73" eb="75">
      <t>カイゴ</t>
    </rPh>
    <rPh sb="75" eb="77">
      <t>ヨボウ</t>
    </rPh>
    <rPh sb="77" eb="79">
      <t>ツウショ</t>
    </rPh>
    <rPh sb="89" eb="91">
      <t>シテイ</t>
    </rPh>
    <rPh sb="96" eb="97">
      <t>ウ</t>
    </rPh>
    <rPh sb="119" eb="121">
      <t>ジッシ</t>
    </rPh>
    <rPh sb="125" eb="127">
      <t>バアイ</t>
    </rPh>
    <rPh sb="129" eb="131">
      <t>イカ</t>
    </rPh>
    <rPh sb="137" eb="138">
      <t>オコナ</t>
    </rPh>
    <rPh sb="153" eb="155">
      <t>カクツキ</t>
    </rPh>
    <rPh sb="172" eb="174">
      <t>リヨウ</t>
    </rPh>
    <rPh sb="176" eb="178">
      <t>ニンズウ</t>
    </rPh>
    <rPh sb="198" eb="200">
      <t>ドウジ</t>
    </rPh>
    <rPh sb="206" eb="208">
      <t>テイキョウ</t>
    </rPh>
    <rPh sb="209" eb="210">
      <t>ウ</t>
    </rPh>
    <rPh sb="212" eb="213">
      <t>モノ</t>
    </rPh>
    <rPh sb="214" eb="217">
      <t>サイダイスウ</t>
    </rPh>
    <rPh sb="218" eb="221">
      <t>エイギョウビ</t>
    </rPh>
    <rPh sb="224" eb="225">
      <t>クワ</t>
    </rPh>
    <rPh sb="227" eb="228">
      <t>カズ</t>
    </rPh>
    <rPh sb="229" eb="231">
      <t>キニュウ</t>
    </rPh>
    <rPh sb="241" eb="242">
      <t>レイ</t>
    </rPh>
    <rPh sb="245" eb="248">
      <t>エイギョウビ</t>
    </rPh>
    <rPh sb="254" eb="255">
      <t>トキ</t>
    </rPh>
    <rPh sb="258" eb="259">
      <t>トキ</t>
    </rPh>
    <rPh sb="260" eb="262">
      <t>ドウジ</t>
    </rPh>
    <rPh sb="267" eb="269">
      <t>テイキョウ</t>
    </rPh>
    <rPh sb="270" eb="271">
      <t>ウ</t>
    </rPh>
    <rPh sb="273" eb="274">
      <t>モノ</t>
    </rPh>
    <rPh sb="276" eb="277">
      <t>ニン</t>
    </rPh>
    <rPh sb="280" eb="281">
      <t>トキ</t>
    </rPh>
    <rPh sb="284" eb="285">
      <t>トキ</t>
    </rPh>
    <rPh sb="286" eb="288">
      <t>ドウジ</t>
    </rPh>
    <rPh sb="298" eb="300">
      <t>テイキョウ</t>
    </rPh>
    <rPh sb="301" eb="302">
      <t>ウ</t>
    </rPh>
    <rPh sb="304" eb="305">
      <t>モノ</t>
    </rPh>
    <rPh sb="307" eb="308">
      <t>ニン</t>
    </rPh>
    <rPh sb="311" eb="313">
      <t>バアイ</t>
    </rPh>
    <rPh sb="314" eb="316">
      <t>トウガイ</t>
    </rPh>
    <rPh sb="316" eb="317">
      <t>ビ</t>
    </rPh>
    <rPh sb="319" eb="321">
      <t>ドウジ</t>
    </rPh>
    <rPh sb="327" eb="329">
      <t>テイキョウ</t>
    </rPh>
    <rPh sb="330" eb="331">
      <t>ウ</t>
    </rPh>
    <rPh sb="333" eb="334">
      <t>モノ</t>
    </rPh>
    <rPh sb="335" eb="338">
      <t>サイダイスウ</t>
    </rPh>
    <rPh sb="342" eb="343">
      <t>ニン</t>
    </rPh>
    <rPh sb="357" eb="358">
      <t>ツキ</t>
    </rPh>
    <rPh sb="358" eb="359">
      <t>アイダ</t>
    </rPh>
    <rPh sb="360" eb="363">
      <t>エイギョウビ</t>
    </rPh>
    <rPh sb="366" eb="367">
      <t>ニチ</t>
    </rPh>
    <rPh sb="375" eb="378">
      <t>エイギョウビ</t>
    </rPh>
    <rPh sb="380" eb="382">
      <t>ドウジ</t>
    </rPh>
    <rPh sb="388" eb="390">
      <t>テイキョウ</t>
    </rPh>
    <rPh sb="391" eb="392">
      <t>ウ</t>
    </rPh>
    <rPh sb="394" eb="395">
      <t>モノ</t>
    </rPh>
    <rPh sb="403" eb="404">
      <t>ニン</t>
    </rPh>
    <rPh sb="414" eb="416">
      <t>バアイ</t>
    </rPh>
    <rPh sb="418" eb="420">
      <t>ドウジ</t>
    </rPh>
    <rPh sb="426" eb="428">
      <t>テイキョウ</t>
    </rPh>
    <rPh sb="429" eb="430">
      <t>ウ</t>
    </rPh>
    <rPh sb="432" eb="433">
      <t>モノ</t>
    </rPh>
    <rPh sb="434" eb="437">
      <t>サイダイスウ</t>
    </rPh>
    <rPh sb="438" eb="441">
      <t>エイギョウビ</t>
    </rPh>
    <rPh sb="444" eb="445">
      <t>クワ</t>
    </rPh>
    <rPh sb="447" eb="448">
      <t>カズ</t>
    </rPh>
    <rPh sb="452" eb="453">
      <t>ニン</t>
    </rPh>
    <rPh sb="464" eb="466">
      <t>ゲッカン</t>
    </rPh>
    <rPh sb="467" eb="468">
      <t>コヨミ</t>
    </rPh>
    <rPh sb="468" eb="469">
      <t>ツキ</t>
    </rPh>
    <rPh sb="471" eb="473">
      <t>ショウガツ</t>
    </rPh>
    <rPh sb="473" eb="474">
      <t>トウ</t>
    </rPh>
    <rPh sb="475" eb="477">
      <t>トクベツ</t>
    </rPh>
    <rPh sb="478" eb="480">
      <t>キカン</t>
    </rPh>
    <rPh sb="481" eb="482">
      <t>ノゾ</t>
    </rPh>
    <rPh sb="484" eb="486">
      <t>マイニチ</t>
    </rPh>
    <rPh sb="486" eb="488">
      <t>ジギョウ</t>
    </rPh>
    <rPh sb="489" eb="491">
      <t>ジッシ</t>
    </rPh>
    <rPh sb="493" eb="494">
      <t>ツキ</t>
    </rPh>
    <rPh sb="497" eb="499">
      <t>キニュウ</t>
    </rPh>
    <phoneticPr fontId="7"/>
  </si>
  <si>
    <t>通所リハビリ
テーション費等を
算定している
月数(３月を除く）</t>
    <rPh sb="0" eb="2">
      <t>ツウショ</t>
    </rPh>
    <rPh sb="12" eb="13">
      <t>ヒ</t>
    </rPh>
    <rPh sb="13" eb="14">
      <t>トウ</t>
    </rPh>
    <rPh sb="16" eb="18">
      <t>サンテイ</t>
    </rPh>
    <rPh sb="23" eb="24">
      <t>ツキ</t>
    </rPh>
    <rPh sb="24" eb="25">
      <t>スウ</t>
    </rPh>
    <rPh sb="27" eb="28">
      <t>ガツ</t>
    </rPh>
    <rPh sb="29" eb="30">
      <t>ノゾ</t>
    </rPh>
    <phoneticPr fontId="14"/>
  </si>
  <si>
    <t>（ｂ）</t>
    <phoneticPr fontId="18"/>
  </si>
  <si>
    <t>平均利用延
人員数
 （a÷b）</t>
    <rPh sb="0" eb="2">
      <t>ヘイキン</t>
    </rPh>
    <rPh sb="2" eb="4">
      <t>リヨウ</t>
    </rPh>
    <rPh sb="4" eb="5">
      <t>ノベ</t>
    </rPh>
    <rPh sb="6" eb="9">
      <t>ジンインスウ</t>
    </rPh>
    <phoneticPr fontId="14"/>
  </si>
  <si>
    <t>（ｃ）</t>
    <phoneticPr fontId="3"/>
  </si>
  <si>
    <t>B（例外式）</t>
    <rPh sb="2" eb="4">
      <t>レイガイ</t>
    </rPh>
    <rPh sb="4" eb="5">
      <t>シキ</t>
    </rPh>
    <phoneticPr fontId="7"/>
  </si>
  <si>
    <t>利用定員の９０％に、予定される１月当たりの営業日数を乗じて得た数で算定してください。</t>
    <rPh sb="0" eb="2">
      <t>リヨウ</t>
    </rPh>
    <rPh sb="2" eb="4">
      <t>テイイン</t>
    </rPh>
    <rPh sb="10" eb="12">
      <t>ヨテイ</t>
    </rPh>
    <rPh sb="11" eb="12">
      <t>ヘイネンド</t>
    </rPh>
    <rPh sb="16" eb="17">
      <t>ツキ</t>
    </rPh>
    <rPh sb="17" eb="18">
      <t>ア</t>
    </rPh>
    <rPh sb="21" eb="23">
      <t>エイギョウ</t>
    </rPh>
    <rPh sb="23" eb="25">
      <t>ニッスウ</t>
    </rPh>
    <rPh sb="26" eb="27">
      <t>ジョウ</t>
    </rPh>
    <rPh sb="29" eb="30">
      <t>エ</t>
    </rPh>
    <rPh sb="31" eb="32">
      <t>カズ</t>
    </rPh>
    <rPh sb="33" eb="35">
      <t>サンテイ</t>
    </rPh>
    <phoneticPr fontId="7"/>
  </si>
  <si>
    <t>定員</t>
    <rPh sb="0" eb="2">
      <t>テイイン</t>
    </rPh>
    <phoneticPr fontId="7"/>
  </si>
  <si>
    <t>月平均
営業日数</t>
    <rPh sb="0" eb="3">
      <t>ツキヘイキン</t>
    </rPh>
    <rPh sb="4" eb="6">
      <t>エイギョウ</t>
    </rPh>
    <rPh sb="6" eb="8">
      <t>ニッスウ</t>
    </rPh>
    <phoneticPr fontId="7"/>
  </si>
  <si>
    <t>平均利用延人員数〔B〕</t>
    <rPh sb="0" eb="2">
      <t>ヘイキン</t>
    </rPh>
    <rPh sb="2" eb="4">
      <t>リヨウ</t>
    </rPh>
    <rPh sb="4" eb="5">
      <t>ノ</t>
    </rPh>
    <rPh sb="5" eb="7">
      <t>ジンイン</t>
    </rPh>
    <rPh sb="7" eb="8">
      <t>スウ</t>
    </rPh>
    <phoneticPr fontId="7"/>
  </si>
  <si>
    <t>×</t>
    <phoneticPr fontId="7"/>
  </si>
  <si>
    <t>＝</t>
    <phoneticPr fontId="7"/>
  </si>
  <si>
    <t>（人）</t>
    <rPh sb="1" eb="2">
      <t>ニン</t>
    </rPh>
    <phoneticPr fontId="7"/>
  </si>
  <si>
    <t>（日）</t>
    <rPh sb="1" eb="2">
      <t>ニチ</t>
    </rPh>
    <phoneticPr fontId="7"/>
  </si>
  <si>
    <t>※小数点以下切り捨て</t>
    <rPh sb="1" eb="4">
      <t>ショウスウテン</t>
    </rPh>
    <rPh sb="4" eb="6">
      <t>イカ</t>
    </rPh>
    <rPh sb="6" eb="7">
      <t>キ</t>
    </rPh>
    <rPh sb="8" eb="9">
      <t>ス</t>
    </rPh>
    <phoneticPr fontId="7"/>
  </si>
  <si>
    <t>◆計算結果</t>
    <rPh sb="1" eb="3">
      <t>ケイサン</t>
    </rPh>
    <rPh sb="3" eb="5">
      <t>ケッカ</t>
    </rPh>
    <phoneticPr fontId="7"/>
  </si>
  <si>
    <t>・７５０人以下の場合</t>
    <rPh sb="4" eb="5">
      <t>ニン</t>
    </rPh>
    <rPh sb="5" eb="7">
      <t>イカ</t>
    </rPh>
    <rPh sb="8" eb="10">
      <t>バアイ</t>
    </rPh>
    <phoneticPr fontId="7"/>
  </si>
  <si>
    <t>→通常規模型通所リハビリテーション費</t>
    <phoneticPr fontId="7"/>
  </si>
  <si>
    <t>※平均利用延人員数は、小数点以下も含めて判断します。
（例）計算結果が「750.001・・・」の場合は大規模（Ⅰ）
⇒その場合、〔A〕または〔B〕に「750.001」と記載してください。</t>
    <rPh sb="1" eb="6">
      <t>ヘイキンリヨウノベ</t>
    </rPh>
    <rPh sb="6" eb="8">
      <t>ジンイン</t>
    </rPh>
    <rPh sb="8" eb="9">
      <t>スウ</t>
    </rPh>
    <rPh sb="11" eb="14">
      <t>ショウスウテン</t>
    </rPh>
    <rPh sb="14" eb="16">
      <t>イカ</t>
    </rPh>
    <rPh sb="17" eb="18">
      <t>フク</t>
    </rPh>
    <rPh sb="20" eb="22">
      <t>ハンダン</t>
    </rPh>
    <rPh sb="28" eb="29">
      <t>レイ</t>
    </rPh>
    <rPh sb="30" eb="32">
      <t>ケイサン</t>
    </rPh>
    <rPh sb="32" eb="34">
      <t>ケッカ</t>
    </rPh>
    <rPh sb="48" eb="50">
      <t>バアイ</t>
    </rPh>
    <rPh sb="51" eb="54">
      <t>ダイキボ</t>
    </rPh>
    <rPh sb="61" eb="63">
      <t>バアイ</t>
    </rPh>
    <rPh sb="84" eb="86">
      <t>キサイ</t>
    </rPh>
    <phoneticPr fontId="7"/>
  </si>
  <si>
    <t>・７５０人超～９００人以下の場合</t>
    <rPh sb="4" eb="5">
      <t>ニン</t>
    </rPh>
    <rPh sb="5" eb="6">
      <t>チョウ</t>
    </rPh>
    <rPh sb="10" eb="11">
      <t>ニン</t>
    </rPh>
    <rPh sb="11" eb="13">
      <t>イカ</t>
    </rPh>
    <rPh sb="14" eb="16">
      <t>バアイ</t>
    </rPh>
    <phoneticPr fontId="7"/>
  </si>
  <si>
    <t>→大規模型通所リハビリテーション費（Ⅰ）</t>
    <phoneticPr fontId="7"/>
  </si>
  <si>
    <t>・９００人超の場合</t>
    <rPh sb="4" eb="5">
      <t>ニン</t>
    </rPh>
    <rPh sb="5" eb="6">
      <t>チョウ</t>
    </rPh>
    <rPh sb="7" eb="9">
      <t>バアイ</t>
    </rPh>
    <phoneticPr fontId="7"/>
  </si>
  <si>
    <t>→大規模型通所リハビリテーション費（Ⅱ）</t>
    <phoneticPr fontId="7"/>
  </si>
  <si>
    <t>通所リハビリテーション費の算定区分の確認について</t>
    <rPh sb="0" eb="2">
      <t>ツウショ</t>
    </rPh>
    <rPh sb="11" eb="12">
      <t>ヒ</t>
    </rPh>
    <rPh sb="13" eb="15">
      <t>サンテイ</t>
    </rPh>
    <rPh sb="15" eb="17">
      <t>クブン</t>
    </rPh>
    <rPh sb="18" eb="20">
      <t>カクニン</t>
    </rPh>
    <phoneticPr fontId="3"/>
  </si>
  <si>
    <t>　指定通所リハビリテーションの報酬を算定するに当たっては、前年度の実績に基づき、当該事業所の事業所規模が決定されます。下記に従い前年度の１月当たりの平均利用延人員数を計算してください。
・前年度の実績が６月以上あって、新年度からの定員変更が25％未満の事業所はAで計算してください。
・それ以外の事業所はBで計算してください。</t>
    <rPh sb="1" eb="3">
      <t>シテイ</t>
    </rPh>
    <rPh sb="15" eb="17">
      <t>ホウシュウ</t>
    </rPh>
    <rPh sb="18" eb="20">
      <t>サンテイ</t>
    </rPh>
    <rPh sb="23" eb="24">
      <t>ア</t>
    </rPh>
    <rPh sb="29" eb="32">
      <t>ゼンネンド</t>
    </rPh>
    <rPh sb="33" eb="35">
      <t>ジッセキ</t>
    </rPh>
    <rPh sb="36" eb="37">
      <t>モト</t>
    </rPh>
    <rPh sb="40" eb="42">
      <t>トウガイ</t>
    </rPh>
    <rPh sb="42" eb="45">
      <t>ジギョウショ</t>
    </rPh>
    <rPh sb="46" eb="49">
      <t>ジギョウショ</t>
    </rPh>
    <rPh sb="49" eb="51">
      <t>キボ</t>
    </rPh>
    <rPh sb="52" eb="54">
      <t>ケッテイ</t>
    </rPh>
    <rPh sb="59" eb="61">
      <t>カキ</t>
    </rPh>
    <rPh sb="62" eb="63">
      <t>シタガ</t>
    </rPh>
    <rPh sb="64" eb="65">
      <t>ゼン</t>
    </rPh>
    <rPh sb="65" eb="67">
      <t>ネンド</t>
    </rPh>
    <rPh sb="66" eb="67">
      <t>ド</t>
    </rPh>
    <rPh sb="69" eb="70">
      <t>ゲツ</t>
    </rPh>
    <rPh sb="70" eb="71">
      <t>ア</t>
    </rPh>
    <rPh sb="74" eb="76">
      <t>ヘイキン</t>
    </rPh>
    <rPh sb="76" eb="78">
      <t>リヨウ</t>
    </rPh>
    <rPh sb="78" eb="79">
      <t>ノ</t>
    </rPh>
    <rPh sb="79" eb="81">
      <t>ジンイン</t>
    </rPh>
    <rPh sb="81" eb="82">
      <t>スウ</t>
    </rPh>
    <rPh sb="83" eb="85">
      <t>ケイサン</t>
    </rPh>
    <rPh sb="95" eb="98">
      <t>ゼンネンド</t>
    </rPh>
    <rPh sb="99" eb="101">
      <t>ジッセキ</t>
    </rPh>
    <rPh sb="103" eb="104">
      <t>ガツ</t>
    </rPh>
    <rPh sb="104" eb="106">
      <t>イジョウ</t>
    </rPh>
    <rPh sb="110" eb="113">
      <t>シンネンド</t>
    </rPh>
    <rPh sb="116" eb="118">
      <t>テイイン</t>
    </rPh>
    <rPh sb="118" eb="120">
      <t>ヘンコウ</t>
    </rPh>
    <rPh sb="124" eb="126">
      <t>ミマン</t>
    </rPh>
    <rPh sb="127" eb="130">
      <t>ジギョウショ</t>
    </rPh>
    <rPh sb="133" eb="135">
      <t>ケイサン</t>
    </rPh>
    <rPh sb="146" eb="148">
      <t>イガイ</t>
    </rPh>
    <rPh sb="149" eb="152">
      <t>ジギョウショ</t>
    </rPh>
    <rPh sb="155" eb="157">
      <t>ケイサン</t>
    </rPh>
    <phoneticPr fontId="3"/>
  </si>
  <si>
    <t>利用延人員数</t>
    <rPh sb="0" eb="6">
      <t>リヨウノベジンインスウ</t>
    </rPh>
    <phoneticPr fontId="3"/>
  </si>
  <si>
    <t>R6.2改定</t>
    <rPh sb="4" eb="6">
      <t>カイテイ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</si>
</sst>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#,##0_ ;[Red]\-#,##0\ "/>
    <numFmt numFmtId="177" formatCode="0.000"/>
    <numFmt numFmtId="178" formatCode="0_ ;[Red]\-0\ 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EBF7"/>
        <bgColor indexed="64"/>
      </patternFill>
    </fill>
  </fills>
  <borders count="69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15" xfId="2" applyFont="1" applyBorder="1" applyAlignment="1">
      <alignment vertical="center"/>
    </xf>
    <xf numFmtId="0" fontId="11" fillId="2" borderId="16" xfId="3" applyFont="1" applyFill="1" applyBorder="1" applyAlignment="1" applyProtection="1">
      <alignment vertical="center" textRotation="255"/>
    </xf>
    <xf numFmtId="0" fontId="11" fillId="2" borderId="0" xfId="3" applyFont="1" applyFill="1" applyBorder="1" applyAlignment="1" applyProtection="1">
      <alignment vertical="center"/>
    </xf>
    <xf numFmtId="0" fontId="11" fillId="2" borderId="0" xfId="3" applyFont="1" applyFill="1" applyBorder="1" applyAlignment="1" applyProtection="1">
      <alignment horizontal="center" vertical="center"/>
    </xf>
    <xf numFmtId="0" fontId="11" fillId="2" borderId="17" xfId="3" applyFont="1" applyFill="1" applyBorder="1" applyAlignment="1" applyProtection="1">
      <alignment horizontal="center" vertical="center"/>
    </xf>
    <xf numFmtId="0" fontId="13" fillId="0" borderId="22" xfId="4" applyFont="1" applyFill="1" applyBorder="1" applyProtection="1">
      <alignment vertical="center"/>
    </xf>
    <xf numFmtId="0" fontId="13" fillId="0" borderId="0" xfId="4" applyFont="1" applyFill="1" applyProtection="1">
      <alignment vertical="center"/>
    </xf>
    <xf numFmtId="0" fontId="9" fillId="0" borderId="0" xfId="2" applyFont="1">
      <alignment vertical="center"/>
    </xf>
    <xf numFmtId="0" fontId="11" fillId="2" borderId="19" xfId="3" applyFont="1" applyFill="1" applyBorder="1" applyAlignment="1" applyProtection="1">
      <alignment vertical="center" textRotation="255"/>
    </xf>
    <xf numFmtId="0" fontId="11" fillId="2" borderId="20" xfId="3" applyFont="1" applyFill="1" applyBorder="1" applyAlignment="1" applyProtection="1">
      <alignment vertical="center"/>
    </xf>
    <xf numFmtId="0" fontId="11" fillId="2" borderId="20" xfId="3" applyFont="1" applyFill="1" applyBorder="1" applyAlignment="1" applyProtection="1">
      <alignment horizontal="center" vertical="center"/>
    </xf>
    <xf numFmtId="0" fontId="11" fillId="2" borderId="21" xfId="3" applyFont="1" applyFill="1" applyBorder="1" applyAlignment="1" applyProtection="1">
      <alignment horizontal="center" vertical="center"/>
    </xf>
    <xf numFmtId="0" fontId="11" fillId="2" borderId="24" xfId="3" applyFont="1" applyFill="1" applyBorder="1" applyAlignment="1" applyProtection="1">
      <alignment horizontal="center" vertical="center"/>
    </xf>
    <xf numFmtId="0" fontId="11" fillId="2" borderId="25" xfId="3" applyFont="1" applyFill="1" applyBorder="1" applyAlignment="1" applyProtection="1">
      <alignment horizontal="center" vertical="center"/>
    </xf>
    <xf numFmtId="0" fontId="11" fillId="2" borderId="26" xfId="3" applyFont="1" applyFill="1" applyBorder="1" applyAlignment="1" applyProtection="1">
      <alignment horizontal="center" vertical="center"/>
    </xf>
    <xf numFmtId="12" fontId="16" fillId="0" borderId="18" xfId="3" applyNumberFormat="1" applyFont="1" applyBorder="1" applyAlignment="1" applyProtection="1">
      <alignment horizontal="center" vertical="center"/>
    </xf>
    <xf numFmtId="0" fontId="17" fillId="0" borderId="22" xfId="4" applyFont="1" applyFill="1" applyBorder="1" applyProtection="1">
      <alignment vertical="center"/>
    </xf>
    <xf numFmtId="0" fontId="17" fillId="0" borderId="0" xfId="4" applyFont="1" applyFill="1" applyProtection="1">
      <alignment vertical="center"/>
    </xf>
    <xf numFmtId="12" fontId="16" fillId="0" borderId="35" xfId="3" applyNumberFormat="1" applyFont="1" applyBorder="1" applyAlignment="1" applyProtection="1">
      <alignment horizontal="center" vertical="center"/>
    </xf>
    <xf numFmtId="0" fontId="16" fillId="0" borderId="35" xfId="3" applyNumberFormat="1" applyFont="1" applyBorder="1" applyAlignment="1" applyProtection="1">
      <alignment horizontal="center" vertical="center"/>
    </xf>
    <xf numFmtId="12" fontId="16" fillId="2" borderId="31" xfId="3" applyNumberFormat="1" applyFont="1" applyFill="1" applyBorder="1" applyAlignment="1" applyProtection="1">
      <alignment horizontal="center" vertical="center"/>
    </xf>
    <xf numFmtId="12" fontId="16" fillId="2" borderId="35" xfId="3" applyNumberFormat="1" applyFont="1" applyFill="1" applyBorder="1" applyAlignment="1" applyProtection="1">
      <alignment horizontal="center" vertical="center"/>
    </xf>
    <xf numFmtId="0" fontId="16" fillId="0" borderId="39" xfId="3" applyNumberFormat="1" applyFont="1" applyBorder="1" applyAlignment="1" applyProtection="1">
      <alignment horizontal="center" vertical="center"/>
    </xf>
    <xf numFmtId="0" fontId="16" fillId="0" borderId="27" xfId="3" applyFont="1" applyBorder="1" applyAlignment="1" applyProtection="1">
      <alignment horizontal="center" vertical="center" shrinkToFit="1"/>
    </xf>
    <xf numFmtId="0" fontId="16" fillId="0" borderId="40" xfId="3" applyNumberFormat="1" applyFont="1" applyBorder="1" applyAlignment="1" applyProtection="1">
      <alignment horizontal="center" vertical="center"/>
    </xf>
    <xf numFmtId="0" fontId="16" fillId="2" borderId="48" xfId="3" applyFont="1" applyFill="1" applyBorder="1" applyAlignment="1" applyProtection="1">
      <alignment horizontal="center" vertical="center" textRotation="255"/>
    </xf>
    <xf numFmtId="0" fontId="16" fillId="2" borderId="26" xfId="3" applyNumberFormat="1" applyFont="1" applyFill="1" applyBorder="1" applyAlignment="1" applyProtection="1">
      <alignment horizontal="center"/>
    </xf>
    <xf numFmtId="2" fontId="10" fillId="0" borderId="49" xfId="5" applyNumberFormat="1" applyFont="1" applyFill="1" applyBorder="1" applyAlignment="1" applyProtection="1">
      <alignment vertical="center"/>
    </xf>
    <xf numFmtId="12" fontId="16" fillId="2" borderId="40" xfId="3" applyNumberFormat="1" applyFont="1" applyFill="1" applyBorder="1" applyAlignment="1" applyProtection="1">
      <alignment horizontal="center" vertical="center"/>
    </xf>
    <xf numFmtId="176" fontId="9" fillId="0" borderId="49" xfId="6" applyNumberFormat="1" applyFont="1" applyFill="1" applyBorder="1" applyAlignment="1" applyProtection="1">
      <alignment vertical="center"/>
    </xf>
    <xf numFmtId="49" fontId="10" fillId="0" borderId="52" xfId="3" applyNumberFormat="1" applyFont="1" applyFill="1" applyBorder="1" applyAlignment="1" applyProtection="1">
      <alignment horizontal="left" vertical="center" shrinkToFit="1"/>
    </xf>
    <xf numFmtId="49" fontId="10" fillId="0" borderId="0" xfId="3" applyNumberFormat="1" applyFont="1" applyFill="1" applyBorder="1" applyAlignment="1" applyProtection="1">
      <alignment horizontal="left" shrinkToFit="1"/>
    </xf>
    <xf numFmtId="49" fontId="10" fillId="0" borderId="22" xfId="3" applyNumberFormat="1" applyFont="1" applyFill="1" applyBorder="1" applyAlignment="1" applyProtection="1">
      <alignment horizontal="left" vertical="center" shrinkToFit="1"/>
    </xf>
    <xf numFmtId="49" fontId="10" fillId="0" borderId="22" xfId="3" quotePrefix="1" applyNumberFormat="1" applyFont="1" applyFill="1" applyBorder="1" applyAlignment="1" applyProtection="1">
      <alignment horizontal="left" vertical="center" shrinkToFit="1"/>
    </xf>
    <xf numFmtId="49" fontId="10" fillId="0" borderId="0" xfId="3" quotePrefix="1" applyNumberFormat="1" applyFont="1" applyFill="1" applyBorder="1" applyAlignment="1" applyProtection="1">
      <alignment horizontal="left" shrinkToFit="1"/>
    </xf>
    <xf numFmtId="0" fontId="0" fillId="0" borderId="12" xfId="0" applyFill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3" xfId="0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23" fillId="0" borderId="16" xfId="0" applyFont="1" applyFill="1" applyBorder="1" applyAlignment="1"/>
    <xf numFmtId="0" fontId="24" fillId="0" borderId="0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wrapText="1"/>
    </xf>
    <xf numFmtId="0" fontId="23" fillId="0" borderId="22" xfId="0" applyFont="1" applyFill="1" applyBorder="1" applyAlignment="1">
      <alignment wrapText="1"/>
    </xf>
    <xf numFmtId="0" fontId="0" fillId="0" borderId="22" xfId="0" applyFill="1" applyBorder="1" applyAlignment="1"/>
    <xf numFmtId="0" fontId="0" fillId="0" borderId="22" xfId="0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horizontal="center"/>
    </xf>
    <xf numFmtId="0" fontId="24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left" vertical="top"/>
    </xf>
    <xf numFmtId="0" fontId="10" fillId="0" borderId="14" xfId="0" applyFont="1" applyFill="1" applyBorder="1" applyAlignment="1"/>
    <xf numFmtId="0" fontId="6" fillId="0" borderId="53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6" fillId="0" borderId="60" xfId="0" applyFont="1" applyFill="1" applyBorder="1" applyAlignment="1">
      <alignment vertical="center"/>
    </xf>
    <xf numFmtId="176" fontId="27" fillId="3" borderId="28" xfId="5" applyNumberFormat="1" applyFont="1" applyFill="1" applyBorder="1" applyAlignment="1" applyProtection="1">
      <alignment vertical="center"/>
      <protection locked="0"/>
    </xf>
    <xf numFmtId="176" fontId="27" fillId="3" borderId="31" xfId="5" applyNumberFormat="1" applyFont="1" applyFill="1" applyBorder="1" applyAlignment="1" applyProtection="1">
      <alignment vertical="center"/>
      <protection locked="0"/>
    </xf>
    <xf numFmtId="176" fontId="27" fillId="3" borderId="29" xfId="5" applyNumberFormat="1" applyFont="1" applyFill="1" applyBorder="1" applyAlignment="1" applyProtection="1">
      <alignment vertical="center"/>
      <protection locked="0"/>
    </xf>
    <xf numFmtId="176" fontId="27" fillId="3" borderId="30" xfId="5" applyNumberFormat="1" applyFont="1" applyFill="1" applyBorder="1" applyAlignment="1" applyProtection="1">
      <alignment vertical="center"/>
      <protection locked="0"/>
    </xf>
    <xf numFmtId="176" fontId="27" fillId="3" borderId="35" xfId="5" applyNumberFormat="1" applyFont="1" applyFill="1" applyBorder="1" applyAlignment="1" applyProtection="1">
      <alignment vertical="center"/>
      <protection locked="0"/>
    </xf>
    <xf numFmtId="176" fontId="27" fillId="3" borderId="39" xfId="5" applyNumberFormat="1" applyFont="1" applyFill="1" applyBorder="1" applyAlignment="1" applyProtection="1">
      <alignment vertical="center"/>
      <protection locked="0"/>
    </xf>
    <xf numFmtId="176" fontId="27" fillId="3" borderId="33" xfId="5" applyNumberFormat="1" applyFont="1" applyFill="1" applyBorder="1" applyAlignment="1" applyProtection="1">
      <alignment vertical="center"/>
      <protection locked="0"/>
    </xf>
    <xf numFmtId="176" fontId="27" fillId="3" borderId="34" xfId="5" applyNumberFormat="1" applyFont="1" applyFill="1" applyBorder="1" applyAlignment="1" applyProtection="1">
      <alignment vertical="center"/>
      <protection locked="0"/>
    </xf>
    <xf numFmtId="176" fontId="27" fillId="3" borderId="37" xfId="5" applyNumberFormat="1" applyFont="1" applyFill="1" applyBorder="1" applyAlignment="1" applyProtection="1">
      <alignment vertical="center"/>
      <protection locked="0"/>
    </xf>
    <xf numFmtId="176" fontId="27" fillId="3" borderId="38" xfId="5" applyNumberFormat="1" applyFont="1" applyFill="1" applyBorder="1" applyAlignment="1" applyProtection="1">
      <alignment vertical="center"/>
      <protection locked="0"/>
    </xf>
    <xf numFmtId="176" fontId="27" fillId="3" borderId="0" xfId="5" applyNumberFormat="1" applyFont="1" applyFill="1" applyBorder="1" applyAlignment="1" applyProtection="1">
      <alignment vertical="center"/>
      <protection locked="0"/>
    </xf>
    <xf numFmtId="176" fontId="27" fillId="3" borderId="18" xfId="5" applyNumberFormat="1" applyFont="1" applyFill="1" applyBorder="1" applyAlignment="1" applyProtection="1">
      <alignment vertical="center"/>
      <protection locked="0"/>
    </xf>
    <xf numFmtId="176" fontId="27" fillId="3" borderId="17" xfId="5" applyNumberFormat="1" applyFont="1" applyFill="1" applyBorder="1" applyAlignment="1" applyProtection="1">
      <alignment vertical="center"/>
      <protection locked="0"/>
    </xf>
    <xf numFmtId="2" fontId="10" fillId="0" borderId="31" xfId="5" applyNumberFormat="1" applyFont="1" applyFill="1" applyBorder="1" applyAlignment="1" applyProtection="1">
      <alignment vertical="center"/>
    </xf>
    <xf numFmtId="2" fontId="10" fillId="0" borderId="35" xfId="5" applyNumberFormat="1" applyFont="1" applyFill="1" applyBorder="1" applyAlignment="1" applyProtection="1">
      <alignment vertical="center"/>
    </xf>
    <xf numFmtId="2" fontId="10" fillId="0" borderId="39" xfId="5" applyNumberFormat="1" applyFont="1" applyFill="1" applyBorder="1" applyAlignment="1" applyProtection="1">
      <alignment vertical="center"/>
    </xf>
    <xf numFmtId="2" fontId="10" fillId="0" borderId="25" xfId="5" applyNumberFormat="1" applyFont="1" applyFill="1" applyBorder="1" applyAlignment="1" applyProtection="1">
      <alignment vertical="center"/>
    </xf>
    <xf numFmtId="2" fontId="10" fillId="0" borderId="26" xfId="5" applyNumberFormat="1" applyFont="1" applyFill="1" applyBorder="1" applyAlignment="1" applyProtection="1">
      <alignment vertical="center"/>
    </xf>
    <xf numFmtId="2" fontId="10" fillId="0" borderId="50" xfId="5" applyNumberFormat="1" applyFont="1" applyFill="1" applyBorder="1" applyAlignment="1" applyProtection="1">
      <alignment vertical="center"/>
    </xf>
    <xf numFmtId="177" fontId="10" fillId="0" borderId="51" xfId="5" applyNumberFormat="1" applyFont="1" applyFill="1" applyBorder="1" applyAlignment="1" applyProtection="1">
      <alignment vertical="center"/>
    </xf>
    <xf numFmtId="178" fontId="9" fillId="0" borderId="55" xfId="6" applyNumberFormat="1" applyFont="1" applyFill="1" applyBorder="1" applyAlignment="1" applyProtection="1">
      <alignment vertical="center"/>
    </xf>
    <xf numFmtId="177" fontId="21" fillId="0" borderId="56" xfId="5" applyNumberFormat="1" applyFont="1" applyFill="1" applyBorder="1" applyAlignment="1" applyProtection="1">
      <alignment vertical="center"/>
    </xf>
    <xf numFmtId="12" fontId="16" fillId="4" borderId="26" xfId="5" applyNumberFormat="1" applyFont="1" applyFill="1" applyBorder="1" applyAlignment="1" applyProtection="1">
      <alignment horizontal="center" vertical="center"/>
      <protection locked="0"/>
    </xf>
    <xf numFmtId="12" fontId="16" fillId="0" borderId="68" xfId="3" applyNumberFormat="1" applyFont="1" applyBorder="1" applyAlignment="1" applyProtection="1">
      <alignment horizontal="center" vertical="center"/>
    </xf>
    <xf numFmtId="0" fontId="11" fillId="2" borderId="18" xfId="3" applyFont="1" applyFill="1" applyBorder="1" applyAlignment="1" applyProtection="1">
      <alignment horizontal="center" vertical="center" shrinkToFit="1"/>
    </xf>
    <xf numFmtId="0" fontId="13" fillId="2" borderId="23" xfId="4" applyFont="1" applyFill="1" applyBorder="1" applyAlignment="1" applyProtection="1">
      <alignment vertical="center" shrinkToFit="1"/>
    </xf>
    <xf numFmtId="0" fontId="11" fillId="0" borderId="18" xfId="3" applyFont="1" applyFill="1" applyBorder="1" applyAlignment="1" applyProtection="1">
      <alignment horizontal="center" vertical="center" wrapText="1"/>
    </xf>
    <xf numFmtId="0" fontId="11" fillId="0" borderId="23" xfId="3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19" fillId="0" borderId="27" xfId="3" applyFont="1" applyFill="1" applyBorder="1" applyAlignment="1" applyProtection="1">
      <alignment horizontal="left" vertical="top" wrapText="1"/>
    </xf>
    <xf numFmtId="0" fontId="19" fillId="0" borderId="51" xfId="3" applyFont="1" applyFill="1" applyBorder="1" applyAlignment="1" applyProtection="1">
      <alignment horizontal="left" vertical="top" wrapText="1"/>
    </xf>
    <xf numFmtId="0" fontId="19" fillId="0" borderId="16" xfId="3" applyFont="1" applyFill="1" applyBorder="1" applyAlignment="1" applyProtection="1">
      <alignment horizontal="left" vertical="top" wrapText="1"/>
    </xf>
    <xf numFmtId="0" fontId="19" fillId="0" borderId="0" xfId="3" applyFont="1" applyFill="1" applyBorder="1" applyAlignment="1" applyProtection="1">
      <alignment horizontal="left" vertical="top" wrapText="1"/>
    </xf>
    <xf numFmtId="0" fontId="19" fillId="0" borderId="57" xfId="3" applyFont="1" applyFill="1" applyBorder="1" applyAlignment="1" applyProtection="1">
      <alignment horizontal="left" vertical="top" wrapText="1"/>
    </xf>
    <xf numFmtId="0" fontId="19" fillId="0" borderId="58" xfId="3" applyFont="1" applyFill="1" applyBorder="1" applyAlignment="1" applyProtection="1">
      <alignment horizontal="left" vertical="top" wrapText="1"/>
    </xf>
    <xf numFmtId="0" fontId="19" fillId="0" borderId="59" xfId="3" applyFont="1" applyFill="1" applyBorder="1" applyAlignment="1" applyProtection="1">
      <alignment horizontal="left" vertical="top" wrapText="1"/>
    </xf>
    <xf numFmtId="0" fontId="11" fillId="0" borderId="27" xfId="3" applyFont="1" applyBorder="1" applyAlignment="1" applyProtection="1">
      <alignment horizontal="center" vertical="center" wrapText="1" readingOrder="1"/>
    </xf>
    <xf numFmtId="0" fontId="11" fillId="0" borderId="16" xfId="3" applyFont="1" applyBorder="1" applyAlignment="1" applyProtection="1">
      <alignment horizontal="center" vertical="center" wrapText="1" readingOrder="1"/>
    </xf>
    <xf numFmtId="0" fontId="11" fillId="0" borderId="19" xfId="3" applyFont="1" applyBorder="1" applyAlignment="1" applyProtection="1">
      <alignment horizontal="center" vertical="center" wrapText="1" readingOrder="1"/>
    </xf>
    <xf numFmtId="0" fontId="15" fillId="0" borderId="28" xfId="3" applyFont="1" applyBorder="1" applyAlignment="1" applyProtection="1">
      <alignment vertical="center" wrapText="1"/>
    </xf>
    <xf numFmtId="0" fontId="15" fillId="0" borderId="29" xfId="3" applyFont="1" applyBorder="1" applyAlignment="1" applyProtection="1">
      <alignment vertical="center" wrapText="1"/>
    </xf>
    <xf numFmtId="0" fontId="15" fillId="0" borderId="30" xfId="3" applyFont="1" applyBorder="1" applyAlignment="1" applyProtection="1">
      <alignment vertical="center" wrapText="1"/>
    </xf>
    <xf numFmtId="0" fontId="15" fillId="0" borderId="32" xfId="3" applyFont="1" applyBorder="1" applyAlignment="1" applyProtection="1">
      <alignment horizontal="left" vertical="center" wrapText="1"/>
    </xf>
    <xf numFmtId="0" fontId="15" fillId="0" borderId="33" xfId="3" applyFont="1" applyBorder="1" applyAlignment="1" applyProtection="1">
      <alignment horizontal="left" vertical="center" wrapText="1"/>
    </xf>
    <xf numFmtId="0" fontId="15" fillId="0" borderId="34" xfId="3" applyFont="1" applyBorder="1" applyAlignment="1" applyProtection="1">
      <alignment horizontal="left" vertical="center" wrapText="1"/>
    </xf>
    <xf numFmtId="0" fontId="15" fillId="0" borderId="36" xfId="3" applyFont="1" applyBorder="1" applyAlignment="1" applyProtection="1">
      <alignment horizontal="left" vertical="center" wrapText="1"/>
    </xf>
    <xf numFmtId="0" fontId="15" fillId="0" borderId="37" xfId="3" applyFont="1" applyBorder="1" applyAlignment="1" applyProtection="1">
      <alignment horizontal="left" vertical="center" wrapText="1"/>
    </xf>
    <xf numFmtId="0" fontId="15" fillId="0" borderId="38" xfId="3" applyFont="1" applyBorder="1" applyAlignment="1" applyProtection="1">
      <alignment horizontal="left" vertical="center" wrapText="1"/>
    </xf>
    <xf numFmtId="0" fontId="11" fillId="0" borderId="40" xfId="3" applyFont="1" applyBorder="1" applyAlignment="1" applyProtection="1">
      <alignment horizontal="center" vertical="center" wrapText="1" readingOrder="1"/>
    </xf>
    <xf numFmtId="0" fontId="11" fillId="0" borderId="18" xfId="3" applyFont="1" applyBorder="1" applyAlignment="1" applyProtection="1">
      <alignment horizontal="center" vertical="center" wrapText="1" readingOrder="1"/>
    </xf>
    <xf numFmtId="0" fontId="11" fillId="0" borderId="18" xfId="3" applyFont="1" applyBorder="1" applyAlignment="1" applyProtection="1">
      <alignment horizontal="center" vertical="center" readingOrder="1"/>
    </xf>
    <xf numFmtId="0" fontId="11" fillId="0" borderId="23" xfId="3" applyFont="1" applyBorder="1" applyAlignment="1" applyProtection="1">
      <alignment horizontal="center" vertical="center" readingOrder="1"/>
    </xf>
    <xf numFmtId="0" fontId="16" fillId="0" borderId="41" xfId="3" applyFont="1" applyBorder="1" applyAlignment="1" applyProtection="1">
      <alignment horizontal="center" vertical="center" shrinkToFit="1"/>
    </xf>
    <xf numFmtId="0" fontId="16" fillId="0" borderId="43" xfId="3" applyFont="1" applyBorder="1" applyAlignment="1" applyProtection="1">
      <alignment horizontal="center" vertical="center" shrinkToFit="1"/>
    </xf>
    <xf numFmtId="0" fontId="16" fillId="0" borderId="45" xfId="3" applyFont="1" applyBorder="1" applyAlignment="1" applyProtection="1">
      <alignment horizontal="center" vertical="center" shrinkToFit="1"/>
    </xf>
    <xf numFmtId="0" fontId="15" fillId="0" borderId="42" xfId="3" applyFont="1" applyBorder="1" applyAlignment="1" applyProtection="1">
      <alignment horizontal="left" vertical="center"/>
    </xf>
    <xf numFmtId="0" fontId="15" fillId="0" borderId="30" xfId="3" applyFont="1" applyBorder="1" applyAlignment="1" applyProtection="1">
      <alignment horizontal="left" vertical="center"/>
    </xf>
    <xf numFmtId="0" fontId="15" fillId="0" borderId="44" xfId="3" applyFont="1" applyBorder="1" applyAlignment="1" applyProtection="1">
      <alignment horizontal="left" vertical="center"/>
    </xf>
    <xf numFmtId="0" fontId="15" fillId="0" borderId="34" xfId="3" applyFont="1" applyBorder="1" applyAlignment="1" applyProtection="1">
      <alignment horizontal="left" vertical="center"/>
    </xf>
    <xf numFmtId="0" fontId="15" fillId="0" borderId="44" xfId="3" applyFont="1" applyBorder="1" applyAlignment="1" applyProtection="1">
      <alignment horizontal="left" vertical="center" wrapText="1" shrinkToFit="1"/>
    </xf>
    <xf numFmtId="0" fontId="15" fillId="0" borderId="34" xfId="3" applyFont="1" applyBorder="1" applyAlignment="1" applyProtection="1">
      <alignment horizontal="left" vertical="center" wrapText="1" shrinkToFit="1"/>
    </xf>
    <xf numFmtId="0" fontId="15" fillId="0" borderId="46" xfId="3" applyFont="1" applyBorder="1" applyAlignment="1" applyProtection="1">
      <alignment horizontal="left" vertical="center" wrapText="1" shrinkToFit="1"/>
    </xf>
    <xf numFmtId="0" fontId="15" fillId="0" borderId="38" xfId="3" applyFont="1" applyBorder="1" applyAlignment="1" applyProtection="1">
      <alignment horizontal="left" vertical="center" wrapText="1" shrinkToFit="1"/>
    </xf>
    <xf numFmtId="0" fontId="15" fillId="0" borderId="47" xfId="3" applyFont="1" applyBorder="1" applyAlignment="1" applyProtection="1">
      <alignment horizontal="left" vertical="center" wrapText="1"/>
    </xf>
    <xf numFmtId="0" fontId="15" fillId="0" borderId="21" xfId="3" applyFont="1" applyBorder="1" applyAlignment="1" applyProtection="1">
      <alignment horizontal="left" vertical="center" wrapText="1"/>
    </xf>
    <xf numFmtId="0" fontId="11" fillId="2" borderId="24" xfId="3" applyFont="1" applyFill="1" applyBorder="1" applyAlignment="1" applyProtection="1">
      <alignment horizontal="center" vertical="center"/>
    </xf>
    <xf numFmtId="0" fontId="11" fillId="2" borderId="48" xfId="3" applyFont="1" applyFill="1" applyBorder="1" applyAlignment="1" applyProtection="1">
      <alignment horizontal="center" vertical="center" wrapText="1"/>
    </xf>
    <xf numFmtId="0" fontId="11" fillId="2" borderId="24" xfId="3" applyFont="1" applyFill="1" applyBorder="1" applyAlignment="1" applyProtection="1">
      <alignment horizontal="center" vertical="center" wrapText="1"/>
    </xf>
    <xf numFmtId="0" fontId="11" fillId="2" borderId="26" xfId="3" applyFont="1" applyFill="1" applyBorder="1" applyAlignment="1" applyProtection="1">
      <alignment horizontal="center" vertical="center" wrapText="1"/>
    </xf>
    <xf numFmtId="0" fontId="11" fillId="2" borderId="48" xfId="3" applyFont="1" applyFill="1" applyBorder="1" applyAlignment="1" applyProtection="1">
      <alignment horizontal="center" vertical="center"/>
    </xf>
    <xf numFmtId="0" fontId="11" fillId="2" borderId="26" xfId="3" applyFont="1" applyFill="1" applyBorder="1" applyAlignment="1" applyProtection="1">
      <alignment horizontal="center" vertical="center"/>
    </xf>
    <xf numFmtId="0" fontId="22" fillId="0" borderId="27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vertical="center" shrinkToFit="1"/>
    </xf>
    <xf numFmtId="0" fontId="16" fillId="0" borderId="26" xfId="0" applyFont="1" applyBorder="1" applyAlignment="1">
      <alignment vertical="center" shrinkToFit="1"/>
    </xf>
    <xf numFmtId="0" fontId="11" fillId="0" borderId="66" xfId="3" applyFont="1" applyFill="1" applyBorder="1" applyAlignment="1" applyProtection="1">
      <alignment horizontal="center" vertical="center"/>
    </xf>
    <xf numFmtId="0" fontId="11" fillId="0" borderId="11" xfId="3" applyFont="1" applyFill="1" applyBorder="1" applyAlignment="1" applyProtection="1">
      <alignment horizontal="center" vertical="center"/>
    </xf>
    <xf numFmtId="0" fontId="11" fillId="0" borderId="67" xfId="3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 wrapText="1"/>
    </xf>
    <xf numFmtId="0" fontId="22" fillId="3" borderId="50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1" fillId="0" borderId="64" xfId="1" applyNumberFormat="1" applyFont="1" applyFill="1" applyBorder="1" applyAlignment="1">
      <alignment horizontal="center" vertical="center"/>
    </xf>
    <xf numFmtId="0" fontId="21" fillId="0" borderId="51" xfId="1" applyNumberFormat="1" applyFont="1" applyFill="1" applyBorder="1" applyAlignment="1">
      <alignment horizontal="center" vertical="center"/>
    </xf>
    <xf numFmtId="0" fontId="21" fillId="0" borderId="65" xfId="1" applyNumberFormat="1" applyFont="1" applyFill="1" applyBorder="1" applyAlignment="1">
      <alignment horizontal="center" vertical="center"/>
    </xf>
    <xf numFmtId="0" fontId="21" fillId="0" borderId="15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/>
    </xf>
    <xf numFmtId="0" fontId="21" fillId="0" borderId="22" xfId="1" applyNumberFormat="1" applyFont="1" applyFill="1" applyBorder="1" applyAlignment="1">
      <alignment horizontal="center" vertical="center"/>
    </xf>
    <xf numFmtId="0" fontId="21" fillId="0" borderId="12" xfId="1" applyNumberFormat="1" applyFont="1" applyFill="1" applyBorder="1" applyAlignment="1">
      <alignment horizontal="center" vertical="center"/>
    </xf>
    <xf numFmtId="0" fontId="21" fillId="0" borderId="14" xfId="1" applyNumberFormat="1" applyFont="1" applyFill="1" applyBorder="1" applyAlignment="1">
      <alignment horizontal="center" vertical="center"/>
    </xf>
    <xf numFmtId="0" fontId="21" fillId="0" borderId="13" xfId="1" applyNumberFormat="1" applyFont="1" applyFill="1" applyBorder="1" applyAlignment="1">
      <alignment horizontal="center" vertical="center"/>
    </xf>
    <xf numFmtId="0" fontId="22" fillId="0" borderId="48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2" fontId="11" fillId="0" borderId="53" xfId="3" applyNumberFormat="1" applyFont="1" applyBorder="1" applyAlignment="1" applyProtection="1">
      <alignment horizontal="center" vertical="center" wrapText="1"/>
    </xf>
    <xf numFmtId="42" fontId="11" fillId="0" borderId="54" xfId="3" applyNumberFormat="1" applyFont="1" applyBorder="1" applyAlignment="1" applyProtection="1">
      <alignment horizontal="center" vertical="center" wrapText="1"/>
    </xf>
    <xf numFmtId="0" fontId="6" fillId="2" borderId="53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</cellXfs>
  <cellStyles count="7">
    <cellStyle name="桁区切り" xfId="1" builtinId="6"/>
    <cellStyle name="桁区切り 2" xfId="6"/>
    <cellStyle name="桁区切り 3" xfId="5"/>
    <cellStyle name="標準" xfId="0" builtinId="0"/>
    <cellStyle name="標準 2" xfId="2"/>
    <cellStyle name="標準 2 2" xfId="3"/>
    <cellStyle name="標準 3" xfId="4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CCFFCC"/>
      <color rgb="FFDDEBF7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view="pageBreakPreview" zoomScaleNormal="100" zoomScaleSheetLayoutView="100" workbookViewId="0">
      <selection activeCell="X17" sqref="X17"/>
    </sheetView>
  </sheetViews>
  <sheetFormatPr defaultColWidth="8.25" defaultRowHeight="18" x14ac:dyDescent="0.55000000000000004"/>
  <cols>
    <col min="1" max="1" width="6.08203125" style="1" customWidth="1"/>
    <col min="2" max="2" width="9.1640625" style="1" customWidth="1"/>
    <col min="3" max="3" width="4.08203125" style="1" customWidth="1"/>
    <col min="4" max="5" width="8.1640625" style="1" customWidth="1"/>
    <col min="6" max="6" width="5.58203125" style="1" customWidth="1"/>
    <col min="7" max="17" width="6.08203125" style="1" customWidth="1"/>
    <col min="18" max="18" width="9.58203125" style="1" customWidth="1"/>
    <col min="19" max="19" width="5" style="1" customWidth="1"/>
    <col min="20" max="16384" width="8.25" style="1"/>
  </cols>
  <sheetData>
    <row r="1" spans="1:20" x14ac:dyDescent="0.55000000000000004">
      <c r="A1" s="1" t="s">
        <v>0</v>
      </c>
      <c r="C1" s="1" t="s">
        <v>59</v>
      </c>
    </row>
    <row r="2" spans="1:20" ht="13.5" customHeight="1" x14ac:dyDescent="0.55000000000000004">
      <c r="A2" s="99" t="s">
        <v>56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0" ht="18" customHeight="1" x14ac:dyDescent="0.55000000000000004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20" ht="13.5" customHeight="1" x14ac:dyDescent="0.55000000000000004">
      <c r="B4" s="100" t="s">
        <v>57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</row>
    <row r="5" spans="1:20" ht="13.5" customHeight="1" x14ac:dyDescent="0.55000000000000004"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5"/>
    </row>
    <row r="6" spans="1:20" ht="13.5" customHeight="1" x14ac:dyDescent="0.55000000000000004"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5"/>
    </row>
    <row r="7" spans="1:20" ht="13.5" customHeight="1" x14ac:dyDescent="0.55000000000000004"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</row>
    <row r="8" spans="1:20" ht="13.5" customHeight="1" x14ac:dyDescent="0.55000000000000004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5"/>
    </row>
    <row r="9" spans="1:20" x14ac:dyDescent="0.55000000000000004"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5"/>
    </row>
    <row r="10" spans="1:20" x14ac:dyDescent="0.55000000000000004">
      <c r="B10" s="106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8"/>
    </row>
    <row r="11" spans="1:20" ht="18.5" thickBot="1" x14ac:dyDescent="0.6"/>
    <row r="12" spans="1:20" ht="18" customHeight="1" x14ac:dyDescent="0.55000000000000004">
      <c r="A12" s="109" t="s">
        <v>1</v>
      </c>
      <c r="B12" s="110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</row>
    <row r="13" spans="1:20" ht="18" customHeight="1" thickBot="1" x14ac:dyDescent="0.6">
      <c r="A13" s="111"/>
      <c r="B13" s="112"/>
      <c r="C13" s="114" t="s">
        <v>2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2"/>
      <c r="O13" s="2"/>
      <c r="P13" s="2"/>
      <c r="Q13" s="2"/>
      <c r="R13" s="2"/>
      <c r="S13" s="2"/>
    </row>
    <row r="14" spans="1:20" s="12" customFormat="1" ht="13" x14ac:dyDescent="0.55000000000000004">
      <c r="A14" s="5"/>
      <c r="B14" s="6"/>
      <c r="C14" s="7"/>
      <c r="D14" s="8"/>
      <c r="E14" s="9"/>
      <c r="F14" s="95" t="s">
        <v>3</v>
      </c>
      <c r="G14" s="172" t="s">
        <v>58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4"/>
      <c r="R14" s="97" t="s">
        <v>4</v>
      </c>
      <c r="S14" s="10"/>
      <c r="T14" s="11"/>
    </row>
    <row r="15" spans="1:20" s="12" customFormat="1" ht="13" x14ac:dyDescent="0.55000000000000004">
      <c r="A15" s="5"/>
      <c r="B15" s="13"/>
      <c r="C15" s="14"/>
      <c r="D15" s="15"/>
      <c r="E15" s="16"/>
      <c r="F15" s="96"/>
      <c r="G15" s="17" t="s">
        <v>5</v>
      </c>
      <c r="H15" s="18" t="s">
        <v>6</v>
      </c>
      <c r="I15" s="17" t="s">
        <v>7</v>
      </c>
      <c r="J15" s="18" t="s">
        <v>8</v>
      </c>
      <c r="K15" s="18" t="s">
        <v>9</v>
      </c>
      <c r="L15" s="19" t="s">
        <v>10</v>
      </c>
      <c r="M15" s="17" t="s">
        <v>11</v>
      </c>
      <c r="N15" s="18" t="s">
        <v>12</v>
      </c>
      <c r="O15" s="18" t="s">
        <v>13</v>
      </c>
      <c r="P15" s="17" t="s">
        <v>14</v>
      </c>
      <c r="Q15" s="18" t="s">
        <v>15</v>
      </c>
      <c r="R15" s="98"/>
      <c r="S15" s="10"/>
      <c r="T15" s="11"/>
    </row>
    <row r="16" spans="1:20" s="12" customFormat="1" ht="36" customHeight="1" x14ac:dyDescent="0.55000000000000004">
      <c r="A16" s="5"/>
      <c r="B16" s="122" t="s">
        <v>16</v>
      </c>
      <c r="C16" s="125" t="s">
        <v>17</v>
      </c>
      <c r="D16" s="126"/>
      <c r="E16" s="127"/>
      <c r="F16" s="20">
        <v>0.25</v>
      </c>
      <c r="G16" s="71"/>
      <c r="H16" s="72"/>
      <c r="I16" s="73"/>
      <c r="J16" s="72"/>
      <c r="K16" s="72"/>
      <c r="L16" s="74"/>
      <c r="M16" s="73"/>
      <c r="N16" s="72"/>
      <c r="O16" s="72"/>
      <c r="P16" s="73"/>
      <c r="Q16" s="72"/>
      <c r="R16" s="84" t="str">
        <f>IF(SUM(G16:Q16)=0,"",SUM(G16:Q16))</f>
        <v/>
      </c>
      <c r="S16" s="21"/>
      <c r="T16" s="22"/>
    </row>
    <row r="17" spans="1:20" s="12" customFormat="1" ht="36" customHeight="1" x14ac:dyDescent="0.55000000000000004">
      <c r="A17" s="5"/>
      <c r="B17" s="123"/>
      <c r="C17" s="128" t="s">
        <v>18</v>
      </c>
      <c r="D17" s="129"/>
      <c r="E17" s="130"/>
      <c r="F17" s="94">
        <v>0.5</v>
      </c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85" t="str">
        <f t="shared" ref="R17:R24" si="0">IF(SUM(G17:Q17)=0,"",SUM(G17:Q17))</f>
        <v/>
      </c>
      <c r="S17" s="21"/>
      <c r="T17" s="22"/>
    </row>
    <row r="18" spans="1:20" s="12" customFormat="1" ht="36" customHeight="1" x14ac:dyDescent="0.55000000000000004">
      <c r="A18" s="5"/>
      <c r="B18" s="123"/>
      <c r="C18" s="128" t="s">
        <v>19</v>
      </c>
      <c r="D18" s="129"/>
      <c r="E18" s="130"/>
      <c r="F18" s="23">
        <v>0.75</v>
      </c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85" t="str">
        <f t="shared" si="0"/>
        <v/>
      </c>
      <c r="S18" s="21"/>
      <c r="T18" s="22"/>
    </row>
    <row r="19" spans="1:20" s="12" customFormat="1" ht="36" customHeight="1" x14ac:dyDescent="0.55000000000000004">
      <c r="A19" s="5"/>
      <c r="B19" s="124"/>
      <c r="C19" s="131" t="s">
        <v>20</v>
      </c>
      <c r="D19" s="132"/>
      <c r="E19" s="133"/>
      <c r="F19" s="24">
        <v>1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86" t="str">
        <f t="shared" si="0"/>
        <v/>
      </c>
      <c r="S19" s="21"/>
      <c r="T19" s="22"/>
    </row>
    <row r="20" spans="1:20" s="12" customFormat="1" ht="36" customHeight="1" x14ac:dyDescent="0.55000000000000004">
      <c r="A20" s="5"/>
      <c r="B20" s="134" t="s">
        <v>21</v>
      </c>
      <c r="C20" s="138" t="s">
        <v>22</v>
      </c>
      <c r="D20" s="141" t="s">
        <v>23</v>
      </c>
      <c r="E20" s="142"/>
      <c r="F20" s="25">
        <v>0.25</v>
      </c>
      <c r="G20" s="73"/>
      <c r="H20" s="72"/>
      <c r="I20" s="73"/>
      <c r="J20" s="72"/>
      <c r="K20" s="72"/>
      <c r="L20" s="74"/>
      <c r="M20" s="73"/>
      <c r="N20" s="72"/>
      <c r="O20" s="72"/>
      <c r="P20" s="73"/>
      <c r="Q20" s="72"/>
      <c r="R20" s="84" t="str">
        <f t="shared" si="0"/>
        <v/>
      </c>
      <c r="S20" s="21"/>
      <c r="T20" s="22"/>
    </row>
    <row r="21" spans="1:20" s="12" customFormat="1" ht="36" customHeight="1" x14ac:dyDescent="0.55000000000000004">
      <c r="A21" s="5"/>
      <c r="B21" s="135"/>
      <c r="C21" s="139"/>
      <c r="D21" s="143" t="s">
        <v>24</v>
      </c>
      <c r="E21" s="144"/>
      <c r="F21" s="26">
        <v>0.5</v>
      </c>
      <c r="G21" s="77"/>
      <c r="H21" s="75"/>
      <c r="I21" s="77"/>
      <c r="J21" s="75"/>
      <c r="K21" s="75"/>
      <c r="L21" s="78"/>
      <c r="M21" s="77"/>
      <c r="N21" s="75"/>
      <c r="O21" s="75"/>
      <c r="P21" s="77"/>
      <c r="Q21" s="75"/>
      <c r="R21" s="85" t="str">
        <f t="shared" si="0"/>
        <v/>
      </c>
      <c r="S21" s="21"/>
      <c r="T21" s="22"/>
    </row>
    <row r="22" spans="1:20" s="12" customFormat="1" ht="36" customHeight="1" x14ac:dyDescent="0.55000000000000004">
      <c r="A22" s="5"/>
      <c r="B22" s="136"/>
      <c r="C22" s="139"/>
      <c r="D22" s="145" t="s">
        <v>25</v>
      </c>
      <c r="E22" s="146"/>
      <c r="F22" s="26">
        <v>0.75</v>
      </c>
      <c r="G22" s="77"/>
      <c r="H22" s="75"/>
      <c r="I22" s="77"/>
      <c r="J22" s="75"/>
      <c r="K22" s="75"/>
      <c r="L22" s="78"/>
      <c r="M22" s="77"/>
      <c r="N22" s="75"/>
      <c r="O22" s="75"/>
      <c r="P22" s="77"/>
      <c r="Q22" s="75"/>
      <c r="R22" s="85" t="str">
        <f t="shared" si="0"/>
        <v/>
      </c>
      <c r="S22" s="21"/>
      <c r="T22" s="22"/>
    </row>
    <row r="23" spans="1:20" s="12" customFormat="1" ht="36" customHeight="1" x14ac:dyDescent="0.55000000000000004">
      <c r="A23" s="5"/>
      <c r="B23" s="136"/>
      <c r="C23" s="140"/>
      <c r="D23" s="147" t="s">
        <v>26</v>
      </c>
      <c r="E23" s="148"/>
      <c r="F23" s="27">
        <v>1</v>
      </c>
      <c r="G23" s="79"/>
      <c r="H23" s="76"/>
      <c r="I23" s="79"/>
      <c r="J23" s="76"/>
      <c r="K23" s="76"/>
      <c r="L23" s="80"/>
      <c r="M23" s="79"/>
      <c r="N23" s="76"/>
      <c r="O23" s="76"/>
      <c r="P23" s="79"/>
      <c r="Q23" s="76"/>
      <c r="R23" s="86" t="str">
        <f t="shared" si="0"/>
        <v/>
      </c>
      <c r="S23" s="21"/>
      <c r="T23" s="22"/>
    </row>
    <row r="24" spans="1:20" s="12" customFormat="1" ht="36" customHeight="1" x14ac:dyDescent="0.55000000000000004">
      <c r="A24" s="5"/>
      <c r="B24" s="137"/>
      <c r="C24" s="28" t="s">
        <v>27</v>
      </c>
      <c r="D24" s="149" t="s">
        <v>28</v>
      </c>
      <c r="E24" s="150"/>
      <c r="F24" s="29">
        <v>1</v>
      </c>
      <c r="G24" s="81"/>
      <c r="H24" s="82"/>
      <c r="I24" s="81"/>
      <c r="J24" s="82"/>
      <c r="K24" s="82"/>
      <c r="L24" s="83"/>
      <c r="M24" s="81"/>
      <c r="N24" s="82"/>
      <c r="O24" s="82"/>
      <c r="P24" s="81"/>
      <c r="Q24" s="82"/>
      <c r="R24" s="87" t="str">
        <f t="shared" si="0"/>
        <v/>
      </c>
      <c r="S24" s="21"/>
      <c r="T24" s="22"/>
    </row>
    <row r="25" spans="1:20" s="12" customFormat="1" ht="18" customHeight="1" x14ac:dyDescent="0.2">
      <c r="A25" s="5"/>
      <c r="B25" s="30"/>
      <c r="C25" s="151" t="s">
        <v>29</v>
      </c>
      <c r="D25" s="151"/>
      <c r="E25" s="151"/>
      <c r="F25" s="31"/>
      <c r="G25" s="88" t="str">
        <f>IF($F$16*G16+$F$17*G17+$F$18*G18+$F$19*G19+$F$20*G20+$F$21*G21+$F$22*G22+$F$23*G23+$F$24*G24=0,"",$F$16*G16+$F$17*G17+$F$18*G18+$F$19*G19+$F$20*G20+$F$21*G21+$F$22*G22+$F$23*G23+$F$24*G24)</f>
        <v/>
      </c>
      <c r="H25" s="88" t="str">
        <f t="shared" ref="H25:Q25" si="1">IF($F$16*H16+$F$17*H17+$F$18*H18+$F$19*H19+$F$20*H20+$F$21*H21+$F$22*H22+$F$23*H23+$F$24*H24=0,"",$F$16*H16+$F$17*H17+$F$18*H18+$F$19*H19+$F$20*H20+$F$21*H21+$F$22*H22+$F$23*H23+$F$24*H24)</f>
        <v/>
      </c>
      <c r="I25" s="88" t="str">
        <f>IF($F$16*I16+$F$17*I17+$F$18*I18+$F$19*I19+$F$20*I20+$F$21*I21+$F$22*I22+$F$23*I23+$F$24*I24=0,"",$F$16*I16+$F$17*I17+$F$18*I18+$F$19*I19+$F$20*I20+$F$21*I21+$F$22*I22+$F$23*I23+$F$24*I24)</f>
        <v/>
      </c>
      <c r="J25" s="88" t="str">
        <f t="shared" si="1"/>
        <v/>
      </c>
      <c r="K25" s="88" t="str">
        <f t="shared" si="1"/>
        <v/>
      </c>
      <c r="L25" s="88" t="str">
        <f>IF($F$16*L16+$F$17*L17+$F$18*L18+$F$19*L19+$F$20*L20+$F$21*L21+$F$22*L22+$F$23*L23+$F$24*L24=0,"",$F$16*L16+$F$17*L17+$F$18*L18+$F$19*L19+$F$20*L20+$F$21*L21+$F$22*L22+$F$23*L23+$F$24*L24)</f>
        <v/>
      </c>
      <c r="M25" s="88" t="str">
        <f t="shared" si="1"/>
        <v/>
      </c>
      <c r="N25" s="88" t="str">
        <f t="shared" si="1"/>
        <v/>
      </c>
      <c r="O25" s="88" t="str">
        <f t="shared" si="1"/>
        <v/>
      </c>
      <c r="P25" s="88" t="str">
        <f t="shared" si="1"/>
        <v/>
      </c>
      <c r="Q25" s="88" t="str">
        <f t="shared" si="1"/>
        <v/>
      </c>
      <c r="R25" s="32"/>
      <c r="S25" s="21"/>
      <c r="T25" s="22"/>
    </row>
    <row r="26" spans="1:20" s="12" customFormat="1" ht="25.15" customHeight="1" x14ac:dyDescent="0.55000000000000004">
      <c r="A26" s="5"/>
      <c r="B26" s="152" t="s">
        <v>30</v>
      </c>
      <c r="C26" s="153"/>
      <c r="D26" s="153"/>
      <c r="E26" s="154"/>
      <c r="F26" s="33">
        <v>0.8571428571428571</v>
      </c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34"/>
      <c r="S26" s="21"/>
      <c r="T26" s="22"/>
    </row>
    <row r="27" spans="1:20" s="12" customFormat="1" ht="18" customHeight="1" thickBot="1" x14ac:dyDescent="0.25">
      <c r="A27" s="5"/>
      <c r="B27" s="155" t="s">
        <v>31</v>
      </c>
      <c r="C27" s="151"/>
      <c r="D27" s="151"/>
      <c r="E27" s="151"/>
      <c r="F27" s="156"/>
      <c r="G27" s="88" t="str">
        <f>IF(G26="",G25,ROUND(G25*6/7,2))</f>
        <v/>
      </c>
      <c r="H27" s="88" t="str">
        <f t="shared" ref="H27:Q27" si="2">IF(H26="",H25,ROUND(H25*6/7,2))</f>
        <v/>
      </c>
      <c r="I27" s="88" t="str">
        <f t="shared" si="2"/>
        <v/>
      </c>
      <c r="J27" s="88" t="str">
        <f t="shared" si="2"/>
        <v/>
      </c>
      <c r="K27" s="88" t="str">
        <f>IF(K26="",K25,ROUND(K25*6/7,2))</f>
        <v/>
      </c>
      <c r="L27" s="88" t="str">
        <f>IF(L26="",L25,ROUND(L25*6/7,2))</f>
        <v/>
      </c>
      <c r="M27" s="88" t="str">
        <f>IF(M26="",M25,ROUND(M25*6/7,2))</f>
        <v/>
      </c>
      <c r="N27" s="88" t="str">
        <f t="shared" si="2"/>
        <v/>
      </c>
      <c r="O27" s="88" t="str">
        <f t="shared" si="2"/>
        <v/>
      </c>
      <c r="P27" s="89" t="str">
        <f t="shared" si="2"/>
        <v/>
      </c>
      <c r="Q27" s="89" t="str">
        <f t="shared" si="2"/>
        <v/>
      </c>
      <c r="R27" s="90" t="str">
        <f>IF(SUM(G27:Q27)=0,"",SUM(G27:Q27))</f>
        <v/>
      </c>
      <c r="S27" s="35" t="s">
        <v>32</v>
      </c>
      <c r="T27" s="36"/>
    </row>
    <row r="28" spans="1:20" s="12" customFormat="1" ht="45" customHeight="1" thickBot="1" x14ac:dyDescent="0.25">
      <c r="A28" s="5"/>
      <c r="B28" s="115" t="s">
        <v>33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202" t="s">
        <v>34</v>
      </c>
      <c r="Q28" s="203"/>
      <c r="R28" s="91" t="str">
        <f>IF(COUNTIF(G27:Q27,"&gt;0")=0,"",COUNTIF(G27:Q27,"&gt;0"))</f>
        <v/>
      </c>
      <c r="S28" s="37" t="s">
        <v>35</v>
      </c>
      <c r="T28" s="36"/>
    </row>
    <row r="29" spans="1:20" s="12" customFormat="1" ht="45" customHeight="1" thickBot="1" x14ac:dyDescent="0.25">
      <c r="A29" s="5"/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202" t="s">
        <v>36</v>
      </c>
      <c r="Q29" s="203"/>
      <c r="R29" s="92" t="str">
        <f>IFERROR(IF(R28&lt;1,"",R27/R28),"")</f>
        <v/>
      </c>
      <c r="S29" s="38" t="s">
        <v>37</v>
      </c>
      <c r="T29" s="39"/>
    </row>
    <row r="30" spans="1:20" ht="81.650000000000006" customHeight="1" thickBot="1" x14ac:dyDescent="0.6">
      <c r="A30" s="40"/>
      <c r="B30" s="119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1"/>
      <c r="P30" s="2"/>
      <c r="Q30" s="41"/>
      <c r="R30" s="3"/>
      <c r="S30" s="4"/>
    </row>
    <row r="31" spans="1:20" s="43" customFormat="1" ht="7.5" customHeight="1" thickBot="1" x14ac:dyDescent="0.6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20" s="43" customFormat="1" ht="36" customHeight="1" thickBot="1" x14ac:dyDescent="0.6">
      <c r="A32" s="204" t="s">
        <v>38</v>
      </c>
      <c r="B32" s="205"/>
      <c r="C32" s="68" t="s">
        <v>39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70"/>
    </row>
    <row r="33" spans="1:19" s="43" customFormat="1" ht="13.5" customHeight="1" thickBot="1" x14ac:dyDescent="0.6">
      <c r="A33" s="46"/>
      <c r="B33" s="47"/>
      <c r="C33" s="4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9"/>
      <c r="R33" s="49"/>
      <c r="S33" s="50"/>
    </row>
    <row r="34" spans="1:19" ht="13.5" customHeight="1" x14ac:dyDescent="0.85">
      <c r="A34" s="51"/>
      <c r="B34" s="42"/>
      <c r="C34" s="206" t="s">
        <v>40</v>
      </c>
      <c r="D34" s="207"/>
      <c r="E34" s="52"/>
      <c r="F34" s="53"/>
      <c r="G34" s="54"/>
      <c r="H34" s="157" t="s">
        <v>41</v>
      </c>
      <c r="I34" s="158"/>
      <c r="J34" s="55"/>
      <c r="K34" s="56"/>
      <c r="L34" s="161" t="s">
        <v>42</v>
      </c>
      <c r="M34" s="162"/>
      <c r="N34" s="163"/>
      <c r="O34" s="42"/>
      <c r="P34" s="42"/>
      <c r="Q34" s="42"/>
      <c r="R34" s="42"/>
      <c r="S34" s="57"/>
    </row>
    <row r="35" spans="1:19" ht="13.5" customHeight="1" x14ac:dyDescent="0.55000000000000004">
      <c r="A35" s="51"/>
      <c r="B35" s="42"/>
      <c r="C35" s="208"/>
      <c r="D35" s="209"/>
      <c r="E35" s="167" t="s">
        <v>43</v>
      </c>
      <c r="F35" s="168">
        <v>0.9</v>
      </c>
      <c r="G35" s="169" t="s">
        <v>43</v>
      </c>
      <c r="H35" s="159"/>
      <c r="I35" s="160"/>
      <c r="J35" s="175" t="s">
        <v>44</v>
      </c>
      <c r="K35" s="176"/>
      <c r="L35" s="164"/>
      <c r="M35" s="165"/>
      <c r="N35" s="166"/>
      <c r="O35" s="42"/>
      <c r="P35" s="42"/>
      <c r="Q35" s="42"/>
      <c r="R35" s="42"/>
      <c r="S35" s="57"/>
    </row>
    <row r="36" spans="1:19" ht="7.5" customHeight="1" x14ac:dyDescent="0.55000000000000004">
      <c r="A36" s="51"/>
      <c r="B36" s="42"/>
      <c r="C36" s="177"/>
      <c r="D36" s="178"/>
      <c r="E36" s="167"/>
      <c r="F36" s="168"/>
      <c r="G36" s="169"/>
      <c r="H36" s="183"/>
      <c r="I36" s="184"/>
      <c r="J36" s="175"/>
      <c r="K36" s="176"/>
      <c r="L36" s="189" t="str">
        <f>IF(AND(C36="",H36=""),"",C36*0.9*H36)</f>
        <v/>
      </c>
      <c r="M36" s="190"/>
      <c r="N36" s="191"/>
      <c r="O36" s="42"/>
      <c r="P36" s="42"/>
      <c r="Q36" s="42"/>
      <c r="R36" s="42"/>
      <c r="S36" s="57"/>
    </row>
    <row r="37" spans="1:19" ht="8.25" customHeight="1" x14ac:dyDescent="0.55000000000000004">
      <c r="A37" s="51"/>
      <c r="B37" s="42"/>
      <c r="C37" s="179"/>
      <c r="D37" s="180"/>
      <c r="E37" s="167"/>
      <c r="F37" s="168"/>
      <c r="G37" s="169"/>
      <c r="H37" s="185"/>
      <c r="I37" s="186"/>
      <c r="J37" s="175"/>
      <c r="K37" s="176"/>
      <c r="L37" s="192"/>
      <c r="M37" s="193"/>
      <c r="N37" s="194"/>
      <c r="O37" s="42"/>
      <c r="P37" s="42"/>
      <c r="Q37" s="42"/>
      <c r="R37" s="42"/>
      <c r="S37" s="58"/>
    </row>
    <row r="38" spans="1:19" ht="15.75" customHeight="1" thickBot="1" x14ac:dyDescent="0.6">
      <c r="A38" s="51"/>
      <c r="B38" s="42"/>
      <c r="C38" s="181"/>
      <c r="D38" s="182"/>
      <c r="E38" s="59" t="s">
        <v>45</v>
      </c>
      <c r="F38" s="53"/>
      <c r="G38" s="54"/>
      <c r="H38" s="187"/>
      <c r="I38" s="188"/>
      <c r="J38" s="60" t="s">
        <v>46</v>
      </c>
      <c r="K38" s="61"/>
      <c r="L38" s="195"/>
      <c r="M38" s="196"/>
      <c r="N38" s="197"/>
      <c r="O38" s="42"/>
      <c r="P38" s="42"/>
      <c r="Q38" s="42"/>
      <c r="R38" s="42"/>
      <c r="S38" s="58"/>
    </row>
    <row r="39" spans="1:19" ht="13.5" customHeight="1" thickBot="1" x14ac:dyDescent="0.6">
      <c r="A39" s="40"/>
      <c r="B39" s="2"/>
      <c r="C39" s="62"/>
      <c r="D39" s="63"/>
      <c r="E39" s="64"/>
      <c r="F39" s="64"/>
      <c r="G39" s="64"/>
      <c r="H39" s="65" t="s">
        <v>47</v>
      </c>
      <c r="I39" s="65"/>
      <c r="J39" s="65"/>
      <c r="K39" s="66"/>
      <c r="L39" s="67"/>
      <c r="M39" s="2"/>
      <c r="N39" s="2"/>
      <c r="O39" s="2"/>
      <c r="P39" s="2"/>
      <c r="Q39" s="2"/>
      <c r="R39" s="2"/>
      <c r="S39" s="45"/>
    </row>
    <row r="40" spans="1:19" ht="18" customHeight="1" x14ac:dyDescent="0.55000000000000004">
      <c r="A40" s="43" t="s">
        <v>48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9" ht="18" customHeight="1" x14ac:dyDescent="0.55000000000000004">
      <c r="A41" s="198" t="s">
        <v>49</v>
      </c>
      <c r="B41" s="199"/>
      <c r="C41" s="199"/>
      <c r="D41" s="199"/>
      <c r="E41" s="170" t="s">
        <v>50</v>
      </c>
      <c r="F41" s="170"/>
      <c r="G41" s="170"/>
      <c r="H41" s="170"/>
      <c r="I41" s="171"/>
      <c r="J41" s="200" t="s">
        <v>51</v>
      </c>
      <c r="K41" s="201"/>
      <c r="L41" s="201"/>
      <c r="M41" s="201"/>
      <c r="N41" s="201"/>
      <c r="O41" s="201"/>
      <c r="P41" s="201"/>
      <c r="Q41" s="201"/>
      <c r="R41" s="201"/>
    </row>
    <row r="42" spans="1:19" ht="18" customHeight="1" x14ac:dyDescent="0.55000000000000004">
      <c r="A42" s="198" t="s">
        <v>52</v>
      </c>
      <c r="B42" s="199"/>
      <c r="C42" s="199"/>
      <c r="D42" s="199"/>
      <c r="E42" s="170" t="s">
        <v>53</v>
      </c>
      <c r="F42" s="170"/>
      <c r="G42" s="170"/>
      <c r="H42" s="170"/>
      <c r="I42" s="171"/>
      <c r="J42" s="200"/>
      <c r="K42" s="201"/>
      <c r="L42" s="201"/>
      <c r="M42" s="201"/>
      <c r="N42" s="201"/>
      <c r="O42" s="201"/>
      <c r="P42" s="201"/>
      <c r="Q42" s="201"/>
      <c r="R42" s="201"/>
    </row>
    <row r="43" spans="1:19" ht="18" customHeight="1" x14ac:dyDescent="0.55000000000000004">
      <c r="A43" s="198" t="s">
        <v>54</v>
      </c>
      <c r="B43" s="199"/>
      <c r="C43" s="199"/>
      <c r="D43" s="199"/>
      <c r="E43" s="170" t="s">
        <v>55</v>
      </c>
      <c r="F43" s="170"/>
      <c r="G43" s="170"/>
      <c r="H43" s="170"/>
      <c r="I43" s="171"/>
      <c r="J43" s="200"/>
      <c r="K43" s="201"/>
      <c r="L43" s="201"/>
      <c r="M43" s="201"/>
      <c r="N43" s="201"/>
      <c r="O43" s="201"/>
      <c r="P43" s="201"/>
      <c r="Q43" s="201"/>
      <c r="R43" s="201"/>
    </row>
    <row r="44" spans="1:19" ht="18" customHeight="1" x14ac:dyDescent="0.55000000000000004">
      <c r="A44" s="43"/>
      <c r="B44" s="43"/>
      <c r="C44" s="43"/>
      <c r="D44" s="43"/>
      <c r="E44" s="43"/>
      <c r="F44" s="44"/>
      <c r="G44" s="44"/>
      <c r="H44" s="44"/>
      <c r="I44" s="44"/>
      <c r="J44" s="43"/>
      <c r="K44" s="43"/>
      <c r="L44" s="43"/>
      <c r="M44" s="43"/>
      <c r="N44" s="43"/>
      <c r="O44" s="43"/>
      <c r="P44" s="43"/>
    </row>
    <row r="45" spans="1:19" ht="18" customHeight="1" x14ac:dyDescent="0.55000000000000004"/>
    <row r="46" spans="1:19" ht="18" customHeight="1" x14ac:dyDescent="0.55000000000000004"/>
    <row r="47" spans="1:19" ht="18" customHeight="1" x14ac:dyDescent="0.55000000000000004"/>
    <row r="48" spans="1:19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</sheetData>
  <mergeCells count="44">
    <mergeCell ref="E43:I43"/>
    <mergeCell ref="G14:Q14"/>
    <mergeCell ref="J35:K37"/>
    <mergeCell ref="C36:D38"/>
    <mergeCell ref="H36:I38"/>
    <mergeCell ref="L36:N38"/>
    <mergeCell ref="A41:D41"/>
    <mergeCell ref="E41:I41"/>
    <mergeCell ref="J41:R43"/>
    <mergeCell ref="A42:D42"/>
    <mergeCell ref="E42:I42"/>
    <mergeCell ref="A43:D43"/>
    <mergeCell ref="P28:Q28"/>
    <mergeCell ref="P29:Q29"/>
    <mergeCell ref="A32:B32"/>
    <mergeCell ref="C34:D35"/>
    <mergeCell ref="H34:I35"/>
    <mergeCell ref="L34:N35"/>
    <mergeCell ref="E35:E37"/>
    <mergeCell ref="F35:F37"/>
    <mergeCell ref="G35:G37"/>
    <mergeCell ref="B28:O30"/>
    <mergeCell ref="B16:B19"/>
    <mergeCell ref="C16:E16"/>
    <mergeCell ref="C17:E17"/>
    <mergeCell ref="C18:E18"/>
    <mergeCell ref="C19:E19"/>
    <mergeCell ref="B20:B24"/>
    <mergeCell ref="C20:C23"/>
    <mergeCell ref="D20:E20"/>
    <mergeCell ref="D21:E21"/>
    <mergeCell ref="D22:E22"/>
    <mergeCell ref="D23:E23"/>
    <mergeCell ref="D24:E24"/>
    <mergeCell ref="C25:E25"/>
    <mergeCell ref="B26:E26"/>
    <mergeCell ref="B27:F27"/>
    <mergeCell ref="F14:F15"/>
    <mergeCell ref="R14:R15"/>
    <mergeCell ref="A2:S3"/>
    <mergeCell ref="B4:R10"/>
    <mergeCell ref="A12:B13"/>
    <mergeCell ref="C12:S12"/>
    <mergeCell ref="C13:M13"/>
  </mergeCells>
  <phoneticPr fontId="3"/>
  <conditionalFormatting sqref="G24:Q24">
    <cfRule type="expression" dxfId="1" priority="2">
      <formula>SUM($G$20:$Q$23)&lt;&gt;0</formula>
    </cfRule>
  </conditionalFormatting>
  <conditionalFormatting sqref="G20:Q23">
    <cfRule type="expression" dxfId="0" priority="1">
      <formula>SUM($G$24:$Q$24)&lt;&gt;0</formula>
    </cfRule>
  </conditionalFormatting>
  <dataValidations count="1">
    <dataValidation type="list" allowBlank="1" showInputMessage="1" sqref="G26:Q26">
      <formula1>"○, "</formula1>
    </dataValidation>
  </dataValidations>
  <printOptions horizontalCentered="1"/>
  <pageMargins left="0.35433070866141736" right="0" top="0.74803149606299213" bottom="0.74803149606299213" header="0.31496062992125984" footer="0.31496062992125984"/>
  <pageSetup paperSize="9" scale="72" orientation="portrait" r:id="rId1"/>
  <rowBreaks count="1" manualBreakCount="1">
    <brk id="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通所リハビリテーション</vt:lpstr>
      <vt:lpstr>通所リハビリテーション!Print_Area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嶋田　野乃花</dc:creator>
  <cp:lastModifiedBy>遠藤　まどか</cp:lastModifiedBy>
  <cp:lastPrinted>2024-02-27T07:19:23Z</cp:lastPrinted>
  <dcterms:created xsi:type="dcterms:W3CDTF">2024-02-27T05:40:15Z</dcterms:created>
  <dcterms:modified xsi:type="dcterms:W3CDTF">2024-02-27T08:16:03Z</dcterms:modified>
</cp:coreProperties>
</file>