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8100" tabRatio="874" activeTab="0"/>
  </bookViews>
  <sheets>
    <sheet name="夜勤職員配置加算算定表" sheetId="1" r:id="rId1"/>
    <sheet name="別紙" sheetId="2" r:id="rId2"/>
    <sheet name="別紙（作成例）" sheetId="3" r:id="rId3"/>
  </sheets>
  <definedNames>
    <definedName name="_xlnm.Print_Area" localSheetId="1">'別紙'!$A$1:$BC$43</definedName>
    <definedName name="_xlnm.Print_Area" localSheetId="2">'別紙（作成例）'!$A$1:$BC$43</definedName>
    <definedName name="_xlnm.Print_Area" localSheetId="0">'夜勤職員配置加算算定表'!$A$1:$O$30</definedName>
  </definedNames>
  <calcPr fullCalcOnLoad="1"/>
</workbook>
</file>

<file path=xl/comments2.xml><?xml version="1.0" encoding="utf-8"?>
<comments xmlns="http://schemas.openxmlformats.org/spreadsheetml/2006/main">
  <authors>
    <author>高齢者福祉課</author>
  </authors>
  <commentList>
    <comment ref="BA40" authorId="0">
      <text>
        <r>
          <rPr>
            <b/>
            <sz val="12"/>
            <rFont val="ＭＳ Ｐゴシック"/>
            <family val="3"/>
          </rPr>
          <t>当該月の日数を記入</t>
        </r>
      </text>
    </comment>
    <comment ref="D8" authorId="0">
      <text>
        <r>
          <rPr>
            <b/>
            <sz val="11"/>
            <rFont val="ＭＳ Ｐゴシック"/>
            <family val="3"/>
          </rPr>
          <t>曜日を記入すること</t>
        </r>
        <r>
          <rPr>
            <sz val="9"/>
            <rFont val="ＭＳ Ｐゴシック"/>
            <family val="3"/>
          </rPr>
          <t xml:space="preserve">
</t>
        </r>
      </text>
    </comment>
  </commentList>
</comments>
</file>

<file path=xl/sharedStrings.xml><?xml version="1.0" encoding="utf-8"?>
<sst xmlns="http://schemas.openxmlformats.org/spreadsheetml/2006/main" count="515" uniqueCount="115">
  <si>
    <t>事業所名</t>
  </si>
  <si>
    <r>
      <t>　→　</t>
    </r>
    <r>
      <rPr>
        <u val="single"/>
        <sz val="12"/>
        <rFont val="ＭＳ Ｐゴシック"/>
        <family val="3"/>
      </rPr>
      <t>17:00～9:00の16時間が夜勤時間数</t>
    </r>
  </si>
  <si>
    <r>
      <t>　→　</t>
    </r>
    <r>
      <rPr>
        <u val="single"/>
        <sz val="12"/>
        <rFont val="ＭＳ Ｐゴシック"/>
        <family val="3"/>
      </rPr>
      <t>7:00～9:00の2時間が夜勤時間数</t>
    </r>
  </si>
  <si>
    <t>　　　（例）夜勤時間帯が１７時から翌９時までの場合</t>
  </si>
  <si>
    <t>　３　勤務時間を算出するにあたっては、施設に従事する時間として明確に位置づけられた時間とし、時間外は含まないものであること。</t>
  </si>
  <si>
    <t>　２　日付の欄には、夜勤時間帯に従事した時間を記入すること。単位は時間とすること。　</t>
  </si>
  <si>
    <t>　１　一部ユニットおよび認知症専門棟を有する場合は、ユニット・認知症専門棟とそれ以外の部分で別葉として作成する。</t>
  </si>
  <si>
    <t>※夜勤職員配置加算整理表の記入上の注意</t>
  </si>
  <si>
    <t>介護職員</t>
  </si>
  <si>
    <t>日</t>
  </si>
  <si>
    <t>土</t>
  </si>
  <si>
    <t>金</t>
  </si>
  <si>
    <t>木</t>
  </si>
  <si>
    <t>水</t>
  </si>
  <si>
    <t>火</t>
  </si>
  <si>
    <t>月</t>
  </si>
  <si>
    <t>水</t>
  </si>
  <si>
    <t>氏名</t>
  </si>
  <si>
    <t>職種</t>
  </si>
  <si>
    <t>夜勤職員配置加算算定表別紙</t>
  </si>
  <si>
    <t>人</t>
  </si>
  <si>
    <t>時間</t>
  </si>
  <si>
    <t>１６h×</t>
  </si>
  <si>
    <t>９）１３：１５～１７：３０</t>
  </si>
  <si>
    <t>８）８：３０～１２：２５</t>
  </si>
  <si>
    <t>６）１６：１５～９：１５</t>
  </si>
  <si>
    <t>５）１６：１５～９：１５</t>
  </si>
  <si>
    <t>延べ</t>
  </si>
  <si>
    <t>の連続１６時間</t>
  </si>
  <si>
    <t>～</t>
  </si>
  <si>
    <t>夜勤時間帯 →</t>
  </si>
  <si>
    <t>４）１０：００～１９：００</t>
  </si>
  <si>
    <t>３）７：１５～１６：１５</t>
  </si>
  <si>
    <t>２）６：３０～１５：３０</t>
  </si>
  <si>
    <t>１）８：３０～１７：３０</t>
  </si>
  <si>
    <t>休</t>
  </si>
  <si>
    <t>-</t>
  </si>
  <si>
    <t>-</t>
  </si>
  <si>
    <t>Ⅳ</t>
  </si>
  <si>
    <t>看護職員</t>
  </si>
  <si>
    <t>Ⅲ</t>
  </si>
  <si>
    <t>Ⅱ</t>
  </si>
  <si>
    <t>Ⅰ</t>
  </si>
  <si>
    <t>Ｘ</t>
  </si>
  <si>
    <t>Ｗ</t>
  </si>
  <si>
    <t>Ｖ</t>
  </si>
  <si>
    <t>－</t>
  </si>
  <si>
    <t>Ｕ</t>
  </si>
  <si>
    <t>Ｔ</t>
  </si>
  <si>
    <t>Ｓ</t>
  </si>
  <si>
    <t>Ｒ</t>
  </si>
  <si>
    <t>Ｑ</t>
  </si>
  <si>
    <t>Ｐ</t>
  </si>
  <si>
    <t>Ｏ</t>
  </si>
  <si>
    <t>Ｎ</t>
  </si>
  <si>
    <t>Ｍ</t>
  </si>
  <si>
    <t>Ｌ</t>
  </si>
  <si>
    <t>Ｋ</t>
  </si>
  <si>
    <t>Ｊ</t>
  </si>
  <si>
    <t>Ｉ</t>
  </si>
  <si>
    <t>Ｈ</t>
  </si>
  <si>
    <t>Ｇ</t>
  </si>
  <si>
    <t>Ｆ</t>
  </si>
  <si>
    <t>Ｅ</t>
  </si>
  <si>
    <t>Ｄ</t>
  </si>
  <si>
    <t>Ｃ</t>
  </si>
  <si>
    <t>Ｂ</t>
  </si>
  <si>
    <t>Ａ</t>
  </si>
  <si>
    <t>計</t>
  </si>
  <si>
    <t>）の勤務時間数</t>
  </si>
  <si>
    <t>～</t>
  </si>
  <si>
    <t>延夜勤時間数（</t>
  </si>
  <si>
    <t>勤務形態毎の勤務回数合計</t>
  </si>
  <si>
    <t>No</t>
  </si>
  <si>
    <t>（介護老人福祉施設・介護老人保健施設・介護療養型医療施設・短期入所生活介護・短期入所療養介護）</t>
  </si>
  <si>
    <t>特別養護老人ホーム◯◯◯</t>
  </si>
  <si>
    <t>・・・入力箇所</t>
  </si>
  <si>
    <t>月分</t>
  </si>
  <si>
    <t>年</t>
  </si>
  <si>
    <t>平成</t>
  </si>
  <si>
    <t>【作成例】</t>
  </si>
  <si>
    <t>日勤：8:30～17:30</t>
  </si>
  <si>
    <t>早番：7:00～16:00</t>
  </si>
  <si>
    <t>遅番：9:30～18:30</t>
  </si>
  <si>
    <t>夜勤：17:00～9:00</t>
  </si>
  <si>
    <r>
      <t>　→　</t>
    </r>
    <r>
      <rPr>
        <u val="single"/>
        <sz val="12"/>
        <rFont val="ＭＳ Ｐゴシック"/>
        <family val="3"/>
      </rPr>
      <t>17:00～18:30の1時間30分が夜勤時間数</t>
    </r>
  </si>
  <si>
    <r>
      <t>　→　</t>
    </r>
    <r>
      <rPr>
        <u val="single"/>
        <sz val="12"/>
        <rFont val="ＭＳ Ｐゴシック"/>
        <family val="3"/>
      </rPr>
      <t>8:30～9:00の0.5時間、17:00～17:30の0.5時間、計1時間が夜勤時間数</t>
    </r>
  </si>
  <si>
    <t>「注意事項」</t>
  </si>
  <si>
    <t>　③　（Ａ）／（Ｂ）</t>
  </si>
  <si>
    <t>時間（Ｂ）</t>
  </si>
  <si>
    <t>×１６＝</t>
  </si>
  <si>
    <t>日</t>
  </si>
  <si>
    <t>　②　計算月の日数</t>
  </si>
  <si>
    <t>時間（Ａ）</t>
  </si>
  <si>
    <t>　①　延夜勤時間数</t>
  </si>
  <si>
    <t>月</t>
  </si>
  <si>
    <t>（１６時間）</t>
  </si>
  <si>
    <t>分</t>
  </si>
  <si>
    <t>時</t>
  </si>
  <si>
    <t>午前</t>
  </si>
  <si>
    <t>～</t>
  </si>
  <si>
    <t>午後</t>
  </si>
  <si>
    <t>（参考様式）</t>
  </si>
  <si>
    <t>（※小数点第3位以下切捨て）</t>
  </si>
  <si>
    <t>（旧一部ユニット型施設で、ユニットと従来型に分離した場合も同様。）</t>
  </si>
  <si>
    <t>施設種別</t>
  </si>
  <si>
    <t>①介護老人福祉施設（併設ショート含む）</t>
  </si>
  <si>
    <t>②短期入所生活介護</t>
  </si>
  <si>
    <t>＊別紙又はこれに準じた様式により夜間職員の配置状況がわかる一覧表を添付すること。</t>
  </si>
  <si>
    <t>２．基準上、必要な夜勤職員数</t>
  </si>
  <si>
    <t>４．１日平均夜勤職員数</t>
  </si>
  <si>
    <r>
      <t>１．前年度の平均入所者数</t>
    </r>
    <r>
      <rPr>
        <sz val="9"/>
        <color indexed="8"/>
        <rFont val="ＭＳ ゴシック"/>
        <family val="3"/>
      </rPr>
      <t>（併設ショート含む）</t>
    </r>
  </si>
  <si>
    <r>
      <t>３．夜勤時間帯</t>
    </r>
    <r>
      <rPr>
        <sz val="9"/>
        <color indexed="8"/>
        <rFont val="ＭＳ ゴシック"/>
        <family val="3"/>
      </rPr>
      <t>（午後１０時から翌日午前５時までを含む連続する１６時間で施設で定めたもの）</t>
    </r>
  </si>
  <si>
    <t>＊一部ユニット型施設の場合は、ユニット部分とそれ以外の部分でそれぞれ別様で作成すること。</t>
  </si>
  <si>
    <t>夜勤職員配置加算算定表（介護老人福祉施設、短期入所生活介護）</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</si>
</sst>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0_ "/>
    <numFmt numFmtId="184" formatCode="00"/>
    <numFmt numFmtId="185" formatCode="#,##0\ \ ;[Red]\-#,##0\ \ "/>
    <numFmt numFmtId="186" formatCode="#,##0\ ;[Red]\-#,##0\ "/>
    <numFmt numFmtId="187" formatCode="#,##0.0"/>
    <numFmt numFmtId="188" formatCode="#,##0.0;[Red]\-#,##0.0"/>
    <numFmt numFmtId="189" formatCode="&quot;（&quot;@"/>
    <numFmt numFmtId="190" formatCode="[h]:mm;@"/>
    <numFmt numFmtId="191" formatCode="#,##0&quot;日＝&quot;"/>
    <numFmt numFmtId="192" formatCode="0.00_ "/>
    <numFmt numFmtId="193" formatCode="&quot;×&quot;0.00_ "/>
  </numFmts>
  <fonts count="61">
    <font>
      <sz val="11"/>
      <name val="ＭＳ Ｐ明朝"/>
      <family val="1"/>
    </font>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6"/>
      <name val="ＭＳ Ｐ明朝"/>
      <family val="1"/>
    </font>
    <font>
      <sz val="12"/>
      <name val="ＭＳ Ｐゴシック"/>
      <family val="3"/>
    </font>
    <font>
      <u val="single"/>
      <sz val="12"/>
      <name val="ＭＳ Ｐゴシック"/>
      <family val="3"/>
    </font>
    <font>
      <u val="single"/>
      <sz val="11"/>
      <name val="ＭＳ Ｐゴシック"/>
      <family val="3"/>
    </font>
    <font>
      <b/>
      <sz val="14"/>
      <color indexed="12"/>
      <name val="ＭＳ Ｐゴシック"/>
      <family val="3"/>
    </font>
    <font>
      <sz val="18"/>
      <color indexed="8"/>
      <name val="ＭＳ Ｐゴシック"/>
      <family val="3"/>
    </font>
    <font>
      <sz val="18"/>
      <name val="ＭＳ Ｐゴシック"/>
      <family val="3"/>
    </font>
    <font>
      <sz val="9"/>
      <name val="ＭＳ Ｐゴシック"/>
      <family val="3"/>
    </font>
    <font>
      <b/>
      <sz val="11"/>
      <name val="ＭＳ Ｐゴシック"/>
      <family val="3"/>
    </font>
    <font>
      <b/>
      <sz val="12"/>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2"/>
      <color indexed="8"/>
      <name val="ＭＳ ゴシック"/>
      <family val="3"/>
    </font>
    <font>
      <sz val="8"/>
      <color indexed="8"/>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ゴシック"/>
      <family val="3"/>
    </font>
    <font>
      <sz val="8"/>
      <color theme="1"/>
      <name val="ＭＳ Ｐゴシック"/>
      <family val="3"/>
    </font>
    <font>
      <sz val="10"/>
      <color theme="1"/>
      <name val="ＭＳ ゴシック"/>
      <family val="3"/>
    </font>
    <font>
      <sz val="16"/>
      <color theme="1"/>
      <name val="ＭＳ ゴシック"/>
      <family val="3"/>
    </font>
    <font>
      <b/>
      <sz val="8"/>
      <name val="ＭＳ Ｐ明朝"/>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indexed="13"/>
        <bgColor indexed="64"/>
      </patternFill>
    </fill>
    <fill>
      <patternFill patternType="solid">
        <fgColor indexed="41"/>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medium"/>
      <top style="thin"/>
      <bottom style="medium"/>
    </border>
    <border>
      <left/>
      <right style="thin"/>
      <top/>
      <bottom style="medium"/>
    </border>
    <border>
      <left style="thin"/>
      <right style="thin"/>
      <top style="thin"/>
      <bottom style="medium"/>
    </border>
    <border>
      <left style="medium"/>
      <right style="thin"/>
      <top style="thin"/>
      <bottom style="medium"/>
    </border>
    <border>
      <left style="thin"/>
      <right/>
      <top style="thin"/>
      <bottom style="medium"/>
    </border>
    <border>
      <left/>
      <right style="thin"/>
      <top style="thin"/>
      <bottom style="medium"/>
    </border>
    <border>
      <left/>
      <right style="medium"/>
      <top style="thin"/>
      <bottom style="medium"/>
    </border>
    <border>
      <left style="thin"/>
      <right style="medium"/>
      <top style="thin"/>
      <bottom style="thin"/>
    </border>
    <border>
      <left>
        <color indexed="63"/>
      </left>
      <right style="thin"/>
      <top>
        <color indexed="63"/>
      </top>
      <bottom style="thin"/>
    </border>
    <border>
      <left style="thin"/>
      <right style="thin"/>
      <top style="thin"/>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
      <left/>
      <right style="medium"/>
      <top style="thin"/>
      <bottom style="thin"/>
    </border>
    <border>
      <left style="thin"/>
      <right style="medium"/>
      <top/>
      <bottom style="thin"/>
    </border>
    <border>
      <left style="thin"/>
      <right style="thin"/>
      <top>
        <color indexed="63"/>
      </top>
      <bottom style="thin"/>
    </border>
    <border>
      <left style="medium"/>
      <right style="thin"/>
      <top/>
      <bottom style="thin"/>
    </border>
    <border>
      <left style="thin"/>
      <right>
        <color indexed="63"/>
      </right>
      <top>
        <color indexed="63"/>
      </top>
      <bottom style="thin"/>
    </border>
    <border>
      <left/>
      <right style="medium"/>
      <top/>
      <bottom style="thin"/>
    </border>
    <border>
      <left style="thin"/>
      <right style="thin"/>
      <top>
        <color indexed="63"/>
      </top>
      <bottom>
        <color indexed="63"/>
      </bottom>
    </border>
    <border>
      <left style="thin"/>
      <right style="medium"/>
      <top style="thin"/>
      <bottom style="double"/>
    </border>
    <border>
      <left>
        <color indexed="63"/>
      </left>
      <right style="thin"/>
      <top style="thin"/>
      <bottom style="double"/>
    </border>
    <border>
      <left style="thin"/>
      <right style="thin"/>
      <top style="thin"/>
      <bottom style="double"/>
    </border>
    <border>
      <left style="medium"/>
      <right style="thin"/>
      <top style="thin"/>
      <bottom style="double"/>
    </border>
    <border>
      <left style="thin"/>
      <right>
        <color indexed="63"/>
      </right>
      <top style="thin"/>
      <bottom style="double"/>
    </border>
    <border>
      <left/>
      <right style="medium"/>
      <top style="thin"/>
      <bottom style="double"/>
    </border>
    <border>
      <left style="thin"/>
      <right style="medium"/>
      <top style="medium"/>
      <bottom style="thin"/>
    </border>
    <border>
      <left/>
      <right style="thin"/>
      <top style="medium"/>
      <bottom style="thin"/>
    </border>
    <border>
      <left style="thin"/>
      <right style="thin"/>
      <top style="medium"/>
      <bottom style="thin"/>
    </border>
    <border>
      <left style="medium"/>
      <right style="thin"/>
      <top style="medium"/>
      <bottom style="thin"/>
    </border>
    <border>
      <left>
        <color indexed="63"/>
      </left>
      <right style="thin"/>
      <top>
        <color indexed="63"/>
      </top>
      <bottom>
        <color indexed="63"/>
      </bottom>
    </border>
    <border>
      <left/>
      <right/>
      <top style="medium"/>
      <bottom style="thin"/>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top style="medium"/>
      <bottom style="thin"/>
    </border>
    <border>
      <left style="medium"/>
      <right/>
      <top style="medium"/>
      <bottom style="thin"/>
    </border>
    <border>
      <left/>
      <right style="medium"/>
      <top style="medium"/>
      <bottom style="thin"/>
    </border>
    <border>
      <left style="thin"/>
      <right style="medium"/>
      <top style="thin"/>
      <bottom/>
    </border>
    <border>
      <left/>
      <right style="medium"/>
      <top/>
      <bottom/>
    </border>
    <border>
      <left/>
      <right style="medium"/>
      <top/>
      <bottom style="medium"/>
    </border>
    <border>
      <left style="medium"/>
      <right style="thin"/>
      <top style="thin"/>
      <bottom/>
    </border>
    <border>
      <left style="thin"/>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0" borderId="4" applyNumberFormat="0" applyAlignment="0" applyProtection="0"/>
    <xf numFmtId="0" fontId="1" fillId="0" borderId="0">
      <alignment vertical="center"/>
      <protection/>
    </xf>
    <xf numFmtId="0" fontId="4" fillId="0" borderId="0" applyNumberFormat="0" applyFill="0" applyBorder="0" applyAlignment="0" applyProtection="0"/>
    <xf numFmtId="0" fontId="54" fillId="31" borderId="0" applyNumberFormat="0" applyBorder="0" applyAlignment="0" applyProtection="0"/>
  </cellStyleXfs>
  <cellXfs count="190">
    <xf numFmtId="0" fontId="0" fillId="0" borderId="0" xfId="0" applyAlignment="1">
      <alignment vertical="center"/>
    </xf>
    <xf numFmtId="0" fontId="1" fillId="0" borderId="0" xfId="62">
      <alignment vertical="center"/>
      <protection/>
    </xf>
    <xf numFmtId="0" fontId="7" fillId="0" borderId="0" xfId="62" applyFont="1">
      <alignment vertical="center"/>
      <protection/>
    </xf>
    <xf numFmtId="0" fontId="7" fillId="32" borderId="0" xfId="62" applyFont="1" applyFill="1">
      <alignment vertical="center"/>
      <protection/>
    </xf>
    <xf numFmtId="0" fontId="7" fillId="0" borderId="0" xfId="62" applyFont="1" applyAlignment="1">
      <alignment vertical="center"/>
      <protection/>
    </xf>
    <xf numFmtId="0" fontId="7" fillId="0" borderId="0" xfId="62" applyFont="1" applyAlignment="1">
      <alignment vertical="center" wrapText="1"/>
      <protection/>
    </xf>
    <xf numFmtId="0" fontId="1" fillId="0" borderId="0" xfId="62" applyFill="1" applyProtection="1">
      <alignment vertical="center"/>
      <protection locked="0"/>
    </xf>
    <xf numFmtId="40" fontId="1" fillId="0" borderId="0" xfId="62" applyNumberFormat="1" applyFill="1" applyProtection="1">
      <alignment vertical="center"/>
      <protection locked="0"/>
    </xf>
    <xf numFmtId="0" fontId="1" fillId="0" borderId="0" xfId="62" applyFill="1" applyProtection="1">
      <alignment vertical="center"/>
      <protection/>
    </xf>
    <xf numFmtId="40" fontId="1" fillId="0" borderId="0" xfId="62" applyNumberFormat="1" applyFill="1" applyProtection="1">
      <alignment vertical="center"/>
      <protection/>
    </xf>
    <xf numFmtId="0" fontId="1" fillId="0" borderId="0" xfId="62" applyFill="1" applyAlignment="1" applyProtection="1">
      <alignment horizontal="center" vertical="center"/>
      <protection/>
    </xf>
    <xf numFmtId="0" fontId="1" fillId="0" borderId="0" xfId="62" applyFill="1" applyAlignment="1" applyProtection="1">
      <alignment horizontal="center" vertical="center"/>
      <protection locked="0"/>
    </xf>
    <xf numFmtId="0" fontId="1" fillId="0" borderId="0" xfId="62" applyFill="1" applyAlignment="1" applyProtection="1">
      <alignment horizontal="left" vertical="center"/>
      <protection locked="0"/>
    </xf>
    <xf numFmtId="38" fontId="1" fillId="0" borderId="0" xfId="62" applyNumberFormat="1" applyFill="1" applyAlignment="1" applyProtection="1">
      <alignment horizontal="center" vertical="center"/>
      <protection/>
    </xf>
    <xf numFmtId="191" fontId="1" fillId="33" borderId="10" xfId="62" applyNumberFormat="1" applyFill="1" applyBorder="1" applyAlignment="1" applyProtection="1">
      <alignment horizontal="center" vertical="center"/>
      <protection locked="0"/>
    </xf>
    <xf numFmtId="0" fontId="1" fillId="0" borderId="0" xfId="62" applyFill="1" applyAlignment="1" applyProtection="1">
      <alignment horizontal="right" vertical="center"/>
      <protection/>
    </xf>
    <xf numFmtId="20" fontId="1" fillId="33" borderId="10" xfId="62" applyNumberFormat="1" applyFill="1" applyBorder="1" applyAlignment="1" applyProtection="1">
      <alignment horizontal="center" vertical="center"/>
      <protection locked="0"/>
    </xf>
    <xf numFmtId="40" fontId="0" fillId="0" borderId="11" xfId="51" applyNumberFormat="1" applyFont="1" applyFill="1" applyBorder="1" applyAlignment="1" applyProtection="1">
      <alignment horizontal="center" vertical="center"/>
      <protection locked="0"/>
    </xf>
    <xf numFmtId="192" fontId="1" fillId="0" borderId="12" xfId="62" applyNumberFormat="1" applyFill="1" applyBorder="1" applyAlignment="1" applyProtection="1">
      <alignment horizontal="center" vertical="center"/>
      <protection locked="0"/>
    </xf>
    <xf numFmtId="0" fontId="1" fillId="0" borderId="11" xfId="62" applyFill="1" applyBorder="1" applyAlignment="1" applyProtection="1">
      <alignment horizontal="center" vertical="center"/>
      <protection locked="0"/>
    </xf>
    <xf numFmtId="0" fontId="1" fillId="0" borderId="13" xfId="62" applyFill="1" applyBorder="1" applyAlignment="1" applyProtection="1">
      <alignment horizontal="center" vertical="center"/>
      <protection locked="0"/>
    </xf>
    <xf numFmtId="0" fontId="1" fillId="0" borderId="14" xfId="62" applyFill="1" applyBorder="1" applyAlignment="1" applyProtection="1">
      <alignment horizontal="center" vertical="center"/>
      <protection locked="0"/>
    </xf>
    <xf numFmtId="0" fontId="1" fillId="0" borderId="0" xfId="62" applyFill="1" applyBorder="1" applyAlignment="1" applyProtection="1">
      <alignment horizontal="center" vertical="center"/>
      <protection locked="0"/>
    </xf>
    <xf numFmtId="0" fontId="1" fillId="33" borderId="11" xfId="62" applyFill="1" applyBorder="1" applyAlignment="1" applyProtection="1">
      <alignment horizontal="center" vertical="center"/>
      <protection locked="0"/>
    </xf>
    <xf numFmtId="0" fontId="1" fillId="33" borderId="15" xfId="62" applyFill="1" applyBorder="1" applyAlignment="1" applyProtection="1">
      <alignment horizontal="center" vertical="center"/>
      <protection locked="0"/>
    </xf>
    <xf numFmtId="0" fontId="1" fillId="33" borderId="14" xfId="62" applyFill="1" applyBorder="1" applyAlignment="1" applyProtection="1">
      <alignment horizontal="center" vertical="center"/>
      <protection locked="0"/>
    </xf>
    <xf numFmtId="0" fontId="1" fillId="33" borderId="13" xfId="62" applyFill="1" applyBorder="1" applyAlignment="1" applyProtection="1">
      <alignment horizontal="center" vertical="center"/>
      <protection locked="0"/>
    </xf>
    <xf numFmtId="0" fontId="1" fillId="33" borderId="16" xfId="62" applyFill="1" applyBorder="1" applyAlignment="1" applyProtection="1">
      <alignment horizontal="center" vertical="center"/>
      <protection locked="0"/>
    </xf>
    <xf numFmtId="0" fontId="1" fillId="33" borderId="17" xfId="62" applyFill="1" applyBorder="1" applyAlignment="1" applyProtection="1">
      <alignment horizontal="center" vertical="center"/>
      <protection locked="0"/>
    </xf>
    <xf numFmtId="40" fontId="0" fillId="0" borderId="18" xfId="51" applyNumberFormat="1" applyFont="1" applyFill="1" applyBorder="1" applyAlignment="1" applyProtection="1">
      <alignment horizontal="center" vertical="center"/>
      <protection locked="0"/>
    </xf>
    <xf numFmtId="192" fontId="1" fillId="0" borderId="19" xfId="62" applyNumberFormat="1" applyFill="1" applyBorder="1" applyAlignment="1" applyProtection="1">
      <alignment horizontal="center" vertical="center"/>
      <protection locked="0"/>
    </xf>
    <xf numFmtId="0" fontId="1" fillId="0" borderId="18" xfId="62" applyFill="1" applyBorder="1" applyAlignment="1" applyProtection="1">
      <alignment horizontal="center" vertical="center"/>
      <protection locked="0"/>
    </xf>
    <xf numFmtId="0" fontId="1" fillId="0" borderId="20" xfId="62" applyFill="1" applyBorder="1" applyAlignment="1" applyProtection="1">
      <alignment horizontal="center" vertical="center"/>
      <protection locked="0"/>
    </xf>
    <xf numFmtId="0" fontId="1" fillId="0" borderId="21" xfId="62" applyFill="1" applyBorder="1" applyAlignment="1" applyProtection="1">
      <alignment horizontal="center" vertical="center"/>
      <protection locked="0"/>
    </xf>
    <xf numFmtId="0" fontId="1" fillId="33" borderId="18" xfId="62" applyFill="1" applyBorder="1" applyAlignment="1" applyProtection="1">
      <alignment horizontal="center" vertical="center"/>
      <protection locked="0"/>
    </xf>
    <xf numFmtId="0" fontId="1" fillId="33" borderId="22" xfId="62" applyFill="1" applyBorder="1" applyAlignment="1" applyProtection="1">
      <alignment horizontal="center" vertical="center"/>
      <protection locked="0"/>
    </xf>
    <xf numFmtId="0" fontId="1" fillId="33" borderId="21" xfId="62" applyFill="1" applyBorder="1" applyAlignment="1" applyProtection="1">
      <alignment horizontal="center" vertical="center"/>
      <protection locked="0"/>
    </xf>
    <xf numFmtId="0" fontId="1" fillId="33" borderId="20" xfId="62" applyFill="1" applyBorder="1" applyAlignment="1" applyProtection="1">
      <alignment horizontal="center" vertical="center"/>
      <protection locked="0"/>
    </xf>
    <xf numFmtId="0" fontId="1" fillId="33" borderId="23" xfId="62" applyFill="1" applyBorder="1" applyAlignment="1" applyProtection="1">
      <alignment horizontal="center" vertical="center"/>
      <protection locked="0"/>
    </xf>
    <xf numFmtId="0" fontId="1" fillId="33" borderId="24" xfId="62" applyFill="1" applyBorder="1" applyAlignment="1" applyProtection="1">
      <alignment horizontal="center" vertical="center"/>
      <protection locked="0"/>
    </xf>
    <xf numFmtId="40" fontId="0" fillId="0" borderId="25" xfId="51" applyNumberFormat="1" applyFont="1" applyFill="1" applyBorder="1" applyAlignment="1" applyProtection="1">
      <alignment horizontal="center" vertical="center"/>
      <protection locked="0"/>
    </xf>
    <xf numFmtId="0" fontId="1" fillId="0" borderId="25" xfId="62" applyFill="1" applyBorder="1" applyAlignment="1" applyProtection="1">
      <alignment horizontal="center" vertical="center"/>
      <protection locked="0"/>
    </xf>
    <xf numFmtId="0" fontId="1" fillId="0" borderId="26" xfId="62" applyFill="1" applyBorder="1" applyAlignment="1" applyProtection="1">
      <alignment horizontal="center" vertical="center"/>
      <protection locked="0"/>
    </xf>
    <xf numFmtId="0" fontId="1" fillId="0" borderId="27" xfId="62" applyFill="1" applyBorder="1" applyAlignment="1" applyProtection="1">
      <alignment horizontal="center" vertical="center"/>
      <protection locked="0"/>
    </xf>
    <xf numFmtId="0" fontId="1" fillId="33" borderId="25" xfId="62" applyFill="1" applyBorder="1" applyAlignment="1" applyProtection="1">
      <alignment horizontal="center" vertical="center"/>
      <protection locked="0"/>
    </xf>
    <xf numFmtId="0" fontId="1" fillId="33" borderId="28" xfId="62" applyFill="1" applyBorder="1" applyAlignment="1" applyProtection="1">
      <alignment horizontal="center" vertical="center"/>
      <protection locked="0"/>
    </xf>
    <xf numFmtId="0" fontId="1" fillId="33" borderId="27" xfId="62" applyFill="1" applyBorder="1" applyAlignment="1" applyProtection="1">
      <alignment horizontal="center" vertical="center"/>
      <protection locked="0"/>
    </xf>
    <xf numFmtId="0" fontId="1" fillId="33" borderId="26" xfId="62" applyFill="1" applyBorder="1" applyAlignment="1" applyProtection="1">
      <alignment horizontal="center" vertical="center"/>
      <protection locked="0"/>
    </xf>
    <xf numFmtId="0" fontId="1" fillId="33" borderId="19" xfId="62" applyFill="1" applyBorder="1" applyAlignment="1" applyProtection="1">
      <alignment horizontal="center" vertical="center"/>
      <protection locked="0"/>
    </xf>
    <xf numFmtId="0" fontId="1" fillId="33" borderId="29" xfId="62" applyFill="1" applyBorder="1" applyAlignment="1" applyProtection="1">
      <alignment horizontal="center" vertical="center"/>
      <protection locked="0"/>
    </xf>
    <xf numFmtId="0" fontId="1" fillId="33" borderId="30" xfId="62" applyFill="1" applyBorder="1" applyAlignment="1" applyProtection="1">
      <alignment horizontal="center" vertical="center"/>
      <protection locked="0"/>
    </xf>
    <xf numFmtId="40" fontId="0" fillId="0" borderId="31" xfId="51" applyNumberFormat="1" applyFont="1" applyFill="1" applyBorder="1" applyAlignment="1" applyProtection="1">
      <alignment horizontal="center" vertical="center"/>
      <protection locked="0"/>
    </xf>
    <xf numFmtId="192" fontId="1" fillId="0" borderId="32" xfId="62" applyNumberFormat="1" applyFill="1" applyBorder="1" applyAlignment="1" applyProtection="1">
      <alignment horizontal="center" vertical="center"/>
      <protection locked="0"/>
    </xf>
    <xf numFmtId="0" fontId="1" fillId="0" borderId="31" xfId="62" applyFill="1" applyBorder="1" applyAlignment="1" applyProtection="1">
      <alignment horizontal="center" vertical="center"/>
      <protection locked="0"/>
    </xf>
    <xf numFmtId="0" fontId="1" fillId="0" borderId="33" xfId="62" applyFill="1" applyBorder="1" applyAlignment="1" applyProtection="1">
      <alignment horizontal="center" vertical="center"/>
      <protection locked="0"/>
    </xf>
    <xf numFmtId="0" fontId="1" fillId="0" borderId="34" xfId="62" applyFill="1" applyBorder="1" applyAlignment="1" applyProtection="1">
      <alignment horizontal="center" vertical="center"/>
      <protection locked="0"/>
    </xf>
    <xf numFmtId="0" fontId="1" fillId="33" borderId="31" xfId="62" applyFill="1" applyBorder="1" applyAlignment="1" applyProtection="1">
      <alignment horizontal="center" vertical="center"/>
      <protection locked="0"/>
    </xf>
    <xf numFmtId="0" fontId="1" fillId="33" borderId="35" xfId="62" applyFill="1" applyBorder="1" applyAlignment="1" applyProtection="1">
      <alignment horizontal="center" vertical="center"/>
      <protection locked="0"/>
    </xf>
    <xf numFmtId="0" fontId="1" fillId="33" borderId="34" xfId="62" applyFill="1" applyBorder="1" applyAlignment="1" applyProtection="1">
      <alignment horizontal="center" vertical="center"/>
      <protection locked="0"/>
    </xf>
    <xf numFmtId="0" fontId="1" fillId="33" borderId="33" xfId="62" applyFill="1" applyBorder="1" applyAlignment="1" applyProtection="1">
      <alignment horizontal="center" vertical="center"/>
      <protection locked="0"/>
    </xf>
    <xf numFmtId="0" fontId="1" fillId="33" borderId="32" xfId="62" applyFill="1" applyBorder="1" applyAlignment="1" applyProtection="1">
      <alignment horizontal="center" vertical="center"/>
      <protection locked="0"/>
    </xf>
    <xf numFmtId="0" fontId="1" fillId="33" borderId="36" xfId="62" applyFill="1" applyBorder="1" applyAlignment="1" applyProtection="1">
      <alignment horizontal="center" vertical="center"/>
      <protection locked="0"/>
    </xf>
    <xf numFmtId="0" fontId="7" fillId="0" borderId="0" xfId="62" applyFont="1" applyFill="1" applyProtection="1">
      <alignment vertical="center"/>
      <protection locked="0"/>
    </xf>
    <xf numFmtId="40" fontId="0" fillId="0" borderId="37" xfId="51" applyNumberFormat="1" applyFont="1" applyFill="1" applyBorder="1" applyAlignment="1" applyProtection="1">
      <alignment horizontal="center" vertical="center"/>
      <protection locked="0"/>
    </xf>
    <xf numFmtId="192" fontId="1" fillId="0" borderId="38" xfId="62" applyNumberFormat="1" applyFill="1" applyBorder="1" applyAlignment="1" applyProtection="1">
      <alignment horizontal="center" vertical="center"/>
      <protection locked="0"/>
    </xf>
    <xf numFmtId="0" fontId="1" fillId="0" borderId="37" xfId="62" applyFill="1" applyBorder="1" applyAlignment="1" applyProtection="1">
      <alignment horizontal="center" vertical="center"/>
      <protection locked="0"/>
    </xf>
    <xf numFmtId="0" fontId="1" fillId="0" borderId="39" xfId="62" applyFill="1" applyBorder="1" applyAlignment="1" applyProtection="1">
      <alignment horizontal="center" vertical="center"/>
      <protection locked="0"/>
    </xf>
    <xf numFmtId="0" fontId="1" fillId="0" borderId="40" xfId="62" applyFill="1" applyBorder="1" applyAlignment="1" applyProtection="1">
      <alignment horizontal="center" vertical="center"/>
      <protection locked="0"/>
    </xf>
    <xf numFmtId="193" fontId="1" fillId="33" borderId="10" xfId="62" applyNumberFormat="1" applyFill="1" applyBorder="1" applyAlignment="1" applyProtection="1">
      <alignment horizontal="center" vertical="center"/>
      <protection locked="0"/>
    </xf>
    <xf numFmtId="192" fontId="1" fillId="33" borderId="10" xfId="62" applyNumberFormat="1" applyFill="1" applyBorder="1" applyAlignment="1" applyProtection="1">
      <alignment horizontal="center" vertical="center"/>
      <protection locked="0"/>
    </xf>
    <xf numFmtId="0" fontId="1" fillId="0" borderId="41" xfId="62" applyFill="1" applyBorder="1" applyAlignment="1" applyProtection="1">
      <alignment horizontal="center" vertical="center"/>
      <protection/>
    </xf>
    <xf numFmtId="0" fontId="1" fillId="33" borderId="18" xfId="62" applyFill="1" applyBorder="1" applyAlignment="1" applyProtection="1">
      <alignment horizontal="center" vertical="center"/>
      <protection locked="0"/>
    </xf>
    <xf numFmtId="0" fontId="1" fillId="33" borderId="20" xfId="62" applyFill="1" applyBorder="1" applyAlignment="1" applyProtection="1">
      <alignment horizontal="center" vertical="center"/>
      <protection locked="0"/>
    </xf>
    <xf numFmtId="0" fontId="1" fillId="33" borderId="21" xfId="62" applyFill="1" applyBorder="1" applyAlignment="1" applyProtection="1">
      <alignment horizontal="center" vertical="center"/>
      <protection locked="0"/>
    </xf>
    <xf numFmtId="0" fontId="1" fillId="0" borderId="25" xfId="62" applyFill="1" applyBorder="1" applyAlignment="1" applyProtection="1">
      <alignment horizontal="center" vertical="center"/>
      <protection/>
    </xf>
    <xf numFmtId="0" fontId="1" fillId="0" borderId="28" xfId="62" applyFill="1" applyBorder="1" applyAlignment="1" applyProtection="1">
      <alignment horizontal="center" vertical="center"/>
      <protection/>
    </xf>
    <xf numFmtId="0" fontId="1" fillId="0" borderId="27" xfId="62" applyFill="1" applyBorder="1" applyAlignment="1" applyProtection="1">
      <alignment horizontal="center" vertical="center"/>
      <protection/>
    </xf>
    <xf numFmtId="0" fontId="1" fillId="0" borderId="18" xfId="62" applyFill="1" applyBorder="1" applyAlignment="1" applyProtection="1">
      <alignment horizontal="center" vertical="center"/>
      <protection/>
    </xf>
    <xf numFmtId="0" fontId="1" fillId="0" borderId="20" xfId="62" applyFill="1" applyBorder="1" applyAlignment="1" applyProtection="1">
      <alignment horizontal="center" vertical="center"/>
      <protection/>
    </xf>
    <xf numFmtId="0" fontId="1" fillId="0" borderId="21" xfId="62" applyFill="1" applyBorder="1" applyAlignment="1" applyProtection="1">
      <alignment horizontal="center" vertical="center"/>
      <protection/>
    </xf>
    <xf numFmtId="20" fontId="1" fillId="0" borderId="42" xfId="62" applyNumberFormat="1" applyFill="1" applyBorder="1" applyAlignment="1" applyProtection="1">
      <alignment horizontal="center" vertical="center"/>
      <protection/>
    </xf>
    <xf numFmtId="0" fontId="1" fillId="0" borderId="42" xfId="62" applyFill="1" applyBorder="1" applyAlignment="1" applyProtection="1">
      <alignment horizontal="center" vertical="center"/>
      <protection/>
    </xf>
    <xf numFmtId="0" fontId="9" fillId="0" borderId="0" xfId="62" applyFont="1" applyFill="1" applyBorder="1" applyAlignment="1" applyProtection="1">
      <alignment horizontal="left" vertical="center"/>
      <protection locked="0"/>
    </xf>
    <xf numFmtId="0" fontId="1" fillId="0" borderId="0" xfId="62" applyFill="1" applyBorder="1" applyProtection="1">
      <alignment vertical="center"/>
      <protection locked="0"/>
    </xf>
    <xf numFmtId="0" fontId="1" fillId="0" borderId="0" xfId="62" applyFont="1" applyFill="1" applyBorder="1" applyAlignment="1" applyProtection="1">
      <alignment vertical="center"/>
      <protection locked="0"/>
    </xf>
    <xf numFmtId="0" fontId="1" fillId="0" borderId="0" xfId="62" applyFill="1" applyBorder="1" applyAlignment="1" applyProtection="1">
      <alignment horizontal="left" vertical="center"/>
      <protection locked="0"/>
    </xf>
    <xf numFmtId="0" fontId="1" fillId="0" borderId="0" xfId="62" applyFill="1" applyBorder="1" applyAlignment="1" applyProtection="1">
      <alignment horizontal="right" vertical="center"/>
      <protection locked="0"/>
    </xf>
    <xf numFmtId="0" fontId="9" fillId="0" borderId="0" xfId="62" applyFont="1" applyFill="1" applyBorder="1" applyAlignment="1" applyProtection="1">
      <alignment vertical="center"/>
      <protection locked="0"/>
    </xf>
    <xf numFmtId="0" fontId="1" fillId="0" borderId="0" xfId="62" applyFill="1" applyBorder="1" applyAlignment="1" applyProtection="1">
      <alignment vertical="center"/>
      <protection locked="0"/>
    </xf>
    <xf numFmtId="0" fontId="1" fillId="0" borderId="43" xfId="62" applyFill="1" applyBorder="1" applyAlignment="1" applyProtection="1">
      <alignment vertical="center"/>
      <protection locked="0"/>
    </xf>
    <xf numFmtId="0" fontId="5" fillId="0" borderId="0" xfId="62" applyFont="1" applyFill="1" applyProtection="1">
      <alignment vertical="center"/>
      <protection locked="0"/>
    </xf>
    <xf numFmtId="0" fontId="10" fillId="0" borderId="0" xfId="62" applyFont="1" applyFill="1" applyAlignment="1" applyProtection="1">
      <alignment horizontal="left" vertical="center"/>
      <protection locked="0"/>
    </xf>
    <xf numFmtId="0" fontId="7" fillId="33" borderId="10" xfId="62" applyFont="1" applyFill="1" applyBorder="1" applyAlignment="1" applyProtection="1">
      <alignment horizontal="center" vertical="center"/>
      <protection locked="0"/>
    </xf>
    <xf numFmtId="0" fontId="7" fillId="0" borderId="0" xfId="62" applyFont="1" applyFill="1" applyAlignment="1" applyProtection="1">
      <alignment horizontal="center" vertical="center"/>
      <protection locked="0"/>
    </xf>
    <xf numFmtId="0" fontId="7" fillId="32" borderId="0" xfId="62" applyFont="1" applyFill="1" applyAlignment="1">
      <alignment horizontal="left" vertical="center" wrapText="1"/>
      <protection/>
    </xf>
    <xf numFmtId="0" fontId="8" fillId="32" borderId="0" xfId="62" applyFont="1" applyFill="1" applyAlignment="1">
      <alignment horizontal="left" vertical="center" shrinkToFit="1"/>
      <protection/>
    </xf>
    <xf numFmtId="0" fontId="7" fillId="32" borderId="0" xfId="62" applyFont="1" applyFill="1" applyAlignment="1">
      <alignment horizontal="left" vertical="center"/>
      <protection/>
    </xf>
    <xf numFmtId="0" fontId="8" fillId="32" borderId="0" xfId="0" applyFont="1" applyFill="1" applyAlignment="1">
      <alignment horizontal="left" vertical="center"/>
    </xf>
    <xf numFmtId="0" fontId="55" fillId="0" borderId="0" xfId="62" applyFont="1">
      <alignment vertical="center"/>
      <protection/>
    </xf>
    <xf numFmtId="0" fontId="55" fillId="0" borderId="0" xfId="62" applyFont="1" applyBorder="1" applyAlignment="1">
      <alignment horizontal="center" vertical="center"/>
      <protection/>
    </xf>
    <xf numFmtId="0" fontId="55" fillId="34" borderId="0" xfId="62" applyFont="1" applyFill="1" applyBorder="1" applyAlignment="1">
      <alignment horizontal="center" vertical="center"/>
      <protection/>
    </xf>
    <xf numFmtId="0" fontId="55" fillId="34" borderId="0" xfId="62" applyFont="1" applyFill="1" applyBorder="1" applyAlignment="1">
      <alignment horizontal="left" vertical="center"/>
      <protection/>
    </xf>
    <xf numFmtId="0" fontId="55" fillId="0" borderId="44" xfId="62" applyFont="1" applyBorder="1" applyAlignment="1">
      <alignment horizontal="center" vertical="center"/>
      <protection/>
    </xf>
    <xf numFmtId="0" fontId="55" fillId="0" borderId="44" xfId="62" applyFont="1" applyBorder="1" applyAlignment="1">
      <alignment horizontal="center" vertical="center" shrinkToFit="1"/>
      <protection/>
    </xf>
    <xf numFmtId="0" fontId="55" fillId="34" borderId="44" xfId="62" applyFont="1" applyFill="1" applyBorder="1" applyAlignment="1">
      <alignment horizontal="center" vertical="center"/>
      <protection/>
    </xf>
    <xf numFmtId="0" fontId="55" fillId="34" borderId="45" xfId="62" applyFont="1" applyFill="1" applyBorder="1" applyAlignment="1">
      <alignment horizontal="center" vertical="center"/>
      <protection/>
    </xf>
    <xf numFmtId="0" fontId="55" fillId="0" borderId="46" xfId="62" applyFont="1" applyBorder="1">
      <alignment vertical="center"/>
      <protection/>
    </xf>
    <xf numFmtId="0" fontId="56" fillId="0" borderId="45" xfId="62" applyFont="1" applyBorder="1" applyAlignment="1">
      <alignment horizontal="left" vertical="center"/>
      <protection/>
    </xf>
    <xf numFmtId="0" fontId="55" fillId="0" borderId="45" xfId="62" applyFont="1" applyBorder="1">
      <alignment vertical="center"/>
      <protection/>
    </xf>
    <xf numFmtId="0" fontId="55" fillId="0" borderId="47" xfId="62" applyFont="1" applyBorder="1">
      <alignment vertical="center"/>
      <protection/>
    </xf>
    <xf numFmtId="0" fontId="55" fillId="0" borderId="48" xfId="62" applyFont="1" applyBorder="1">
      <alignment vertical="center"/>
      <protection/>
    </xf>
    <xf numFmtId="0" fontId="56" fillId="0" borderId="0" xfId="62" applyFont="1" applyBorder="1" applyAlignment="1">
      <alignment horizontal="left" vertical="center"/>
      <protection/>
    </xf>
    <xf numFmtId="0" fontId="55" fillId="0" borderId="0" xfId="62" applyFont="1" applyBorder="1">
      <alignment vertical="center"/>
      <protection/>
    </xf>
    <xf numFmtId="0" fontId="55" fillId="0" borderId="41" xfId="62" applyFont="1" applyBorder="1">
      <alignment vertical="center"/>
      <protection/>
    </xf>
    <xf numFmtId="0" fontId="55" fillId="0" borderId="48" xfId="62" applyFont="1" applyBorder="1" applyAlignment="1">
      <alignment horizontal="center" vertical="center"/>
      <protection/>
    </xf>
    <xf numFmtId="0" fontId="56" fillId="0" borderId="0" xfId="62" applyFont="1" applyBorder="1" applyAlignment="1">
      <alignment horizontal="center" vertical="center"/>
      <protection/>
    </xf>
    <xf numFmtId="0" fontId="55" fillId="35" borderId="0" xfId="62" applyFont="1" applyFill="1" applyBorder="1" applyAlignment="1">
      <alignment horizontal="center" vertical="center"/>
      <protection/>
    </xf>
    <xf numFmtId="0" fontId="55" fillId="0" borderId="41" xfId="62" applyFont="1" applyBorder="1" applyAlignment="1">
      <alignment horizontal="center" vertical="center"/>
      <protection/>
    </xf>
    <xf numFmtId="0" fontId="55" fillId="0" borderId="0" xfId="62" applyFont="1" applyAlignment="1">
      <alignment horizontal="center" vertical="center"/>
      <protection/>
    </xf>
    <xf numFmtId="0" fontId="55" fillId="35" borderId="0" xfId="62" applyFont="1" applyFill="1" applyBorder="1">
      <alignment vertical="center"/>
      <protection/>
    </xf>
    <xf numFmtId="0" fontId="56" fillId="0" borderId="41" xfId="62" applyFont="1" applyBorder="1" applyAlignment="1">
      <alignment horizontal="left" vertical="center"/>
      <protection/>
    </xf>
    <xf numFmtId="0" fontId="55" fillId="0" borderId="0" xfId="62" applyFont="1" applyFill="1" applyBorder="1" applyAlignment="1">
      <alignment horizontal="center" vertical="center"/>
      <protection/>
    </xf>
    <xf numFmtId="0" fontId="55" fillId="0" borderId="48" xfId="62" applyFont="1" applyFill="1" applyBorder="1">
      <alignment vertical="center"/>
      <protection/>
    </xf>
    <xf numFmtId="0" fontId="56" fillId="0" borderId="0" xfId="62" applyFont="1" applyFill="1" applyBorder="1" applyAlignment="1">
      <alignment horizontal="left" vertical="center"/>
      <protection/>
    </xf>
    <xf numFmtId="0" fontId="55" fillId="0" borderId="0" xfId="62" applyFont="1" applyFill="1" applyBorder="1">
      <alignment vertical="center"/>
      <protection/>
    </xf>
    <xf numFmtId="0" fontId="55" fillId="0" borderId="41" xfId="62" applyFont="1" applyFill="1" applyBorder="1">
      <alignment vertical="center"/>
      <protection/>
    </xf>
    <xf numFmtId="0" fontId="55" fillId="0" borderId="0" xfId="62" applyFont="1" applyFill="1">
      <alignment vertical="center"/>
      <protection/>
    </xf>
    <xf numFmtId="0" fontId="55" fillId="0" borderId="41" xfId="62" applyFont="1" applyFill="1" applyBorder="1" applyAlignment="1">
      <alignment horizontal="center" vertical="center"/>
      <protection/>
    </xf>
    <xf numFmtId="0" fontId="57" fillId="0" borderId="0" xfId="62" applyFont="1" applyFill="1" applyBorder="1" applyAlignment="1">
      <alignment horizontal="left" vertical="center"/>
      <protection/>
    </xf>
    <xf numFmtId="0" fontId="55" fillId="0" borderId="28" xfId="62" applyFont="1" applyBorder="1">
      <alignment vertical="center"/>
      <protection/>
    </xf>
    <xf numFmtId="0" fontId="56" fillId="0" borderId="49" xfId="62" applyFont="1" applyBorder="1" applyAlignment="1">
      <alignment horizontal="left" vertical="center"/>
      <protection/>
    </xf>
    <xf numFmtId="0" fontId="55" fillId="0" borderId="49" xfId="62" applyFont="1" applyBorder="1">
      <alignment vertical="center"/>
      <protection/>
    </xf>
    <xf numFmtId="0" fontId="55" fillId="0" borderId="19" xfId="62" applyFont="1" applyBorder="1">
      <alignment vertical="center"/>
      <protection/>
    </xf>
    <xf numFmtId="0" fontId="58" fillId="0" borderId="0" xfId="62" applyFont="1" applyAlignment="1">
      <alignment horizontal="left" vertical="center"/>
      <protection/>
    </xf>
    <xf numFmtId="0" fontId="55" fillId="0" borderId="0" xfId="62" applyFont="1" applyFill="1" applyBorder="1" applyAlignment="1">
      <alignment horizontal="center" vertical="center"/>
      <protection/>
    </xf>
    <xf numFmtId="0" fontId="55" fillId="36" borderId="0" xfId="62" applyFont="1" applyFill="1" applyBorder="1" applyAlignment="1">
      <alignment horizontal="center" vertical="center"/>
      <protection/>
    </xf>
    <xf numFmtId="0" fontId="55" fillId="35" borderId="0" xfId="62" applyFont="1" applyFill="1" applyBorder="1" applyAlignment="1">
      <alignment horizontal="center" vertical="center"/>
      <protection/>
    </xf>
    <xf numFmtId="0" fontId="55" fillId="0" borderId="0" xfId="62" applyFont="1" applyBorder="1" applyAlignment="1">
      <alignment horizontal="center" vertical="center"/>
      <protection/>
    </xf>
    <xf numFmtId="0" fontId="55" fillId="0" borderId="20" xfId="62" applyFont="1" applyBorder="1" applyAlignment="1">
      <alignment horizontal="center" vertical="center"/>
      <protection/>
    </xf>
    <xf numFmtId="0" fontId="55" fillId="35" borderId="22" xfId="62" applyFont="1" applyFill="1" applyBorder="1" applyAlignment="1">
      <alignment horizontal="left" vertical="center"/>
      <protection/>
    </xf>
    <xf numFmtId="0" fontId="55" fillId="35" borderId="44" xfId="62" applyFont="1" applyFill="1" applyBorder="1" applyAlignment="1">
      <alignment horizontal="left" vertical="center"/>
      <protection/>
    </xf>
    <xf numFmtId="0" fontId="55" fillId="35" borderId="23" xfId="62" applyFont="1" applyFill="1" applyBorder="1" applyAlignment="1">
      <alignment horizontal="left" vertical="center"/>
      <protection/>
    </xf>
    <xf numFmtId="0" fontId="59" fillId="0" borderId="0" xfId="62" applyFont="1" applyAlignment="1">
      <alignment horizontal="center" vertical="center"/>
      <protection/>
    </xf>
    <xf numFmtId="0" fontId="55" fillId="0" borderId="41" xfId="62" applyFont="1" applyBorder="1" applyAlignment="1">
      <alignment horizontal="center" vertical="center"/>
      <protection/>
    </xf>
    <xf numFmtId="0" fontId="55" fillId="0" borderId="22" xfId="62" applyFont="1" applyBorder="1" applyAlignment="1">
      <alignment horizontal="center" vertical="center" shrinkToFit="1"/>
      <protection/>
    </xf>
    <xf numFmtId="0" fontId="55" fillId="0" borderId="44" xfId="62" applyFont="1" applyBorder="1" applyAlignment="1">
      <alignment horizontal="center" vertical="center" shrinkToFit="1"/>
      <protection/>
    </xf>
    <xf numFmtId="0" fontId="55" fillId="0" borderId="23" xfId="62" applyFont="1" applyBorder="1" applyAlignment="1">
      <alignment horizontal="center" vertical="center" shrinkToFit="1"/>
      <protection/>
    </xf>
    <xf numFmtId="0" fontId="55" fillId="34" borderId="20" xfId="62" applyFont="1" applyFill="1" applyBorder="1" applyAlignment="1">
      <alignment horizontal="center" vertical="center"/>
      <protection/>
    </xf>
    <xf numFmtId="0" fontId="12" fillId="0" borderId="0" xfId="62" applyFont="1" applyAlignment="1">
      <alignment horizontal="left" vertical="center"/>
      <protection/>
    </xf>
    <xf numFmtId="0" fontId="11" fillId="0" borderId="0" xfId="62" applyFont="1" applyFill="1" applyAlignment="1" applyProtection="1">
      <alignment horizontal="left" vertical="center"/>
      <protection locked="0"/>
    </xf>
    <xf numFmtId="0" fontId="7" fillId="0" borderId="0" xfId="62" applyFont="1" applyFill="1" applyAlignment="1" applyProtection="1">
      <alignment horizontal="right" vertical="center"/>
      <protection locked="0"/>
    </xf>
    <xf numFmtId="0" fontId="7" fillId="0" borderId="0" xfId="62" applyFont="1" applyFill="1" applyAlignment="1" applyProtection="1">
      <alignment horizontal="left" vertical="center"/>
      <protection locked="0"/>
    </xf>
    <xf numFmtId="0" fontId="1" fillId="33" borderId="50" xfId="62" applyFill="1" applyBorder="1" applyAlignment="1" applyProtection="1">
      <alignment horizontal="center" vertical="center"/>
      <protection locked="0"/>
    </xf>
    <xf numFmtId="0" fontId="1" fillId="33" borderId="51" xfId="62" applyFill="1" applyBorder="1" applyAlignment="1" applyProtection="1">
      <alignment horizontal="center" vertical="center"/>
      <protection locked="0"/>
    </xf>
    <xf numFmtId="0" fontId="1" fillId="0" borderId="43" xfId="62" applyFill="1" applyBorder="1" applyAlignment="1" applyProtection="1">
      <alignment horizontal="left" vertical="center"/>
      <protection locked="0"/>
    </xf>
    <xf numFmtId="0" fontId="1" fillId="0" borderId="0" xfId="62" applyFill="1" applyAlignment="1" applyProtection="1">
      <alignment horizontal="left" vertical="center"/>
      <protection locked="0"/>
    </xf>
    <xf numFmtId="0" fontId="1" fillId="33" borderId="50" xfId="62" applyFill="1" applyBorder="1" applyAlignment="1" applyProtection="1">
      <alignment horizontal="right" vertical="center"/>
      <protection locked="0"/>
    </xf>
    <xf numFmtId="0" fontId="1" fillId="33" borderId="52" xfId="62" applyFill="1" applyBorder="1" applyAlignment="1" applyProtection="1">
      <alignment horizontal="right" vertical="center"/>
      <protection locked="0"/>
    </xf>
    <xf numFmtId="0" fontId="1" fillId="33" borderId="51" xfId="62" applyFill="1" applyBorder="1" applyAlignment="1" applyProtection="1">
      <alignment horizontal="right" vertical="center"/>
      <protection locked="0"/>
    </xf>
    <xf numFmtId="0" fontId="1" fillId="0" borderId="40" xfId="62" applyFill="1" applyBorder="1" applyAlignment="1" applyProtection="1">
      <alignment horizontal="center" vertical="center"/>
      <protection locked="0"/>
    </xf>
    <xf numFmtId="0" fontId="1" fillId="0" borderId="21" xfId="62" applyFill="1" applyBorder="1" applyAlignment="1" applyProtection="1">
      <alignment horizontal="center" vertical="center"/>
      <protection locked="0"/>
    </xf>
    <xf numFmtId="0" fontId="1" fillId="0" borderId="14" xfId="62" applyFill="1" applyBorder="1" applyAlignment="1" applyProtection="1">
      <alignment horizontal="center" vertical="center"/>
      <protection locked="0"/>
    </xf>
    <xf numFmtId="0" fontId="1" fillId="0" borderId="39" xfId="62" applyFill="1" applyBorder="1" applyAlignment="1" applyProtection="1">
      <alignment horizontal="center" vertical="center"/>
      <protection locked="0"/>
    </xf>
    <xf numFmtId="0" fontId="1" fillId="0" borderId="20" xfId="62" applyFill="1" applyBorder="1" applyAlignment="1" applyProtection="1">
      <alignment horizontal="center" vertical="center"/>
      <protection locked="0"/>
    </xf>
    <xf numFmtId="0" fontId="1" fillId="0" borderId="13" xfId="62" applyFill="1" applyBorder="1" applyAlignment="1" applyProtection="1">
      <alignment horizontal="center" vertical="center"/>
      <protection locked="0"/>
    </xf>
    <xf numFmtId="0" fontId="1" fillId="0" borderId="53" xfId="62" applyFill="1" applyBorder="1" applyAlignment="1" applyProtection="1">
      <alignment horizontal="center" vertical="center"/>
      <protection locked="0"/>
    </xf>
    <xf numFmtId="0" fontId="1" fillId="0" borderId="22" xfId="62" applyFill="1" applyBorder="1" applyAlignment="1" applyProtection="1">
      <alignment horizontal="center" vertical="center"/>
      <protection locked="0"/>
    </xf>
    <xf numFmtId="0" fontId="1" fillId="0" borderId="15" xfId="62" applyFill="1" applyBorder="1" applyAlignment="1" applyProtection="1">
      <alignment horizontal="center" vertical="center"/>
      <protection locked="0"/>
    </xf>
    <xf numFmtId="0" fontId="1" fillId="0" borderId="54" xfId="62" applyFill="1" applyBorder="1" applyAlignment="1" applyProtection="1">
      <alignment horizontal="center" vertical="center"/>
      <protection/>
    </xf>
    <xf numFmtId="0" fontId="1" fillId="0" borderId="42" xfId="62" applyFill="1" applyBorder="1" applyAlignment="1" applyProtection="1">
      <alignment horizontal="center" vertical="center"/>
      <protection/>
    </xf>
    <xf numFmtId="0" fontId="1" fillId="0" borderId="55" xfId="62" applyFill="1" applyBorder="1" applyAlignment="1" applyProtection="1">
      <alignment horizontal="center" vertical="center"/>
      <protection/>
    </xf>
    <xf numFmtId="0" fontId="1" fillId="0" borderId="54" xfId="62" applyFill="1" applyBorder="1" applyAlignment="1" applyProtection="1">
      <alignment horizontal="center" vertical="center"/>
      <protection locked="0"/>
    </xf>
    <xf numFmtId="0" fontId="1" fillId="0" borderId="42" xfId="62" applyFill="1" applyBorder="1" applyAlignment="1" applyProtection="1">
      <alignment horizontal="center" vertical="center"/>
      <protection locked="0"/>
    </xf>
    <xf numFmtId="0" fontId="1" fillId="0" borderId="55" xfId="62" applyFill="1" applyBorder="1" applyAlignment="1" applyProtection="1">
      <alignment horizontal="center" vertical="center"/>
      <protection locked="0"/>
    </xf>
    <xf numFmtId="0" fontId="1" fillId="0" borderId="42" xfId="62" applyFill="1" applyBorder="1" applyAlignment="1" applyProtection="1">
      <alignment horizontal="right" vertical="center"/>
      <protection/>
    </xf>
    <xf numFmtId="0" fontId="1" fillId="0" borderId="42" xfId="62" applyFill="1" applyBorder="1" applyAlignment="1" applyProtection="1">
      <alignment horizontal="left" vertical="center"/>
      <protection/>
    </xf>
    <xf numFmtId="0" fontId="1" fillId="0" borderId="55" xfId="62" applyFill="1" applyBorder="1" applyAlignment="1" applyProtection="1">
      <alignment horizontal="left" vertical="center"/>
      <protection/>
    </xf>
    <xf numFmtId="0" fontId="1" fillId="33" borderId="18" xfId="62" applyFill="1" applyBorder="1" applyAlignment="1" applyProtection="1">
      <alignment horizontal="center" vertical="center"/>
      <protection locked="0"/>
    </xf>
    <xf numFmtId="0" fontId="1" fillId="33" borderId="56" xfId="62" applyFill="1" applyBorder="1" applyAlignment="1" applyProtection="1">
      <alignment horizontal="center" vertical="center"/>
      <protection locked="0"/>
    </xf>
    <xf numFmtId="40" fontId="1" fillId="0" borderId="57" xfId="62" applyNumberFormat="1" applyFill="1" applyBorder="1" applyAlignment="1" applyProtection="1">
      <alignment horizontal="center" vertical="center"/>
      <protection/>
    </xf>
    <xf numFmtId="40" fontId="1" fillId="0" borderId="58" xfId="62" applyNumberFormat="1" applyFill="1" applyBorder="1" applyAlignment="1" applyProtection="1">
      <alignment horizontal="center" vertical="center"/>
      <protection/>
    </xf>
    <xf numFmtId="0" fontId="1" fillId="0" borderId="0" xfId="62" applyFill="1" applyAlignment="1" applyProtection="1">
      <alignment horizontal="right" vertical="center"/>
      <protection/>
    </xf>
    <xf numFmtId="0" fontId="1" fillId="0" borderId="0" xfId="62" applyFill="1" applyAlignment="1" applyProtection="1">
      <alignment horizontal="left" vertical="center"/>
      <protection/>
    </xf>
    <xf numFmtId="0" fontId="1" fillId="33" borderId="21" xfId="62" applyFill="1" applyBorder="1" applyAlignment="1" applyProtection="1">
      <alignment horizontal="center" vertical="center"/>
      <protection locked="0"/>
    </xf>
    <xf numFmtId="0" fontId="1" fillId="33" borderId="59" xfId="62" applyFill="1" applyBorder="1" applyAlignment="1" applyProtection="1">
      <alignment horizontal="center" vertical="center"/>
      <protection locked="0"/>
    </xf>
    <xf numFmtId="0" fontId="1" fillId="33" borderId="20" xfId="62" applyFill="1" applyBorder="1" applyAlignment="1" applyProtection="1">
      <alignment horizontal="center" vertical="center"/>
      <protection locked="0"/>
    </xf>
    <xf numFmtId="0" fontId="1" fillId="33" borderId="60" xfId="62" applyFill="1" applyBorder="1" applyAlignment="1" applyProtection="1">
      <alignment horizontal="center" vertical="center"/>
      <protection locked="0"/>
    </xf>
    <xf numFmtId="0" fontId="7" fillId="0" borderId="0" xfId="62" applyFont="1" applyAlignment="1">
      <alignment horizontal="left" vertical="center" wrapText="1"/>
      <protection/>
    </xf>
    <xf numFmtId="0" fontId="7" fillId="0" borderId="0" xfId="62" applyFont="1" applyAlignment="1">
      <alignment horizontal="left" vertical="center"/>
      <protection/>
    </xf>
    <xf numFmtId="0" fontId="1" fillId="0" borderId="0" xfId="62" applyFill="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0</xdr:row>
      <xdr:rowOff>228600</xdr:rowOff>
    </xdr:from>
    <xdr:to>
      <xdr:col>44</xdr:col>
      <xdr:colOff>257175</xdr:colOff>
      <xdr:row>3</xdr:row>
      <xdr:rowOff>0</xdr:rowOff>
    </xdr:to>
    <xdr:sp>
      <xdr:nvSpPr>
        <xdr:cNvPr id="1" name="四角形吹き出し 1"/>
        <xdr:cNvSpPr>
          <a:spLocks/>
        </xdr:cNvSpPr>
      </xdr:nvSpPr>
      <xdr:spPr>
        <a:xfrm>
          <a:off x="11191875" y="228600"/>
          <a:ext cx="2695575" cy="552450"/>
        </a:xfrm>
        <a:prstGeom prst="wedgeRectCallout">
          <a:avLst>
            <a:gd name="adj1" fmla="val 43041"/>
            <a:gd name="adj2" fmla="val 201671"/>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夜勤時間帯に含まれる時間数を勤務形態毎に入力する。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0</xdr:row>
      <xdr:rowOff>228600</xdr:rowOff>
    </xdr:from>
    <xdr:to>
      <xdr:col>44</xdr:col>
      <xdr:colOff>257175</xdr:colOff>
      <xdr:row>3</xdr:row>
      <xdr:rowOff>0</xdr:rowOff>
    </xdr:to>
    <xdr:sp>
      <xdr:nvSpPr>
        <xdr:cNvPr id="1" name="四角形吹き出し 1"/>
        <xdr:cNvSpPr>
          <a:spLocks/>
        </xdr:cNvSpPr>
      </xdr:nvSpPr>
      <xdr:spPr>
        <a:xfrm>
          <a:off x="11191875" y="228600"/>
          <a:ext cx="2695575" cy="552450"/>
        </a:xfrm>
        <a:prstGeom prst="wedgeRectCallout">
          <a:avLst>
            <a:gd name="adj1" fmla="val 43041"/>
            <a:gd name="adj2" fmla="val 201671"/>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夜勤時間帯に含まれる時間数を勤務形態毎に入力する。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0"/>
  <sheetViews>
    <sheetView showGridLines="0" tabSelected="1" zoomScalePageLayoutView="0" workbookViewId="0" topLeftCell="A1">
      <selection activeCell="H8" sqref="H8"/>
    </sheetView>
  </sheetViews>
  <sheetFormatPr defaultColWidth="9.00390625" defaultRowHeight="13.5"/>
  <cols>
    <col min="1" max="17" width="5.625" style="98" customWidth="1"/>
    <col min="18" max="16384" width="9.00390625" style="98" customWidth="1"/>
  </cols>
  <sheetData>
    <row r="1" ht="13.5">
      <c r="A1" s="98" t="s">
        <v>102</v>
      </c>
    </row>
    <row r="3" spans="1:15" ht="28.5" customHeight="1">
      <c r="A3" s="142" t="s">
        <v>114</v>
      </c>
      <c r="B3" s="142"/>
      <c r="C3" s="142"/>
      <c r="D3" s="142"/>
      <c r="E3" s="142"/>
      <c r="F3" s="142"/>
      <c r="G3" s="142"/>
      <c r="H3" s="142"/>
      <c r="I3" s="142"/>
      <c r="J3" s="142"/>
      <c r="K3" s="142"/>
      <c r="L3" s="142"/>
      <c r="M3" s="142"/>
      <c r="N3" s="142"/>
      <c r="O3" s="142"/>
    </row>
    <row r="5" spans="8:15" ht="34.5" customHeight="1">
      <c r="H5" s="138" t="s">
        <v>0</v>
      </c>
      <c r="I5" s="138"/>
      <c r="J5" s="139"/>
      <c r="K5" s="140"/>
      <c r="L5" s="140"/>
      <c r="M5" s="140"/>
      <c r="N5" s="140"/>
      <c r="O5" s="141"/>
    </row>
    <row r="6" spans="8:15" ht="15" customHeight="1">
      <c r="H6" s="99"/>
      <c r="I6" s="100"/>
      <c r="J6" s="101"/>
      <c r="K6" s="101"/>
      <c r="L6" s="101"/>
      <c r="M6" s="101"/>
      <c r="N6" s="101"/>
      <c r="O6" s="101"/>
    </row>
    <row r="7" spans="1:15" ht="34.5" customHeight="1">
      <c r="A7" s="138" t="s">
        <v>105</v>
      </c>
      <c r="B7" s="138"/>
      <c r="C7" s="144" t="s">
        <v>106</v>
      </c>
      <c r="D7" s="145"/>
      <c r="E7" s="145"/>
      <c r="F7" s="145"/>
      <c r="G7" s="145"/>
      <c r="H7" s="146"/>
      <c r="I7" s="147" t="s">
        <v>107</v>
      </c>
      <c r="J7" s="147"/>
      <c r="K7" s="147"/>
      <c r="L7" s="147"/>
      <c r="M7" s="147"/>
      <c r="N7" s="147"/>
      <c r="O7" s="147"/>
    </row>
    <row r="8" spans="1:15" ht="12.75" customHeight="1">
      <c r="A8" s="102"/>
      <c r="B8" s="102"/>
      <c r="C8" s="103"/>
      <c r="D8" s="103"/>
      <c r="E8" s="103"/>
      <c r="F8" s="103"/>
      <c r="G8" s="103"/>
      <c r="H8" s="103"/>
      <c r="I8" s="104"/>
      <c r="J8" s="105"/>
      <c r="K8" s="105"/>
      <c r="L8" s="105"/>
      <c r="M8" s="105"/>
      <c r="N8" s="105"/>
      <c r="O8" s="105"/>
    </row>
    <row r="9" spans="1:15" ht="8.25" customHeight="1">
      <c r="A9" s="106"/>
      <c r="B9" s="107"/>
      <c r="C9" s="108"/>
      <c r="D9" s="108"/>
      <c r="E9" s="108"/>
      <c r="F9" s="108"/>
      <c r="G9" s="108"/>
      <c r="H9" s="108"/>
      <c r="I9" s="108"/>
      <c r="J9" s="108"/>
      <c r="K9" s="108"/>
      <c r="L9" s="108"/>
      <c r="M9" s="108"/>
      <c r="N9" s="108"/>
      <c r="O9" s="109"/>
    </row>
    <row r="10" spans="1:15" ht="34.5" customHeight="1">
      <c r="A10" s="110"/>
      <c r="B10" s="111" t="s">
        <v>111</v>
      </c>
      <c r="C10" s="112"/>
      <c r="D10" s="112"/>
      <c r="E10" s="112"/>
      <c r="F10" s="112"/>
      <c r="G10" s="112"/>
      <c r="H10" s="112"/>
      <c r="I10" s="112"/>
      <c r="J10" s="136"/>
      <c r="K10" s="136"/>
      <c r="L10" s="112" t="s">
        <v>20</v>
      </c>
      <c r="M10" s="112"/>
      <c r="N10" s="112"/>
      <c r="O10" s="113"/>
    </row>
    <row r="11" spans="1:15" ht="8.25" customHeight="1">
      <c r="A11" s="110"/>
      <c r="B11" s="111"/>
      <c r="C11" s="112"/>
      <c r="D11" s="112"/>
      <c r="E11" s="112"/>
      <c r="F11" s="112"/>
      <c r="G11" s="112"/>
      <c r="H11" s="112"/>
      <c r="I11" s="112"/>
      <c r="J11" s="100"/>
      <c r="K11" s="100"/>
      <c r="L11" s="112"/>
      <c r="M11" s="112"/>
      <c r="N11" s="112"/>
      <c r="O11" s="113"/>
    </row>
    <row r="12" spans="1:15" ht="34.5" customHeight="1">
      <c r="A12" s="110"/>
      <c r="B12" s="111" t="s">
        <v>109</v>
      </c>
      <c r="C12" s="112"/>
      <c r="D12" s="112"/>
      <c r="E12" s="112"/>
      <c r="F12" s="112"/>
      <c r="G12" s="112"/>
      <c r="H12" s="112"/>
      <c r="I12" s="112"/>
      <c r="J12" s="136"/>
      <c r="K12" s="136"/>
      <c r="L12" s="112" t="s">
        <v>20</v>
      </c>
      <c r="M12" s="112"/>
      <c r="N12" s="112"/>
      <c r="O12" s="113"/>
    </row>
    <row r="13" spans="1:15" ht="8.25" customHeight="1">
      <c r="A13" s="110"/>
      <c r="B13" s="111"/>
      <c r="C13" s="112"/>
      <c r="D13" s="112"/>
      <c r="E13" s="112"/>
      <c r="F13" s="112"/>
      <c r="G13" s="112"/>
      <c r="H13" s="112"/>
      <c r="I13" s="112"/>
      <c r="J13" s="112"/>
      <c r="K13" s="112"/>
      <c r="L13" s="112"/>
      <c r="M13" s="112"/>
      <c r="N13" s="112"/>
      <c r="O13" s="113"/>
    </row>
    <row r="14" spans="1:15" ht="34.5" customHeight="1">
      <c r="A14" s="110"/>
      <c r="B14" s="111" t="s">
        <v>112</v>
      </c>
      <c r="C14" s="112"/>
      <c r="D14" s="112"/>
      <c r="E14" s="112"/>
      <c r="F14" s="112"/>
      <c r="G14" s="112"/>
      <c r="H14" s="112"/>
      <c r="I14" s="112"/>
      <c r="J14" s="112"/>
      <c r="K14" s="112"/>
      <c r="L14" s="112"/>
      <c r="M14" s="112"/>
      <c r="N14" s="112"/>
      <c r="O14" s="113"/>
    </row>
    <row r="15" spans="1:15" s="118" customFormat="1" ht="34.5" customHeight="1">
      <c r="A15" s="114"/>
      <c r="B15" s="115" t="s">
        <v>101</v>
      </c>
      <c r="C15" s="116"/>
      <c r="D15" s="99" t="s">
        <v>98</v>
      </c>
      <c r="E15" s="116"/>
      <c r="F15" s="99" t="s">
        <v>97</v>
      </c>
      <c r="G15" s="99" t="s">
        <v>100</v>
      </c>
      <c r="H15" s="99" t="s">
        <v>99</v>
      </c>
      <c r="I15" s="116"/>
      <c r="J15" s="99" t="s">
        <v>98</v>
      </c>
      <c r="K15" s="116"/>
      <c r="L15" s="99" t="s">
        <v>97</v>
      </c>
      <c r="M15" s="137" t="s">
        <v>96</v>
      </c>
      <c r="N15" s="137"/>
      <c r="O15" s="117"/>
    </row>
    <row r="16" spans="1:15" ht="13.5" customHeight="1">
      <c r="A16" s="110"/>
      <c r="B16" s="111"/>
      <c r="C16" s="112"/>
      <c r="D16" s="112"/>
      <c r="E16" s="112"/>
      <c r="F16" s="112"/>
      <c r="G16" s="112"/>
      <c r="H16" s="112"/>
      <c r="I16" s="112"/>
      <c r="J16" s="112"/>
      <c r="K16" s="112"/>
      <c r="L16" s="112"/>
      <c r="M16" s="112"/>
      <c r="N16" s="112"/>
      <c r="O16" s="113"/>
    </row>
    <row r="17" spans="1:15" ht="34.5" customHeight="1">
      <c r="A17" s="110"/>
      <c r="B17" s="111" t="s">
        <v>110</v>
      </c>
      <c r="C17" s="112"/>
      <c r="D17" s="112"/>
      <c r="E17" s="112"/>
      <c r="F17" s="112"/>
      <c r="G17" s="112"/>
      <c r="H17" s="119"/>
      <c r="I17" s="112" t="s">
        <v>78</v>
      </c>
      <c r="J17" s="119"/>
      <c r="K17" s="112" t="s">
        <v>95</v>
      </c>
      <c r="L17" s="112"/>
      <c r="M17" s="112"/>
      <c r="N17" s="112"/>
      <c r="O17" s="120"/>
    </row>
    <row r="18" spans="1:15" ht="4.5" customHeight="1">
      <c r="A18" s="110"/>
      <c r="B18" s="111"/>
      <c r="C18" s="112"/>
      <c r="D18" s="112"/>
      <c r="E18" s="112"/>
      <c r="F18" s="112"/>
      <c r="G18" s="112"/>
      <c r="H18" s="112"/>
      <c r="I18" s="112"/>
      <c r="J18" s="112"/>
      <c r="K18" s="112"/>
      <c r="L18" s="112"/>
      <c r="M18" s="112"/>
      <c r="N18" s="112"/>
      <c r="O18" s="120"/>
    </row>
    <row r="19" spans="1:15" ht="34.5" customHeight="1">
      <c r="A19" s="110"/>
      <c r="B19" s="111" t="s">
        <v>94</v>
      </c>
      <c r="C19" s="112"/>
      <c r="D19" s="112"/>
      <c r="E19" s="112"/>
      <c r="F19" s="121"/>
      <c r="G19" s="136"/>
      <c r="H19" s="136"/>
      <c r="I19" s="137" t="s">
        <v>93</v>
      </c>
      <c r="J19" s="137"/>
      <c r="K19" s="112"/>
      <c r="L19" s="112"/>
      <c r="M19" s="112"/>
      <c r="N19" s="112"/>
      <c r="O19" s="113"/>
    </row>
    <row r="20" spans="1:15" s="126" customFormat="1" ht="6" customHeight="1">
      <c r="A20" s="122"/>
      <c r="B20" s="123"/>
      <c r="C20" s="124"/>
      <c r="D20" s="124"/>
      <c r="E20" s="124"/>
      <c r="F20" s="121"/>
      <c r="G20" s="121"/>
      <c r="H20" s="121"/>
      <c r="I20" s="121"/>
      <c r="J20" s="121"/>
      <c r="K20" s="124"/>
      <c r="L20" s="124"/>
      <c r="M20" s="124"/>
      <c r="N20" s="124"/>
      <c r="O20" s="125"/>
    </row>
    <row r="21" spans="1:15" ht="34.5" customHeight="1">
      <c r="A21" s="110"/>
      <c r="B21" s="111" t="s">
        <v>92</v>
      </c>
      <c r="C21" s="112"/>
      <c r="D21" s="112"/>
      <c r="E21" s="112"/>
      <c r="F21" s="121"/>
      <c r="G21" s="136"/>
      <c r="H21" s="136"/>
      <c r="I21" s="112" t="s">
        <v>91</v>
      </c>
      <c r="J21" s="137" t="s">
        <v>90</v>
      </c>
      <c r="K21" s="137"/>
      <c r="L21" s="137">
        <f>G21*16</f>
        <v>0</v>
      </c>
      <c r="M21" s="137"/>
      <c r="N21" s="137" t="s">
        <v>89</v>
      </c>
      <c r="O21" s="143"/>
    </row>
    <row r="22" spans="1:15" s="126" customFormat="1" ht="6.75" customHeight="1">
      <c r="A22" s="122"/>
      <c r="B22" s="123"/>
      <c r="C22" s="124"/>
      <c r="D22" s="124"/>
      <c r="E22" s="124"/>
      <c r="F22" s="121"/>
      <c r="G22" s="121"/>
      <c r="H22" s="121"/>
      <c r="I22" s="124"/>
      <c r="J22" s="121"/>
      <c r="K22" s="121"/>
      <c r="L22" s="121"/>
      <c r="M22" s="121"/>
      <c r="N22" s="121"/>
      <c r="O22" s="127"/>
    </row>
    <row r="23" spans="1:15" ht="34.5" customHeight="1">
      <c r="A23" s="110"/>
      <c r="B23" s="111" t="s">
        <v>88</v>
      </c>
      <c r="C23" s="112"/>
      <c r="D23" s="112"/>
      <c r="E23" s="112"/>
      <c r="F23" s="121"/>
      <c r="G23" s="134"/>
      <c r="H23" s="134"/>
      <c r="I23" s="121" t="s">
        <v>20</v>
      </c>
      <c r="J23" s="121"/>
      <c r="K23" s="135"/>
      <c r="L23" s="135"/>
      <c r="M23" s="99"/>
      <c r="N23" s="99"/>
      <c r="O23" s="117"/>
    </row>
    <row r="24" spans="1:15" ht="15" customHeight="1">
      <c r="A24" s="110"/>
      <c r="B24" s="111"/>
      <c r="C24" s="112"/>
      <c r="D24" s="112"/>
      <c r="E24" s="112"/>
      <c r="F24" s="121"/>
      <c r="G24" s="121"/>
      <c r="H24" s="121"/>
      <c r="I24" s="121"/>
      <c r="J24" s="121"/>
      <c r="K24" s="128" t="s">
        <v>103</v>
      </c>
      <c r="L24" s="99"/>
      <c r="M24" s="99"/>
      <c r="N24" s="99"/>
      <c r="O24" s="117"/>
    </row>
    <row r="25" spans="1:15" ht="34.5" customHeight="1">
      <c r="A25" s="129"/>
      <c r="B25" s="130"/>
      <c r="C25" s="131"/>
      <c r="D25" s="131"/>
      <c r="E25" s="131"/>
      <c r="F25" s="131"/>
      <c r="G25" s="131"/>
      <c r="H25" s="131"/>
      <c r="I25" s="131"/>
      <c r="J25" s="131"/>
      <c r="K25" s="131"/>
      <c r="L25" s="131"/>
      <c r="M25" s="131"/>
      <c r="N25" s="131"/>
      <c r="O25" s="132"/>
    </row>
    <row r="26" ht="22.5" customHeight="1">
      <c r="B26" s="133" t="s">
        <v>87</v>
      </c>
    </row>
    <row r="27" ht="16.5" customHeight="1">
      <c r="B27" s="133" t="s">
        <v>108</v>
      </c>
    </row>
    <row r="28" ht="16.5" customHeight="1">
      <c r="B28" s="133" t="s">
        <v>113</v>
      </c>
    </row>
    <row r="29" ht="16.5" customHeight="1">
      <c r="B29" s="133" t="s">
        <v>104</v>
      </c>
    </row>
    <row r="30" ht="16.5" customHeight="1">
      <c r="B30" s="133"/>
    </row>
    <row r="31" ht="34.5" customHeight="1"/>
    <row r="32" ht="34.5" customHeight="1"/>
    <row r="33" ht="34.5" customHeight="1"/>
    <row r="34" ht="34.5" customHeight="1"/>
    <row r="35" ht="34.5" customHeight="1"/>
  </sheetData>
  <sheetProtection/>
  <mergeCells count="17">
    <mergeCell ref="J10:K10"/>
    <mergeCell ref="H5:I5"/>
    <mergeCell ref="J5:O5"/>
    <mergeCell ref="A3:O3"/>
    <mergeCell ref="N21:O21"/>
    <mergeCell ref="A7:B7"/>
    <mergeCell ref="C7:H7"/>
    <mergeCell ref="I7:O7"/>
    <mergeCell ref="G23:H23"/>
    <mergeCell ref="K23:L23"/>
    <mergeCell ref="J12:K12"/>
    <mergeCell ref="I19:J19"/>
    <mergeCell ref="J21:K21"/>
    <mergeCell ref="L21:M21"/>
    <mergeCell ref="G19:H19"/>
    <mergeCell ref="G21:H21"/>
    <mergeCell ref="M15:N15"/>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&amp;R11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C48"/>
  <sheetViews>
    <sheetView showGridLines="0" zoomScale="75" zoomScaleNormal="75" zoomScaleSheetLayoutView="75" zoomScalePageLayoutView="0" workbookViewId="0" topLeftCell="A1">
      <pane xSplit="44" ySplit="8" topLeftCell="AZ9" activePane="bottomRight" state="frozen"/>
      <selection pane="topLeft" activeCell="A1" sqref="A1"/>
      <selection pane="topRight" activeCell="AS1" sqref="AS1"/>
      <selection pane="bottomLeft" activeCell="A9" sqref="A9"/>
      <selection pane="bottomRight" activeCell="W15" sqref="W15"/>
    </sheetView>
  </sheetViews>
  <sheetFormatPr defaultColWidth="9.00390625" defaultRowHeight="13.5"/>
  <cols>
    <col min="1" max="1" width="4.125" style="6" bestFit="1" customWidth="1"/>
    <col min="2" max="2" width="9.25390625" style="6" customWidth="1"/>
    <col min="3" max="3" width="8.625" style="6" customWidth="1"/>
    <col min="4" max="12" width="3.75390625" style="6" bestFit="1" customWidth="1"/>
    <col min="13" max="34" width="4.00390625" style="6" customWidth="1"/>
    <col min="35" max="35" width="2.125" style="6" customWidth="1"/>
    <col min="36" max="36" width="4.00390625" style="6" customWidth="1"/>
    <col min="37" max="37" width="3.00390625" style="6" bestFit="1" customWidth="1"/>
    <col min="38" max="41" width="4.00390625" style="6" bestFit="1" customWidth="1"/>
    <col min="42" max="42" width="3.00390625" style="6" bestFit="1" customWidth="1"/>
    <col min="43" max="43" width="4.00390625" style="6" bestFit="1" customWidth="1"/>
    <col min="44" max="44" width="3.00390625" style="6" bestFit="1" customWidth="1"/>
    <col min="45" max="48" width="7.625" style="6" bestFit="1" customWidth="1"/>
    <col min="49" max="49" width="8.625" style="6" bestFit="1" customWidth="1"/>
    <col min="50" max="50" width="7.625" style="6" bestFit="1" customWidth="1"/>
    <col min="51" max="51" width="5.75390625" style="6" bestFit="1" customWidth="1"/>
    <col min="52" max="53" width="7.625" style="6" bestFit="1" customWidth="1"/>
    <col min="54" max="54" width="8.625" style="7" bestFit="1" customWidth="1"/>
    <col min="55" max="55" width="5.625" style="6" bestFit="1" customWidth="1"/>
    <col min="56" max="16384" width="9.00390625" style="6" customWidth="1"/>
  </cols>
  <sheetData>
    <row r="1" spans="1:3" ht="21.75" thickBot="1">
      <c r="A1" s="148"/>
      <c r="B1" s="148"/>
      <c r="C1" s="148"/>
    </row>
    <row r="2" spans="1:29" ht="21.75" thickBot="1">
      <c r="A2" s="149" t="s">
        <v>19</v>
      </c>
      <c r="B2" s="149"/>
      <c r="C2" s="149"/>
      <c r="D2" s="149"/>
      <c r="E2" s="149"/>
      <c r="F2" s="149"/>
      <c r="G2" s="149"/>
      <c r="H2" s="149"/>
      <c r="I2" s="149"/>
      <c r="J2" s="149"/>
      <c r="K2" s="150" t="s">
        <v>79</v>
      </c>
      <c r="L2" s="150"/>
      <c r="M2" s="92"/>
      <c r="N2" s="93" t="s">
        <v>78</v>
      </c>
      <c r="O2" s="92"/>
      <c r="P2" s="151" t="s">
        <v>77</v>
      </c>
      <c r="Q2" s="151"/>
      <c r="X2" s="152"/>
      <c r="Y2" s="153"/>
      <c r="Z2" s="154" t="s">
        <v>76</v>
      </c>
      <c r="AA2" s="155"/>
      <c r="AB2" s="155"/>
      <c r="AC2" s="155"/>
    </row>
    <row r="3" spans="1:2" ht="18" thickBot="1">
      <c r="A3" s="91"/>
      <c r="B3" s="90"/>
    </row>
    <row r="4" spans="1:27" ht="14.25" thickBot="1">
      <c r="A4" s="156"/>
      <c r="B4" s="157"/>
      <c r="C4" s="157"/>
      <c r="D4" s="157"/>
      <c r="E4" s="158"/>
      <c r="F4" s="89" t="s">
        <v>74</v>
      </c>
      <c r="G4" s="88"/>
      <c r="H4" s="88"/>
      <c r="I4" s="88"/>
      <c r="J4" s="88"/>
      <c r="K4" s="88"/>
      <c r="L4" s="88"/>
      <c r="M4" s="88"/>
      <c r="N4" s="88"/>
      <c r="O4" s="88"/>
      <c r="P4" s="88"/>
      <c r="Q4" s="88"/>
      <c r="R4" s="84"/>
      <c r="S4" s="84"/>
      <c r="T4" s="84"/>
      <c r="U4" s="83"/>
      <c r="V4" s="87"/>
      <c r="W4" s="87"/>
      <c r="X4" s="87"/>
      <c r="Y4" s="87"/>
      <c r="Z4" s="87"/>
      <c r="AA4" s="87"/>
    </row>
    <row r="5" spans="1:27" ht="14.25" thickBot="1">
      <c r="A5" s="86"/>
      <c r="B5" s="86"/>
      <c r="C5" s="86"/>
      <c r="D5" s="86"/>
      <c r="E5" s="86"/>
      <c r="F5" s="85"/>
      <c r="G5" s="85"/>
      <c r="H5" s="85"/>
      <c r="I5" s="85"/>
      <c r="J5" s="85"/>
      <c r="K5" s="85"/>
      <c r="L5" s="85"/>
      <c r="M5" s="85"/>
      <c r="N5" s="85"/>
      <c r="O5" s="85"/>
      <c r="P5" s="85"/>
      <c r="Q5" s="85"/>
      <c r="R5" s="84"/>
      <c r="S5" s="84"/>
      <c r="T5" s="84"/>
      <c r="U5" s="83"/>
      <c r="V5" s="82"/>
      <c r="W5" s="82"/>
      <c r="X5" s="82"/>
      <c r="Y5" s="82"/>
      <c r="Z5" s="82"/>
      <c r="AA5" s="82"/>
    </row>
    <row r="6" spans="1:55" s="62" customFormat="1" ht="19.5" customHeight="1">
      <c r="A6" s="159" t="s">
        <v>73</v>
      </c>
      <c r="B6" s="162" t="s">
        <v>18</v>
      </c>
      <c r="C6" s="165" t="s">
        <v>17</v>
      </c>
      <c r="D6" s="168"/>
      <c r="E6" s="169"/>
      <c r="F6" s="169"/>
      <c r="G6" s="169"/>
      <c r="H6" s="169"/>
      <c r="I6" s="169"/>
      <c r="J6" s="170"/>
      <c r="K6" s="168"/>
      <c r="L6" s="169"/>
      <c r="M6" s="169"/>
      <c r="N6" s="169"/>
      <c r="O6" s="169"/>
      <c r="P6" s="169"/>
      <c r="Q6" s="170"/>
      <c r="R6" s="168"/>
      <c r="S6" s="169"/>
      <c r="T6" s="169"/>
      <c r="U6" s="169"/>
      <c r="V6" s="169"/>
      <c r="W6" s="169"/>
      <c r="X6" s="170"/>
      <c r="Y6" s="168"/>
      <c r="Z6" s="169"/>
      <c r="AA6" s="169"/>
      <c r="AB6" s="169"/>
      <c r="AC6" s="169"/>
      <c r="AD6" s="169"/>
      <c r="AE6" s="170"/>
      <c r="AF6" s="168"/>
      <c r="AG6" s="169"/>
      <c r="AH6" s="170"/>
      <c r="AI6" s="22"/>
      <c r="AJ6" s="171" t="s">
        <v>72</v>
      </c>
      <c r="AK6" s="172"/>
      <c r="AL6" s="172"/>
      <c r="AM6" s="172"/>
      <c r="AN6" s="172"/>
      <c r="AO6" s="172"/>
      <c r="AP6" s="172"/>
      <c r="AQ6" s="172"/>
      <c r="AR6" s="173"/>
      <c r="AS6" s="174" t="s">
        <v>71</v>
      </c>
      <c r="AT6" s="174"/>
      <c r="AU6" s="174"/>
      <c r="AV6" s="174"/>
      <c r="AW6" s="80">
        <f>AU38</f>
        <v>0.71875</v>
      </c>
      <c r="AX6" s="81" t="s">
        <v>29</v>
      </c>
      <c r="AY6" s="80">
        <f>AW38</f>
        <v>0.3854166666666667</v>
      </c>
      <c r="AZ6" s="175" t="s">
        <v>69</v>
      </c>
      <c r="BA6" s="175"/>
      <c r="BB6" s="176"/>
      <c r="BC6" s="6"/>
    </row>
    <row r="7" spans="1:55" s="62" customFormat="1" ht="19.5" customHeight="1" thickBot="1">
      <c r="A7" s="160"/>
      <c r="B7" s="163"/>
      <c r="C7" s="166"/>
      <c r="D7" s="79">
        <v>1</v>
      </c>
      <c r="E7" s="78">
        <v>2</v>
      </c>
      <c r="F7" s="78">
        <v>3</v>
      </c>
      <c r="G7" s="78">
        <v>4</v>
      </c>
      <c r="H7" s="78">
        <v>5</v>
      </c>
      <c r="I7" s="78">
        <v>6</v>
      </c>
      <c r="J7" s="77">
        <v>7</v>
      </c>
      <c r="K7" s="79">
        <v>8</v>
      </c>
      <c r="L7" s="78">
        <v>9</v>
      </c>
      <c r="M7" s="78">
        <v>10</v>
      </c>
      <c r="N7" s="78">
        <v>11</v>
      </c>
      <c r="O7" s="78">
        <v>12</v>
      </c>
      <c r="P7" s="78">
        <v>13</v>
      </c>
      <c r="Q7" s="77">
        <v>14</v>
      </c>
      <c r="R7" s="79">
        <v>15</v>
      </c>
      <c r="S7" s="78">
        <v>16</v>
      </c>
      <c r="T7" s="78">
        <v>17</v>
      </c>
      <c r="U7" s="78">
        <v>18</v>
      </c>
      <c r="V7" s="78">
        <v>19</v>
      </c>
      <c r="W7" s="78">
        <v>20</v>
      </c>
      <c r="X7" s="77">
        <v>21</v>
      </c>
      <c r="Y7" s="79">
        <v>22</v>
      </c>
      <c r="Z7" s="78">
        <v>23</v>
      </c>
      <c r="AA7" s="78">
        <v>24</v>
      </c>
      <c r="AB7" s="78">
        <v>25</v>
      </c>
      <c r="AC7" s="78">
        <v>26</v>
      </c>
      <c r="AD7" s="78">
        <v>27</v>
      </c>
      <c r="AE7" s="77">
        <v>28</v>
      </c>
      <c r="AF7" s="76">
        <v>29</v>
      </c>
      <c r="AG7" s="75">
        <v>30</v>
      </c>
      <c r="AH7" s="74">
        <v>31</v>
      </c>
      <c r="AI7" s="22"/>
      <c r="AJ7" s="183">
        <v>1</v>
      </c>
      <c r="AK7" s="185">
        <v>2</v>
      </c>
      <c r="AL7" s="185">
        <v>3</v>
      </c>
      <c r="AM7" s="185">
        <v>4</v>
      </c>
      <c r="AN7" s="185">
        <v>5</v>
      </c>
      <c r="AO7" s="185">
        <v>6</v>
      </c>
      <c r="AP7" s="185">
        <v>7</v>
      </c>
      <c r="AQ7" s="185">
        <v>8</v>
      </c>
      <c r="AR7" s="177">
        <v>9</v>
      </c>
      <c r="AS7" s="70">
        <f aca="true" t="shared" si="0" ref="AS7:BA7">AJ7</f>
        <v>1</v>
      </c>
      <c r="AT7" s="70">
        <f t="shared" si="0"/>
        <v>2</v>
      </c>
      <c r="AU7" s="70">
        <f t="shared" si="0"/>
        <v>3</v>
      </c>
      <c r="AV7" s="70">
        <f t="shared" si="0"/>
        <v>4</v>
      </c>
      <c r="AW7" s="70">
        <f t="shared" si="0"/>
        <v>5</v>
      </c>
      <c r="AX7" s="70">
        <f t="shared" si="0"/>
        <v>6</v>
      </c>
      <c r="AY7" s="70">
        <f t="shared" si="0"/>
        <v>7</v>
      </c>
      <c r="AZ7" s="70">
        <f t="shared" si="0"/>
        <v>8</v>
      </c>
      <c r="BA7" s="70">
        <f t="shared" si="0"/>
        <v>9</v>
      </c>
      <c r="BB7" s="179" t="s">
        <v>68</v>
      </c>
      <c r="BC7" s="6"/>
    </row>
    <row r="8" spans="1:55" s="62" customFormat="1" ht="19.5" customHeight="1" thickBot="1">
      <c r="A8" s="161"/>
      <c r="B8" s="164"/>
      <c r="C8" s="167"/>
      <c r="D8" s="25"/>
      <c r="E8" s="26"/>
      <c r="F8" s="26"/>
      <c r="G8" s="26"/>
      <c r="H8" s="26"/>
      <c r="I8" s="26"/>
      <c r="J8" s="23"/>
      <c r="K8" s="25"/>
      <c r="L8" s="26"/>
      <c r="M8" s="26"/>
      <c r="N8" s="26"/>
      <c r="O8" s="26"/>
      <c r="P8" s="26"/>
      <c r="Q8" s="23"/>
      <c r="R8" s="25"/>
      <c r="S8" s="26"/>
      <c r="T8" s="26"/>
      <c r="U8" s="26"/>
      <c r="V8" s="26"/>
      <c r="W8" s="26"/>
      <c r="X8" s="23"/>
      <c r="Y8" s="25"/>
      <c r="Z8" s="26"/>
      <c r="AA8" s="26"/>
      <c r="AB8" s="26"/>
      <c r="AC8" s="26"/>
      <c r="AD8" s="26"/>
      <c r="AE8" s="23"/>
      <c r="AF8" s="25"/>
      <c r="AG8" s="26"/>
      <c r="AH8" s="23"/>
      <c r="AI8" s="22"/>
      <c r="AJ8" s="184"/>
      <c r="AK8" s="186"/>
      <c r="AL8" s="186"/>
      <c r="AM8" s="186"/>
      <c r="AN8" s="186"/>
      <c r="AO8" s="186"/>
      <c r="AP8" s="186"/>
      <c r="AQ8" s="186"/>
      <c r="AR8" s="178"/>
      <c r="AS8" s="68">
        <v>1</v>
      </c>
      <c r="AT8" s="68">
        <v>2.75</v>
      </c>
      <c r="AU8" s="68">
        <v>2</v>
      </c>
      <c r="AV8" s="68">
        <v>1.75</v>
      </c>
      <c r="AW8" s="68">
        <v>16</v>
      </c>
      <c r="AX8" s="68">
        <v>0.25</v>
      </c>
      <c r="AY8" s="69"/>
      <c r="AZ8" s="68">
        <v>0.75</v>
      </c>
      <c r="BA8" s="68">
        <v>0.25</v>
      </c>
      <c r="BB8" s="180"/>
      <c r="BC8" s="6"/>
    </row>
    <row r="9" spans="1:55" s="62" customFormat="1" ht="19.5" customHeight="1">
      <c r="A9" s="43">
        <v>1</v>
      </c>
      <c r="B9" s="72"/>
      <c r="C9" s="49"/>
      <c r="D9" s="46"/>
      <c r="E9" s="47"/>
      <c r="F9" s="47"/>
      <c r="G9" s="47"/>
      <c r="H9" s="47"/>
      <c r="I9" s="47"/>
      <c r="J9" s="44"/>
      <c r="K9" s="48"/>
      <c r="L9" s="47"/>
      <c r="M9" s="47"/>
      <c r="N9" s="47"/>
      <c r="O9" s="47"/>
      <c r="P9" s="47"/>
      <c r="Q9" s="45"/>
      <c r="R9" s="46"/>
      <c r="S9" s="47"/>
      <c r="T9" s="47"/>
      <c r="U9" s="47"/>
      <c r="V9" s="47"/>
      <c r="W9" s="47"/>
      <c r="X9" s="44"/>
      <c r="Y9" s="48"/>
      <c r="Z9" s="47"/>
      <c r="AA9" s="47"/>
      <c r="AB9" s="47"/>
      <c r="AC9" s="47"/>
      <c r="AD9" s="47"/>
      <c r="AE9" s="44"/>
      <c r="AF9" s="46"/>
      <c r="AG9" s="45"/>
      <c r="AH9" s="44"/>
      <c r="AI9" s="22"/>
      <c r="AJ9" s="67">
        <f aca="true" t="shared" si="1" ref="AJ9:AR24">COUNTIF($D9:$AH9,AJ$7)</f>
        <v>0</v>
      </c>
      <c r="AK9" s="66">
        <f t="shared" si="1"/>
        <v>0</v>
      </c>
      <c r="AL9" s="66">
        <f t="shared" si="1"/>
        <v>0</v>
      </c>
      <c r="AM9" s="66">
        <f t="shared" si="1"/>
        <v>0</v>
      </c>
      <c r="AN9" s="66">
        <f t="shared" si="1"/>
        <v>0</v>
      </c>
      <c r="AO9" s="66">
        <f t="shared" si="1"/>
        <v>0</v>
      </c>
      <c r="AP9" s="66">
        <f t="shared" si="1"/>
        <v>0</v>
      </c>
      <c r="AQ9" s="66">
        <f t="shared" si="1"/>
        <v>0</v>
      </c>
      <c r="AR9" s="65">
        <f t="shared" si="1"/>
        <v>0</v>
      </c>
      <c r="AS9" s="64">
        <f aca="true" t="shared" si="2" ref="AS9:BA36">AJ9*AS$8</f>
        <v>0</v>
      </c>
      <c r="AT9" s="64">
        <f t="shared" si="2"/>
        <v>0</v>
      </c>
      <c r="AU9" s="64">
        <f t="shared" si="2"/>
        <v>0</v>
      </c>
      <c r="AV9" s="64">
        <f t="shared" si="2"/>
        <v>0</v>
      </c>
      <c r="AW9" s="64">
        <f t="shared" si="2"/>
        <v>0</v>
      </c>
      <c r="AX9" s="64">
        <f t="shared" si="2"/>
        <v>0</v>
      </c>
      <c r="AY9" s="64">
        <f t="shared" si="2"/>
        <v>0</v>
      </c>
      <c r="AZ9" s="64">
        <f t="shared" si="2"/>
        <v>0</v>
      </c>
      <c r="BA9" s="64">
        <f t="shared" si="2"/>
        <v>0</v>
      </c>
      <c r="BB9" s="63">
        <f aca="true" t="shared" si="3" ref="BB9:BB36">SUM(AS9:AX9)</f>
        <v>0</v>
      </c>
      <c r="BC9" s="11"/>
    </row>
    <row r="10" spans="1:55" s="62" customFormat="1" ht="19.5" customHeight="1">
      <c r="A10" s="33">
        <v>2</v>
      </c>
      <c r="B10" s="72"/>
      <c r="C10" s="39"/>
      <c r="D10" s="73"/>
      <c r="E10" s="72"/>
      <c r="F10" s="72"/>
      <c r="G10" s="72"/>
      <c r="H10" s="72"/>
      <c r="I10" s="72"/>
      <c r="J10" s="71"/>
      <c r="K10" s="38"/>
      <c r="L10" s="72"/>
      <c r="M10" s="72"/>
      <c r="N10" s="72"/>
      <c r="O10" s="72"/>
      <c r="P10" s="72"/>
      <c r="Q10" s="35"/>
      <c r="R10" s="73"/>
      <c r="S10" s="72"/>
      <c r="T10" s="72"/>
      <c r="U10" s="72"/>
      <c r="V10" s="72"/>
      <c r="W10" s="72"/>
      <c r="X10" s="71"/>
      <c r="Y10" s="38"/>
      <c r="Z10" s="72"/>
      <c r="AA10" s="72"/>
      <c r="AB10" s="72"/>
      <c r="AC10" s="72"/>
      <c r="AD10" s="72"/>
      <c r="AE10" s="71"/>
      <c r="AF10" s="73"/>
      <c r="AG10" s="35"/>
      <c r="AH10" s="71"/>
      <c r="AI10" s="22"/>
      <c r="AJ10" s="33">
        <f t="shared" si="1"/>
        <v>0</v>
      </c>
      <c r="AK10" s="32">
        <f t="shared" si="1"/>
        <v>0</v>
      </c>
      <c r="AL10" s="32">
        <f t="shared" si="1"/>
        <v>0</v>
      </c>
      <c r="AM10" s="32">
        <f t="shared" si="1"/>
        <v>0</v>
      </c>
      <c r="AN10" s="32">
        <f t="shared" si="1"/>
        <v>0</v>
      </c>
      <c r="AO10" s="32">
        <f t="shared" si="1"/>
        <v>0</v>
      </c>
      <c r="AP10" s="32">
        <f t="shared" si="1"/>
        <v>0</v>
      </c>
      <c r="AQ10" s="32">
        <f t="shared" si="1"/>
        <v>0</v>
      </c>
      <c r="AR10" s="31">
        <f t="shared" si="1"/>
        <v>0</v>
      </c>
      <c r="AS10" s="30">
        <f t="shared" si="2"/>
        <v>0</v>
      </c>
      <c r="AT10" s="30">
        <f t="shared" si="2"/>
        <v>0</v>
      </c>
      <c r="AU10" s="30">
        <f t="shared" si="2"/>
        <v>0</v>
      </c>
      <c r="AV10" s="30">
        <f t="shared" si="2"/>
        <v>0</v>
      </c>
      <c r="AW10" s="30">
        <f t="shared" si="2"/>
        <v>0</v>
      </c>
      <c r="AX10" s="30">
        <f t="shared" si="2"/>
        <v>0</v>
      </c>
      <c r="AY10" s="30">
        <f t="shared" si="2"/>
        <v>0</v>
      </c>
      <c r="AZ10" s="30">
        <f t="shared" si="2"/>
        <v>0</v>
      </c>
      <c r="BA10" s="30">
        <f t="shared" si="2"/>
        <v>0</v>
      </c>
      <c r="BB10" s="29">
        <f t="shared" si="3"/>
        <v>0</v>
      </c>
      <c r="BC10" s="6"/>
    </row>
    <row r="11" spans="1:55" s="62" customFormat="1" ht="19.5" customHeight="1">
      <c r="A11" s="33">
        <v>3</v>
      </c>
      <c r="B11" s="72"/>
      <c r="C11" s="49"/>
      <c r="D11" s="73"/>
      <c r="E11" s="72"/>
      <c r="F11" s="72"/>
      <c r="G11" s="72"/>
      <c r="H11" s="72"/>
      <c r="I11" s="72"/>
      <c r="J11" s="71"/>
      <c r="K11" s="38"/>
      <c r="L11" s="72"/>
      <c r="M11" s="72"/>
      <c r="N11" s="72"/>
      <c r="O11" s="72"/>
      <c r="P11" s="72"/>
      <c r="Q11" s="35"/>
      <c r="R11" s="73"/>
      <c r="S11" s="72"/>
      <c r="T11" s="72"/>
      <c r="U11" s="72"/>
      <c r="V11" s="72"/>
      <c r="W11" s="72"/>
      <c r="X11" s="71"/>
      <c r="Y11" s="38"/>
      <c r="Z11" s="72"/>
      <c r="AA11" s="72"/>
      <c r="AB11" s="72"/>
      <c r="AC11" s="72"/>
      <c r="AD11" s="72"/>
      <c r="AE11" s="71"/>
      <c r="AF11" s="73"/>
      <c r="AG11" s="35"/>
      <c r="AH11" s="71"/>
      <c r="AI11" s="22"/>
      <c r="AJ11" s="33">
        <f t="shared" si="1"/>
        <v>0</v>
      </c>
      <c r="AK11" s="32">
        <f t="shared" si="1"/>
        <v>0</v>
      </c>
      <c r="AL11" s="32">
        <f t="shared" si="1"/>
        <v>0</v>
      </c>
      <c r="AM11" s="32">
        <f t="shared" si="1"/>
        <v>0</v>
      </c>
      <c r="AN11" s="32">
        <f t="shared" si="1"/>
        <v>0</v>
      </c>
      <c r="AO11" s="32">
        <f t="shared" si="1"/>
        <v>0</v>
      </c>
      <c r="AP11" s="32">
        <f t="shared" si="1"/>
        <v>0</v>
      </c>
      <c r="AQ11" s="32">
        <f t="shared" si="1"/>
        <v>0</v>
      </c>
      <c r="AR11" s="31">
        <f t="shared" si="1"/>
        <v>0</v>
      </c>
      <c r="AS11" s="30">
        <f t="shared" si="2"/>
        <v>0</v>
      </c>
      <c r="AT11" s="30">
        <f t="shared" si="2"/>
        <v>0</v>
      </c>
      <c r="AU11" s="30">
        <f t="shared" si="2"/>
        <v>0</v>
      </c>
      <c r="AV11" s="30">
        <f t="shared" si="2"/>
        <v>0</v>
      </c>
      <c r="AW11" s="30">
        <f t="shared" si="2"/>
        <v>0</v>
      </c>
      <c r="AX11" s="30">
        <f t="shared" si="2"/>
        <v>0</v>
      </c>
      <c r="AY11" s="30">
        <f t="shared" si="2"/>
        <v>0</v>
      </c>
      <c r="AZ11" s="30">
        <f t="shared" si="2"/>
        <v>0</v>
      </c>
      <c r="BA11" s="30">
        <f t="shared" si="2"/>
        <v>0</v>
      </c>
      <c r="BB11" s="29">
        <f t="shared" si="3"/>
        <v>0</v>
      </c>
      <c r="BC11" s="6"/>
    </row>
    <row r="12" spans="1:55" s="62" customFormat="1" ht="19.5" customHeight="1">
      <c r="A12" s="33">
        <v>4</v>
      </c>
      <c r="B12" s="72"/>
      <c r="C12" s="39"/>
      <c r="D12" s="73"/>
      <c r="E12" s="72"/>
      <c r="F12" s="72"/>
      <c r="G12" s="72"/>
      <c r="H12" s="72"/>
      <c r="I12" s="72"/>
      <c r="J12" s="71"/>
      <c r="K12" s="38"/>
      <c r="L12" s="72"/>
      <c r="M12" s="72"/>
      <c r="N12" s="72"/>
      <c r="O12" s="72"/>
      <c r="P12" s="72"/>
      <c r="Q12" s="35"/>
      <c r="R12" s="73"/>
      <c r="S12" s="72"/>
      <c r="T12" s="72"/>
      <c r="U12" s="72"/>
      <c r="V12" s="72"/>
      <c r="W12" s="72"/>
      <c r="X12" s="71"/>
      <c r="Y12" s="38"/>
      <c r="Z12" s="72"/>
      <c r="AA12" s="72"/>
      <c r="AB12" s="72"/>
      <c r="AC12" s="72"/>
      <c r="AD12" s="72"/>
      <c r="AE12" s="71"/>
      <c r="AF12" s="73"/>
      <c r="AG12" s="35"/>
      <c r="AH12" s="71"/>
      <c r="AI12" s="22"/>
      <c r="AJ12" s="33">
        <f t="shared" si="1"/>
        <v>0</v>
      </c>
      <c r="AK12" s="32">
        <f t="shared" si="1"/>
        <v>0</v>
      </c>
      <c r="AL12" s="32">
        <f t="shared" si="1"/>
        <v>0</v>
      </c>
      <c r="AM12" s="32">
        <f t="shared" si="1"/>
        <v>0</v>
      </c>
      <c r="AN12" s="32">
        <f t="shared" si="1"/>
        <v>0</v>
      </c>
      <c r="AO12" s="32">
        <f t="shared" si="1"/>
        <v>0</v>
      </c>
      <c r="AP12" s="32">
        <f t="shared" si="1"/>
        <v>0</v>
      </c>
      <c r="AQ12" s="32">
        <f t="shared" si="1"/>
        <v>0</v>
      </c>
      <c r="AR12" s="31">
        <f t="shared" si="1"/>
        <v>0</v>
      </c>
      <c r="AS12" s="30">
        <f t="shared" si="2"/>
        <v>0</v>
      </c>
      <c r="AT12" s="30">
        <f t="shared" si="2"/>
        <v>0</v>
      </c>
      <c r="AU12" s="30">
        <f t="shared" si="2"/>
        <v>0</v>
      </c>
      <c r="AV12" s="30">
        <f t="shared" si="2"/>
        <v>0</v>
      </c>
      <c r="AW12" s="30">
        <f t="shared" si="2"/>
        <v>0</v>
      </c>
      <c r="AX12" s="30">
        <f t="shared" si="2"/>
        <v>0</v>
      </c>
      <c r="AY12" s="30">
        <f t="shared" si="2"/>
        <v>0</v>
      </c>
      <c r="AZ12" s="30">
        <f t="shared" si="2"/>
        <v>0</v>
      </c>
      <c r="BA12" s="30">
        <f t="shared" si="2"/>
        <v>0</v>
      </c>
      <c r="BB12" s="29">
        <f t="shared" si="3"/>
        <v>0</v>
      </c>
      <c r="BC12" s="6"/>
    </row>
    <row r="13" spans="1:55" s="62" customFormat="1" ht="19.5" customHeight="1">
      <c r="A13" s="33">
        <v>5</v>
      </c>
      <c r="B13" s="72"/>
      <c r="C13" s="39"/>
      <c r="D13" s="73"/>
      <c r="E13" s="72"/>
      <c r="F13" s="72"/>
      <c r="G13" s="72"/>
      <c r="H13" s="72"/>
      <c r="I13" s="72"/>
      <c r="J13" s="71"/>
      <c r="K13" s="38"/>
      <c r="L13" s="72"/>
      <c r="M13" s="72"/>
      <c r="N13" s="72"/>
      <c r="O13" s="72"/>
      <c r="P13" s="72"/>
      <c r="Q13" s="35"/>
      <c r="R13" s="73"/>
      <c r="S13" s="72"/>
      <c r="T13" s="72"/>
      <c r="U13" s="72"/>
      <c r="V13" s="72"/>
      <c r="W13" s="72"/>
      <c r="X13" s="71"/>
      <c r="Y13" s="38"/>
      <c r="Z13" s="72"/>
      <c r="AA13" s="72"/>
      <c r="AB13" s="72"/>
      <c r="AC13" s="72"/>
      <c r="AD13" s="72"/>
      <c r="AE13" s="71"/>
      <c r="AF13" s="73"/>
      <c r="AG13" s="35"/>
      <c r="AH13" s="71"/>
      <c r="AI13" s="22"/>
      <c r="AJ13" s="33">
        <f t="shared" si="1"/>
        <v>0</v>
      </c>
      <c r="AK13" s="32">
        <f t="shared" si="1"/>
        <v>0</v>
      </c>
      <c r="AL13" s="32">
        <f t="shared" si="1"/>
        <v>0</v>
      </c>
      <c r="AM13" s="32">
        <f t="shared" si="1"/>
        <v>0</v>
      </c>
      <c r="AN13" s="32">
        <f t="shared" si="1"/>
        <v>0</v>
      </c>
      <c r="AO13" s="32">
        <f t="shared" si="1"/>
        <v>0</v>
      </c>
      <c r="AP13" s="32">
        <f t="shared" si="1"/>
        <v>0</v>
      </c>
      <c r="AQ13" s="32">
        <f t="shared" si="1"/>
        <v>0</v>
      </c>
      <c r="AR13" s="31">
        <f t="shared" si="1"/>
        <v>0</v>
      </c>
      <c r="AS13" s="30">
        <f t="shared" si="2"/>
        <v>0</v>
      </c>
      <c r="AT13" s="30">
        <f t="shared" si="2"/>
        <v>0</v>
      </c>
      <c r="AU13" s="30">
        <f t="shared" si="2"/>
        <v>0</v>
      </c>
      <c r="AV13" s="30">
        <f t="shared" si="2"/>
        <v>0</v>
      </c>
      <c r="AW13" s="30">
        <f t="shared" si="2"/>
        <v>0</v>
      </c>
      <c r="AX13" s="30">
        <f t="shared" si="2"/>
        <v>0</v>
      </c>
      <c r="AY13" s="30">
        <f t="shared" si="2"/>
        <v>0</v>
      </c>
      <c r="AZ13" s="30">
        <f t="shared" si="2"/>
        <v>0</v>
      </c>
      <c r="BA13" s="30">
        <f t="shared" si="2"/>
        <v>0</v>
      </c>
      <c r="BB13" s="29">
        <f t="shared" si="3"/>
        <v>0</v>
      </c>
      <c r="BC13" s="6"/>
    </row>
    <row r="14" spans="1:55" s="62" customFormat="1" ht="19.5" customHeight="1">
      <c r="A14" s="33">
        <v>6</v>
      </c>
      <c r="B14" s="72"/>
      <c r="C14" s="39"/>
      <c r="D14" s="73"/>
      <c r="E14" s="72"/>
      <c r="F14" s="72"/>
      <c r="G14" s="72"/>
      <c r="H14" s="72"/>
      <c r="I14" s="72"/>
      <c r="J14" s="71"/>
      <c r="K14" s="38"/>
      <c r="L14" s="72"/>
      <c r="M14" s="72"/>
      <c r="N14" s="72"/>
      <c r="O14" s="72"/>
      <c r="P14" s="72"/>
      <c r="Q14" s="35"/>
      <c r="R14" s="73"/>
      <c r="S14" s="72"/>
      <c r="T14" s="72"/>
      <c r="U14" s="72"/>
      <c r="V14" s="72"/>
      <c r="W14" s="72"/>
      <c r="X14" s="71"/>
      <c r="Y14" s="38"/>
      <c r="Z14" s="72"/>
      <c r="AA14" s="72"/>
      <c r="AB14" s="72"/>
      <c r="AC14" s="72"/>
      <c r="AD14" s="72"/>
      <c r="AE14" s="71"/>
      <c r="AF14" s="73"/>
      <c r="AG14" s="35"/>
      <c r="AH14" s="71"/>
      <c r="AI14" s="22"/>
      <c r="AJ14" s="33">
        <f t="shared" si="1"/>
        <v>0</v>
      </c>
      <c r="AK14" s="32">
        <f t="shared" si="1"/>
        <v>0</v>
      </c>
      <c r="AL14" s="32">
        <f t="shared" si="1"/>
        <v>0</v>
      </c>
      <c r="AM14" s="32">
        <f t="shared" si="1"/>
        <v>0</v>
      </c>
      <c r="AN14" s="32">
        <f t="shared" si="1"/>
        <v>0</v>
      </c>
      <c r="AO14" s="32">
        <f t="shared" si="1"/>
        <v>0</v>
      </c>
      <c r="AP14" s="32">
        <f t="shared" si="1"/>
        <v>0</v>
      </c>
      <c r="AQ14" s="32">
        <f t="shared" si="1"/>
        <v>0</v>
      </c>
      <c r="AR14" s="31">
        <f t="shared" si="1"/>
        <v>0</v>
      </c>
      <c r="AS14" s="30">
        <f t="shared" si="2"/>
        <v>0</v>
      </c>
      <c r="AT14" s="30">
        <f t="shared" si="2"/>
        <v>0</v>
      </c>
      <c r="AU14" s="30">
        <f t="shared" si="2"/>
        <v>0</v>
      </c>
      <c r="AV14" s="30">
        <f t="shared" si="2"/>
        <v>0</v>
      </c>
      <c r="AW14" s="30">
        <f t="shared" si="2"/>
        <v>0</v>
      </c>
      <c r="AX14" s="30">
        <f t="shared" si="2"/>
        <v>0</v>
      </c>
      <c r="AY14" s="30">
        <f t="shared" si="2"/>
        <v>0</v>
      </c>
      <c r="AZ14" s="30">
        <f t="shared" si="2"/>
        <v>0</v>
      </c>
      <c r="BA14" s="30">
        <f t="shared" si="2"/>
        <v>0</v>
      </c>
      <c r="BB14" s="29">
        <f t="shared" si="3"/>
        <v>0</v>
      </c>
      <c r="BC14" s="6"/>
    </row>
    <row r="15" spans="1:55" s="62" customFormat="1" ht="19.5" customHeight="1">
      <c r="A15" s="33">
        <v>7</v>
      </c>
      <c r="B15" s="72"/>
      <c r="C15" s="39"/>
      <c r="D15" s="73"/>
      <c r="E15" s="72"/>
      <c r="F15" s="72"/>
      <c r="G15" s="72"/>
      <c r="H15" s="72"/>
      <c r="I15" s="72"/>
      <c r="J15" s="71"/>
      <c r="K15" s="38"/>
      <c r="L15" s="72"/>
      <c r="M15" s="72"/>
      <c r="N15" s="72"/>
      <c r="O15" s="72"/>
      <c r="P15" s="72"/>
      <c r="Q15" s="35"/>
      <c r="R15" s="73"/>
      <c r="S15" s="72"/>
      <c r="T15" s="72"/>
      <c r="U15" s="72"/>
      <c r="V15" s="72"/>
      <c r="W15" s="72"/>
      <c r="X15" s="71"/>
      <c r="Y15" s="38"/>
      <c r="Z15" s="72"/>
      <c r="AA15" s="72"/>
      <c r="AB15" s="72"/>
      <c r="AC15" s="72"/>
      <c r="AD15" s="72"/>
      <c r="AE15" s="71"/>
      <c r="AF15" s="73"/>
      <c r="AG15" s="35"/>
      <c r="AH15" s="71"/>
      <c r="AI15" s="22"/>
      <c r="AJ15" s="33">
        <f t="shared" si="1"/>
        <v>0</v>
      </c>
      <c r="AK15" s="32">
        <f t="shared" si="1"/>
        <v>0</v>
      </c>
      <c r="AL15" s="32">
        <f t="shared" si="1"/>
        <v>0</v>
      </c>
      <c r="AM15" s="32">
        <f t="shared" si="1"/>
        <v>0</v>
      </c>
      <c r="AN15" s="32">
        <f t="shared" si="1"/>
        <v>0</v>
      </c>
      <c r="AO15" s="32">
        <f t="shared" si="1"/>
        <v>0</v>
      </c>
      <c r="AP15" s="32">
        <f t="shared" si="1"/>
        <v>0</v>
      </c>
      <c r="AQ15" s="32">
        <f t="shared" si="1"/>
        <v>0</v>
      </c>
      <c r="AR15" s="31">
        <f t="shared" si="1"/>
        <v>0</v>
      </c>
      <c r="AS15" s="30">
        <f t="shared" si="2"/>
        <v>0</v>
      </c>
      <c r="AT15" s="30">
        <f t="shared" si="2"/>
        <v>0</v>
      </c>
      <c r="AU15" s="30">
        <f t="shared" si="2"/>
        <v>0</v>
      </c>
      <c r="AV15" s="30">
        <f t="shared" si="2"/>
        <v>0</v>
      </c>
      <c r="AW15" s="30">
        <f t="shared" si="2"/>
        <v>0</v>
      </c>
      <c r="AX15" s="30">
        <f t="shared" si="2"/>
        <v>0</v>
      </c>
      <c r="AY15" s="30">
        <f t="shared" si="2"/>
        <v>0</v>
      </c>
      <c r="AZ15" s="30">
        <f t="shared" si="2"/>
        <v>0</v>
      </c>
      <c r="BA15" s="30">
        <f t="shared" si="2"/>
        <v>0</v>
      </c>
      <c r="BB15" s="29">
        <f t="shared" si="3"/>
        <v>0</v>
      </c>
      <c r="BC15" s="6"/>
    </row>
    <row r="16" spans="1:55" s="62" customFormat="1" ht="19.5" customHeight="1">
      <c r="A16" s="33">
        <v>8</v>
      </c>
      <c r="B16" s="72"/>
      <c r="C16" s="39"/>
      <c r="D16" s="73"/>
      <c r="E16" s="72"/>
      <c r="F16" s="72"/>
      <c r="G16" s="72"/>
      <c r="H16" s="72"/>
      <c r="I16" s="72"/>
      <c r="J16" s="71"/>
      <c r="K16" s="38"/>
      <c r="L16" s="72"/>
      <c r="M16" s="72"/>
      <c r="N16" s="72"/>
      <c r="O16" s="72"/>
      <c r="P16" s="72"/>
      <c r="Q16" s="35"/>
      <c r="R16" s="73"/>
      <c r="S16" s="72"/>
      <c r="T16" s="72"/>
      <c r="U16" s="72"/>
      <c r="V16" s="72"/>
      <c r="W16" s="72"/>
      <c r="X16" s="71"/>
      <c r="Y16" s="38"/>
      <c r="Z16" s="72"/>
      <c r="AA16" s="72"/>
      <c r="AB16" s="72"/>
      <c r="AC16" s="72"/>
      <c r="AD16" s="72"/>
      <c r="AE16" s="71"/>
      <c r="AF16" s="73"/>
      <c r="AG16" s="35"/>
      <c r="AH16" s="71"/>
      <c r="AI16" s="22"/>
      <c r="AJ16" s="33">
        <f t="shared" si="1"/>
        <v>0</v>
      </c>
      <c r="AK16" s="32">
        <f t="shared" si="1"/>
        <v>0</v>
      </c>
      <c r="AL16" s="32">
        <f t="shared" si="1"/>
        <v>0</v>
      </c>
      <c r="AM16" s="32">
        <f t="shared" si="1"/>
        <v>0</v>
      </c>
      <c r="AN16" s="32">
        <f t="shared" si="1"/>
        <v>0</v>
      </c>
      <c r="AO16" s="32">
        <f t="shared" si="1"/>
        <v>0</v>
      </c>
      <c r="AP16" s="32">
        <f t="shared" si="1"/>
        <v>0</v>
      </c>
      <c r="AQ16" s="32">
        <f t="shared" si="1"/>
        <v>0</v>
      </c>
      <c r="AR16" s="31">
        <f t="shared" si="1"/>
        <v>0</v>
      </c>
      <c r="AS16" s="30">
        <f t="shared" si="2"/>
        <v>0</v>
      </c>
      <c r="AT16" s="30">
        <f t="shared" si="2"/>
        <v>0</v>
      </c>
      <c r="AU16" s="30">
        <f t="shared" si="2"/>
        <v>0</v>
      </c>
      <c r="AV16" s="30">
        <f t="shared" si="2"/>
        <v>0</v>
      </c>
      <c r="AW16" s="30">
        <f t="shared" si="2"/>
        <v>0</v>
      </c>
      <c r="AX16" s="30">
        <f t="shared" si="2"/>
        <v>0</v>
      </c>
      <c r="AY16" s="30">
        <f t="shared" si="2"/>
        <v>0</v>
      </c>
      <c r="AZ16" s="30">
        <f t="shared" si="2"/>
        <v>0</v>
      </c>
      <c r="BA16" s="30">
        <f t="shared" si="2"/>
        <v>0</v>
      </c>
      <c r="BB16" s="29">
        <f t="shared" si="3"/>
        <v>0</v>
      </c>
      <c r="BC16" s="6"/>
    </row>
    <row r="17" spans="1:55" s="62" customFormat="1" ht="19.5" customHeight="1">
      <c r="A17" s="33">
        <v>9</v>
      </c>
      <c r="B17" s="72"/>
      <c r="C17" s="39"/>
      <c r="D17" s="73"/>
      <c r="E17" s="72"/>
      <c r="F17" s="72"/>
      <c r="G17" s="72"/>
      <c r="H17" s="72"/>
      <c r="I17" s="72"/>
      <c r="J17" s="71"/>
      <c r="K17" s="38"/>
      <c r="L17" s="72"/>
      <c r="M17" s="72"/>
      <c r="N17" s="72"/>
      <c r="O17" s="72"/>
      <c r="P17" s="72"/>
      <c r="Q17" s="35"/>
      <c r="R17" s="73"/>
      <c r="S17" s="72"/>
      <c r="T17" s="72"/>
      <c r="U17" s="72"/>
      <c r="V17" s="72"/>
      <c r="W17" s="72"/>
      <c r="X17" s="71"/>
      <c r="Y17" s="38"/>
      <c r="Z17" s="72"/>
      <c r="AA17" s="72"/>
      <c r="AB17" s="72"/>
      <c r="AC17" s="72"/>
      <c r="AD17" s="72"/>
      <c r="AE17" s="71"/>
      <c r="AF17" s="73"/>
      <c r="AG17" s="35"/>
      <c r="AH17" s="71"/>
      <c r="AI17" s="22"/>
      <c r="AJ17" s="33">
        <f t="shared" si="1"/>
        <v>0</v>
      </c>
      <c r="AK17" s="32">
        <f t="shared" si="1"/>
        <v>0</v>
      </c>
      <c r="AL17" s="32">
        <f t="shared" si="1"/>
        <v>0</v>
      </c>
      <c r="AM17" s="32">
        <f t="shared" si="1"/>
        <v>0</v>
      </c>
      <c r="AN17" s="32">
        <f t="shared" si="1"/>
        <v>0</v>
      </c>
      <c r="AO17" s="32">
        <f t="shared" si="1"/>
        <v>0</v>
      </c>
      <c r="AP17" s="32">
        <f t="shared" si="1"/>
        <v>0</v>
      </c>
      <c r="AQ17" s="32">
        <f t="shared" si="1"/>
        <v>0</v>
      </c>
      <c r="AR17" s="31">
        <f t="shared" si="1"/>
        <v>0</v>
      </c>
      <c r="AS17" s="30">
        <f t="shared" si="2"/>
        <v>0</v>
      </c>
      <c r="AT17" s="30">
        <f t="shared" si="2"/>
        <v>0</v>
      </c>
      <c r="AU17" s="30">
        <f t="shared" si="2"/>
        <v>0</v>
      </c>
      <c r="AV17" s="30">
        <f t="shared" si="2"/>
        <v>0</v>
      </c>
      <c r="AW17" s="30">
        <f t="shared" si="2"/>
        <v>0</v>
      </c>
      <c r="AX17" s="30">
        <f t="shared" si="2"/>
        <v>0</v>
      </c>
      <c r="AY17" s="30">
        <f t="shared" si="2"/>
        <v>0</v>
      </c>
      <c r="AZ17" s="30">
        <f t="shared" si="2"/>
        <v>0</v>
      </c>
      <c r="BA17" s="30">
        <f t="shared" si="2"/>
        <v>0</v>
      </c>
      <c r="BB17" s="29">
        <f t="shared" si="3"/>
        <v>0</v>
      </c>
      <c r="BC17" s="6"/>
    </row>
    <row r="18" spans="1:55" s="62" customFormat="1" ht="19.5" customHeight="1">
      <c r="A18" s="33">
        <v>10</v>
      </c>
      <c r="B18" s="72"/>
      <c r="C18" s="39"/>
      <c r="D18" s="73"/>
      <c r="E18" s="72"/>
      <c r="F18" s="72"/>
      <c r="G18" s="72"/>
      <c r="H18" s="72"/>
      <c r="I18" s="72"/>
      <c r="J18" s="71"/>
      <c r="K18" s="38"/>
      <c r="L18" s="72"/>
      <c r="M18" s="72"/>
      <c r="N18" s="72"/>
      <c r="O18" s="72"/>
      <c r="P18" s="72"/>
      <c r="Q18" s="35"/>
      <c r="R18" s="73"/>
      <c r="S18" s="72"/>
      <c r="T18" s="72"/>
      <c r="U18" s="72"/>
      <c r="V18" s="72"/>
      <c r="W18" s="72"/>
      <c r="X18" s="71"/>
      <c r="Y18" s="38"/>
      <c r="Z18" s="72"/>
      <c r="AA18" s="72"/>
      <c r="AB18" s="72"/>
      <c r="AC18" s="72"/>
      <c r="AD18" s="72"/>
      <c r="AE18" s="71"/>
      <c r="AF18" s="73"/>
      <c r="AG18" s="35"/>
      <c r="AH18" s="71"/>
      <c r="AI18" s="22"/>
      <c r="AJ18" s="33">
        <f t="shared" si="1"/>
        <v>0</v>
      </c>
      <c r="AK18" s="32">
        <f t="shared" si="1"/>
        <v>0</v>
      </c>
      <c r="AL18" s="32">
        <f t="shared" si="1"/>
        <v>0</v>
      </c>
      <c r="AM18" s="32">
        <f t="shared" si="1"/>
        <v>0</v>
      </c>
      <c r="AN18" s="32">
        <f t="shared" si="1"/>
        <v>0</v>
      </c>
      <c r="AO18" s="32">
        <f t="shared" si="1"/>
        <v>0</v>
      </c>
      <c r="AP18" s="32">
        <f t="shared" si="1"/>
        <v>0</v>
      </c>
      <c r="AQ18" s="32">
        <f t="shared" si="1"/>
        <v>0</v>
      </c>
      <c r="AR18" s="31">
        <f t="shared" si="1"/>
        <v>0</v>
      </c>
      <c r="AS18" s="30">
        <f t="shared" si="2"/>
        <v>0</v>
      </c>
      <c r="AT18" s="30">
        <f t="shared" si="2"/>
        <v>0</v>
      </c>
      <c r="AU18" s="30">
        <f t="shared" si="2"/>
        <v>0</v>
      </c>
      <c r="AV18" s="30">
        <f t="shared" si="2"/>
        <v>0</v>
      </c>
      <c r="AW18" s="30">
        <f t="shared" si="2"/>
        <v>0</v>
      </c>
      <c r="AX18" s="30">
        <f t="shared" si="2"/>
        <v>0</v>
      </c>
      <c r="AY18" s="30">
        <f t="shared" si="2"/>
        <v>0</v>
      </c>
      <c r="AZ18" s="30">
        <f t="shared" si="2"/>
        <v>0</v>
      </c>
      <c r="BA18" s="30">
        <f t="shared" si="2"/>
        <v>0</v>
      </c>
      <c r="BB18" s="29">
        <f t="shared" si="3"/>
        <v>0</v>
      </c>
      <c r="BC18" s="6"/>
    </row>
    <row r="19" spans="1:55" s="62" customFormat="1" ht="19.5" customHeight="1">
      <c r="A19" s="33">
        <v>11</v>
      </c>
      <c r="B19" s="72"/>
      <c r="C19" s="39"/>
      <c r="D19" s="73"/>
      <c r="E19" s="72"/>
      <c r="F19" s="72"/>
      <c r="G19" s="72"/>
      <c r="H19" s="72"/>
      <c r="I19" s="72"/>
      <c r="J19" s="71"/>
      <c r="K19" s="38"/>
      <c r="L19" s="72"/>
      <c r="M19" s="72"/>
      <c r="N19" s="72"/>
      <c r="O19" s="72"/>
      <c r="P19" s="72"/>
      <c r="Q19" s="35"/>
      <c r="R19" s="73"/>
      <c r="S19" s="72"/>
      <c r="T19" s="72"/>
      <c r="U19" s="72"/>
      <c r="V19" s="72"/>
      <c r="W19" s="72"/>
      <c r="X19" s="71"/>
      <c r="Y19" s="38"/>
      <c r="Z19" s="72"/>
      <c r="AA19" s="72"/>
      <c r="AB19" s="72"/>
      <c r="AC19" s="72"/>
      <c r="AD19" s="72"/>
      <c r="AE19" s="71"/>
      <c r="AF19" s="73"/>
      <c r="AG19" s="35"/>
      <c r="AH19" s="71"/>
      <c r="AI19" s="22"/>
      <c r="AJ19" s="33">
        <f t="shared" si="1"/>
        <v>0</v>
      </c>
      <c r="AK19" s="32">
        <f t="shared" si="1"/>
        <v>0</v>
      </c>
      <c r="AL19" s="32">
        <f t="shared" si="1"/>
        <v>0</v>
      </c>
      <c r="AM19" s="32">
        <f t="shared" si="1"/>
        <v>0</v>
      </c>
      <c r="AN19" s="32">
        <f t="shared" si="1"/>
        <v>0</v>
      </c>
      <c r="AO19" s="32">
        <f t="shared" si="1"/>
        <v>0</v>
      </c>
      <c r="AP19" s="32">
        <f t="shared" si="1"/>
        <v>0</v>
      </c>
      <c r="AQ19" s="32">
        <f t="shared" si="1"/>
        <v>0</v>
      </c>
      <c r="AR19" s="31">
        <f t="shared" si="1"/>
        <v>0</v>
      </c>
      <c r="AS19" s="30">
        <f t="shared" si="2"/>
        <v>0</v>
      </c>
      <c r="AT19" s="30">
        <f t="shared" si="2"/>
        <v>0</v>
      </c>
      <c r="AU19" s="30">
        <f t="shared" si="2"/>
        <v>0</v>
      </c>
      <c r="AV19" s="30">
        <f t="shared" si="2"/>
        <v>0</v>
      </c>
      <c r="AW19" s="30">
        <f t="shared" si="2"/>
        <v>0</v>
      </c>
      <c r="AX19" s="30">
        <f t="shared" si="2"/>
        <v>0</v>
      </c>
      <c r="AY19" s="30">
        <f t="shared" si="2"/>
        <v>0</v>
      </c>
      <c r="AZ19" s="30">
        <f t="shared" si="2"/>
        <v>0</v>
      </c>
      <c r="BA19" s="30">
        <f t="shared" si="2"/>
        <v>0</v>
      </c>
      <c r="BB19" s="29">
        <f t="shared" si="3"/>
        <v>0</v>
      </c>
      <c r="BC19" s="6"/>
    </row>
    <row r="20" spans="1:55" s="62" customFormat="1" ht="19.5" customHeight="1">
      <c r="A20" s="33">
        <v>12</v>
      </c>
      <c r="B20" s="72"/>
      <c r="C20" s="39"/>
      <c r="D20" s="73"/>
      <c r="E20" s="72"/>
      <c r="F20" s="72"/>
      <c r="G20" s="72"/>
      <c r="H20" s="72"/>
      <c r="I20" s="72"/>
      <c r="J20" s="71"/>
      <c r="K20" s="38"/>
      <c r="L20" s="72"/>
      <c r="M20" s="72"/>
      <c r="N20" s="72"/>
      <c r="O20" s="72"/>
      <c r="P20" s="72"/>
      <c r="Q20" s="35"/>
      <c r="R20" s="73"/>
      <c r="S20" s="72"/>
      <c r="T20" s="72"/>
      <c r="U20" s="72"/>
      <c r="V20" s="72"/>
      <c r="W20" s="72"/>
      <c r="X20" s="71"/>
      <c r="Y20" s="38"/>
      <c r="Z20" s="72"/>
      <c r="AA20" s="72"/>
      <c r="AB20" s="72"/>
      <c r="AC20" s="72"/>
      <c r="AD20" s="72"/>
      <c r="AE20" s="71"/>
      <c r="AF20" s="73"/>
      <c r="AG20" s="35"/>
      <c r="AH20" s="71"/>
      <c r="AI20" s="22"/>
      <c r="AJ20" s="33">
        <f t="shared" si="1"/>
        <v>0</v>
      </c>
      <c r="AK20" s="32">
        <f t="shared" si="1"/>
        <v>0</v>
      </c>
      <c r="AL20" s="32">
        <f t="shared" si="1"/>
        <v>0</v>
      </c>
      <c r="AM20" s="32">
        <f t="shared" si="1"/>
        <v>0</v>
      </c>
      <c r="AN20" s="32">
        <f t="shared" si="1"/>
        <v>0</v>
      </c>
      <c r="AO20" s="32">
        <f t="shared" si="1"/>
        <v>0</v>
      </c>
      <c r="AP20" s="32">
        <f t="shared" si="1"/>
        <v>0</v>
      </c>
      <c r="AQ20" s="32">
        <f t="shared" si="1"/>
        <v>0</v>
      </c>
      <c r="AR20" s="31">
        <f t="shared" si="1"/>
        <v>0</v>
      </c>
      <c r="AS20" s="30">
        <f t="shared" si="2"/>
        <v>0</v>
      </c>
      <c r="AT20" s="30">
        <f t="shared" si="2"/>
        <v>0</v>
      </c>
      <c r="AU20" s="30">
        <f t="shared" si="2"/>
        <v>0</v>
      </c>
      <c r="AV20" s="30">
        <f t="shared" si="2"/>
        <v>0</v>
      </c>
      <c r="AW20" s="30">
        <f t="shared" si="2"/>
        <v>0</v>
      </c>
      <c r="AX20" s="30">
        <f t="shared" si="2"/>
        <v>0</v>
      </c>
      <c r="AY20" s="30">
        <f t="shared" si="2"/>
        <v>0</v>
      </c>
      <c r="AZ20" s="30">
        <f t="shared" si="2"/>
        <v>0</v>
      </c>
      <c r="BA20" s="30">
        <f t="shared" si="2"/>
        <v>0</v>
      </c>
      <c r="BB20" s="29">
        <f t="shared" si="3"/>
        <v>0</v>
      </c>
      <c r="BC20" s="6"/>
    </row>
    <row r="21" spans="1:54" ht="19.5" customHeight="1">
      <c r="A21" s="33">
        <v>13</v>
      </c>
      <c r="B21" s="72"/>
      <c r="C21" s="39"/>
      <c r="D21" s="73"/>
      <c r="E21" s="72"/>
      <c r="F21" s="72"/>
      <c r="G21" s="72"/>
      <c r="H21" s="72"/>
      <c r="I21" s="72"/>
      <c r="J21" s="71"/>
      <c r="K21" s="38"/>
      <c r="L21" s="72"/>
      <c r="M21" s="72"/>
      <c r="N21" s="72"/>
      <c r="O21" s="72"/>
      <c r="P21" s="72"/>
      <c r="Q21" s="35"/>
      <c r="R21" s="73"/>
      <c r="S21" s="72"/>
      <c r="T21" s="72"/>
      <c r="U21" s="72"/>
      <c r="V21" s="72"/>
      <c r="W21" s="72"/>
      <c r="X21" s="71"/>
      <c r="Y21" s="38"/>
      <c r="Z21" s="72"/>
      <c r="AA21" s="72"/>
      <c r="AB21" s="72"/>
      <c r="AC21" s="72"/>
      <c r="AD21" s="72"/>
      <c r="AE21" s="71"/>
      <c r="AF21" s="73"/>
      <c r="AG21" s="35"/>
      <c r="AH21" s="71"/>
      <c r="AI21" s="22"/>
      <c r="AJ21" s="33">
        <f t="shared" si="1"/>
        <v>0</v>
      </c>
      <c r="AK21" s="32">
        <f t="shared" si="1"/>
        <v>0</v>
      </c>
      <c r="AL21" s="32">
        <f t="shared" si="1"/>
        <v>0</v>
      </c>
      <c r="AM21" s="32">
        <f t="shared" si="1"/>
        <v>0</v>
      </c>
      <c r="AN21" s="32">
        <f t="shared" si="1"/>
        <v>0</v>
      </c>
      <c r="AO21" s="32">
        <f t="shared" si="1"/>
        <v>0</v>
      </c>
      <c r="AP21" s="32">
        <f t="shared" si="1"/>
        <v>0</v>
      </c>
      <c r="AQ21" s="32">
        <f t="shared" si="1"/>
        <v>0</v>
      </c>
      <c r="AR21" s="31">
        <f t="shared" si="1"/>
        <v>0</v>
      </c>
      <c r="AS21" s="30">
        <f t="shared" si="2"/>
        <v>0</v>
      </c>
      <c r="AT21" s="30">
        <f t="shared" si="2"/>
        <v>0</v>
      </c>
      <c r="AU21" s="30">
        <f t="shared" si="2"/>
        <v>0</v>
      </c>
      <c r="AV21" s="30">
        <f t="shared" si="2"/>
        <v>0</v>
      </c>
      <c r="AW21" s="30">
        <f t="shared" si="2"/>
        <v>0</v>
      </c>
      <c r="AX21" s="30">
        <f t="shared" si="2"/>
        <v>0</v>
      </c>
      <c r="AY21" s="30">
        <f t="shared" si="2"/>
        <v>0</v>
      </c>
      <c r="AZ21" s="30">
        <f t="shared" si="2"/>
        <v>0</v>
      </c>
      <c r="BA21" s="30">
        <f t="shared" si="2"/>
        <v>0</v>
      </c>
      <c r="BB21" s="29">
        <f t="shared" si="3"/>
        <v>0</v>
      </c>
    </row>
    <row r="22" spans="1:54" ht="19.5" customHeight="1">
      <c r="A22" s="33">
        <v>14</v>
      </c>
      <c r="B22" s="72"/>
      <c r="C22" s="39"/>
      <c r="D22" s="73"/>
      <c r="E22" s="72"/>
      <c r="F22" s="72"/>
      <c r="G22" s="72"/>
      <c r="H22" s="72"/>
      <c r="I22" s="72"/>
      <c r="J22" s="71"/>
      <c r="K22" s="38"/>
      <c r="L22" s="72"/>
      <c r="M22" s="72"/>
      <c r="N22" s="72"/>
      <c r="O22" s="72"/>
      <c r="P22" s="72"/>
      <c r="Q22" s="35"/>
      <c r="R22" s="73"/>
      <c r="S22" s="72"/>
      <c r="T22" s="72"/>
      <c r="U22" s="72"/>
      <c r="V22" s="72"/>
      <c r="W22" s="72"/>
      <c r="X22" s="71"/>
      <c r="Y22" s="38"/>
      <c r="Z22" s="72"/>
      <c r="AA22" s="72"/>
      <c r="AB22" s="72"/>
      <c r="AC22" s="72"/>
      <c r="AD22" s="72"/>
      <c r="AE22" s="71"/>
      <c r="AF22" s="73"/>
      <c r="AG22" s="35"/>
      <c r="AH22" s="71"/>
      <c r="AI22" s="22"/>
      <c r="AJ22" s="33">
        <f t="shared" si="1"/>
        <v>0</v>
      </c>
      <c r="AK22" s="32">
        <f t="shared" si="1"/>
        <v>0</v>
      </c>
      <c r="AL22" s="32">
        <f t="shared" si="1"/>
        <v>0</v>
      </c>
      <c r="AM22" s="32">
        <f t="shared" si="1"/>
        <v>0</v>
      </c>
      <c r="AN22" s="32">
        <f t="shared" si="1"/>
        <v>0</v>
      </c>
      <c r="AO22" s="32">
        <f t="shared" si="1"/>
        <v>0</v>
      </c>
      <c r="AP22" s="32">
        <f t="shared" si="1"/>
        <v>0</v>
      </c>
      <c r="AQ22" s="32">
        <f t="shared" si="1"/>
        <v>0</v>
      </c>
      <c r="AR22" s="31">
        <f t="shared" si="1"/>
        <v>0</v>
      </c>
      <c r="AS22" s="30">
        <f t="shared" si="2"/>
        <v>0</v>
      </c>
      <c r="AT22" s="30">
        <f t="shared" si="2"/>
        <v>0</v>
      </c>
      <c r="AU22" s="30">
        <f t="shared" si="2"/>
        <v>0</v>
      </c>
      <c r="AV22" s="30">
        <f t="shared" si="2"/>
        <v>0</v>
      </c>
      <c r="AW22" s="30">
        <f t="shared" si="2"/>
        <v>0</v>
      </c>
      <c r="AX22" s="30">
        <f t="shared" si="2"/>
        <v>0</v>
      </c>
      <c r="AY22" s="30">
        <f t="shared" si="2"/>
        <v>0</v>
      </c>
      <c r="AZ22" s="30">
        <f t="shared" si="2"/>
        <v>0</v>
      </c>
      <c r="BA22" s="30">
        <f t="shared" si="2"/>
        <v>0</v>
      </c>
      <c r="BB22" s="29">
        <f t="shared" si="3"/>
        <v>0</v>
      </c>
    </row>
    <row r="23" spans="1:54" ht="19.5" customHeight="1">
      <c r="A23" s="33">
        <v>15</v>
      </c>
      <c r="B23" s="72"/>
      <c r="C23" s="39"/>
      <c r="D23" s="73"/>
      <c r="E23" s="72"/>
      <c r="F23" s="72"/>
      <c r="G23" s="72"/>
      <c r="H23" s="72"/>
      <c r="I23" s="72"/>
      <c r="J23" s="71"/>
      <c r="K23" s="38"/>
      <c r="L23" s="72"/>
      <c r="M23" s="72"/>
      <c r="N23" s="72"/>
      <c r="O23" s="72"/>
      <c r="P23" s="72"/>
      <c r="Q23" s="35"/>
      <c r="R23" s="73"/>
      <c r="S23" s="72"/>
      <c r="T23" s="72"/>
      <c r="U23" s="72"/>
      <c r="V23" s="72"/>
      <c r="W23" s="72"/>
      <c r="X23" s="71"/>
      <c r="Y23" s="38"/>
      <c r="Z23" s="72"/>
      <c r="AA23" s="72"/>
      <c r="AB23" s="72"/>
      <c r="AC23" s="72"/>
      <c r="AD23" s="72"/>
      <c r="AE23" s="71"/>
      <c r="AF23" s="73"/>
      <c r="AG23" s="35"/>
      <c r="AH23" s="71"/>
      <c r="AI23" s="22"/>
      <c r="AJ23" s="33">
        <f t="shared" si="1"/>
        <v>0</v>
      </c>
      <c r="AK23" s="32">
        <f t="shared" si="1"/>
        <v>0</v>
      </c>
      <c r="AL23" s="32">
        <f t="shared" si="1"/>
        <v>0</v>
      </c>
      <c r="AM23" s="32">
        <f t="shared" si="1"/>
        <v>0</v>
      </c>
      <c r="AN23" s="32">
        <f t="shared" si="1"/>
        <v>0</v>
      </c>
      <c r="AO23" s="32">
        <f t="shared" si="1"/>
        <v>0</v>
      </c>
      <c r="AP23" s="32">
        <f t="shared" si="1"/>
        <v>0</v>
      </c>
      <c r="AQ23" s="32">
        <f t="shared" si="1"/>
        <v>0</v>
      </c>
      <c r="AR23" s="31">
        <f t="shared" si="1"/>
        <v>0</v>
      </c>
      <c r="AS23" s="30">
        <f t="shared" si="2"/>
        <v>0</v>
      </c>
      <c r="AT23" s="30">
        <f t="shared" si="2"/>
        <v>0</v>
      </c>
      <c r="AU23" s="30">
        <f t="shared" si="2"/>
        <v>0</v>
      </c>
      <c r="AV23" s="30">
        <f t="shared" si="2"/>
        <v>0</v>
      </c>
      <c r="AW23" s="30">
        <f t="shared" si="2"/>
        <v>0</v>
      </c>
      <c r="AX23" s="30">
        <f t="shared" si="2"/>
        <v>0</v>
      </c>
      <c r="AY23" s="30">
        <f t="shared" si="2"/>
        <v>0</v>
      </c>
      <c r="AZ23" s="30">
        <f t="shared" si="2"/>
        <v>0</v>
      </c>
      <c r="BA23" s="30">
        <f t="shared" si="2"/>
        <v>0</v>
      </c>
      <c r="BB23" s="29">
        <f t="shared" si="3"/>
        <v>0</v>
      </c>
    </row>
    <row r="24" spans="1:54" ht="19.5" customHeight="1">
      <c r="A24" s="33">
        <v>16</v>
      </c>
      <c r="B24" s="72"/>
      <c r="C24" s="39"/>
      <c r="D24" s="73"/>
      <c r="E24" s="72"/>
      <c r="F24" s="72"/>
      <c r="G24" s="72"/>
      <c r="H24" s="72"/>
      <c r="I24" s="72"/>
      <c r="J24" s="71"/>
      <c r="K24" s="38"/>
      <c r="L24" s="72"/>
      <c r="M24" s="72"/>
      <c r="N24" s="72"/>
      <c r="O24" s="72"/>
      <c r="P24" s="72"/>
      <c r="Q24" s="35"/>
      <c r="R24" s="73"/>
      <c r="S24" s="72"/>
      <c r="T24" s="72"/>
      <c r="U24" s="72"/>
      <c r="V24" s="72"/>
      <c r="W24" s="72"/>
      <c r="X24" s="71"/>
      <c r="Y24" s="38"/>
      <c r="Z24" s="72"/>
      <c r="AA24" s="72"/>
      <c r="AB24" s="72"/>
      <c r="AC24" s="72"/>
      <c r="AD24" s="72"/>
      <c r="AE24" s="71"/>
      <c r="AF24" s="73"/>
      <c r="AG24" s="35"/>
      <c r="AH24" s="71"/>
      <c r="AI24" s="22"/>
      <c r="AJ24" s="33">
        <f t="shared" si="1"/>
        <v>0</v>
      </c>
      <c r="AK24" s="32">
        <f t="shared" si="1"/>
        <v>0</v>
      </c>
      <c r="AL24" s="32">
        <f t="shared" si="1"/>
        <v>0</v>
      </c>
      <c r="AM24" s="32">
        <f t="shared" si="1"/>
        <v>0</v>
      </c>
      <c r="AN24" s="32">
        <f t="shared" si="1"/>
        <v>0</v>
      </c>
      <c r="AO24" s="32">
        <f t="shared" si="1"/>
        <v>0</v>
      </c>
      <c r="AP24" s="32">
        <f t="shared" si="1"/>
        <v>0</v>
      </c>
      <c r="AQ24" s="32">
        <f t="shared" si="1"/>
        <v>0</v>
      </c>
      <c r="AR24" s="31">
        <f t="shared" si="1"/>
        <v>0</v>
      </c>
      <c r="AS24" s="30">
        <f t="shared" si="2"/>
        <v>0</v>
      </c>
      <c r="AT24" s="30">
        <f t="shared" si="2"/>
        <v>0</v>
      </c>
      <c r="AU24" s="30">
        <f t="shared" si="2"/>
        <v>0</v>
      </c>
      <c r="AV24" s="30">
        <f t="shared" si="2"/>
        <v>0</v>
      </c>
      <c r="AW24" s="30">
        <f t="shared" si="2"/>
        <v>0</v>
      </c>
      <c r="AX24" s="30">
        <f t="shared" si="2"/>
        <v>0</v>
      </c>
      <c r="AY24" s="30">
        <f t="shared" si="2"/>
        <v>0</v>
      </c>
      <c r="AZ24" s="30">
        <f t="shared" si="2"/>
        <v>0</v>
      </c>
      <c r="BA24" s="30">
        <f t="shared" si="2"/>
        <v>0</v>
      </c>
      <c r="BB24" s="29">
        <f t="shared" si="3"/>
        <v>0</v>
      </c>
    </row>
    <row r="25" spans="1:54" ht="19.5" customHeight="1">
      <c r="A25" s="33">
        <v>17</v>
      </c>
      <c r="B25" s="72"/>
      <c r="C25" s="39"/>
      <c r="D25" s="73"/>
      <c r="E25" s="72"/>
      <c r="F25" s="72"/>
      <c r="G25" s="72"/>
      <c r="H25" s="72"/>
      <c r="I25" s="72"/>
      <c r="J25" s="71"/>
      <c r="K25" s="38"/>
      <c r="L25" s="72"/>
      <c r="M25" s="72"/>
      <c r="N25" s="72"/>
      <c r="O25" s="72"/>
      <c r="P25" s="72"/>
      <c r="Q25" s="35"/>
      <c r="R25" s="73"/>
      <c r="S25" s="72"/>
      <c r="T25" s="72"/>
      <c r="U25" s="72"/>
      <c r="V25" s="72"/>
      <c r="W25" s="72"/>
      <c r="X25" s="71"/>
      <c r="Y25" s="38"/>
      <c r="Z25" s="72"/>
      <c r="AA25" s="72"/>
      <c r="AB25" s="72"/>
      <c r="AC25" s="72"/>
      <c r="AD25" s="72"/>
      <c r="AE25" s="71"/>
      <c r="AF25" s="73"/>
      <c r="AG25" s="35"/>
      <c r="AH25" s="71"/>
      <c r="AI25" s="22"/>
      <c r="AJ25" s="33">
        <f aca="true" t="shared" si="4" ref="AJ25:AR36">COUNTIF($D25:$AH25,AJ$7)</f>
        <v>0</v>
      </c>
      <c r="AK25" s="32">
        <f t="shared" si="4"/>
        <v>0</v>
      </c>
      <c r="AL25" s="32">
        <f t="shared" si="4"/>
        <v>0</v>
      </c>
      <c r="AM25" s="32">
        <f t="shared" si="4"/>
        <v>0</v>
      </c>
      <c r="AN25" s="32">
        <f t="shared" si="4"/>
        <v>0</v>
      </c>
      <c r="AO25" s="32">
        <f t="shared" si="4"/>
        <v>0</v>
      </c>
      <c r="AP25" s="32">
        <f t="shared" si="4"/>
        <v>0</v>
      </c>
      <c r="AQ25" s="32">
        <f t="shared" si="4"/>
        <v>0</v>
      </c>
      <c r="AR25" s="31">
        <f t="shared" si="4"/>
        <v>0</v>
      </c>
      <c r="AS25" s="30">
        <f t="shared" si="2"/>
        <v>0</v>
      </c>
      <c r="AT25" s="30">
        <f t="shared" si="2"/>
        <v>0</v>
      </c>
      <c r="AU25" s="30">
        <f t="shared" si="2"/>
        <v>0</v>
      </c>
      <c r="AV25" s="30">
        <f t="shared" si="2"/>
        <v>0</v>
      </c>
      <c r="AW25" s="30">
        <f t="shared" si="2"/>
        <v>0</v>
      </c>
      <c r="AX25" s="30">
        <f t="shared" si="2"/>
        <v>0</v>
      </c>
      <c r="AY25" s="30">
        <f t="shared" si="2"/>
        <v>0</v>
      </c>
      <c r="AZ25" s="30">
        <f t="shared" si="2"/>
        <v>0</v>
      </c>
      <c r="BA25" s="30">
        <f t="shared" si="2"/>
        <v>0</v>
      </c>
      <c r="BB25" s="29">
        <f t="shared" si="3"/>
        <v>0</v>
      </c>
    </row>
    <row r="26" spans="1:54" ht="19.5" customHeight="1">
      <c r="A26" s="33">
        <v>18</v>
      </c>
      <c r="B26" s="72"/>
      <c r="C26" s="39"/>
      <c r="D26" s="73"/>
      <c r="E26" s="72"/>
      <c r="F26" s="72"/>
      <c r="G26" s="72"/>
      <c r="H26" s="72"/>
      <c r="I26" s="72"/>
      <c r="J26" s="71"/>
      <c r="K26" s="38"/>
      <c r="L26" s="72"/>
      <c r="M26" s="72"/>
      <c r="N26" s="72"/>
      <c r="O26" s="72"/>
      <c r="P26" s="72"/>
      <c r="Q26" s="35"/>
      <c r="R26" s="73"/>
      <c r="S26" s="72"/>
      <c r="T26" s="72"/>
      <c r="U26" s="72"/>
      <c r="V26" s="72"/>
      <c r="W26" s="72"/>
      <c r="X26" s="71"/>
      <c r="Y26" s="38"/>
      <c r="Z26" s="72"/>
      <c r="AA26" s="72"/>
      <c r="AB26" s="72"/>
      <c r="AC26" s="72"/>
      <c r="AD26" s="72"/>
      <c r="AE26" s="71"/>
      <c r="AF26" s="73"/>
      <c r="AG26" s="35"/>
      <c r="AH26" s="71"/>
      <c r="AI26" s="22"/>
      <c r="AJ26" s="33">
        <f t="shared" si="4"/>
        <v>0</v>
      </c>
      <c r="AK26" s="32">
        <f t="shared" si="4"/>
        <v>0</v>
      </c>
      <c r="AL26" s="32">
        <f t="shared" si="4"/>
        <v>0</v>
      </c>
      <c r="AM26" s="32">
        <f t="shared" si="4"/>
        <v>0</v>
      </c>
      <c r="AN26" s="32">
        <f t="shared" si="4"/>
        <v>0</v>
      </c>
      <c r="AO26" s="32">
        <f t="shared" si="4"/>
        <v>0</v>
      </c>
      <c r="AP26" s="32">
        <f t="shared" si="4"/>
        <v>0</v>
      </c>
      <c r="AQ26" s="32">
        <f t="shared" si="4"/>
        <v>0</v>
      </c>
      <c r="AR26" s="31">
        <f t="shared" si="4"/>
        <v>0</v>
      </c>
      <c r="AS26" s="30">
        <f t="shared" si="2"/>
        <v>0</v>
      </c>
      <c r="AT26" s="30">
        <f t="shared" si="2"/>
        <v>0</v>
      </c>
      <c r="AU26" s="30">
        <f t="shared" si="2"/>
        <v>0</v>
      </c>
      <c r="AV26" s="30">
        <f t="shared" si="2"/>
        <v>0</v>
      </c>
      <c r="AW26" s="30">
        <f t="shared" si="2"/>
        <v>0</v>
      </c>
      <c r="AX26" s="30">
        <f t="shared" si="2"/>
        <v>0</v>
      </c>
      <c r="AY26" s="30">
        <f t="shared" si="2"/>
        <v>0</v>
      </c>
      <c r="AZ26" s="30">
        <f t="shared" si="2"/>
        <v>0</v>
      </c>
      <c r="BA26" s="30">
        <f t="shared" si="2"/>
        <v>0</v>
      </c>
      <c r="BB26" s="29">
        <f t="shared" si="3"/>
        <v>0</v>
      </c>
    </row>
    <row r="27" spans="1:54" ht="19.5" customHeight="1">
      <c r="A27" s="33">
        <v>19</v>
      </c>
      <c r="B27" s="72"/>
      <c r="C27" s="49"/>
      <c r="D27" s="46"/>
      <c r="E27" s="47"/>
      <c r="F27" s="47"/>
      <c r="G27" s="47"/>
      <c r="H27" s="47"/>
      <c r="I27" s="47"/>
      <c r="J27" s="44"/>
      <c r="K27" s="48"/>
      <c r="L27" s="47"/>
      <c r="M27" s="47"/>
      <c r="N27" s="47"/>
      <c r="O27" s="47"/>
      <c r="P27" s="47"/>
      <c r="Q27" s="45"/>
      <c r="R27" s="46"/>
      <c r="S27" s="47"/>
      <c r="T27" s="47"/>
      <c r="U27" s="47"/>
      <c r="V27" s="47"/>
      <c r="W27" s="47"/>
      <c r="X27" s="44"/>
      <c r="Y27" s="48"/>
      <c r="Z27" s="47"/>
      <c r="AA27" s="47"/>
      <c r="AB27" s="47"/>
      <c r="AC27" s="47"/>
      <c r="AD27" s="47"/>
      <c r="AE27" s="44"/>
      <c r="AF27" s="46"/>
      <c r="AG27" s="45"/>
      <c r="AH27" s="44"/>
      <c r="AI27" s="22"/>
      <c r="AJ27" s="33">
        <f t="shared" si="4"/>
        <v>0</v>
      </c>
      <c r="AK27" s="32">
        <f t="shared" si="4"/>
        <v>0</v>
      </c>
      <c r="AL27" s="32">
        <f t="shared" si="4"/>
        <v>0</v>
      </c>
      <c r="AM27" s="32">
        <f t="shared" si="4"/>
        <v>0</v>
      </c>
      <c r="AN27" s="32">
        <f t="shared" si="4"/>
        <v>0</v>
      </c>
      <c r="AO27" s="32">
        <f t="shared" si="4"/>
        <v>0</v>
      </c>
      <c r="AP27" s="32">
        <f t="shared" si="4"/>
        <v>0</v>
      </c>
      <c r="AQ27" s="32">
        <f t="shared" si="4"/>
        <v>0</v>
      </c>
      <c r="AR27" s="31">
        <f t="shared" si="4"/>
        <v>0</v>
      </c>
      <c r="AS27" s="30">
        <f t="shared" si="2"/>
        <v>0</v>
      </c>
      <c r="AT27" s="30">
        <f t="shared" si="2"/>
        <v>0</v>
      </c>
      <c r="AU27" s="30">
        <f t="shared" si="2"/>
        <v>0</v>
      </c>
      <c r="AV27" s="30">
        <f t="shared" si="2"/>
        <v>0</v>
      </c>
      <c r="AW27" s="30">
        <f t="shared" si="2"/>
        <v>0</v>
      </c>
      <c r="AX27" s="30">
        <f t="shared" si="2"/>
        <v>0</v>
      </c>
      <c r="AY27" s="30">
        <f t="shared" si="2"/>
        <v>0</v>
      </c>
      <c r="AZ27" s="30">
        <f t="shared" si="2"/>
        <v>0</v>
      </c>
      <c r="BA27" s="30">
        <f t="shared" si="2"/>
        <v>0</v>
      </c>
      <c r="BB27" s="29">
        <f t="shared" si="3"/>
        <v>0</v>
      </c>
    </row>
    <row r="28" spans="1:55" s="62" customFormat="1" ht="19.5" customHeight="1">
      <c r="A28" s="33">
        <v>20</v>
      </c>
      <c r="B28" s="72"/>
      <c r="C28" s="39"/>
      <c r="D28" s="73"/>
      <c r="E28" s="72"/>
      <c r="F28" s="72"/>
      <c r="G28" s="72"/>
      <c r="H28" s="72"/>
      <c r="I28" s="72"/>
      <c r="J28" s="71"/>
      <c r="K28" s="38"/>
      <c r="L28" s="72"/>
      <c r="M28" s="72"/>
      <c r="N28" s="72"/>
      <c r="O28" s="72"/>
      <c r="P28" s="72"/>
      <c r="Q28" s="35"/>
      <c r="R28" s="73"/>
      <c r="S28" s="72"/>
      <c r="T28" s="72"/>
      <c r="U28" s="72"/>
      <c r="V28" s="72"/>
      <c r="W28" s="72"/>
      <c r="X28" s="71"/>
      <c r="Y28" s="38"/>
      <c r="Z28" s="72"/>
      <c r="AA28" s="72"/>
      <c r="AB28" s="72"/>
      <c r="AC28" s="72"/>
      <c r="AD28" s="72"/>
      <c r="AE28" s="71"/>
      <c r="AF28" s="73"/>
      <c r="AG28" s="35"/>
      <c r="AH28" s="71"/>
      <c r="AI28" s="22"/>
      <c r="AJ28" s="33">
        <f t="shared" si="4"/>
        <v>0</v>
      </c>
      <c r="AK28" s="32">
        <f t="shared" si="4"/>
        <v>0</v>
      </c>
      <c r="AL28" s="32">
        <f t="shared" si="4"/>
        <v>0</v>
      </c>
      <c r="AM28" s="32">
        <f t="shared" si="4"/>
        <v>0</v>
      </c>
      <c r="AN28" s="32">
        <f t="shared" si="4"/>
        <v>0</v>
      </c>
      <c r="AO28" s="32">
        <f t="shared" si="4"/>
        <v>0</v>
      </c>
      <c r="AP28" s="32">
        <f t="shared" si="4"/>
        <v>0</v>
      </c>
      <c r="AQ28" s="32">
        <f t="shared" si="4"/>
        <v>0</v>
      </c>
      <c r="AR28" s="31">
        <f t="shared" si="4"/>
        <v>0</v>
      </c>
      <c r="AS28" s="30">
        <f t="shared" si="2"/>
        <v>0</v>
      </c>
      <c r="AT28" s="30">
        <f t="shared" si="2"/>
        <v>0</v>
      </c>
      <c r="AU28" s="30">
        <f t="shared" si="2"/>
        <v>0</v>
      </c>
      <c r="AV28" s="30">
        <f t="shared" si="2"/>
        <v>0</v>
      </c>
      <c r="AW28" s="30">
        <f t="shared" si="2"/>
        <v>0</v>
      </c>
      <c r="AX28" s="30">
        <f t="shared" si="2"/>
        <v>0</v>
      </c>
      <c r="AY28" s="30">
        <f t="shared" si="2"/>
        <v>0</v>
      </c>
      <c r="AZ28" s="30">
        <f t="shared" si="2"/>
        <v>0</v>
      </c>
      <c r="BA28" s="30">
        <f t="shared" si="2"/>
        <v>0</v>
      </c>
      <c r="BB28" s="29">
        <f t="shared" si="3"/>
        <v>0</v>
      </c>
      <c r="BC28" s="6"/>
    </row>
    <row r="29" spans="1:55" s="62" customFormat="1" ht="19.5" customHeight="1">
      <c r="A29" s="33">
        <v>21</v>
      </c>
      <c r="B29" s="72"/>
      <c r="C29" s="39"/>
      <c r="D29" s="73"/>
      <c r="E29" s="72"/>
      <c r="F29" s="72"/>
      <c r="G29" s="72"/>
      <c r="H29" s="72"/>
      <c r="I29" s="72"/>
      <c r="J29" s="71"/>
      <c r="K29" s="38"/>
      <c r="L29" s="72"/>
      <c r="M29" s="72"/>
      <c r="N29" s="72"/>
      <c r="O29" s="72"/>
      <c r="P29" s="72"/>
      <c r="Q29" s="35"/>
      <c r="R29" s="73"/>
      <c r="S29" s="72"/>
      <c r="T29" s="72"/>
      <c r="U29" s="72"/>
      <c r="V29" s="72"/>
      <c r="W29" s="72"/>
      <c r="X29" s="71"/>
      <c r="Y29" s="38"/>
      <c r="Z29" s="72"/>
      <c r="AA29" s="72"/>
      <c r="AB29" s="72"/>
      <c r="AC29" s="72"/>
      <c r="AD29" s="72"/>
      <c r="AE29" s="71"/>
      <c r="AF29" s="73"/>
      <c r="AG29" s="35"/>
      <c r="AH29" s="71"/>
      <c r="AI29" s="22"/>
      <c r="AJ29" s="33">
        <f t="shared" si="4"/>
        <v>0</v>
      </c>
      <c r="AK29" s="32">
        <f t="shared" si="4"/>
        <v>0</v>
      </c>
      <c r="AL29" s="32">
        <f t="shared" si="4"/>
        <v>0</v>
      </c>
      <c r="AM29" s="32">
        <f t="shared" si="4"/>
        <v>0</v>
      </c>
      <c r="AN29" s="32">
        <f t="shared" si="4"/>
        <v>0</v>
      </c>
      <c r="AO29" s="32">
        <f t="shared" si="4"/>
        <v>0</v>
      </c>
      <c r="AP29" s="32">
        <f t="shared" si="4"/>
        <v>0</v>
      </c>
      <c r="AQ29" s="32">
        <f t="shared" si="4"/>
        <v>0</v>
      </c>
      <c r="AR29" s="31">
        <f t="shared" si="4"/>
        <v>0</v>
      </c>
      <c r="AS29" s="30">
        <f t="shared" si="2"/>
        <v>0</v>
      </c>
      <c r="AT29" s="30">
        <f t="shared" si="2"/>
        <v>0</v>
      </c>
      <c r="AU29" s="30">
        <f t="shared" si="2"/>
        <v>0</v>
      </c>
      <c r="AV29" s="30">
        <f t="shared" si="2"/>
        <v>0</v>
      </c>
      <c r="AW29" s="30">
        <f t="shared" si="2"/>
        <v>0</v>
      </c>
      <c r="AX29" s="30">
        <f t="shared" si="2"/>
        <v>0</v>
      </c>
      <c r="AY29" s="30">
        <f t="shared" si="2"/>
        <v>0</v>
      </c>
      <c r="AZ29" s="30">
        <f t="shared" si="2"/>
        <v>0</v>
      </c>
      <c r="BA29" s="30">
        <f t="shared" si="2"/>
        <v>0</v>
      </c>
      <c r="BB29" s="29">
        <f t="shared" si="3"/>
        <v>0</v>
      </c>
      <c r="BC29" s="6"/>
    </row>
    <row r="30" spans="1:55" s="62" customFormat="1" ht="19.5" customHeight="1">
      <c r="A30" s="33">
        <v>22</v>
      </c>
      <c r="B30" s="72"/>
      <c r="C30" s="39"/>
      <c r="D30" s="73"/>
      <c r="E30" s="72"/>
      <c r="F30" s="72"/>
      <c r="G30" s="72"/>
      <c r="H30" s="72"/>
      <c r="I30" s="72"/>
      <c r="J30" s="71"/>
      <c r="K30" s="38"/>
      <c r="L30" s="72"/>
      <c r="M30" s="72"/>
      <c r="N30" s="72"/>
      <c r="O30" s="72"/>
      <c r="P30" s="72"/>
      <c r="Q30" s="35"/>
      <c r="R30" s="73"/>
      <c r="S30" s="72"/>
      <c r="T30" s="72"/>
      <c r="U30" s="72"/>
      <c r="V30" s="72"/>
      <c r="W30" s="72"/>
      <c r="X30" s="71"/>
      <c r="Y30" s="38"/>
      <c r="Z30" s="72"/>
      <c r="AA30" s="72"/>
      <c r="AB30" s="72"/>
      <c r="AC30" s="72"/>
      <c r="AD30" s="72"/>
      <c r="AE30" s="71"/>
      <c r="AF30" s="73"/>
      <c r="AG30" s="35"/>
      <c r="AH30" s="71"/>
      <c r="AI30" s="22"/>
      <c r="AJ30" s="33">
        <f t="shared" si="4"/>
        <v>0</v>
      </c>
      <c r="AK30" s="32">
        <f t="shared" si="4"/>
        <v>0</v>
      </c>
      <c r="AL30" s="32">
        <f t="shared" si="4"/>
        <v>0</v>
      </c>
      <c r="AM30" s="32">
        <f t="shared" si="4"/>
        <v>0</v>
      </c>
      <c r="AN30" s="32">
        <f t="shared" si="4"/>
        <v>0</v>
      </c>
      <c r="AO30" s="32">
        <f t="shared" si="4"/>
        <v>0</v>
      </c>
      <c r="AP30" s="32">
        <f t="shared" si="4"/>
        <v>0</v>
      </c>
      <c r="AQ30" s="32">
        <f t="shared" si="4"/>
        <v>0</v>
      </c>
      <c r="AR30" s="31">
        <f t="shared" si="4"/>
        <v>0</v>
      </c>
      <c r="AS30" s="30">
        <f t="shared" si="2"/>
        <v>0</v>
      </c>
      <c r="AT30" s="30">
        <f t="shared" si="2"/>
        <v>0</v>
      </c>
      <c r="AU30" s="30">
        <f t="shared" si="2"/>
        <v>0</v>
      </c>
      <c r="AV30" s="30">
        <f t="shared" si="2"/>
        <v>0</v>
      </c>
      <c r="AW30" s="30">
        <f t="shared" si="2"/>
        <v>0</v>
      </c>
      <c r="AX30" s="30">
        <f t="shared" si="2"/>
        <v>0</v>
      </c>
      <c r="AY30" s="30">
        <f t="shared" si="2"/>
        <v>0</v>
      </c>
      <c r="AZ30" s="30">
        <f t="shared" si="2"/>
        <v>0</v>
      </c>
      <c r="BA30" s="30">
        <f t="shared" si="2"/>
        <v>0</v>
      </c>
      <c r="BB30" s="29">
        <f t="shared" si="3"/>
        <v>0</v>
      </c>
      <c r="BC30" s="6"/>
    </row>
    <row r="31" spans="1:55" s="62" customFormat="1" ht="19.5" customHeight="1">
      <c r="A31" s="33">
        <v>23</v>
      </c>
      <c r="B31" s="72"/>
      <c r="C31" s="39"/>
      <c r="D31" s="73"/>
      <c r="E31" s="72"/>
      <c r="F31" s="72"/>
      <c r="G31" s="72"/>
      <c r="H31" s="72"/>
      <c r="I31" s="72"/>
      <c r="J31" s="71"/>
      <c r="K31" s="38"/>
      <c r="L31" s="72"/>
      <c r="M31" s="72"/>
      <c r="N31" s="72"/>
      <c r="O31" s="72"/>
      <c r="P31" s="72"/>
      <c r="Q31" s="35"/>
      <c r="R31" s="73"/>
      <c r="S31" s="72"/>
      <c r="T31" s="72"/>
      <c r="U31" s="72"/>
      <c r="V31" s="72"/>
      <c r="W31" s="72"/>
      <c r="X31" s="71"/>
      <c r="Y31" s="38"/>
      <c r="Z31" s="72"/>
      <c r="AA31" s="72"/>
      <c r="AB31" s="72"/>
      <c r="AC31" s="72"/>
      <c r="AD31" s="72"/>
      <c r="AE31" s="71"/>
      <c r="AF31" s="73"/>
      <c r="AG31" s="35"/>
      <c r="AH31" s="71"/>
      <c r="AI31" s="22"/>
      <c r="AJ31" s="33">
        <f t="shared" si="4"/>
        <v>0</v>
      </c>
      <c r="AK31" s="32">
        <f t="shared" si="4"/>
        <v>0</v>
      </c>
      <c r="AL31" s="32">
        <f t="shared" si="4"/>
        <v>0</v>
      </c>
      <c r="AM31" s="32">
        <f t="shared" si="4"/>
        <v>0</v>
      </c>
      <c r="AN31" s="32">
        <f t="shared" si="4"/>
        <v>0</v>
      </c>
      <c r="AO31" s="32">
        <f t="shared" si="4"/>
        <v>0</v>
      </c>
      <c r="AP31" s="32">
        <f t="shared" si="4"/>
        <v>0</v>
      </c>
      <c r="AQ31" s="32">
        <f t="shared" si="4"/>
        <v>0</v>
      </c>
      <c r="AR31" s="31">
        <f t="shared" si="4"/>
        <v>0</v>
      </c>
      <c r="AS31" s="30">
        <f t="shared" si="2"/>
        <v>0</v>
      </c>
      <c r="AT31" s="30">
        <f t="shared" si="2"/>
        <v>0</v>
      </c>
      <c r="AU31" s="30">
        <f t="shared" si="2"/>
        <v>0</v>
      </c>
      <c r="AV31" s="30">
        <f t="shared" si="2"/>
        <v>0</v>
      </c>
      <c r="AW31" s="30">
        <f t="shared" si="2"/>
        <v>0</v>
      </c>
      <c r="AX31" s="30">
        <f t="shared" si="2"/>
        <v>0</v>
      </c>
      <c r="AY31" s="30">
        <f t="shared" si="2"/>
        <v>0</v>
      </c>
      <c r="AZ31" s="30">
        <f t="shared" si="2"/>
        <v>0</v>
      </c>
      <c r="BA31" s="30">
        <f t="shared" si="2"/>
        <v>0</v>
      </c>
      <c r="BB31" s="29">
        <f t="shared" si="3"/>
        <v>0</v>
      </c>
      <c r="BC31" s="6"/>
    </row>
    <row r="32" spans="1:54" ht="19.5" customHeight="1" thickBot="1">
      <c r="A32" s="55">
        <v>24</v>
      </c>
      <c r="B32" s="59"/>
      <c r="C32" s="61"/>
      <c r="D32" s="58"/>
      <c r="E32" s="59"/>
      <c r="F32" s="59"/>
      <c r="G32" s="59"/>
      <c r="H32" s="59"/>
      <c r="I32" s="59"/>
      <c r="J32" s="56"/>
      <c r="K32" s="60"/>
      <c r="L32" s="59"/>
      <c r="M32" s="59"/>
      <c r="N32" s="59"/>
      <c r="O32" s="59"/>
      <c r="P32" s="59"/>
      <c r="Q32" s="57"/>
      <c r="R32" s="58"/>
      <c r="S32" s="59"/>
      <c r="T32" s="59"/>
      <c r="U32" s="59"/>
      <c r="V32" s="59"/>
      <c r="W32" s="59"/>
      <c r="X32" s="56"/>
      <c r="Y32" s="60"/>
      <c r="Z32" s="59"/>
      <c r="AA32" s="59"/>
      <c r="AB32" s="59"/>
      <c r="AC32" s="59"/>
      <c r="AD32" s="59"/>
      <c r="AE32" s="56"/>
      <c r="AF32" s="58"/>
      <c r="AG32" s="57"/>
      <c r="AH32" s="56"/>
      <c r="AI32" s="22"/>
      <c r="AJ32" s="55">
        <f t="shared" si="4"/>
        <v>0</v>
      </c>
      <c r="AK32" s="54">
        <f t="shared" si="4"/>
        <v>0</v>
      </c>
      <c r="AL32" s="54">
        <f t="shared" si="4"/>
        <v>0</v>
      </c>
      <c r="AM32" s="54">
        <f t="shared" si="4"/>
        <v>0</v>
      </c>
      <c r="AN32" s="54">
        <f t="shared" si="4"/>
        <v>0</v>
      </c>
      <c r="AO32" s="54">
        <f t="shared" si="4"/>
        <v>0</v>
      </c>
      <c r="AP32" s="54">
        <f t="shared" si="4"/>
        <v>0</v>
      </c>
      <c r="AQ32" s="54">
        <f t="shared" si="4"/>
        <v>0</v>
      </c>
      <c r="AR32" s="53">
        <f t="shared" si="4"/>
        <v>0</v>
      </c>
      <c r="AS32" s="52">
        <f t="shared" si="2"/>
        <v>0</v>
      </c>
      <c r="AT32" s="52">
        <f t="shared" si="2"/>
        <v>0</v>
      </c>
      <c r="AU32" s="52">
        <f t="shared" si="2"/>
        <v>0</v>
      </c>
      <c r="AV32" s="52">
        <f t="shared" si="2"/>
        <v>0</v>
      </c>
      <c r="AW32" s="52">
        <f t="shared" si="2"/>
        <v>0</v>
      </c>
      <c r="AX32" s="52">
        <f t="shared" si="2"/>
        <v>0</v>
      </c>
      <c r="AY32" s="52">
        <f t="shared" si="2"/>
        <v>0</v>
      </c>
      <c r="AZ32" s="52">
        <f t="shared" si="2"/>
        <v>0</v>
      </c>
      <c r="BA32" s="52">
        <f t="shared" si="2"/>
        <v>0</v>
      </c>
      <c r="BB32" s="51">
        <f t="shared" si="3"/>
        <v>0</v>
      </c>
    </row>
    <row r="33" spans="1:54" ht="19.5" customHeight="1" thickTop="1">
      <c r="A33" s="43">
        <v>25</v>
      </c>
      <c r="B33" s="50"/>
      <c r="C33" s="49"/>
      <c r="D33" s="46"/>
      <c r="E33" s="47"/>
      <c r="F33" s="47"/>
      <c r="G33" s="47"/>
      <c r="H33" s="47"/>
      <c r="I33" s="47"/>
      <c r="J33" s="44"/>
      <c r="K33" s="48"/>
      <c r="L33" s="47"/>
      <c r="M33" s="47"/>
      <c r="N33" s="47"/>
      <c r="O33" s="47"/>
      <c r="P33" s="47"/>
      <c r="Q33" s="45"/>
      <c r="R33" s="46"/>
      <c r="S33" s="47"/>
      <c r="T33" s="47"/>
      <c r="U33" s="47"/>
      <c r="V33" s="47"/>
      <c r="W33" s="47"/>
      <c r="X33" s="44"/>
      <c r="Y33" s="48"/>
      <c r="Z33" s="47"/>
      <c r="AA33" s="47"/>
      <c r="AB33" s="47"/>
      <c r="AC33" s="47"/>
      <c r="AD33" s="47"/>
      <c r="AE33" s="44"/>
      <c r="AF33" s="46"/>
      <c r="AG33" s="45"/>
      <c r="AH33" s="44"/>
      <c r="AI33" s="22"/>
      <c r="AJ33" s="43">
        <f t="shared" si="4"/>
        <v>0</v>
      </c>
      <c r="AK33" s="42">
        <f t="shared" si="4"/>
        <v>0</v>
      </c>
      <c r="AL33" s="42">
        <f t="shared" si="4"/>
        <v>0</v>
      </c>
      <c r="AM33" s="42">
        <f t="shared" si="4"/>
        <v>0</v>
      </c>
      <c r="AN33" s="42">
        <f t="shared" si="4"/>
        <v>0</v>
      </c>
      <c r="AO33" s="42">
        <f t="shared" si="4"/>
        <v>0</v>
      </c>
      <c r="AP33" s="42">
        <f t="shared" si="4"/>
        <v>0</v>
      </c>
      <c r="AQ33" s="42">
        <f t="shared" si="4"/>
        <v>0</v>
      </c>
      <c r="AR33" s="41">
        <f t="shared" si="4"/>
        <v>0</v>
      </c>
      <c r="AS33" s="30">
        <f t="shared" si="2"/>
        <v>0</v>
      </c>
      <c r="AT33" s="30">
        <f t="shared" si="2"/>
        <v>0</v>
      </c>
      <c r="AU33" s="30">
        <f t="shared" si="2"/>
        <v>0</v>
      </c>
      <c r="AV33" s="30">
        <f t="shared" si="2"/>
        <v>0</v>
      </c>
      <c r="AW33" s="30">
        <f t="shared" si="2"/>
        <v>0</v>
      </c>
      <c r="AX33" s="30">
        <f t="shared" si="2"/>
        <v>0</v>
      </c>
      <c r="AY33" s="30">
        <f t="shared" si="2"/>
        <v>0</v>
      </c>
      <c r="AZ33" s="30">
        <f t="shared" si="2"/>
        <v>0</v>
      </c>
      <c r="BA33" s="30">
        <f t="shared" si="2"/>
        <v>0</v>
      </c>
      <c r="BB33" s="40">
        <f t="shared" si="3"/>
        <v>0</v>
      </c>
    </row>
    <row r="34" spans="1:54" ht="19.5" customHeight="1">
      <c r="A34" s="33">
        <v>26</v>
      </c>
      <c r="B34" s="72"/>
      <c r="C34" s="39"/>
      <c r="D34" s="73"/>
      <c r="E34" s="72"/>
      <c r="F34" s="72"/>
      <c r="G34" s="72"/>
      <c r="H34" s="72"/>
      <c r="I34" s="72"/>
      <c r="J34" s="71"/>
      <c r="K34" s="38"/>
      <c r="L34" s="72"/>
      <c r="M34" s="72"/>
      <c r="N34" s="72"/>
      <c r="O34" s="72"/>
      <c r="P34" s="72"/>
      <c r="Q34" s="35"/>
      <c r="R34" s="73"/>
      <c r="S34" s="72"/>
      <c r="T34" s="72"/>
      <c r="U34" s="72"/>
      <c r="V34" s="72"/>
      <c r="W34" s="72"/>
      <c r="X34" s="71"/>
      <c r="Y34" s="38"/>
      <c r="Z34" s="72"/>
      <c r="AA34" s="72"/>
      <c r="AB34" s="72"/>
      <c r="AC34" s="72"/>
      <c r="AD34" s="72"/>
      <c r="AE34" s="71"/>
      <c r="AF34" s="73"/>
      <c r="AG34" s="35"/>
      <c r="AH34" s="71"/>
      <c r="AI34" s="22"/>
      <c r="AJ34" s="33">
        <f t="shared" si="4"/>
        <v>0</v>
      </c>
      <c r="AK34" s="32">
        <f t="shared" si="4"/>
        <v>0</v>
      </c>
      <c r="AL34" s="32">
        <f t="shared" si="4"/>
        <v>0</v>
      </c>
      <c r="AM34" s="32">
        <f t="shared" si="4"/>
        <v>0</v>
      </c>
      <c r="AN34" s="32">
        <f t="shared" si="4"/>
        <v>0</v>
      </c>
      <c r="AO34" s="32">
        <f t="shared" si="4"/>
        <v>0</v>
      </c>
      <c r="AP34" s="32">
        <f t="shared" si="4"/>
        <v>0</v>
      </c>
      <c r="AQ34" s="32">
        <f t="shared" si="4"/>
        <v>0</v>
      </c>
      <c r="AR34" s="31">
        <f t="shared" si="4"/>
        <v>0</v>
      </c>
      <c r="AS34" s="30">
        <f t="shared" si="2"/>
        <v>0</v>
      </c>
      <c r="AT34" s="30">
        <f t="shared" si="2"/>
        <v>0</v>
      </c>
      <c r="AU34" s="30">
        <f t="shared" si="2"/>
        <v>0</v>
      </c>
      <c r="AV34" s="30">
        <f t="shared" si="2"/>
        <v>0</v>
      </c>
      <c r="AW34" s="30">
        <f t="shared" si="2"/>
        <v>0</v>
      </c>
      <c r="AX34" s="30">
        <f t="shared" si="2"/>
        <v>0</v>
      </c>
      <c r="AY34" s="30">
        <f t="shared" si="2"/>
        <v>0</v>
      </c>
      <c r="AZ34" s="30">
        <f t="shared" si="2"/>
        <v>0</v>
      </c>
      <c r="BA34" s="30">
        <f t="shared" si="2"/>
        <v>0</v>
      </c>
      <c r="BB34" s="29">
        <f t="shared" si="3"/>
        <v>0</v>
      </c>
    </row>
    <row r="35" spans="1:54" ht="19.5" customHeight="1">
      <c r="A35" s="33">
        <v>27</v>
      </c>
      <c r="B35" s="72"/>
      <c r="C35" s="39"/>
      <c r="D35" s="73"/>
      <c r="E35" s="72"/>
      <c r="F35" s="72"/>
      <c r="G35" s="72"/>
      <c r="H35" s="72"/>
      <c r="I35" s="72"/>
      <c r="J35" s="71"/>
      <c r="K35" s="38"/>
      <c r="L35" s="72"/>
      <c r="M35" s="72"/>
      <c r="N35" s="72"/>
      <c r="O35" s="72"/>
      <c r="P35" s="72"/>
      <c r="Q35" s="35"/>
      <c r="R35" s="73"/>
      <c r="S35" s="72"/>
      <c r="T35" s="72"/>
      <c r="U35" s="72"/>
      <c r="V35" s="72"/>
      <c r="W35" s="72"/>
      <c r="X35" s="71"/>
      <c r="Y35" s="38"/>
      <c r="Z35" s="72"/>
      <c r="AA35" s="72"/>
      <c r="AB35" s="72"/>
      <c r="AC35" s="72"/>
      <c r="AD35" s="72"/>
      <c r="AE35" s="71"/>
      <c r="AF35" s="73"/>
      <c r="AG35" s="35"/>
      <c r="AH35" s="71"/>
      <c r="AI35" s="22"/>
      <c r="AJ35" s="33">
        <f t="shared" si="4"/>
        <v>0</v>
      </c>
      <c r="AK35" s="32">
        <f t="shared" si="4"/>
        <v>0</v>
      </c>
      <c r="AL35" s="32">
        <f t="shared" si="4"/>
        <v>0</v>
      </c>
      <c r="AM35" s="32">
        <f t="shared" si="4"/>
        <v>0</v>
      </c>
      <c r="AN35" s="32">
        <f t="shared" si="4"/>
        <v>0</v>
      </c>
      <c r="AO35" s="32">
        <f t="shared" si="4"/>
        <v>0</v>
      </c>
      <c r="AP35" s="32">
        <f t="shared" si="4"/>
        <v>0</v>
      </c>
      <c r="AQ35" s="32">
        <f t="shared" si="4"/>
        <v>0</v>
      </c>
      <c r="AR35" s="31">
        <f t="shared" si="4"/>
        <v>0</v>
      </c>
      <c r="AS35" s="30">
        <f t="shared" si="2"/>
        <v>0</v>
      </c>
      <c r="AT35" s="30">
        <f t="shared" si="2"/>
        <v>0</v>
      </c>
      <c r="AU35" s="30">
        <f t="shared" si="2"/>
        <v>0</v>
      </c>
      <c r="AV35" s="30">
        <f t="shared" si="2"/>
        <v>0</v>
      </c>
      <c r="AW35" s="30">
        <f t="shared" si="2"/>
        <v>0</v>
      </c>
      <c r="AX35" s="30">
        <f t="shared" si="2"/>
        <v>0</v>
      </c>
      <c r="AY35" s="30">
        <f t="shared" si="2"/>
        <v>0</v>
      </c>
      <c r="AZ35" s="30">
        <f t="shared" si="2"/>
        <v>0</v>
      </c>
      <c r="BA35" s="30">
        <f t="shared" si="2"/>
        <v>0</v>
      </c>
      <c r="BB35" s="29">
        <f t="shared" si="3"/>
        <v>0</v>
      </c>
    </row>
    <row r="36" spans="1:54" ht="19.5" customHeight="1" thickBot="1">
      <c r="A36" s="21">
        <v>28</v>
      </c>
      <c r="B36" s="26"/>
      <c r="C36" s="28"/>
      <c r="D36" s="25"/>
      <c r="E36" s="26"/>
      <c r="F36" s="26"/>
      <c r="G36" s="26"/>
      <c r="H36" s="26"/>
      <c r="I36" s="26"/>
      <c r="J36" s="23"/>
      <c r="K36" s="27"/>
      <c r="L36" s="26"/>
      <c r="M36" s="26"/>
      <c r="N36" s="26"/>
      <c r="O36" s="26"/>
      <c r="P36" s="26"/>
      <c r="Q36" s="24"/>
      <c r="R36" s="25"/>
      <c r="S36" s="26"/>
      <c r="T36" s="26"/>
      <c r="U36" s="26"/>
      <c r="V36" s="26"/>
      <c r="W36" s="26"/>
      <c r="X36" s="23"/>
      <c r="Y36" s="27"/>
      <c r="Z36" s="26"/>
      <c r="AA36" s="26"/>
      <c r="AB36" s="26"/>
      <c r="AC36" s="26"/>
      <c r="AD36" s="26"/>
      <c r="AE36" s="23"/>
      <c r="AF36" s="25"/>
      <c r="AG36" s="24"/>
      <c r="AH36" s="23"/>
      <c r="AI36" s="22"/>
      <c r="AJ36" s="21">
        <f t="shared" si="4"/>
        <v>0</v>
      </c>
      <c r="AK36" s="20">
        <f t="shared" si="4"/>
        <v>0</v>
      </c>
      <c r="AL36" s="20">
        <f t="shared" si="4"/>
        <v>0</v>
      </c>
      <c r="AM36" s="20">
        <f t="shared" si="4"/>
        <v>0</v>
      </c>
      <c r="AN36" s="20">
        <f t="shared" si="4"/>
        <v>0</v>
      </c>
      <c r="AO36" s="20">
        <f t="shared" si="4"/>
        <v>0</v>
      </c>
      <c r="AP36" s="20">
        <f t="shared" si="4"/>
        <v>0</v>
      </c>
      <c r="AQ36" s="20">
        <f t="shared" si="4"/>
        <v>0</v>
      </c>
      <c r="AR36" s="19">
        <f t="shared" si="4"/>
        <v>0</v>
      </c>
      <c r="AS36" s="18">
        <f t="shared" si="2"/>
        <v>0</v>
      </c>
      <c r="AT36" s="18">
        <f t="shared" si="2"/>
        <v>0</v>
      </c>
      <c r="AU36" s="18">
        <f t="shared" si="2"/>
        <v>0</v>
      </c>
      <c r="AV36" s="18">
        <f t="shared" si="2"/>
        <v>0</v>
      </c>
      <c r="AW36" s="18">
        <f t="shared" si="2"/>
        <v>0</v>
      </c>
      <c r="AX36" s="18">
        <f t="shared" si="2"/>
        <v>0</v>
      </c>
      <c r="AY36" s="18">
        <f t="shared" si="2"/>
        <v>0</v>
      </c>
      <c r="AZ36" s="18">
        <f t="shared" si="2"/>
        <v>0</v>
      </c>
      <c r="BA36" s="18">
        <f t="shared" si="2"/>
        <v>0</v>
      </c>
      <c r="BB36" s="17">
        <f t="shared" si="3"/>
        <v>0</v>
      </c>
    </row>
    <row r="37" spans="1:55" ht="14.25" thickBo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0"/>
      <c r="AK37" s="10"/>
      <c r="AL37" s="10"/>
      <c r="AM37" s="10"/>
      <c r="AN37" s="10"/>
      <c r="AO37" s="10"/>
      <c r="AP37" s="10"/>
      <c r="AQ37" s="10"/>
      <c r="AR37" s="10"/>
      <c r="AS37" s="8"/>
      <c r="AT37" s="8"/>
      <c r="AU37" s="8"/>
      <c r="AV37" s="8"/>
      <c r="AW37" s="8"/>
      <c r="AX37" s="8"/>
      <c r="AY37" s="8"/>
      <c r="AZ37" s="8"/>
      <c r="BA37" s="8"/>
      <c r="BB37" s="9"/>
      <c r="BC37" s="8"/>
    </row>
    <row r="38" spans="1:55" ht="20.25" customHeight="1" thickBot="1">
      <c r="A38" s="11"/>
      <c r="B38" s="1"/>
      <c r="C38" s="187" t="s">
        <v>7</v>
      </c>
      <c r="D38" s="187"/>
      <c r="E38" s="187"/>
      <c r="F38" s="187"/>
      <c r="G38" s="187"/>
      <c r="H38" s="187"/>
      <c r="I38" s="187"/>
      <c r="J38" s="187"/>
      <c r="K38" s="187"/>
      <c r="L38" s="187"/>
      <c r="M38" s="187"/>
      <c r="N38" s="187"/>
      <c r="O38" s="187"/>
      <c r="P38" s="187"/>
      <c r="Q38" s="187"/>
      <c r="R38" s="187"/>
      <c r="S38" s="187"/>
      <c r="T38" s="187"/>
      <c r="U38" s="187"/>
      <c r="V38" s="187"/>
      <c r="W38" s="187"/>
      <c r="X38" s="5"/>
      <c r="Y38" s="2"/>
      <c r="Z38" s="2"/>
      <c r="AA38" s="2"/>
      <c r="AB38" s="2"/>
      <c r="AC38" s="2"/>
      <c r="AD38" s="1"/>
      <c r="AE38" s="1"/>
      <c r="AF38" s="1"/>
      <c r="AG38" s="11"/>
      <c r="AH38" s="11"/>
      <c r="AI38" s="11"/>
      <c r="AJ38" s="10"/>
      <c r="AK38" s="10"/>
      <c r="AL38" s="10"/>
      <c r="AM38" s="10"/>
      <c r="AN38" s="8"/>
      <c r="AO38" s="8"/>
      <c r="AP38" s="8"/>
      <c r="AQ38" s="181" t="s">
        <v>30</v>
      </c>
      <c r="AR38" s="181"/>
      <c r="AS38" s="181"/>
      <c r="AT38" s="181"/>
      <c r="AU38" s="16">
        <v>0.71875</v>
      </c>
      <c r="AV38" s="10" t="s">
        <v>29</v>
      </c>
      <c r="AW38" s="16">
        <v>0.3854166666666667</v>
      </c>
      <c r="AX38" s="182" t="s">
        <v>28</v>
      </c>
      <c r="AY38" s="182"/>
      <c r="AZ38" s="182"/>
      <c r="BA38" s="8" t="s">
        <v>27</v>
      </c>
      <c r="BB38" s="9">
        <f>SUM(BB9:BB36)</f>
        <v>0</v>
      </c>
      <c r="BC38" s="8" t="s">
        <v>21</v>
      </c>
    </row>
    <row r="39" spans="1:55" ht="20.25" customHeight="1" thickBot="1">
      <c r="A39" s="11"/>
      <c r="B39" s="1"/>
      <c r="C39" s="187" t="s">
        <v>6</v>
      </c>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
      <c r="AE39" s="1"/>
      <c r="AF39" s="1"/>
      <c r="AG39" s="11"/>
      <c r="AH39" s="11"/>
      <c r="AI39" s="11"/>
      <c r="AJ39" s="10"/>
      <c r="AK39" s="10"/>
      <c r="AL39" s="10"/>
      <c r="AM39" s="10"/>
      <c r="AN39" s="8"/>
      <c r="AO39" s="8"/>
      <c r="AP39" s="8"/>
      <c r="AQ39" s="8"/>
      <c r="AR39" s="8"/>
      <c r="AS39" s="8"/>
      <c r="AT39" s="8"/>
      <c r="AU39" s="8"/>
      <c r="AV39" s="8"/>
      <c r="AW39" s="8"/>
      <c r="AX39" s="8"/>
      <c r="AY39" s="8"/>
      <c r="AZ39" s="8"/>
      <c r="BA39" s="8"/>
      <c r="BB39" s="9"/>
      <c r="BC39" s="8"/>
    </row>
    <row r="40" spans="1:55" ht="20.25" customHeight="1" thickBot="1">
      <c r="A40" s="11"/>
      <c r="B40" s="1"/>
      <c r="C40" s="188" t="s">
        <v>5</v>
      </c>
      <c r="D40" s="188"/>
      <c r="E40" s="188"/>
      <c r="F40" s="188"/>
      <c r="G40" s="188"/>
      <c r="H40" s="188"/>
      <c r="I40" s="188"/>
      <c r="J40" s="188"/>
      <c r="K40" s="188"/>
      <c r="L40" s="188"/>
      <c r="M40" s="188"/>
      <c r="N40" s="188"/>
      <c r="O40" s="188"/>
      <c r="P40" s="188"/>
      <c r="Q40" s="188"/>
      <c r="R40" s="188"/>
      <c r="S40" s="188"/>
      <c r="T40" s="188"/>
      <c r="U40" s="188"/>
      <c r="V40" s="188"/>
      <c r="W40" s="188"/>
      <c r="X40" s="4"/>
      <c r="Y40" s="2"/>
      <c r="Z40" s="2"/>
      <c r="AA40" s="2"/>
      <c r="AB40" s="2"/>
      <c r="AC40" s="2"/>
      <c r="AD40" s="1"/>
      <c r="AE40" s="1"/>
      <c r="AF40" s="1"/>
      <c r="AG40" s="11"/>
      <c r="AH40" s="11"/>
      <c r="AI40" s="11"/>
      <c r="AJ40" s="10"/>
      <c r="AK40" s="10"/>
      <c r="AL40" s="10"/>
      <c r="AM40" s="10"/>
      <c r="AN40" s="8"/>
      <c r="AO40" s="8"/>
      <c r="AP40" s="8"/>
      <c r="AQ40" s="8"/>
      <c r="AR40" s="8"/>
      <c r="AS40" s="8"/>
      <c r="AT40" s="8"/>
      <c r="AU40" s="8"/>
      <c r="AV40" s="8"/>
      <c r="AW40" s="8"/>
      <c r="AX40" s="8"/>
      <c r="AY40" s="8"/>
      <c r="AZ40" s="15" t="s">
        <v>22</v>
      </c>
      <c r="BA40" s="14"/>
      <c r="BB40" s="13">
        <f>16*BA40</f>
        <v>0</v>
      </c>
      <c r="BC40" s="8" t="s">
        <v>21</v>
      </c>
    </row>
    <row r="41" spans="1:55" ht="20.25" customHeight="1">
      <c r="A41" s="11"/>
      <c r="B41" s="1"/>
      <c r="C41" s="187" t="s">
        <v>4</v>
      </c>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1"/>
      <c r="AH41" s="11"/>
      <c r="AI41" s="11"/>
      <c r="AJ41" s="10"/>
      <c r="AK41" s="10"/>
      <c r="AL41" s="10"/>
      <c r="AM41" s="10"/>
      <c r="AN41" s="8"/>
      <c r="AO41" s="8"/>
      <c r="AP41" s="8"/>
      <c r="AQ41" s="8"/>
      <c r="AR41" s="8"/>
      <c r="AS41" s="8"/>
      <c r="AT41" s="8"/>
      <c r="AU41" s="8"/>
      <c r="AV41" s="8"/>
      <c r="AW41" s="8"/>
      <c r="AX41" s="8"/>
      <c r="AY41" s="8"/>
      <c r="AZ41" s="8"/>
      <c r="BA41" s="8"/>
      <c r="BB41" s="9"/>
      <c r="BC41" s="8"/>
    </row>
    <row r="42" spans="1:55" ht="20.25" customHeight="1">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1"/>
      <c r="AH42" s="11"/>
      <c r="AI42" s="11"/>
      <c r="AJ42" s="10"/>
      <c r="AK42" s="10"/>
      <c r="AL42" s="10"/>
      <c r="AM42" s="10"/>
      <c r="AN42" s="8"/>
      <c r="AO42" s="8"/>
      <c r="AP42" s="8"/>
      <c r="AQ42" s="8"/>
      <c r="AR42" s="8"/>
      <c r="AS42" s="8"/>
      <c r="AT42" s="8"/>
      <c r="AU42" s="8"/>
      <c r="AV42" s="8"/>
      <c r="AW42" s="8"/>
      <c r="AX42" s="8"/>
      <c r="AY42" s="8"/>
      <c r="AZ42" s="8"/>
      <c r="BA42" s="8"/>
      <c r="BB42" s="9" t="e">
        <f>ROUNDDOWN(BB38/BB40,2)</f>
        <v>#DIV/0!</v>
      </c>
      <c r="BC42" s="8" t="s">
        <v>20</v>
      </c>
    </row>
    <row r="43" spans="1:55" ht="20.25" customHeight="1">
      <c r="A43" s="11"/>
      <c r="C43" s="2" t="s">
        <v>3</v>
      </c>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1"/>
      <c r="AH43" s="11"/>
      <c r="AI43" s="11"/>
      <c r="AJ43" s="10"/>
      <c r="AK43" s="10"/>
      <c r="AL43" s="10"/>
      <c r="AM43" s="10"/>
      <c r="AN43" s="8"/>
      <c r="AO43" s="8"/>
      <c r="AP43" s="8"/>
      <c r="AQ43" s="8"/>
      <c r="AR43" s="8"/>
      <c r="AS43" s="8"/>
      <c r="AT43" s="8"/>
      <c r="AU43" s="8"/>
      <c r="AV43" s="8"/>
      <c r="AW43" s="8"/>
      <c r="AX43" s="8"/>
      <c r="AY43" s="8"/>
      <c r="AZ43" s="8"/>
      <c r="BA43" s="8"/>
      <c r="BB43" s="9"/>
      <c r="BC43" s="8"/>
    </row>
    <row r="44" spans="4:32" ht="20.25" customHeight="1">
      <c r="D44" s="97" t="s">
        <v>81</v>
      </c>
      <c r="E44" s="95"/>
      <c r="F44" s="95"/>
      <c r="G44" s="95"/>
      <c r="H44" s="95"/>
      <c r="I44" s="96" t="s">
        <v>86</v>
      </c>
      <c r="J44" s="95"/>
      <c r="K44" s="95"/>
      <c r="L44" s="95"/>
      <c r="M44" s="95"/>
      <c r="N44" s="95"/>
      <c r="O44" s="95"/>
      <c r="P44" s="2"/>
      <c r="Q44" s="2"/>
      <c r="R44" s="2"/>
      <c r="S44" s="3"/>
      <c r="T44" s="3"/>
      <c r="U44" s="3"/>
      <c r="V44" s="3"/>
      <c r="W44" s="3"/>
      <c r="X44" s="3"/>
      <c r="Y44" s="3"/>
      <c r="Z44" s="2"/>
      <c r="AA44" s="2"/>
      <c r="AB44" s="2"/>
      <c r="AC44" s="2"/>
      <c r="AD44" s="2"/>
      <c r="AE44" s="2"/>
      <c r="AF44" s="2"/>
    </row>
    <row r="45" spans="4:32" ht="20.25" customHeight="1">
      <c r="D45" s="97" t="s">
        <v>82</v>
      </c>
      <c r="E45" s="95"/>
      <c r="F45" s="95"/>
      <c r="G45" s="95"/>
      <c r="H45" s="95"/>
      <c r="I45" s="96" t="s">
        <v>2</v>
      </c>
      <c r="J45" s="95"/>
      <c r="K45" s="95"/>
      <c r="L45" s="95"/>
      <c r="M45" s="95"/>
      <c r="N45" s="95"/>
      <c r="O45" s="95"/>
      <c r="P45" s="2"/>
      <c r="Q45" s="2"/>
      <c r="R45" s="2"/>
      <c r="S45" s="3"/>
      <c r="T45" s="3"/>
      <c r="U45" s="3"/>
      <c r="V45" s="3"/>
      <c r="W45" s="3"/>
      <c r="X45" s="3"/>
      <c r="Y45" s="3"/>
      <c r="Z45" s="2"/>
      <c r="AA45" s="2"/>
      <c r="AB45" s="2"/>
      <c r="AC45" s="2"/>
      <c r="AD45" s="2"/>
      <c r="AE45" s="2"/>
      <c r="AF45" s="2"/>
    </row>
    <row r="46" spans="4:32" ht="20.25" customHeight="1">
      <c r="D46" s="97" t="s">
        <v>83</v>
      </c>
      <c r="E46" s="95"/>
      <c r="F46" s="95"/>
      <c r="G46" s="95"/>
      <c r="H46" s="95"/>
      <c r="I46" s="96" t="s">
        <v>85</v>
      </c>
      <c r="J46" s="95"/>
      <c r="K46" s="95"/>
      <c r="L46" s="95"/>
      <c r="M46" s="95"/>
      <c r="N46" s="95"/>
      <c r="O46" s="95"/>
      <c r="P46" s="2"/>
      <c r="Q46" s="2"/>
      <c r="R46" s="2"/>
      <c r="S46" s="3"/>
      <c r="T46" s="3"/>
      <c r="U46" s="3"/>
      <c r="V46" s="3"/>
      <c r="W46" s="3"/>
      <c r="X46" s="3"/>
      <c r="Y46" s="3"/>
      <c r="Z46" s="2"/>
      <c r="AA46" s="2"/>
      <c r="AB46" s="2"/>
      <c r="AC46" s="2"/>
      <c r="AD46" s="2"/>
      <c r="AE46" s="2"/>
      <c r="AF46" s="2"/>
    </row>
    <row r="47" spans="4:32" ht="20.25" customHeight="1">
      <c r="D47" s="97" t="s">
        <v>84</v>
      </c>
      <c r="E47" s="94"/>
      <c r="F47" s="94"/>
      <c r="G47" s="94"/>
      <c r="H47" s="94"/>
      <c r="I47" s="96" t="s">
        <v>1</v>
      </c>
      <c r="J47" s="94"/>
      <c r="K47" s="94"/>
      <c r="L47" s="94"/>
      <c r="M47" s="94"/>
      <c r="N47" s="94"/>
      <c r="O47" s="94"/>
      <c r="P47" s="94"/>
      <c r="Q47" s="94"/>
      <c r="R47" s="94"/>
      <c r="S47" s="94"/>
      <c r="T47" s="94"/>
      <c r="U47" s="94"/>
      <c r="V47" s="94"/>
      <c r="W47" s="2"/>
      <c r="X47" s="2"/>
      <c r="Y47" s="2"/>
      <c r="Z47" s="2"/>
      <c r="AA47" s="2"/>
      <c r="AB47" s="2"/>
      <c r="AC47" s="2"/>
      <c r="AD47" s="2"/>
      <c r="AE47" s="2"/>
      <c r="AF47" s="2"/>
    </row>
    <row r="48" spans="2:32" ht="20.2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sheetData>
  <sheetProtection/>
  <mergeCells count="34">
    <mergeCell ref="C41:AF41"/>
    <mergeCell ref="C38:W38"/>
    <mergeCell ref="C39:AC39"/>
    <mergeCell ref="C40:W40"/>
    <mergeCell ref="AP7:AP8"/>
    <mergeCell ref="AQ7:AQ8"/>
    <mergeCell ref="AR7:AR8"/>
    <mergeCell ref="BB7:BB8"/>
    <mergeCell ref="AQ38:AT38"/>
    <mergeCell ref="AX38:AZ38"/>
    <mergeCell ref="AJ7:AJ8"/>
    <mergeCell ref="AK7:AK8"/>
    <mergeCell ref="AL7:AL8"/>
    <mergeCell ref="AM7:AM8"/>
    <mergeCell ref="AN7:AN8"/>
    <mergeCell ref="AO7:AO8"/>
    <mergeCell ref="R6:X6"/>
    <mergeCell ref="Y6:AE6"/>
    <mergeCell ref="AF6:AH6"/>
    <mergeCell ref="AJ6:AR6"/>
    <mergeCell ref="AS6:AV6"/>
    <mergeCell ref="AZ6:BB6"/>
    <mergeCell ref="A4:E4"/>
    <mergeCell ref="A6:A8"/>
    <mergeCell ref="B6:B8"/>
    <mergeCell ref="C6:C8"/>
    <mergeCell ref="D6:J6"/>
    <mergeCell ref="K6:Q6"/>
    <mergeCell ref="A1:C1"/>
    <mergeCell ref="A2:J2"/>
    <mergeCell ref="K2:L2"/>
    <mergeCell ref="P2:Q2"/>
    <mergeCell ref="X2:Y2"/>
    <mergeCell ref="Z2:AC2"/>
  </mergeCells>
  <printOptions horizontalCentered="1"/>
  <pageMargins left="0.4330708661417323" right="0.1968503937007874" top="0.4330708661417323" bottom="0.2362204724409449" header="0.2362204724409449" footer="0.1968503937007874"/>
  <pageSetup fitToHeight="1" fitToWidth="1" horizontalDpi="600" verticalDpi="600" orientation="landscape" paperSize="8" scale="7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C43"/>
  <sheetViews>
    <sheetView showGridLines="0" zoomScale="75" zoomScaleNormal="75" zoomScaleSheetLayoutView="75" zoomScalePageLayoutView="0" workbookViewId="0" topLeftCell="A1">
      <pane xSplit="44" ySplit="8" topLeftCell="AZ30" activePane="bottomRight" state="frozen"/>
      <selection pane="topLeft" activeCell="A1" sqref="A1"/>
      <selection pane="topRight" activeCell="AS1" sqref="AS1"/>
      <selection pane="bottomLeft" activeCell="A9" sqref="A9"/>
      <selection pane="bottomRight" activeCell="Y29" sqref="Y29"/>
    </sheetView>
  </sheetViews>
  <sheetFormatPr defaultColWidth="9.00390625" defaultRowHeight="13.5"/>
  <cols>
    <col min="1" max="1" width="4.125" style="6" bestFit="1" customWidth="1"/>
    <col min="2" max="2" width="9.25390625" style="6" customWidth="1"/>
    <col min="3" max="3" width="8.625" style="6" customWidth="1"/>
    <col min="4" max="12" width="3.75390625" style="6" bestFit="1" customWidth="1"/>
    <col min="13" max="34" width="4.00390625" style="6" customWidth="1"/>
    <col min="35" max="35" width="2.125" style="6" customWidth="1"/>
    <col min="36" max="36" width="4.00390625" style="6" customWidth="1"/>
    <col min="37" max="37" width="3.00390625" style="6" bestFit="1" customWidth="1"/>
    <col min="38" max="41" width="4.00390625" style="6" bestFit="1" customWidth="1"/>
    <col min="42" max="42" width="3.00390625" style="6" bestFit="1" customWidth="1"/>
    <col min="43" max="43" width="4.00390625" style="6" bestFit="1" customWidth="1"/>
    <col min="44" max="44" width="3.00390625" style="6" bestFit="1" customWidth="1"/>
    <col min="45" max="48" width="7.625" style="6" bestFit="1" customWidth="1"/>
    <col min="49" max="49" width="8.625" style="6" bestFit="1" customWidth="1"/>
    <col min="50" max="50" width="7.625" style="6" bestFit="1" customWidth="1"/>
    <col min="51" max="51" width="5.75390625" style="6" bestFit="1" customWidth="1"/>
    <col min="52" max="53" width="7.625" style="6" bestFit="1" customWidth="1"/>
    <col min="54" max="54" width="8.625" style="7" bestFit="1" customWidth="1"/>
    <col min="55" max="55" width="5.625" style="6" bestFit="1" customWidth="1"/>
    <col min="56" max="16384" width="9.00390625" style="6" customWidth="1"/>
  </cols>
  <sheetData>
    <row r="1" spans="1:3" ht="21.75" thickBot="1">
      <c r="A1" s="148" t="s">
        <v>80</v>
      </c>
      <c r="B1" s="148"/>
      <c r="C1" s="148"/>
    </row>
    <row r="2" spans="1:29" ht="21.75" thickBot="1">
      <c r="A2" s="149" t="s">
        <v>19</v>
      </c>
      <c r="B2" s="149"/>
      <c r="C2" s="149"/>
      <c r="D2" s="149"/>
      <c r="E2" s="149"/>
      <c r="F2" s="149"/>
      <c r="G2" s="149"/>
      <c r="H2" s="149"/>
      <c r="I2" s="149"/>
      <c r="J2" s="149"/>
      <c r="K2" s="150" t="s">
        <v>79</v>
      </c>
      <c r="L2" s="150"/>
      <c r="M2" s="92">
        <v>25</v>
      </c>
      <c r="N2" s="93" t="s">
        <v>78</v>
      </c>
      <c r="O2" s="92">
        <v>5</v>
      </c>
      <c r="P2" s="151" t="s">
        <v>77</v>
      </c>
      <c r="Q2" s="151"/>
      <c r="X2" s="152"/>
      <c r="Y2" s="153"/>
      <c r="Z2" s="154" t="s">
        <v>76</v>
      </c>
      <c r="AA2" s="155"/>
      <c r="AB2" s="155"/>
      <c r="AC2" s="155"/>
    </row>
    <row r="3" spans="1:2" ht="18" thickBot="1">
      <c r="A3" s="91"/>
      <c r="B3" s="90"/>
    </row>
    <row r="4" spans="1:27" ht="14.25" thickBot="1">
      <c r="A4" s="156" t="s">
        <v>75</v>
      </c>
      <c r="B4" s="157"/>
      <c r="C4" s="157"/>
      <c r="D4" s="157"/>
      <c r="E4" s="158"/>
      <c r="F4" s="89" t="s">
        <v>74</v>
      </c>
      <c r="G4" s="88"/>
      <c r="H4" s="88"/>
      <c r="I4" s="88"/>
      <c r="J4" s="88"/>
      <c r="K4" s="88"/>
      <c r="L4" s="88"/>
      <c r="M4" s="88"/>
      <c r="N4" s="88"/>
      <c r="O4" s="88"/>
      <c r="P4" s="88"/>
      <c r="Q4" s="88"/>
      <c r="R4" s="84"/>
      <c r="S4" s="84"/>
      <c r="T4" s="84"/>
      <c r="U4" s="83"/>
      <c r="V4" s="87"/>
      <c r="W4" s="87"/>
      <c r="X4" s="87"/>
      <c r="Y4" s="87"/>
      <c r="Z4" s="87"/>
      <c r="AA4" s="87"/>
    </row>
    <row r="5" spans="1:27" ht="14.25" thickBot="1">
      <c r="A5" s="86"/>
      <c r="B5" s="86"/>
      <c r="C5" s="86"/>
      <c r="D5" s="86"/>
      <c r="E5" s="86"/>
      <c r="F5" s="85"/>
      <c r="G5" s="85"/>
      <c r="H5" s="85"/>
      <c r="I5" s="85"/>
      <c r="J5" s="85"/>
      <c r="K5" s="85"/>
      <c r="L5" s="85"/>
      <c r="M5" s="85"/>
      <c r="N5" s="85"/>
      <c r="O5" s="85"/>
      <c r="P5" s="85"/>
      <c r="Q5" s="85"/>
      <c r="R5" s="84"/>
      <c r="S5" s="84"/>
      <c r="T5" s="84"/>
      <c r="U5" s="83"/>
      <c r="V5" s="82"/>
      <c r="W5" s="82"/>
      <c r="X5" s="82"/>
      <c r="Y5" s="82"/>
      <c r="Z5" s="82"/>
      <c r="AA5" s="82"/>
    </row>
    <row r="6" spans="1:55" s="62" customFormat="1" ht="19.5" customHeight="1">
      <c r="A6" s="159" t="s">
        <v>73</v>
      </c>
      <c r="B6" s="162" t="s">
        <v>18</v>
      </c>
      <c r="C6" s="165" t="s">
        <v>17</v>
      </c>
      <c r="D6" s="168"/>
      <c r="E6" s="169"/>
      <c r="F6" s="169"/>
      <c r="G6" s="169"/>
      <c r="H6" s="169"/>
      <c r="I6" s="169"/>
      <c r="J6" s="170"/>
      <c r="K6" s="168"/>
      <c r="L6" s="169"/>
      <c r="M6" s="169"/>
      <c r="N6" s="169"/>
      <c r="O6" s="169"/>
      <c r="P6" s="169"/>
      <c r="Q6" s="170"/>
      <c r="R6" s="168"/>
      <c r="S6" s="169"/>
      <c r="T6" s="169"/>
      <c r="U6" s="169"/>
      <c r="V6" s="169"/>
      <c r="W6" s="169"/>
      <c r="X6" s="170"/>
      <c r="Y6" s="168"/>
      <c r="Z6" s="169"/>
      <c r="AA6" s="169"/>
      <c r="AB6" s="169"/>
      <c r="AC6" s="169"/>
      <c r="AD6" s="169"/>
      <c r="AE6" s="170"/>
      <c r="AF6" s="168"/>
      <c r="AG6" s="169"/>
      <c r="AH6" s="170"/>
      <c r="AI6" s="22"/>
      <c r="AJ6" s="171" t="s">
        <v>72</v>
      </c>
      <c r="AK6" s="172"/>
      <c r="AL6" s="172"/>
      <c r="AM6" s="172"/>
      <c r="AN6" s="172"/>
      <c r="AO6" s="172"/>
      <c r="AP6" s="172"/>
      <c r="AQ6" s="172"/>
      <c r="AR6" s="173"/>
      <c r="AS6" s="174" t="s">
        <v>71</v>
      </c>
      <c r="AT6" s="174"/>
      <c r="AU6" s="174"/>
      <c r="AV6" s="174"/>
      <c r="AW6" s="80">
        <f>AU38</f>
        <v>0.71875</v>
      </c>
      <c r="AX6" s="81" t="s">
        <v>70</v>
      </c>
      <c r="AY6" s="80">
        <f>AW38</f>
        <v>0.3854166666666667</v>
      </c>
      <c r="AZ6" s="175" t="s">
        <v>69</v>
      </c>
      <c r="BA6" s="175"/>
      <c r="BB6" s="176"/>
      <c r="BC6" s="6"/>
    </row>
    <row r="7" spans="1:55" s="62" customFormat="1" ht="19.5" customHeight="1" thickBot="1">
      <c r="A7" s="160"/>
      <c r="B7" s="163"/>
      <c r="C7" s="166"/>
      <c r="D7" s="79">
        <v>1</v>
      </c>
      <c r="E7" s="78">
        <v>2</v>
      </c>
      <c r="F7" s="78">
        <v>3</v>
      </c>
      <c r="G7" s="78">
        <v>4</v>
      </c>
      <c r="H7" s="78">
        <v>5</v>
      </c>
      <c r="I7" s="78">
        <v>6</v>
      </c>
      <c r="J7" s="77">
        <v>7</v>
      </c>
      <c r="K7" s="79">
        <v>8</v>
      </c>
      <c r="L7" s="78">
        <v>9</v>
      </c>
      <c r="M7" s="78">
        <v>10</v>
      </c>
      <c r="N7" s="78">
        <v>11</v>
      </c>
      <c r="O7" s="78">
        <v>12</v>
      </c>
      <c r="P7" s="78">
        <v>13</v>
      </c>
      <c r="Q7" s="77">
        <v>14</v>
      </c>
      <c r="R7" s="79">
        <v>15</v>
      </c>
      <c r="S7" s="78">
        <v>16</v>
      </c>
      <c r="T7" s="78">
        <v>17</v>
      </c>
      <c r="U7" s="78">
        <v>18</v>
      </c>
      <c r="V7" s="78">
        <v>19</v>
      </c>
      <c r="W7" s="78">
        <v>20</v>
      </c>
      <c r="X7" s="77">
        <v>21</v>
      </c>
      <c r="Y7" s="79">
        <v>22</v>
      </c>
      <c r="Z7" s="78">
        <v>23</v>
      </c>
      <c r="AA7" s="78">
        <v>24</v>
      </c>
      <c r="AB7" s="78">
        <v>25</v>
      </c>
      <c r="AC7" s="78">
        <v>26</v>
      </c>
      <c r="AD7" s="78">
        <v>27</v>
      </c>
      <c r="AE7" s="77">
        <v>28</v>
      </c>
      <c r="AF7" s="76">
        <v>29</v>
      </c>
      <c r="AG7" s="75">
        <v>30</v>
      </c>
      <c r="AH7" s="74">
        <v>31</v>
      </c>
      <c r="AI7" s="22"/>
      <c r="AJ7" s="183">
        <v>1</v>
      </c>
      <c r="AK7" s="185">
        <v>2</v>
      </c>
      <c r="AL7" s="185">
        <v>3</v>
      </c>
      <c r="AM7" s="185">
        <v>4</v>
      </c>
      <c r="AN7" s="185">
        <v>5</v>
      </c>
      <c r="AO7" s="185">
        <v>6</v>
      </c>
      <c r="AP7" s="185">
        <v>7</v>
      </c>
      <c r="AQ7" s="185">
        <v>8</v>
      </c>
      <c r="AR7" s="177">
        <v>9</v>
      </c>
      <c r="AS7" s="70">
        <f aca="true" t="shared" si="0" ref="AS7:BA7">AJ7</f>
        <v>1</v>
      </c>
      <c r="AT7" s="70">
        <f t="shared" si="0"/>
        <v>2</v>
      </c>
      <c r="AU7" s="70">
        <f t="shared" si="0"/>
        <v>3</v>
      </c>
      <c r="AV7" s="70">
        <f t="shared" si="0"/>
        <v>4</v>
      </c>
      <c r="AW7" s="70">
        <f t="shared" si="0"/>
        <v>5</v>
      </c>
      <c r="AX7" s="70">
        <f t="shared" si="0"/>
        <v>6</v>
      </c>
      <c r="AY7" s="70">
        <f t="shared" si="0"/>
        <v>7</v>
      </c>
      <c r="AZ7" s="70">
        <f t="shared" si="0"/>
        <v>8</v>
      </c>
      <c r="BA7" s="70">
        <f t="shared" si="0"/>
        <v>9</v>
      </c>
      <c r="BB7" s="179" t="s">
        <v>68</v>
      </c>
      <c r="BC7" s="6"/>
    </row>
    <row r="8" spans="1:55" s="62" customFormat="1" ht="19.5" customHeight="1" thickBot="1">
      <c r="A8" s="161"/>
      <c r="B8" s="164"/>
      <c r="C8" s="167"/>
      <c r="D8" s="25" t="s">
        <v>13</v>
      </c>
      <c r="E8" s="26" t="s">
        <v>12</v>
      </c>
      <c r="F8" s="26" t="s">
        <v>11</v>
      </c>
      <c r="G8" s="26" t="s">
        <v>10</v>
      </c>
      <c r="H8" s="26" t="s">
        <v>9</v>
      </c>
      <c r="I8" s="26" t="s">
        <v>15</v>
      </c>
      <c r="J8" s="23" t="s">
        <v>14</v>
      </c>
      <c r="K8" s="25" t="s">
        <v>13</v>
      </c>
      <c r="L8" s="26" t="s">
        <v>12</v>
      </c>
      <c r="M8" s="26" t="s">
        <v>11</v>
      </c>
      <c r="N8" s="26" t="s">
        <v>10</v>
      </c>
      <c r="O8" s="26" t="s">
        <v>9</v>
      </c>
      <c r="P8" s="26" t="s">
        <v>15</v>
      </c>
      <c r="Q8" s="23" t="s">
        <v>14</v>
      </c>
      <c r="R8" s="25" t="s">
        <v>13</v>
      </c>
      <c r="S8" s="26" t="s">
        <v>12</v>
      </c>
      <c r="T8" s="26" t="s">
        <v>11</v>
      </c>
      <c r="U8" s="26" t="s">
        <v>10</v>
      </c>
      <c r="V8" s="26" t="s">
        <v>9</v>
      </c>
      <c r="W8" s="26" t="s">
        <v>15</v>
      </c>
      <c r="X8" s="23" t="s">
        <v>14</v>
      </c>
      <c r="Y8" s="25" t="s">
        <v>13</v>
      </c>
      <c r="Z8" s="26" t="s">
        <v>12</v>
      </c>
      <c r="AA8" s="26" t="s">
        <v>11</v>
      </c>
      <c r="AB8" s="26" t="s">
        <v>10</v>
      </c>
      <c r="AC8" s="26" t="s">
        <v>9</v>
      </c>
      <c r="AD8" s="26" t="s">
        <v>15</v>
      </c>
      <c r="AE8" s="23" t="s">
        <v>14</v>
      </c>
      <c r="AF8" s="25" t="s">
        <v>16</v>
      </c>
      <c r="AG8" s="26" t="s">
        <v>12</v>
      </c>
      <c r="AH8" s="23" t="s">
        <v>11</v>
      </c>
      <c r="AI8" s="22"/>
      <c r="AJ8" s="184"/>
      <c r="AK8" s="186"/>
      <c r="AL8" s="186"/>
      <c r="AM8" s="186"/>
      <c r="AN8" s="186"/>
      <c r="AO8" s="186"/>
      <c r="AP8" s="186"/>
      <c r="AQ8" s="186"/>
      <c r="AR8" s="178"/>
      <c r="AS8" s="68">
        <v>1</v>
      </c>
      <c r="AT8" s="68">
        <v>2.75</v>
      </c>
      <c r="AU8" s="68">
        <v>2</v>
      </c>
      <c r="AV8" s="68">
        <v>1.75</v>
      </c>
      <c r="AW8" s="68">
        <v>16</v>
      </c>
      <c r="AX8" s="68">
        <v>0.25</v>
      </c>
      <c r="AY8" s="69"/>
      <c r="AZ8" s="68">
        <v>0.75</v>
      </c>
      <c r="BA8" s="68">
        <v>0.25</v>
      </c>
      <c r="BB8" s="180"/>
      <c r="BC8" s="6"/>
    </row>
    <row r="9" spans="1:55" s="62" customFormat="1" ht="19.5" customHeight="1">
      <c r="A9" s="43">
        <v>1</v>
      </c>
      <c r="B9" s="37" t="s">
        <v>8</v>
      </c>
      <c r="C9" s="49" t="s">
        <v>67</v>
      </c>
      <c r="D9" s="46" t="s">
        <v>35</v>
      </c>
      <c r="E9" s="47">
        <v>5</v>
      </c>
      <c r="F9" s="47">
        <v>5</v>
      </c>
      <c r="G9" s="47" t="s">
        <v>35</v>
      </c>
      <c r="H9" s="47">
        <v>4</v>
      </c>
      <c r="I9" s="47" t="s">
        <v>35</v>
      </c>
      <c r="J9" s="44">
        <v>4</v>
      </c>
      <c r="K9" s="48">
        <v>1</v>
      </c>
      <c r="L9" s="47">
        <v>5</v>
      </c>
      <c r="M9" s="47">
        <v>5</v>
      </c>
      <c r="N9" s="47" t="s">
        <v>35</v>
      </c>
      <c r="O9" s="47">
        <v>4</v>
      </c>
      <c r="P9" s="47" t="s">
        <v>35</v>
      </c>
      <c r="Q9" s="45">
        <v>5</v>
      </c>
      <c r="R9" s="46">
        <v>5</v>
      </c>
      <c r="S9" s="47" t="s">
        <v>35</v>
      </c>
      <c r="T9" s="47">
        <v>4</v>
      </c>
      <c r="U9" s="47">
        <v>4</v>
      </c>
      <c r="V9" s="47" t="s">
        <v>35</v>
      </c>
      <c r="W9" s="47">
        <v>5</v>
      </c>
      <c r="X9" s="44">
        <v>5</v>
      </c>
      <c r="Y9" s="48" t="s">
        <v>35</v>
      </c>
      <c r="Z9" s="47" t="s">
        <v>35</v>
      </c>
      <c r="AA9" s="47">
        <v>4</v>
      </c>
      <c r="AB9" s="47">
        <v>4</v>
      </c>
      <c r="AC9" s="47" t="s">
        <v>35</v>
      </c>
      <c r="AD9" s="47">
        <v>4</v>
      </c>
      <c r="AE9" s="44">
        <v>1</v>
      </c>
      <c r="AF9" s="46" t="s">
        <v>35</v>
      </c>
      <c r="AG9" s="45">
        <v>5</v>
      </c>
      <c r="AH9" s="44">
        <v>5</v>
      </c>
      <c r="AI9" s="22"/>
      <c r="AJ9" s="67">
        <f aca="true" t="shared" si="1" ref="AJ9:AR18">COUNTIF($D9:$AH9,AJ$7)</f>
        <v>2</v>
      </c>
      <c r="AK9" s="66">
        <f t="shared" si="1"/>
        <v>0</v>
      </c>
      <c r="AL9" s="66">
        <f t="shared" si="1"/>
        <v>0</v>
      </c>
      <c r="AM9" s="66">
        <f t="shared" si="1"/>
        <v>8</v>
      </c>
      <c r="AN9" s="66">
        <f t="shared" si="1"/>
        <v>10</v>
      </c>
      <c r="AO9" s="66">
        <f t="shared" si="1"/>
        <v>0</v>
      </c>
      <c r="AP9" s="66">
        <f t="shared" si="1"/>
        <v>0</v>
      </c>
      <c r="AQ9" s="66">
        <f t="shared" si="1"/>
        <v>0</v>
      </c>
      <c r="AR9" s="65">
        <f t="shared" si="1"/>
        <v>0</v>
      </c>
      <c r="AS9" s="64">
        <f aca="true" t="shared" si="2" ref="AS9:AS36">AJ9*AS$8</f>
        <v>2</v>
      </c>
      <c r="AT9" s="64">
        <f aca="true" t="shared" si="3" ref="AT9:AT36">AK9*AT$8</f>
        <v>0</v>
      </c>
      <c r="AU9" s="64">
        <f aca="true" t="shared" si="4" ref="AU9:AU36">AL9*AU$8</f>
        <v>0</v>
      </c>
      <c r="AV9" s="64">
        <f aca="true" t="shared" si="5" ref="AV9:AV36">AM9*AV$8</f>
        <v>14</v>
      </c>
      <c r="AW9" s="64">
        <f aca="true" t="shared" si="6" ref="AW9:AW36">AN9*AW$8</f>
        <v>160</v>
      </c>
      <c r="AX9" s="64">
        <f aca="true" t="shared" si="7" ref="AX9:AX36">AO9*AX$8</f>
        <v>0</v>
      </c>
      <c r="AY9" s="64">
        <f aca="true" t="shared" si="8" ref="AY9:AY36">AP9*AY$8</f>
        <v>0</v>
      </c>
      <c r="AZ9" s="64">
        <f aca="true" t="shared" si="9" ref="AZ9:AZ36">AQ9*AZ$8</f>
        <v>0</v>
      </c>
      <c r="BA9" s="64">
        <f aca="true" t="shared" si="10" ref="BA9:BA36">AR9*BA$8</f>
        <v>0</v>
      </c>
      <c r="BB9" s="63">
        <f aca="true" t="shared" si="11" ref="BB9:BB36">SUM(AS9:AX9)</f>
        <v>176</v>
      </c>
      <c r="BC9" s="11"/>
    </row>
    <row r="10" spans="1:55" s="62" customFormat="1" ht="19.5" customHeight="1">
      <c r="A10" s="33">
        <v>2</v>
      </c>
      <c r="B10" s="37" t="s">
        <v>8</v>
      </c>
      <c r="C10" s="39" t="s">
        <v>66</v>
      </c>
      <c r="D10" s="36">
        <v>5</v>
      </c>
      <c r="E10" s="37">
        <v>5</v>
      </c>
      <c r="F10" s="37" t="s">
        <v>35</v>
      </c>
      <c r="G10" s="37">
        <v>4</v>
      </c>
      <c r="H10" s="37">
        <v>4</v>
      </c>
      <c r="I10" s="37">
        <v>4</v>
      </c>
      <c r="J10" s="34" t="s">
        <v>35</v>
      </c>
      <c r="K10" s="38">
        <v>4</v>
      </c>
      <c r="L10" s="37">
        <v>4</v>
      </c>
      <c r="M10" s="37">
        <v>5</v>
      </c>
      <c r="N10" s="37">
        <v>5</v>
      </c>
      <c r="O10" s="37" t="s">
        <v>35</v>
      </c>
      <c r="P10" s="37">
        <v>4</v>
      </c>
      <c r="Q10" s="35">
        <v>4</v>
      </c>
      <c r="R10" s="36">
        <v>5</v>
      </c>
      <c r="S10" s="37">
        <v>5</v>
      </c>
      <c r="T10" s="37" t="s">
        <v>35</v>
      </c>
      <c r="U10" s="37" t="s">
        <v>35</v>
      </c>
      <c r="V10" s="37" t="s">
        <v>35</v>
      </c>
      <c r="W10" s="37">
        <v>4</v>
      </c>
      <c r="X10" s="34">
        <v>4</v>
      </c>
      <c r="Y10" s="38">
        <v>1</v>
      </c>
      <c r="Z10" s="37" t="s">
        <v>35</v>
      </c>
      <c r="AA10" s="37">
        <v>4</v>
      </c>
      <c r="AB10" s="37">
        <v>5</v>
      </c>
      <c r="AC10" s="37">
        <v>5</v>
      </c>
      <c r="AD10" s="37" t="s">
        <v>35</v>
      </c>
      <c r="AE10" s="34">
        <v>1</v>
      </c>
      <c r="AF10" s="36">
        <v>5</v>
      </c>
      <c r="AG10" s="35">
        <v>5</v>
      </c>
      <c r="AH10" s="34" t="s">
        <v>35</v>
      </c>
      <c r="AI10" s="22"/>
      <c r="AJ10" s="33">
        <f t="shared" si="1"/>
        <v>2</v>
      </c>
      <c r="AK10" s="32">
        <f t="shared" si="1"/>
        <v>0</v>
      </c>
      <c r="AL10" s="32">
        <f t="shared" si="1"/>
        <v>0</v>
      </c>
      <c r="AM10" s="32">
        <f t="shared" si="1"/>
        <v>10</v>
      </c>
      <c r="AN10" s="32">
        <f t="shared" si="1"/>
        <v>10</v>
      </c>
      <c r="AO10" s="32">
        <f t="shared" si="1"/>
        <v>0</v>
      </c>
      <c r="AP10" s="32">
        <f t="shared" si="1"/>
        <v>0</v>
      </c>
      <c r="AQ10" s="32">
        <f t="shared" si="1"/>
        <v>0</v>
      </c>
      <c r="AR10" s="31">
        <f t="shared" si="1"/>
        <v>0</v>
      </c>
      <c r="AS10" s="30">
        <f t="shared" si="2"/>
        <v>2</v>
      </c>
      <c r="AT10" s="30">
        <f t="shared" si="3"/>
        <v>0</v>
      </c>
      <c r="AU10" s="30">
        <f t="shared" si="4"/>
        <v>0</v>
      </c>
      <c r="AV10" s="30">
        <f t="shared" si="5"/>
        <v>17.5</v>
      </c>
      <c r="AW10" s="30">
        <f t="shared" si="6"/>
        <v>160</v>
      </c>
      <c r="AX10" s="30">
        <f t="shared" si="7"/>
        <v>0</v>
      </c>
      <c r="AY10" s="30">
        <f t="shared" si="8"/>
        <v>0</v>
      </c>
      <c r="AZ10" s="30">
        <f t="shared" si="9"/>
        <v>0</v>
      </c>
      <c r="BA10" s="30">
        <f t="shared" si="10"/>
        <v>0</v>
      </c>
      <c r="BB10" s="29">
        <f t="shared" si="11"/>
        <v>179.5</v>
      </c>
      <c r="BC10" s="6"/>
    </row>
    <row r="11" spans="1:55" s="62" customFormat="1" ht="19.5" customHeight="1">
      <c r="A11" s="33">
        <v>3</v>
      </c>
      <c r="B11" s="37" t="s">
        <v>8</v>
      </c>
      <c r="C11" s="49" t="s">
        <v>65</v>
      </c>
      <c r="D11" s="36" t="s">
        <v>35</v>
      </c>
      <c r="E11" s="37">
        <v>4</v>
      </c>
      <c r="F11" s="37">
        <v>4</v>
      </c>
      <c r="G11" s="37">
        <v>2</v>
      </c>
      <c r="H11" s="37" t="s">
        <v>35</v>
      </c>
      <c r="I11" s="37" t="s">
        <v>35</v>
      </c>
      <c r="J11" s="34">
        <v>2</v>
      </c>
      <c r="K11" s="38">
        <v>5</v>
      </c>
      <c r="L11" s="37">
        <v>5</v>
      </c>
      <c r="M11" s="37" t="s">
        <v>35</v>
      </c>
      <c r="N11" s="37">
        <v>4</v>
      </c>
      <c r="O11" s="37">
        <v>5</v>
      </c>
      <c r="P11" s="37">
        <v>5</v>
      </c>
      <c r="Q11" s="35" t="s">
        <v>35</v>
      </c>
      <c r="R11" s="36">
        <v>4</v>
      </c>
      <c r="S11" s="37">
        <v>4</v>
      </c>
      <c r="T11" s="37" t="s">
        <v>35</v>
      </c>
      <c r="U11" s="37">
        <v>2</v>
      </c>
      <c r="V11" s="37">
        <v>5</v>
      </c>
      <c r="W11" s="37">
        <v>5</v>
      </c>
      <c r="X11" s="34" t="s">
        <v>35</v>
      </c>
      <c r="Y11" s="38">
        <v>4</v>
      </c>
      <c r="Z11" s="37">
        <v>5</v>
      </c>
      <c r="AA11" s="37">
        <v>5</v>
      </c>
      <c r="AB11" s="37" t="s">
        <v>35</v>
      </c>
      <c r="AC11" s="37" t="s">
        <v>35</v>
      </c>
      <c r="AD11" s="37">
        <v>4</v>
      </c>
      <c r="AE11" s="34">
        <v>1</v>
      </c>
      <c r="AF11" s="36" t="s">
        <v>35</v>
      </c>
      <c r="AG11" s="35">
        <v>4</v>
      </c>
      <c r="AH11" s="34">
        <v>4</v>
      </c>
      <c r="AI11" s="22"/>
      <c r="AJ11" s="33">
        <f t="shared" si="1"/>
        <v>1</v>
      </c>
      <c r="AK11" s="32">
        <f t="shared" si="1"/>
        <v>3</v>
      </c>
      <c r="AL11" s="32">
        <f t="shared" si="1"/>
        <v>0</v>
      </c>
      <c r="AM11" s="32">
        <f t="shared" si="1"/>
        <v>9</v>
      </c>
      <c r="AN11" s="32">
        <f t="shared" si="1"/>
        <v>8</v>
      </c>
      <c r="AO11" s="32">
        <f t="shared" si="1"/>
        <v>0</v>
      </c>
      <c r="AP11" s="32">
        <f t="shared" si="1"/>
        <v>0</v>
      </c>
      <c r="AQ11" s="32">
        <f t="shared" si="1"/>
        <v>0</v>
      </c>
      <c r="AR11" s="31">
        <f t="shared" si="1"/>
        <v>0</v>
      </c>
      <c r="AS11" s="30">
        <f t="shared" si="2"/>
        <v>1</v>
      </c>
      <c r="AT11" s="30">
        <f t="shared" si="3"/>
        <v>8.25</v>
      </c>
      <c r="AU11" s="30">
        <f t="shared" si="4"/>
        <v>0</v>
      </c>
      <c r="AV11" s="30">
        <f t="shared" si="5"/>
        <v>15.75</v>
      </c>
      <c r="AW11" s="30">
        <f t="shared" si="6"/>
        <v>128</v>
      </c>
      <c r="AX11" s="30">
        <f t="shared" si="7"/>
        <v>0</v>
      </c>
      <c r="AY11" s="30">
        <f t="shared" si="8"/>
        <v>0</v>
      </c>
      <c r="AZ11" s="30">
        <f t="shared" si="9"/>
        <v>0</v>
      </c>
      <c r="BA11" s="30">
        <f t="shared" si="10"/>
        <v>0</v>
      </c>
      <c r="BB11" s="29">
        <f t="shared" si="11"/>
        <v>153</v>
      </c>
      <c r="BC11" s="6"/>
    </row>
    <row r="12" spans="1:55" s="62" customFormat="1" ht="19.5" customHeight="1">
      <c r="A12" s="33">
        <v>4</v>
      </c>
      <c r="B12" s="37" t="s">
        <v>8</v>
      </c>
      <c r="C12" s="39" t="s">
        <v>64</v>
      </c>
      <c r="D12" s="36">
        <v>5</v>
      </c>
      <c r="E12" s="37" t="s">
        <v>35</v>
      </c>
      <c r="F12" s="37">
        <v>4</v>
      </c>
      <c r="G12" s="37">
        <v>3</v>
      </c>
      <c r="H12" s="37" t="s">
        <v>35</v>
      </c>
      <c r="I12" s="37" t="s">
        <v>35</v>
      </c>
      <c r="J12" s="34">
        <v>5</v>
      </c>
      <c r="K12" s="38">
        <v>5</v>
      </c>
      <c r="L12" s="37" t="s">
        <v>35</v>
      </c>
      <c r="M12" s="37">
        <v>4</v>
      </c>
      <c r="N12" s="37">
        <v>2</v>
      </c>
      <c r="O12" s="37">
        <v>4</v>
      </c>
      <c r="P12" s="37">
        <v>5</v>
      </c>
      <c r="Q12" s="35">
        <v>5</v>
      </c>
      <c r="R12" s="36" t="s">
        <v>35</v>
      </c>
      <c r="S12" s="37" t="s">
        <v>35</v>
      </c>
      <c r="T12" s="37" t="s">
        <v>35</v>
      </c>
      <c r="U12" s="37">
        <v>4</v>
      </c>
      <c r="V12" s="37" t="s">
        <v>35</v>
      </c>
      <c r="W12" s="37">
        <v>4</v>
      </c>
      <c r="X12" s="34">
        <v>5</v>
      </c>
      <c r="Y12" s="38">
        <v>5</v>
      </c>
      <c r="Z12" s="37" t="s">
        <v>35</v>
      </c>
      <c r="AA12" s="37">
        <v>4</v>
      </c>
      <c r="AB12" s="37">
        <v>2</v>
      </c>
      <c r="AC12" s="37">
        <v>4</v>
      </c>
      <c r="AD12" s="37">
        <v>5</v>
      </c>
      <c r="AE12" s="34">
        <v>5</v>
      </c>
      <c r="AF12" s="36">
        <v>5</v>
      </c>
      <c r="AG12" s="35" t="s">
        <v>35</v>
      </c>
      <c r="AH12" s="34">
        <v>4</v>
      </c>
      <c r="AI12" s="22"/>
      <c r="AJ12" s="33">
        <f t="shared" si="1"/>
        <v>0</v>
      </c>
      <c r="AK12" s="32">
        <f t="shared" si="1"/>
        <v>2</v>
      </c>
      <c r="AL12" s="32">
        <f t="shared" si="1"/>
        <v>1</v>
      </c>
      <c r="AM12" s="32">
        <f t="shared" si="1"/>
        <v>8</v>
      </c>
      <c r="AN12" s="32">
        <f t="shared" si="1"/>
        <v>10</v>
      </c>
      <c r="AO12" s="32">
        <f t="shared" si="1"/>
        <v>0</v>
      </c>
      <c r="AP12" s="32">
        <f t="shared" si="1"/>
        <v>0</v>
      </c>
      <c r="AQ12" s="32">
        <f t="shared" si="1"/>
        <v>0</v>
      </c>
      <c r="AR12" s="31">
        <f t="shared" si="1"/>
        <v>0</v>
      </c>
      <c r="AS12" s="30">
        <f t="shared" si="2"/>
        <v>0</v>
      </c>
      <c r="AT12" s="30">
        <f t="shared" si="3"/>
        <v>5.5</v>
      </c>
      <c r="AU12" s="30">
        <f t="shared" si="4"/>
        <v>2</v>
      </c>
      <c r="AV12" s="30">
        <f t="shared" si="5"/>
        <v>14</v>
      </c>
      <c r="AW12" s="30">
        <f t="shared" si="6"/>
        <v>160</v>
      </c>
      <c r="AX12" s="30">
        <f t="shared" si="7"/>
        <v>0</v>
      </c>
      <c r="AY12" s="30">
        <f t="shared" si="8"/>
        <v>0</v>
      </c>
      <c r="AZ12" s="30">
        <f t="shared" si="9"/>
        <v>0</v>
      </c>
      <c r="BA12" s="30">
        <f t="shared" si="10"/>
        <v>0</v>
      </c>
      <c r="BB12" s="29">
        <f t="shared" si="11"/>
        <v>181.5</v>
      </c>
      <c r="BC12" s="6"/>
    </row>
    <row r="13" spans="1:55" s="62" customFormat="1" ht="19.5" customHeight="1">
      <c r="A13" s="33">
        <v>5</v>
      </c>
      <c r="B13" s="37" t="s">
        <v>8</v>
      </c>
      <c r="C13" s="39" t="s">
        <v>63</v>
      </c>
      <c r="D13" s="36" t="s">
        <v>35</v>
      </c>
      <c r="E13" s="37">
        <v>2</v>
      </c>
      <c r="F13" s="37">
        <v>2</v>
      </c>
      <c r="G13" s="37">
        <v>4</v>
      </c>
      <c r="H13" s="37" t="s">
        <v>35</v>
      </c>
      <c r="I13" s="37">
        <v>5</v>
      </c>
      <c r="J13" s="34">
        <v>5</v>
      </c>
      <c r="K13" s="38" t="s">
        <v>35</v>
      </c>
      <c r="L13" s="37">
        <v>2</v>
      </c>
      <c r="M13" s="37">
        <v>4</v>
      </c>
      <c r="N13" s="37">
        <v>3</v>
      </c>
      <c r="O13" s="37">
        <v>2</v>
      </c>
      <c r="P13" s="37" t="s">
        <v>35</v>
      </c>
      <c r="Q13" s="35">
        <v>4</v>
      </c>
      <c r="R13" s="36" t="s">
        <v>35</v>
      </c>
      <c r="S13" s="37">
        <v>2</v>
      </c>
      <c r="T13" s="37" t="s">
        <v>35</v>
      </c>
      <c r="U13" s="37">
        <v>5</v>
      </c>
      <c r="V13" s="37">
        <v>5</v>
      </c>
      <c r="W13" s="37" t="s">
        <v>35</v>
      </c>
      <c r="X13" s="34">
        <v>2</v>
      </c>
      <c r="Y13" s="38">
        <v>4</v>
      </c>
      <c r="Z13" s="37">
        <v>2</v>
      </c>
      <c r="AA13" s="37">
        <v>5</v>
      </c>
      <c r="AB13" s="37">
        <v>5</v>
      </c>
      <c r="AC13" s="37" t="s">
        <v>35</v>
      </c>
      <c r="AD13" s="37">
        <v>2</v>
      </c>
      <c r="AE13" s="34">
        <v>4</v>
      </c>
      <c r="AF13" s="36" t="s">
        <v>35</v>
      </c>
      <c r="AG13" s="35">
        <v>2</v>
      </c>
      <c r="AH13" s="34">
        <v>2</v>
      </c>
      <c r="AI13" s="22"/>
      <c r="AJ13" s="33">
        <f t="shared" si="1"/>
        <v>0</v>
      </c>
      <c r="AK13" s="32">
        <f t="shared" si="1"/>
        <v>10</v>
      </c>
      <c r="AL13" s="32">
        <f t="shared" si="1"/>
        <v>1</v>
      </c>
      <c r="AM13" s="32">
        <f t="shared" si="1"/>
        <v>5</v>
      </c>
      <c r="AN13" s="32">
        <f t="shared" si="1"/>
        <v>6</v>
      </c>
      <c r="AO13" s="32">
        <f t="shared" si="1"/>
        <v>0</v>
      </c>
      <c r="AP13" s="32">
        <f t="shared" si="1"/>
        <v>0</v>
      </c>
      <c r="AQ13" s="32">
        <f t="shared" si="1"/>
        <v>0</v>
      </c>
      <c r="AR13" s="31">
        <f t="shared" si="1"/>
        <v>0</v>
      </c>
      <c r="AS13" s="30">
        <f t="shared" si="2"/>
        <v>0</v>
      </c>
      <c r="AT13" s="30">
        <f t="shared" si="3"/>
        <v>27.5</v>
      </c>
      <c r="AU13" s="30">
        <f t="shared" si="4"/>
        <v>2</v>
      </c>
      <c r="AV13" s="30">
        <f t="shared" si="5"/>
        <v>8.75</v>
      </c>
      <c r="AW13" s="30">
        <f t="shared" si="6"/>
        <v>96</v>
      </c>
      <c r="AX13" s="30">
        <f t="shared" si="7"/>
        <v>0</v>
      </c>
      <c r="AY13" s="30">
        <f t="shared" si="8"/>
        <v>0</v>
      </c>
      <c r="AZ13" s="30">
        <f t="shared" si="9"/>
        <v>0</v>
      </c>
      <c r="BA13" s="30">
        <f t="shared" si="10"/>
        <v>0</v>
      </c>
      <c r="BB13" s="29">
        <f t="shared" si="11"/>
        <v>134.25</v>
      </c>
      <c r="BC13" s="6"/>
    </row>
    <row r="14" spans="1:55" s="62" customFormat="1" ht="19.5" customHeight="1">
      <c r="A14" s="33">
        <v>6</v>
      </c>
      <c r="B14" s="37" t="s">
        <v>8</v>
      </c>
      <c r="C14" s="39" t="s">
        <v>62</v>
      </c>
      <c r="D14" s="36">
        <v>4</v>
      </c>
      <c r="E14" s="37">
        <v>4</v>
      </c>
      <c r="F14" s="37" t="s">
        <v>35</v>
      </c>
      <c r="G14" s="37">
        <v>5</v>
      </c>
      <c r="H14" s="37">
        <v>5</v>
      </c>
      <c r="I14" s="37" t="s">
        <v>35</v>
      </c>
      <c r="J14" s="34">
        <v>3</v>
      </c>
      <c r="K14" s="38">
        <v>5</v>
      </c>
      <c r="L14" s="37">
        <v>5</v>
      </c>
      <c r="M14" s="37" t="s">
        <v>35</v>
      </c>
      <c r="N14" s="37">
        <v>3</v>
      </c>
      <c r="O14" s="37">
        <v>4</v>
      </c>
      <c r="P14" s="37" t="s">
        <v>35</v>
      </c>
      <c r="Q14" s="35">
        <v>2</v>
      </c>
      <c r="R14" s="36">
        <v>2</v>
      </c>
      <c r="S14" s="37">
        <v>5</v>
      </c>
      <c r="T14" s="37">
        <v>5</v>
      </c>
      <c r="U14" s="37" t="s">
        <v>35</v>
      </c>
      <c r="V14" s="37">
        <v>4</v>
      </c>
      <c r="W14" s="37">
        <v>2</v>
      </c>
      <c r="X14" s="34">
        <v>4</v>
      </c>
      <c r="Y14" s="38">
        <v>5</v>
      </c>
      <c r="Z14" s="37">
        <v>5</v>
      </c>
      <c r="AA14" s="37" t="s">
        <v>35</v>
      </c>
      <c r="AB14" s="37">
        <v>4</v>
      </c>
      <c r="AC14" s="37" t="s">
        <v>35</v>
      </c>
      <c r="AD14" s="37" t="s">
        <v>35</v>
      </c>
      <c r="AE14" s="34">
        <v>2</v>
      </c>
      <c r="AF14" s="36">
        <v>4</v>
      </c>
      <c r="AG14" s="35">
        <v>4</v>
      </c>
      <c r="AH14" s="34" t="s">
        <v>35</v>
      </c>
      <c r="AI14" s="22"/>
      <c r="AJ14" s="33">
        <f t="shared" si="1"/>
        <v>0</v>
      </c>
      <c r="AK14" s="32">
        <f t="shared" si="1"/>
        <v>4</v>
      </c>
      <c r="AL14" s="32">
        <f t="shared" si="1"/>
        <v>2</v>
      </c>
      <c r="AM14" s="32">
        <f t="shared" si="1"/>
        <v>8</v>
      </c>
      <c r="AN14" s="32">
        <f t="shared" si="1"/>
        <v>8</v>
      </c>
      <c r="AO14" s="32">
        <f t="shared" si="1"/>
        <v>0</v>
      </c>
      <c r="AP14" s="32">
        <f t="shared" si="1"/>
        <v>0</v>
      </c>
      <c r="AQ14" s="32">
        <f t="shared" si="1"/>
        <v>0</v>
      </c>
      <c r="AR14" s="31">
        <f t="shared" si="1"/>
        <v>0</v>
      </c>
      <c r="AS14" s="30">
        <f t="shared" si="2"/>
        <v>0</v>
      </c>
      <c r="AT14" s="30">
        <f t="shared" si="3"/>
        <v>11</v>
      </c>
      <c r="AU14" s="30">
        <f t="shared" si="4"/>
        <v>4</v>
      </c>
      <c r="AV14" s="30">
        <f t="shared" si="5"/>
        <v>14</v>
      </c>
      <c r="AW14" s="30">
        <f t="shared" si="6"/>
        <v>128</v>
      </c>
      <c r="AX14" s="30">
        <f t="shared" si="7"/>
        <v>0</v>
      </c>
      <c r="AY14" s="30">
        <f t="shared" si="8"/>
        <v>0</v>
      </c>
      <c r="AZ14" s="30">
        <f t="shared" si="9"/>
        <v>0</v>
      </c>
      <c r="BA14" s="30">
        <f t="shared" si="10"/>
        <v>0</v>
      </c>
      <c r="BB14" s="29">
        <f t="shared" si="11"/>
        <v>157</v>
      </c>
      <c r="BC14" s="6"/>
    </row>
    <row r="15" spans="1:55" s="62" customFormat="1" ht="19.5" customHeight="1">
      <c r="A15" s="33">
        <v>7</v>
      </c>
      <c r="B15" s="37" t="s">
        <v>8</v>
      </c>
      <c r="C15" s="39" t="s">
        <v>61</v>
      </c>
      <c r="D15" s="36" t="s">
        <v>35</v>
      </c>
      <c r="E15" s="37">
        <v>3</v>
      </c>
      <c r="F15" s="37">
        <v>5</v>
      </c>
      <c r="G15" s="37">
        <v>5</v>
      </c>
      <c r="H15" s="37" t="s">
        <v>35</v>
      </c>
      <c r="I15" s="37">
        <v>4</v>
      </c>
      <c r="J15" s="34">
        <v>4</v>
      </c>
      <c r="K15" s="38">
        <v>2</v>
      </c>
      <c r="L15" s="37">
        <v>3</v>
      </c>
      <c r="M15" s="37" t="s">
        <v>35</v>
      </c>
      <c r="N15" s="37" t="s">
        <v>35</v>
      </c>
      <c r="O15" s="37">
        <v>5</v>
      </c>
      <c r="P15" s="37">
        <v>5</v>
      </c>
      <c r="Q15" s="35" t="s">
        <v>35</v>
      </c>
      <c r="R15" s="36">
        <v>3</v>
      </c>
      <c r="S15" s="37" t="s">
        <v>35</v>
      </c>
      <c r="T15" s="37">
        <v>4</v>
      </c>
      <c r="U15" s="37">
        <v>5</v>
      </c>
      <c r="V15" s="37">
        <v>5</v>
      </c>
      <c r="W15" s="37" t="s">
        <v>35</v>
      </c>
      <c r="X15" s="34">
        <v>3</v>
      </c>
      <c r="Y15" s="38">
        <v>4</v>
      </c>
      <c r="Z15" s="37">
        <v>3</v>
      </c>
      <c r="AA15" s="37" t="s">
        <v>35</v>
      </c>
      <c r="AB15" s="37">
        <v>4</v>
      </c>
      <c r="AC15" s="37">
        <v>5</v>
      </c>
      <c r="AD15" s="37">
        <v>5</v>
      </c>
      <c r="AE15" s="34" t="s">
        <v>35</v>
      </c>
      <c r="AF15" s="36" t="s">
        <v>35</v>
      </c>
      <c r="AG15" s="35">
        <v>3</v>
      </c>
      <c r="AH15" s="34">
        <v>5</v>
      </c>
      <c r="AI15" s="22"/>
      <c r="AJ15" s="33">
        <f t="shared" si="1"/>
        <v>0</v>
      </c>
      <c r="AK15" s="32">
        <f t="shared" si="1"/>
        <v>1</v>
      </c>
      <c r="AL15" s="32">
        <f t="shared" si="1"/>
        <v>6</v>
      </c>
      <c r="AM15" s="32">
        <f t="shared" si="1"/>
        <v>5</v>
      </c>
      <c r="AN15" s="32">
        <f t="shared" si="1"/>
        <v>9</v>
      </c>
      <c r="AO15" s="32">
        <f t="shared" si="1"/>
        <v>0</v>
      </c>
      <c r="AP15" s="32">
        <f t="shared" si="1"/>
        <v>0</v>
      </c>
      <c r="AQ15" s="32">
        <f t="shared" si="1"/>
        <v>0</v>
      </c>
      <c r="AR15" s="31">
        <f t="shared" si="1"/>
        <v>0</v>
      </c>
      <c r="AS15" s="30">
        <f t="shared" si="2"/>
        <v>0</v>
      </c>
      <c r="AT15" s="30">
        <f t="shared" si="3"/>
        <v>2.75</v>
      </c>
      <c r="AU15" s="30">
        <f t="shared" si="4"/>
        <v>12</v>
      </c>
      <c r="AV15" s="30">
        <f t="shared" si="5"/>
        <v>8.75</v>
      </c>
      <c r="AW15" s="30">
        <f t="shared" si="6"/>
        <v>144</v>
      </c>
      <c r="AX15" s="30">
        <f t="shared" si="7"/>
        <v>0</v>
      </c>
      <c r="AY15" s="30">
        <f t="shared" si="8"/>
        <v>0</v>
      </c>
      <c r="AZ15" s="30">
        <f t="shared" si="9"/>
        <v>0</v>
      </c>
      <c r="BA15" s="30">
        <f t="shared" si="10"/>
        <v>0</v>
      </c>
      <c r="BB15" s="29">
        <f t="shared" si="11"/>
        <v>167.5</v>
      </c>
      <c r="BC15" s="6"/>
    </row>
    <row r="16" spans="1:55" s="62" customFormat="1" ht="19.5" customHeight="1">
      <c r="A16" s="33">
        <v>8</v>
      </c>
      <c r="B16" s="37" t="s">
        <v>8</v>
      </c>
      <c r="C16" s="39" t="s">
        <v>60</v>
      </c>
      <c r="D16" s="36">
        <v>2</v>
      </c>
      <c r="E16" s="37" t="s">
        <v>35</v>
      </c>
      <c r="F16" s="37">
        <v>5</v>
      </c>
      <c r="G16" s="37">
        <v>5</v>
      </c>
      <c r="H16" s="37" t="s">
        <v>35</v>
      </c>
      <c r="I16" s="37">
        <v>4</v>
      </c>
      <c r="J16" s="34" t="s">
        <v>35</v>
      </c>
      <c r="K16" s="38">
        <v>3</v>
      </c>
      <c r="L16" s="37">
        <v>4</v>
      </c>
      <c r="M16" s="37" t="s">
        <v>35</v>
      </c>
      <c r="N16" s="37">
        <v>5</v>
      </c>
      <c r="O16" s="37">
        <v>5</v>
      </c>
      <c r="P16" s="37" t="s">
        <v>35</v>
      </c>
      <c r="Q16" s="35">
        <v>3</v>
      </c>
      <c r="R16" s="36" t="s">
        <v>35</v>
      </c>
      <c r="S16" s="37">
        <v>4</v>
      </c>
      <c r="T16" s="37">
        <v>2</v>
      </c>
      <c r="U16" s="37">
        <v>4</v>
      </c>
      <c r="V16" s="37">
        <v>5</v>
      </c>
      <c r="W16" s="37">
        <v>5</v>
      </c>
      <c r="X16" s="34" t="s">
        <v>35</v>
      </c>
      <c r="Y16" s="38">
        <v>5</v>
      </c>
      <c r="Z16" s="37">
        <v>5</v>
      </c>
      <c r="AA16" s="37" t="s">
        <v>35</v>
      </c>
      <c r="AB16" s="37" t="s">
        <v>35</v>
      </c>
      <c r="AC16" s="37">
        <v>2</v>
      </c>
      <c r="AD16" s="37">
        <v>5</v>
      </c>
      <c r="AE16" s="34">
        <v>5</v>
      </c>
      <c r="AF16" s="36">
        <v>2</v>
      </c>
      <c r="AG16" s="35" t="s">
        <v>35</v>
      </c>
      <c r="AH16" s="34">
        <v>5</v>
      </c>
      <c r="AI16" s="22"/>
      <c r="AJ16" s="33">
        <f t="shared" si="1"/>
        <v>0</v>
      </c>
      <c r="AK16" s="32">
        <f t="shared" si="1"/>
        <v>4</v>
      </c>
      <c r="AL16" s="32">
        <f t="shared" si="1"/>
        <v>2</v>
      </c>
      <c r="AM16" s="32">
        <f t="shared" si="1"/>
        <v>4</v>
      </c>
      <c r="AN16" s="32">
        <f t="shared" si="1"/>
        <v>11</v>
      </c>
      <c r="AO16" s="32">
        <f t="shared" si="1"/>
        <v>0</v>
      </c>
      <c r="AP16" s="32">
        <f t="shared" si="1"/>
        <v>0</v>
      </c>
      <c r="AQ16" s="32">
        <f t="shared" si="1"/>
        <v>0</v>
      </c>
      <c r="AR16" s="31">
        <f t="shared" si="1"/>
        <v>0</v>
      </c>
      <c r="AS16" s="30">
        <f t="shared" si="2"/>
        <v>0</v>
      </c>
      <c r="AT16" s="30">
        <f t="shared" si="3"/>
        <v>11</v>
      </c>
      <c r="AU16" s="30">
        <f t="shared" si="4"/>
        <v>4</v>
      </c>
      <c r="AV16" s="30">
        <f t="shared" si="5"/>
        <v>7</v>
      </c>
      <c r="AW16" s="30">
        <f t="shared" si="6"/>
        <v>176</v>
      </c>
      <c r="AX16" s="30">
        <f t="shared" si="7"/>
        <v>0</v>
      </c>
      <c r="AY16" s="30">
        <f t="shared" si="8"/>
        <v>0</v>
      </c>
      <c r="AZ16" s="30">
        <f t="shared" si="9"/>
        <v>0</v>
      </c>
      <c r="BA16" s="30">
        <f t="shared" si="10"/>
        <v>0</v>
      </c>
      <c r="BB16" s="29">
        <f t="shared" si="11"/>
        <v>198</v>
      </c>
      <c r="BC16" s="6"/>
    </row>
    <row r="17" spans="1:55" s="62" customFormat="1" ht="19.5" customHeight="1">
      <c r="A17" s="33">
        <v>9</v>
      </c>
      <c r="B17" s="37" t="s">
        <v>8</v>
      </c>
      <c r="C17" s="39" t="s">
        <v>59</v>
      </c>
      <c r="D17" s="36">
        <v>5</v>
      </c>
      <c r="E17" s="37" t="s">
        <v>35</v>
      </c>
      <c r="F17" s="37">
        <v>4</v>
      </c>
      <c r="G17" s="37">
        <v>3</v>
      </c>
      <c r="H17" s="37">
        <v>5</v>
      </c>
      <c r="I17" s="37">
        <v>5</v>
      </c>
      <c r="J17" s="34" t="s">
        <v>35</v>
      </c>
      <c r="K17" s="38" t="s">
        <v>35</v>
      </c>
      <c r="L17" s="37">
        <v>4</v>
      </c>
      <c r="M17" s="37">
        <v>5</v>
      </c>
      <c r="N17" s="37">
        <v>5</v>
      </c>
      <c r="O17" s="37" t="s">
        <v>35</v>
      </c>
      <c r="P17" s="37" t="s">
        <v>35</v>
      </c>
      <c r="Q17" s="35">
        <v>4</v>
      </c>
      <c r="R17" s="36">
        <v>5</v>
      </c>
      <c r="S17" s="37">
        <v>5</v>
      </c>
      <c r="T17" s="37" t="s">
        <v>35</v>
      </c>
      <c r="U17" s="37">
        <v>4</v>
      </c>
      <c r="V17" s="37">
        <v>4</v>
      </c>
      <c r="W17" s="37" t="s">
        <v>35</v>
      </c>
      <c r="X17" s="34">
        <v>4</v>
      </c>
      <c r="Y17" s="38">
        <v>2</v>
      </c>
      <c r="Z17" s="37">
        <v>4</v>
      </c>
      <c r="AA17" s="37">
        <v>5</v>
      </c>
      <c r="AB17" s="37">
        <v>5</v>
      </c>
      <c r="AC17" s="37" t="s">
        <v>35</v>
      </c>
      <c r="AD17" s="37" t="s">
        <v>35</v>
      </c>
      <c r="AE17" s="34">
        <v>4</v>
      </c>
      <c r="AF17" s="36">
        <v>5</v>
      </c>
      <c r="AG17" s="35" t="s">
        <v>35</v>
      </c>
      <c r="AH17" s="34">
        <v>4</v>
      </c>
      <c r="AI17" s="22"/>
      <c r="AJ17" s="33">
        <f t="shared" si="1"/>
        <v>0</v>
      </c>
      <c r="AK17" s="32">
        <f t="shared" si="1"/>
        <v>1</v>
      </c>
      <c r="AL17" s="32">
        <f t="shared" si="1"/>
        <v>1</v>
      </c>
      <c r="AM17" s="32">
        <f t="shared" si="1"/>
        <v>9</v>
      </c>
      <c r="AN17" s="32">
        <f t="shared" si="1"/>
        <v>10</v>
      </c>
      <c r="AO17" s="32">
        <f t="shared" si="1"/>
        <v>0</v>
      </c>
      <c r="AP17" s="32">
        <f t="shared" si="1"/>
        <v>0</v>
      </c>
      <c r="AQ17" s="32">
        <f t="shared" si="1"/>
        <v>0</v>
      </c>
      <c r="AR17" s="31">
        <f t="shared" si="1"/>
        <v>0</v>
      </c>
      <c r="AS17" s="30">
        <f t="shared" si="2"/>
        <v>0</v>
      </c>
      <c r="AT17" s="30">
        <f t="shared" si="3"/>
        <v>2.75</v>
      </c>
      <c r="AU17" s="30">
        <f t="shared" si="4"/>
        <v>2</v>
      </c>
      <c r="AV17" s="30">
        <f t="shared" si="5"/>
        <v>15.75</v>
      </c>
      <c r="AW17" s="30">
        <f t="shared" si="6"/>
        <v>160</v>
      </c>
      <c r="AX17" s="30">
        <f t="shared" si="7"/>
        <v>0</v>
      </c>
      <c r="AY17" s="30">
        <f t="shared" si="8"/>
        <v>0</v>
      </c>
      <c r="AZ17" s="30">
        <f t="shared" si="9"/>
        <v>0</v>
      </c>
      <c r="BA17" s="30">
        <f t="shared" si="10"/>
        <v>0</v>
      </c>
      <c r="BB17" s="29">
        <f t="shared" si="11"/>
        <v>180.5</v>
      </c>
      <c r="BC17" s="6"/>
    </row>
    <row r="18" spans="1:55" s="62" customFormat="1" ht="19.5" customHeight="1">
      <c r="A18" s="33">
        <v>10</v>
      </c>
      <c r="B18" s="37" t="s">
        <v>8</v>
      </c>
      <c r="C18" s="39" t="s">
        <v>58</v>
      </c>
      <c r="D18" s="36">
        <v>4</v>
      </c>
      <c r="E18" s="37">
        <v>5</v>
      </c>
      <c r="F18" s="37">
        <v>5</v>
      </c>
      <c r="G18" s="37" t="s">
        <v>35</v>
      </c>
      <c r="H18" s="37">
        <v>2</v>
      </c>
      <c r="I18" s="37" t="s">
        <v>35</v>
      </c>
      <c r="J18" s="34">
        <v>4</v>
      </c>
      <c r="K18" s="38">
        <v>3</v>
      </c>
      <c r="L18" s="37" t="s">
        <v>35</v>
      </c>
      <c r="M18" s="37">
        <v>5</v>
      </c>
      <c r="N18" s="37">
        <v>5</v>
      </c>
      <c r="O18" s="37" t="s">
        <v>35</v>
      </c>
      <c r="P18" s="37">
        <v>4</v>
      </c>
      <c r="Q18" s="35" t="s">
        <v>35</v>
      </c>
      <c r="R18" s="36">
        <v>3</v>
      </c>
      <c r="S18" s="37">
        <v>4</v>
      </c>
      <c r="T18" s="37">
        <v>5</v>
      </c>
      <c r="U18" s="37">
        <v>5</v>
      </c>
      <c r="V18" s="37" t="s">
        <v>35</v>
      </c>
      <c r="W18" s="37">
        <v>4</v>
      </c>
      <c r="X18" s="34">
        <v>4</v>
      </c>
      <c r="Y18" s="38">
        <v>4</v>
      </c>
      <c r="Z18" s="37">
        <v>4</v>
      </c>
      <c r="AA18" s="37" t="s">
        <v>35</v>
      </c>
      <c r="AB18" s="37">
        <v>5</v>
      </c>
      <c r="AC18" s="37">
        <v>5</v>
      </c>
      <c r="AD18" s="37" t="s">
        <v>35</v>
      </c>
      <c r="AE18" s="34">
        <v>4</v>
      </c>
      <c r="AF18" s="36">
        <v>4</v>
      </c>
      <c r="AG18" s="35">
        <v>5</v>
      </c>
      <c r="AH18" s="34">
        <v>5</v>
      </c>
      <c r="AI18" s="22"/>
      <c r="AJ18" s="33">
        <f t="shared" si="1"/>
        <v>0</v>
      </c>
      <c r="AK18" s="32">
        <f t="shared" si="1"/>
        <v>1</v>
      </c>
      <c r="AL18" s="32">
        <f t="shared" si="1"/>
        <v>2</v>
      </c>
      <c r="AM18" s="32">
        <f t="shared" si="1"/>
        <v>10</v>
      </c>
      <c r="AN18" s="32">
        <f t="shared" si="1"/>
        <v>10</v>
      </c>
      <c r="AO18" s="32">
        <f t="shared" si="1"/>
        <v>0</v>
      </c>
      <c r="AP18" s="32">
        <f t="shared" si="1"/>
        <v>0</v>
      </c>
      <c r="AQ18" s="32">
        <f t="shared" si="1"/>
        <v>0</v>
      </c>
      <c r="AR18" s="31">
        <f t="shared" si="1"/>
        <v>0</v>
      </c>
      <c r="AS18" s="30">
        <f t="shared" si="2"/>
        <v>0</v>
      </c>
      <c r="AT18" s="30">
        <f t="shared" si="3"/>
        <v>2.75</v>
      </c>
      <c r="AU18" s="30">
        <f t="shared" si="4"/>
        <v>4</v>
      </c>
      <c r="AV18" s="30">
        <f t="shared" si="5"/>
        <v>17.5</v>
      </c>
      <c r="AW18" s="30">
        <f t="shared" si="6"/>
        <v>160</v>
      </c>
      <c r="AX18" s="30">
        <f t="shared" si="7"/>
        <v>0</v>
      </c>
      <c r="AY18" s="30">
        <f t="shared" si="8"/>
        <v>0</v>
      </c>
      <c r="AZ18" s="30">
        <f t="shared" si="9"/>
        <v>0</v>
      </c>
      <c r="BA18" s="30">
        <f t="shared" si="10"/>
        <v>0</v>
      </c>
      <c r="BB18" s="29">
        <f t="shared" si="11"/>
        <v>184.25</v>
      </c>
      <c r="BC18" s="6"/>
    </row>
    <row r="19" spans="1:55" s="62" customFormat="1" ht="19.5" customHeight="1">
      <c r="A19" s="33">
        <v>11</v>
      </c>
      <c r="B19" s="37" t="s">
        <v>8</v>
      </c>
      <c r="C19" s="39" t="s">
        <v>57</v>
      </c>
      <c r="D19" s="36">
        <v>4</v>
      </c>
      <c r="E19" s="37">
        <v>5</v>
      </c>
      <c r="F19" s="37">
        <v>5</v>
      </c>
      <c r="G19" s="37" t="s">
        <v>35</v>
      </c>
      <c r="H19" s="37">
        <v>3</v>
      </c>
      <c r="I19" s="37">
        <v>5</v>
      </c>
      <c r="J19" s="34">
        <v>5</v>
      </c>
      <c r="K19" s="38" t="s">
        <v>35</v>
      </c>
      <c r="L19" s="37" t="s">
        <v>35</v>
      </c>
      <c r="M19" s="37" t="s">
        <v>35</v>
      </c>
      <c r="N19" s="37">
        <v>4</v>
      </c>
      <c r="O19" s="37">
        <v>3</v>
      </c>
      <c r="P19" s="37">
        <v>5</v>
      </c>
      <c r="Q19" s="35">
        <v>5</v>
      </c>
      <c r="R19" s="36" t="s">
        <v>35</v>
      </c>
      <c r="S19" s="37">
        <v>3</v>
      </c>
      <c r="T19" s="37">
        <v>4</v>
      </c>
      <c r="U19" s="37" t="s">
        <v>35</v>
      </c>
      <c r="V19" s="37">
        <v>4</v>
      </c>
      <c r="W19" s="37">
        <v>5</v>
      </c>
      <c r="X19" s="34">
        <v>5</v>
      </c>
      <c r="Y19" s="38" t="s">
        <v>35</v>
      </c>
      <c r="Z19" s="37" t="s">
        <v>35</v>
      </c>
      <c r="AA19" s="37">
        <v>4</v>
      </c>
      <c r="AB19" s="37">
        <v>3</v>
      </c>
      <c r="AC19" s="37">
        <v>5</v>
      </c>
      <c r="AD19" s="37">
        <v>5</v>
      </c>
      <c r="AE19" s="34" t="s">
        <v>35</v>
      </c>
      <c r="AF19" s="36">
        <v>4</v>
      </c>
      <c r="AG19" s="35">
        <v>5</v>
      </c>
      <c r="AH19" s="34">
        <v>5</v>
      </c>
      <c r="AI19" s="22"/>
      <c r="AJ19" s="33">
        <f aca="true" t="shared" si="12" ref="AJ19:AR28">COUNTIF($D19:$AH19,AJ$7)</f>
        <v>0</v>
      </c>
      <c r="AK19" s="32">
        <f t="shared" si="12"/>
        <v>0</v>
      </c>
      <c r="AL19" s="32">
        <f t="shared" si="12"/>
        <v>4</v>
      </c>
      <c r="AM19" s="32">
        <f t="shared" si="12"/>
        <v>6</v>
      </c>
      <c r="AN19" s="32">
        <f t="shared" si="12"/>
        <v>12</v>
      </c>
      <c r="AO19" s="32">
        <f t="shared" si="12"/>
        <v>0</v>
      </c>
      <c r="AP19" s="32">
        <f t="shared" si="12"/>
        <v>0</v>
      </c>
      <c r="AQ19" s="32">
        <f t="shared" si="12"/>
        <v>0</v>
      </c>
      <c r="AR19" s="31">
        <f t="shared" si="12"/>
        <v>0</v>
      </c>
      <c r="AS19" s="30">
        <f t="shared" si="2"/>
        <v>0</v>
      </c>
      <c r="AT19" s="30">
        <f t="shared" si="3"/>
        <v>0</v>
      </c>
      <c r="AU19" s="30">
        <f t="shared" si="4"/>
        <v>8</v>
      </c>
      <c r="AV19" s="30">
        <f t="shared" si="5"/>
        <v>10.5</v>
      </c>
      <c r="AW19" s="30">
        <f t="shared" si="6"/>
        <v>192</v>
      </c>
      <c r="AX19" s="30">
        <f t="shared" si="7"/>
        <v>0</v>
      </c>
      <c r="AY19" s="30">
        <f t="shared" si="8"/>
        <v>0</v>
      </c>
      <c r="AZ19" s="30">
        <f t="shared" si="9"/>
        <v>0</v>
      </c>
      <c r="BA19" s="30">
        <f t="shared" si="10"/>
        <v>0</v>
      </c>
      <c r="BB19" s="29">
        <f t="shared" si="11"/>
        <v>210.5</v>
      </c>
      <c r="BC19" s="6"/>
    </row>
    <row r="20" spans="1:55" s="62" customFormat="1" ht="19.5" customHeight="1">
      <c r="A20" s="33">
        <v>12</v>
      </c>
      <c r="B20" s="37" t="s">
        <v>8</v>
      </c>
      <c r="C20" s="39" t="s">
        <v>56</v>
      </c>
      <c r="D20" s="36">
        <v>4</v>
      </c>
      <c r="E20" s="37">
        <v>3</v>
      </c>
      <c r="F20" s="37">
        <v>4</v>
      </c>
      <c r="G20" s="37" t="s">
        <v>35</v>
      </c>
      <c r="H20" s="37">
        <v>3</v>
      </c>
      <c r="I20" s="37">
        <v>2</v>
      </c>
      <c r="J20" s="34">
        <v>4</v>
      </c>
      <c r="K20" s="38" t="s">
        <v>35</v>
      </c>
      <c r="L20" s="37">
        <v>1</v>
      </c>
      <c r="M20" s="37">
        <v>4</v>
      </c>
      <c r="N20" s="37" t="s">
        <v>35</v>
      </c>
      <c r="O20" s="37">
        <v>3</v>
      </c>
      <c r="P20" s="37">
        <v>2</v>
      </c>
      <c r="Q20" s="35" t="s">
        <v>35</v>
      </c>
      <c r="R20" s="36">
        <v>4</v>
      </c>
      <c r="S20" s="37">
        <v>3</v>
      </c>
      <c r="T20" s="37">
        <v>3</v>
      </c>
      <c r="U20" s="37" t="s">
        <v>35</v>
      </c>
      <c r="V20" s="37">
        <v>2</v>
      </c>
      <c r="W20" s="37">
        <v>3</v>
      </c>
      <c r="X20" s="34" t="s">
        <v>35</v>
      </c>
      <c r="Y20" s="38">
        <v>4</v>
      </c>
      <c r="Z20" s="37">
        <v>3</v>
      </c>
      <c r="AA20" s="37" t="s">
        <v>35</v>
      </c>
      <c r="AB20" s="37">
        <v>3</v>
      </c>
      <c r="AC20" s="37">
        <v>4</v>
      </c>
      <c r="AD20" s="37" t="s">
        <v>35</v>
      </c>
      <c r="AE20" s="34">
        <v>3</v>
      </c>
      <c r="AF20" s="36">
        <v>4</v>
      </c>
      <c r="AG20" s="35">
        <v>3</v>
      </c>
      <c r="AH20" s="34">
        <v>4</v>
      </c>
      <c r="AI20" s="22"/>
      <c r="AJ20" s="33">
        <f t="shared" si="12"/>
        <v>1</v>
      </c>
      <c r="AK20" s="32">
        <f t="shared" si="12"/>
        <v>3</v>
      </c>
      <c r="AL20" s="32">
        <f t="shared" si="12"/>
        <v>10</v>
      </c>
      <c r="AM20" s="32">
        <f t="shared" si="12"/>
        <v>9</v>
      </c>
      <c r="AN20" s="32">
        <f t="shared" si="12"/>
        <v>0</v>
      </c>
      <c r="AO20" s="32">
        <f t="shared" si="12"/>
        <v>0</v>
      </c>
      <c r="AP20" s="32">
        <f t="shared" si="12"/>
        <v>0</v>
      </c>
      <c r="AQ20" s="32">
        <f t="shared" si="12"/>
        <v>0</v>
      </c>
      <c r="AR20" s="31">
        <f t="shared" si="12"/>
        <v>0</v>
      </c>
      <c r="AS20" s="30">
        <f t="shared" si="2"/>
        <v>1</v>
      </c>
      <c r="AT20" s="30">
        <f t="shared" si="3"/>
        <v>8.25</v>
      </c>
      <c r="AU20" s="30">
        <f t="shared" si="4"/>
        <v>20</v>
      </c>
      <c r="AV20" s="30">
        <f t="shared" si="5"/>
        <v>15.75</v>
      </c>
      <c r="AW20" s="30">
        <f t="shared" si="6"/>
        <v>0</v>
      </c>
      <c r="AX20" s="30">
        <f t="shared" si="7"/>
        <v>0</v>
      </c>
      <c r="AY20" s="30">
        <f t="shared" si="8"/>
        <v>0</v>
      </c>
      <c r="AZ20" s="30">
        <f t="shared" si="9"/>
        <v>0</v>
      </c>
      <c r="BA20" s="30">
        <f t="shared" si="10"/>
        <v>0</v>
      </c>
      <c r="BB20" s="29">
        <f t="shared" si="11"/>
        <v>45</v>
      </c>
      <c r="BC20" s="6"/>
    </row>
    <row r="21" spans="1:54" ht="19.5" customHeight="1">
      <c r="A21" s="33">
        <v>13</v>
      </c>
      <c r="B21" s="37" t="s">
        <v>8</v>
      </c>
      <c r="C21" s="39" t="s">
        <v>55</v>
      </c>
      <c r="D21" s="36">
        <v>3</v>
      </c>
      <c r="E21" s="37" t="s">
        <v>35</v>
      </c>
      <c r="F21" s="37">
        <v>3</v>
      </c>
      <c r="G21" s="37">
        <v>4</v>
      </c>
      <c r="H21" s="37" t="s">
        <v>35</v>
      </c>
      <c r="I21" s="37">
        <v>3</v>
      </c>
      <c r="J21" s="34">
        <v>3</v>
      </c>
      <c r="K21" s="38">
        <v>4</v>
      </c>
      <c r="L21" s="37" t="s">
        <v>35</v>
      </c>
      <c r="M21" s="37">
        <v>2</v>
      </c>
      <c r="N21" s="37">
        <v>4</v>
      </c>
      <c r="O21" s="37" t="s">
        <v>35</v>
      </c>
      <c r="P21" s="37">
        <v>3</v>
      </c>
      <c r="Q21" s="35">
        <v>3</v>
      </c>
      <c r="R21" s="36">
        <v>4</v>
      </c>
      <c r="S21" s="37" t="s">
        <v>35</v>
      </c>
      <c r="T21" s="37">
        <v>4</v>
      </c>
      <c r="U21" s="37">
        <v>3</v>
      </c>
      <c r="V21" s="37" t="s">
        <v>35</v>
      </c>
      <c r="W21" s="37">
        <v>3</v>
      </c>
      <c r="X21" s="34">
        <v>4</v>
      </c>
      <c r="Y21" s="38">
        <v>3</v>
      </c>
      <c r="Z21" s="37" t="s">
        <v>35</v>
      </c>
      <c r="AA21" s="37">
        <v>2</v>
      </c>
      <c r="AB21" s="37">
        <v>4</v>
      </c>
      <c r="AC21" s="37" t="s">
        <v>35</v>
      </c>
      <c r="AD21" s="37">
        <v>4</v>
      </c>
      <c r="AE21" s="34">
        <v>3</v>
      </c>
      <c r="AF21" s="36">
        <v>3</v>
      </c>
      <c r="AG21" s="35" t="s">
        <v>35</v>
      </c>
      <c r="AH21" s="34">
        <v>3</v>
      </c>
      <c r="AI21" s="22"/>
      <c r="AJ21" s="33">
        <f t="shared" si="12"/>
        <v>0</v>
      </c>
      <c r="AK21" s="32">
        <f t="shared" si="12"/>
        <v>2</v>
      </c>
      <c r="AL21" s="32">
        <f t="shared" si="12"/>
        <v>12</v>
      </c>
      <c r="AM21" s="32">
        <f t="shared" si="12"/>
        <v>8</v>
      </c>
      <c r="AN21" s="32">
        <f t="shared" si="12"/>
        <v>0</v>
      </c>
      <c r="AO21" s="32">
        <f t="shared" si="12"/>
        <v>0</v>
      </c>
      <c r="AP21" s="32">
        <f t="shared" si="12"/>
        <v>0</v>
      </c>
      <c r="AQ21" s="32">
        <f t="shared" si="12"/>
        <v>0</v>
      </c>
      <c r="AR21" s="31">
        <f t="shared" si="12"/>
        <v>0</v>
      </c>
      <c r="AS21" s="30">
        <f t="shared" si="2"/>
        <v>0</v>
      </c>
      <c r="AT21" s="30">
        <f t="shared" si="3"/>
        <v>5.5</v>
      </c>
      <c r="AU21" s="30">
        <f t="shared" si="4"/>
        <v>24</v>
      </c>
      <c r="AV21" s="30">
        <f t="shared" si="5"/>
        <v>14</v>
      </c>
      <c r="AW21" s="30">
        <f t="shared" si="6"/>
        <v>0</v>
      </c>
      <c r="AX21" s="30">
        <f t="shared" si="7"/>
        <v>0</v>
      </c>
      <c r="AY21" s="30">
        <f t="shared" si="8"/>
        <v>0</v>
      </c>
      <c r="AZ21" s="30">
        <f t="shared" si="9"/>
        <v>0</v>
      </c>
      <c r="BA21" s="30">
        <f t="shared" si="10"/>
        <v>0</v>
      </c>
      <c r="BB21" s="29">
        <f t="shared" si="11"/>
        <v>43.5</v>
      </c>
    </row>
    <row r="22" spans="1:54" ht="19.5" customHeight="1">
      <c r="A22" s="33">
        <v>14</v>
      </c>
      <c r="B22" s="37" t="s">
        <v>8</v>
      </c>
      <c r="C22" s="39" t="s">
        <v>54</v>
      </c>
      <c r="D22" s="36">
        <v>3</v>
      </c>
      <c r="E22" s="37">
        <v>4</v>
      </c>
      <c r="F22" s="37">
        <v>3</v>
      </c>
      <c r="G22" s="37" t="s">
        <v>35</v>
      </c>
      <c r="H22" s="37">
        <v>4</v>
      </c>
      <c r="I22" s="37">
        <v>3</v>
      </c>
      <c r="J22" s="34" t="s">
        <v>35</v>
      </c>
      <c r="K22" s="38">
        <v>4</v>
      </c>
      <c r="L22" s="37">
        <v>3</v>
      </c>
      <c r="M22" s="37">
        <v>3</v>
      </c>
      <c r="N22" s="37" t="s">
        <v>35</v>
      </c>
      <c r="O22" s="37">
        <v>4</v>
      </c>
      <c r="P22" s="37">
        <v>3</v>
      </c>
      <c r="Q22" s="35">
        <v>4</v>
      </c>
      <c r="R22" s="36" t="s">
        <v>35</v>
      </c>
      <c r="S22" s="37" t="s">
        <v>35</v>
      </c>
      <c r="T22" s="37">
        <v>3</v>
      </c>
      <c r="U22" s="37" t="s">
        <v>35</v>
      </c>
      <c r="V22" s="37">
        <v>3</v>
      </c>
      <c r="W22" s="37">
        <v>4</v>
      </c>
      <c r="X22" s="34">
        <v>3</v>
      </c>
      <c r="Y22" s="38" t="s">
        <v>35</v>
      </c>
      <c r="Z22" s="37">
        <v>4</v>
      </c>
      <c r="AA22" s="37">
        <v>3</v>
      </c>
      <c r="AB22" s="37" t="s">
        <v>35</v>
      </c>
      <c r="AC22" s="37">
        <v>4</v>
      </c>
      <c r="AD22" s="37">
        <v>3</v>
      </c>
      <c r="AE22" s="34">
        <v>4</v>
      </c>
      <c r="AF22" s="36">
        <v>3</v>
      </c>
      <c r="AG22" s="35">
        <v>4</v>
      </c>
      <c r="AH22" s="34">
        <v>3</v>
      </c>
      <c r="AI22" s="22"/>
      <c r="AJ22" s="33">
        <f t="shared" si="12"/>
        <v>0</v>
      </c>
      <c r="AK22" s="32">
        <f t="shared" si="12"/>
        <v>0</v>
      </c>
      <c r="AL22" s="32">
        <f t="shared" si="12"/>
        <v>13</v>
      </c>
      <c r="AM22" s="32">
        <f t="shared" si="12"/>
        <v>10</v>
      </c>
      <c r="AN22" s="32">
        <f t="shared" si="12"/>
        <v>0</v>
      </c>
      <c r="AO22" s="32">
        <f t="shared" si="12"/>
        <v>0</v>
      </c>
      <c r="AP22" s="32">
        <f t="shared" si="12"/>
        <v>0</v>
      </c>
      <c r="AQ22" s="32">
        <f t="shared" si="12"/>
        <v>0</v>
      </c>
      <c r="AR22" s="31">
        <f t="shared" si="12"/>
        <v>0</v>
      </c>
      <c r="AS22" s="30">
        <f t="shared" si="2"/>
        <v>0</v>
      </c>
      <c r="AT22" s="30">
        <f t="shared" si="3"/>
        <v>0</v>
      </c>
      <c r="AU22" s="30">
        <f t="shared" si="4"/>
        <v>26</v>
      </c>
      <c r="AV22" s="30">
        <f t="shared" si="5"/>
        <v>17.5</v>
      </c>
      <c r="AW22" s="30">
        <f t="shared" si="6"/>
        <v>0</v>
      </c>
      <c r="AX22" s="30">
        <f t="shared" si="7"/>
        <v>0</v>
      </c>
      <c r="AY22" s="30">
        <f t="shared" si="8"/>
        <v>0</v>
      </c>
      <c r="AZ22" s="30">
        <f t="shared" si="9"/>
        <v>0</v>
      </c>
      <c r="BA22" s="30">
        <f t="shared" si="10"/>
        <v>0</v>
      </c>
      <c r="BB22" s="29">
        <f t="shared" si="11"/>
        <v>43.5</v>
      </c>
    </row>
    <row r="23" spans="1:54" ht="19.5" customHeight="1">
      <c r="A23" s="33">
        <v>15</v>
      </c>
      <c r="B23" s="37" t="s">
        <v>8</v>
      </c>
      <c r="C23" s="39" t="s">
        <v>53</v>
      </c>
      <c r="D23" s="36" t="s">
        <v>35</v>
      </c>
      <c r="E23" s="37">
        <v>4</v>
      </c>
      <c r="F23" s="37">
        <v>1</v>
      </c>
      <c r="G23" s="37" t="s">
        <v>35</v>
      </c>
      <c r="H23" s="37">
        <v>4</v>
      </c>
      <c r="I23" s="37">
        <v>4</v>
      </c>
      <c r="J23" s="34">
        <v>1</v>
      </c>
      <c r="K23" s="38" t="s">
        <v>35</v>
      </c>
      <c r="L23" s="37">
        <v>4</v>
      </c>
      <c r="M23" s="37">
        <v>4</v>
      </c>
      <c r="N23" s="37">
        <v>1</v>
      </c>
      <c r="O23" s="37" t="s">
        <v>35</v>
      </c>
      <c r="P23" s="37">
        <v>4</v>
      </c>
      <c r="Q23" s="35">
        <v>1</v>
      </c>
      <c r="R23" s="36" t="s">
        <v>35</v>
      </c>
      <c r="S23" s="37">
        <v>4</v>
      </c>
      <c r="T23" s="37">
        <v>1</v>
      </c>
      <c r="U23" s="37" t="s">
        <v>35</v>
      </c>
      <c r="V23" s="37">
        <v>4</v>
      </c>
      <c r="W23" s="37">
        <v>4</v>
      </c>
      <c r="X23" s="34">
        <v>1</v>
      </c>
      <c r="Y23" s="38" t="s">
        <v>35</v>
      </c>
      <c r="Z23" s="37">
        <v>4</v>
      </c>
      <c r="AA23" s="37">
        <v>1</v>
      </c>
      <c r="AB23" s="37">
        <v>1</v>
      </c>
      <c r="AC23" s="37" t="s">
        <v>35</v>
      </c>
      <c r="AD23" s="37" t="s">
        <v>35</v>
      </c>
      <c r="AE23" s="34">
        <v>4</v>
      </c>
      <c r="AF23" s="36" t="s">
        <v>35</v>
      </c>
      <c r="AG23" s="35">
        <v>4</v>
      </c>
      <c r="AH23" s="34">
        <v>1</v>
      </c>
      <c r="AI23" s="22"/>
      <c r="AJ23" s="33">
        <f t="shared" si="12"/>
        <v>9</v>
      </c>
      <c r="AK23" s="32">
        <f t="shared" si="12"/>
        <v>0</v>
      </c>
      <c r="AL23" s="32">
        <f t="shared" si="12"/>
        <v>0</v>
      </c>
      <c r="AM23" s="32">
        <f t="shared" si="12"/>
        <v>12</v>
      </c>
      <c r="AN23" s="32">
        <f t="shared" si="12"/>
        <v>0</v>
      </c>
      <c r="AO23" s="32">
        <f t="shared" si="12"/>
        <v>0</v>
      </c>
      <c r="AP23" s="32">
        <f t="shared" si="12"/>
        <v>0</v>
      </c>
      <c r="AQ23" s="32">
        <f t="shared" si="12"/>
        <v>0</v>
      </c>
      <c r="AR23" s="31">
        <f t="shared" si="12"/>
        <v>0</v>
      </c>
      <c r="AS23" s="30">
        <f t="shared" si="2"/>
        <v>9</v>
      </c>
      <c r="AT23" s="30">
        <f t="shared" si="3"/>
        <v>0</v>
      </c>
      <c r="AU23" s="30">
        <f t="shared" si="4"/>
        <v>0</v>
      </c>
      <c r="AV23" s="30">
        <f t="shared" si="5"/>
        <v>21</v>
      </c>
      <c r="AW23" s="30">
        <f t="shared" si="6"/>
        <v>0</v>
      </c>
      <c r="AX23" s="30">
        <f t="shared" si="7"/>
        <v>0</v>
      </c>
      <c r="AY23" s="30">
        <f t="shared" si="8"/>
        <v>0</v>
      </c>
      <c r="AZ23" s="30">
        <f t="shared" si="9"/>
        <v>0</v>
      </c>
      <c r="BA23" s="30">
        <f t="shared" si="10"/>
        <v>0</v>
      </c>
      <c r="BB23" s="29">
        <f t="shared" si="11"/>
        <v>30</v>
      </c>
    </row>
    <row r="24" spans="1:54" ht="19.5" customHeight="1">
      <c r="A24" s="33">
        <v>16</v>
      </c>
      <c r="B24" s="37" t="s">
        <v>8</v>
      </c>
      <c r="C24" s="39" t="s">
        <v>52</v>
      </c>
      <c r="D24" s="36" t="s">
        <v>35</v>
      </c>
      <c r="E24" s="37">
        <v>1</v>
      </c>
      <c r="F24" s="37">
        <v>1</v>
      </c>
      <c r="G24" s="37" t="s">
        <v>35</v>
      </c>
      <c r="H24" s="37">
        <v>1</v>
      </c>
      <c r="I24" s="37" t="s">
        <v>35</v>
      </c>
      <c r="J24" s="34">
        <v>1</v>
      </c>
      <c r="K24" s="38">
        <v>1</v>
      </c>
      <c r="L24" s="37" t="s">
        <v>35</v>
      </c>
      <c r="M24" s="37">
        <v>1</v>
      </c>
      <c r="N24" s="37" t="s">
        <v>35</v>
      </c>
      <c r="O24" s="37">
        <v>1</v>
      </c>
      <c r="P24" s="37">
        <v>1</v>
      </c>
      <c r="Q24" s="35">
        <v>1</v>
      </c>
      <c r="R24" s="36">
        <v>1</v>
      </c>
      <c r="S24" s="37" t="s">
        <v>35</v>
      </c>
      <c r="T24" s="37">
        <v>1</v>
      </c>
      <c r="U24" s="37" t="s">
        <v>35</v>
      </c>
      <c r="V24" s="37">
        <v>1</v>
      </c>
      <c r="W24" s="37" t="s">
        <v>35</v>
      </c>
      <c r="X24" s="34">
        <v>1</v>
      </c>
      <c r="Y24" s="38">
        <v>1</v>
      </c>
      <c r="Z24" s="37">
        <v>1</v>
      </c>
      <c r="AA24" s="37">
        <v>1</v>
      </c>
      <c r="AB24" s="37" t="s">
        <v>35</v>
      </c>
      <c r="AC24" s="37">
        <v>1</v>
      </c>
      <c r="AD24" s="37">
        <v>1</v>
      </c>
      <c r="AE24" s="34">
        <v>1</v>
      </c>
      <c r="AF24" s="36" t="s">
        <v>35</v>
      </c>
      <c r="AG24" s="35">
        <v>1</v>
      </c>
      <c r="AH24" s="34">
        <v>1</v>
      </c>
      <c r="AI24" s="22"/>
      <c r="AJ24" s="33">
        <f t="shared" si="12"/>
        <v>21</v>
      </c>
      <c r="AK24" s="32">
        <f t="shared" si="12"/>
        <v>0</v>
      </c>
      <c r="AL24" s="32">
        <f t="shared" si="12"/>
        <v>0</v>
      </c>
      <c r="AM24" s="32">
        <f t="shared" si="12"/>
        <v>0</v>
      </c>
      <c r="AN24" s="32">
        <f t="shared" si="12"/>
        <v>0</v>
      </c>
      <c r="AO24" s="32">
        <f t="shared" si="12"/>
        <v>0</v>
      </c>
      <c r="AP24" s="32">
        <f t="shared" si="12"/>
        <v>0</v>
      </c>
      <c r="AQ24" s="32">
        <f t="shared" si="12"/>
        <v>0</v>
      </c>
      <c r="AR24" s="31">
        <f t="shared" si="12"/>
        <v>0</v>
      </c>
      <c r="AS24" s="30">
        <f t="shared" si="2"/>
        <v>21</v>
      </c>
      <c r="AT24" s="30">
        <f t="shared" si="3"/>
        <v>0</v>
      </c>
      <c r="AU24" s="30">
        <f t="shared" si="4"/>
        <v>0</v>
      </c>
      <c r="AV24" s="30">
        <f t="shared" si="5"/>
        <v>0</v>
      </c>
      <c r="AW24" s="30">
        <f t="shared" si="6"/>
        <v>0</v>
      </c>
      <c r="AX24" s="30">
        <f t="shared" si="7"/>
        <v>0</v>
      </c>
      <c r="AY24" s="30">
        <f t="shared" si="8"/>
        <v>0</v>
      </c>
      <c r="AZ24" s="30">
        <f t="shared" si="9"/>
        <v>0</v>
      </c>
      <c r="BA24" s="30">
        <f t="shared" si="10"/>
        <v>0</v>
      </c>
      <c r="BB24" s="29">
        <f t="shared" si="11"/>
        <v>21</v>
      </c>
    </row>
    <row r="25" spans="1:54" ht="19.5" customHeight="1">
      <c r="A25" s="33">
        <v>17</v>
      </c>
      <c r="B25" s="37" t="s">
        <v>8</v>
      </c>
      <c r="C25" s="39" t="s">
        <v>51</v>
      </c>
      <c r="D25" s="36">
        <v>1</v>
      </c>
      <c r="E25" s="37">
        <v>1</v>
      </c>
      <c r="F25" s="37" t="s">
        <v>35</v>
      </c>
      <c r="G25" s="37" t="s">
        <v>35</v>
      </c>
      <c r="H25" s="37">
        <v>1</v>
      </c>
      <c r="I25" s="37">
        <v>1</v>
      </c>
      <c r="J25" s="34" t="s">
        <v>35</v>
      </c>
      <c r="K25" s="38">
        <v>1</v>
      </c>
      <c r="L25" s="37">
        <v>1</v>
      </c>
      <c r="M25" s="37">
        <v>1</v>
      </c>
      <c r="N25" s="37" t="s">
        <v>35</v>
      </c>
      <c r="O25" s="37">
        <v>1</v>
      </c>
      <c r="P25" s="37">
        <v>1</v>
      </c>
      <c r="Q25" s="35" t="s">
        <v>35</v>
      </c>
      <c r="R25" s="36">
        <v>1</v>
      </c>
      <c r="S25" s="37">
        <v>1</v>
      </c>
      <c r="T25" s="37">
        <v>1</v>
      </c>
      <c r="U25" s="37" t="s">
        <v>35</v>
      </c>
      <c r="V25" s="37">
        <v>1</v>
      </c>
      <c r="W25" s="37">
        <v>1</v>
      </c>
      <c r="X25" s="34" t="s">
        <v>35</v>
      </c>
      <c r="Y25" s="38">
        <v>1</v>
      </c>
      <c r="Z25" s="37">
        <v>1</v>
      </c>
      <c r="AA25" s="37" t="s">
        <v>35</v>
      </c>
      <c r="AB25" s="37" t="s">
        <v>35</v>
      </c>
      <c r="AC25" s="37">
        <v>1</v>
      </c>
      <c r="AD25" s="37">
        <v>1</v>
      </c>
      <c r="AE25" s="34">
        <v>1</v>
      </c>
      <c r="AF25" s="36">
        <v>1</v>
      </c>
      <c r="AG25" s="35">
        <v>1</v>
      </c>
      <c r="AH25" s="34" t="s">
        <v>35</v>
      </c>
      <c r="AI25" s="22"/>
      <c r="AJ25" s="33">
        <f t="shared" si="12"/>
        <v>21</v>
      </c>
      <c r="AK25" s="32">
        <f t="shared" si="12"/>
        <v>0</v>
      </c>
      <c r="AL25" s="32">
        <f t="shared" si="12"/>
        <v>0</v>
      </c>
      <c r="AM25" s="32">
        <f t="shared" si="12"/>
        <v>0</v>
      </c>
      <c r="AN25" s="32">
        <f t="shared" si="12"/>
        <v>0</v>
      </c>
      <c r="AO25" s="32">
        <f t="shared" si="12"/>
        <v>0</v>
      </c>
      <c r="AP25" s="32">
        <f t="shared" si="12"/>
        <v>0</v>
      </c>
      <c r="AQ25" s="32">
        <f t="shared" si="12"/>
        <v>0</v>
      </c>
      <c r="AR25" s="31">
        <f t="shared" si="12"/>
        <v>0</v>
      </c>
      <c r="AS25" s="30">
        <f t="shared" si="2"/>
        <v>21</v>
      </c>
      <c r="AT25" s="30">
        <f t="shared" si="3"/>
        <v>0</v>
      </c>
      <c r="AU25" s="30">
        <f t="shared" si="4"/>
        <v>0</v>
      </c>
      <c r="AV25" s="30">
        <f t="shared" si="5"/>
        <v>0</v>
      </c>
      <c r="AW25" s="30">
        <f t="shared" si="6"/>
        <v>0</v>
      </c>
      <c r="AX25" s="30">
        <f t="shared" si="7"/>
        <v>0</v>
      </c>
      <c r="AY25" s="30">
        <f t="shared" si="8"/>
        <v>0</v>
      </c>
      <c r="AZ25" s="30">
        <f t="shared" si="9"/>
        <v>0</v>
      </c>
      <c r="BA25" s="30">
        <f t="shared" si="10"/>
        <v>0</v>
      </c>
      <c r="BB25" s="29">
        <f t="shared" si="11"/>
        <v>21</v>
      </c>
    </row>
    <row r="26" spans="1:54" ht="19.5" customHeight="1">
      <c r="A26" s="33">
        <v>18</v>
      </c>
      <c r="B26" s="37" t="s">
        <v>8</v>
      </c>
      <c r="C26" s="39" t="s">
        <v>50</v>
      </c>
      <c r="D26" s="36">
        <v>1</v>
      </c>
      <c r="E26" s="37">
        <v>1</v>
      </c>
      <c r="F26" s="37" t="s">
        <v>35</v>
      </c>
      <c r="G26" s="37">
        <v>1</v>
      </c>
      <c r="H26" s="37">
        <v>1</v>
      </c>
      <c r="I26" s="37">
        <v>1</v>
      </c>
      <c r="J26" s="34" t="s">
        <v>35</v>
      </c>
      <c r="K26" s="38">
        <v>1</v>
      </c>
      <c r="L26" s="37">
        <v>1</v>
      </c>
      <c r="M26" s="37">
        <v>1</v>
      </c>
      <c r="N26" s="37" t="s">
        <v>35</v>
      </c>
      <c r="O26" s="37">
        <v>1</v>
      </c>
      <c r="P26" s="37">
        <v>1</v>
      </c>
      <c r="Q26" s="35" t="s">
        <v>35</v>
      </c>
      <c r="R26" s="36">
        <v>1</v>
      </c>
      <c r="S26" s="37">
        <v>1</v>
      </c>
      <c r="T26" s="37" t="s">
        <v>35</v>
      </c>
      <c r="U26" s="37">
        <v>1</v>
      </c>
      <c r="V26" s="37">
        <v>1</v>
      </c>
      <c r="W26" s="37">
        <v>1</v>
      </c>
      <c r="X26" s="34" t="s">
        <v>35</v>
      </c>
      <c r="Y26" s="38">
        <v>1</v>
      </c>
      <c r="Z26" s="37">
        <v>1</v>
      </c>
      <c r="AA26" s="37" t="s">
        <v>35</v>
      </c>
      <c r="AB26" s="37" t="s">
        <v>35</v>
      </c>
      <c r="AC26" s="37">
        <v>1</v>
      </c>
      <c r="AD26" s="37">
        <v>1</v>
      </c>
      <c r="AE26" s="34">
        <v>1</v>
      </c>
      <c r="AF26" s="36">
        <v>1</v>
      </c>
      <c r="AG26" s="35">
        <v>1</v>
      </c>
      <c r="AH26" s="34" t="s">
        <v>35</v>
      </c>
      <c r="AI26" s="22"/>
      <c r="AJ26" s="33">
        <f t="shared" si="12"/>
        <v>22</v>
      </c>
      <c r="AK26" s="32">
        <f t="shared" si="12"/>
        <v>0</v>
      </c>
      <c r="AL26" s="32">
        <f t="shared" si="12"/>
        <v>0</v>
      </c>
      <c r="AM26" s="32">
        <f t="shared" si="12"/>
        <v>0</v>
      </c>
      <c r="AN26" s="32">
        <f t="shared" si="12"/>
        <v>0</v>
      </c>
      <c r="AO26" s="32">
        <f t="shared" si="12"/>
        <v>0</v>
      </c>
      <c r="AP26" s="32">
        <f t="shared" si="12"/>
        <v>0</v>
      </c>
      <c r="AQ26" s="32">
        <f t="shared" si="12"/>
        <v>0</v>
      </c>
      <c r="AR26" s="31">
        <f t="shared" si="12"/>
        <v>0</v>
      </c>
      <c r="AS26" s="30">
        <f t="shared" si="2"/>
        <v>22</v>
      </c>
      <c r="AT26" s="30">
        <f t="shared" si="3"/>
        <v>0</v>
      </c>
      <c r="AU26" s="30">
        <f t="shared" si="4"/>
        <v>0</v>
      </c>
      <c r="AV26" s="30">
        <f t="shared" si="5"/>
        <v>0</v>
      </c>
      <c r="AW26" s="30">
        <f t="shared" si="6"/>
        <v>0</v>
      </c>
      <c r="AX26" s="30">
        <f t="shared" si="7"/>
        <v>0</v>
      </c>
      <c r="AY26" s="30">
        <f t="shared" si="8"/>
        <v>0</v>
      </c>
      <c r="AZ26" s="30">
        <f t="shared" si="9"/>
        <v>0</v>
      </c>
      <c r="BA26" s="30">
        <f t="shared" si="10"/>
        <v>0</v>
      </c>
      <c r="BB26" s="29">
        <f t="shared" si="11"/>
        <v>22</v>
      </c>
    </row>
    <row r="27" spans="1:54" ht="19.5" customHeight="1">
      <c r="A27" s="33">
        <v>19</v>
      </c>
      <c r="B27" s="37" t="s">
        <v>8</v>
      </c>
      <c r="C27" s="49" t="s">
        <v>49</v>
      </c>
      <c r="D27" s="46">
        <v>5</v>
      </c>
      <c r="E27" s="47">
        <v>5</v>
      </c>
      <c r="F27" s="47" t="s">
        <v>35</v>
      </c>
      <c r="G27" s="47">
        <v>5</v>
      </c>
      <c r="H27" s="47">
        <v>5</v>
      </c>
      <c r="I27" s="47" t="s">
        <v>35</v>
      </c>
      <c r="J27" s="44">
        <v>5</v>
      </c>
      <c r="K27" s="48">
        <v>5</v>
      </c>
      <c r="L27" s="47" t="s">
        <v>35</v>
      </c>
      <c r="M27" s="47">
        <v>3</v>
      </c>
      <c r="N27" s="47">
        <v>5</v>
      </c>
      <c r="O27" s="47">
        <v>5</v>
      </c>
      <c r="P27" s="47" t="s">
        <v>35</v>
      </c>
      <c r="Q27" s="45">
        <v>5</v>
      </c>
      <c r="R27" s="46">
        <v>5</v>
      </c>
      <c r="S27" s="47" t="s">
        <v>35</v>
      </c>
      <c r="T27" s="47" t="s">
        <v>35</v>
      </c>
      <c r="U27" s="47">
        <v>3</v>
      </c>
      <c r="V27" s="47">
        <v>3</v>
      </c>
      <c r="W27" s="47" t="s">
        <v>35</v>
      </c>
      <c r="X27" s="44" t="s">
        <v>35</v>
      </c>
      <c r="Y27" s="48">
        <v>3</v>
      </c>
      <c r="Z27" s="47">
        <v>5</v>
      </c>
      <c r="AA27" s="47">
        <v>5</v>
      </c>
      <c r="AB27" s="47" t="s">
        <v>35</v>
      </c>
      <c r="AC27" s="47">
        <v>3</v>
      </c>
      <c r="AD27" s="47" t="s">
        <v>35</v>
      </c>
      <c r="AE27" s="44">
        <v>5</v>
      </c>
      <c r="AF27" s="46">
        <v>5</v>
      </c>
      <c r="AG27" s="45">
        <v>5</v>
      </c>
      <c r="AH27" s="44" t="s">
        <v>35</v>
      </c>
      <c r="AI27" s="22"/>
      <c r="AJ27" s="33">
        <f t="shared" si="12"/>
        <v>0</v>
      </c>
      <c r="AK27" s="32">
        <f t="shared" si="12"/>
        <v>0</v>
      </c>
      <c r="AL27" s="32">
        <f t="shared" si="12"/>
        <v>5</v>
      </c>
      <c r="AM27" s="32">
        <f t="shared" si="12"/>
        <v>0</v>
      </c>
      <c r="AN27" s="32">
        <f t="shared" si="12"/>
        <v>15</v>
      </c>
      <c r="AO27" s="32">
        <f t="shared" si="12"/>
        <v>0</v>
      </c>
      <c r="AP27" s="32">
        <f t="shared" si="12"/>
        <v>0</v>
      </c>
      <c r="AQ27" s="32">
        <f t="shared" si="12"/>
        <v>0</v>
      </c>
      <c r="AR27" s="31">
        <f t="shared" si="12"/>
        <v>0</v>
      </c>
      <c r="AS27" s="30">
        <f t="shared" si="2"/>
        <v>0</v>
      </c>
      <c r="AT27" s="30">
        <f t="shared" si="3"/>
        <v>0</v>
      </c>
      <c r="AU27" s="30">
        <f t="shared" si="4"/>
        <v>10</v>
      </c>
      <c r="AV27" s="30">
        <f t="shared" si="5"/>
        <v>0</v>
      </c>
      <c r="AW27" s="30">
        <f t="shared" si="6"/>
        <v>240</v>
      </c>
      <c r="AX27" s="30">
        <f t="shared" si="7"/>
        <v>0</v>
      </c>
      <c r="AY27" s="30">
        <f t="shared" si="8"/>
        <v>0</v>
      </c>
      <c r="AZ27" s="30">
        <f t="shared" si="9"/>
        <v>0</v>
      </c>
      <c r="BA27" s="30">
        <f t="shared" si="10"/>
        <v>0</v>
      </c>
      <c r="BB27" s="29">
        <f t="shared" si="11"/>
        <v>250</v>
      </c>
    </row>
    <row r="28" spans="1:55" s="62" customFormat="1" ht="19.5" customHeight="1">
      <c r="A28" s="33">
        <v>20</v>
      </c>
      <c r="B28" s="37" t="s">
        <v>8</v>
      </c>
      <c r="C28" s="39" t="s">
        <v>48</v>
      </c>
      <c r="D28" s="36" t="s">
        <v>46</v>
      </c>
      <c r="E28" s="37" t="s">
        <v>46</v>
      </c>
      <c r="F28" s="37" t="s">
        <v>35</v>
      </c>
      <c r="G28" s="37" t="s">
        <v>35</v>
      </c>
      <c r="H28" s="37" t="s">
        <v>36</v>
      </c>
      <c r="I28" s="37" t="s">
        <v>36</v>
      </c>
      <c r="J28" s="34" t="s">
        <v>35</v>
      </c>
      <c r="K28" s="38" t="s">
        <v>36</v>
      </c>
      <c r="L28" s="37" t="s">
        <v>35</v>
      </c>
      <c r="M28" s="37" t="s">
        <v>36</v>
      </c>
      <c r="N28" s="37" t="s">
        <v>36</v>
      </c>
      <c r="O28" s="37" t="s">
        <v>35</v>
      </c>
      <c r="P28" s="37" t="s">
        <v>36</v>
      </c>
      <c r="Q28" s="35" t="s">
        <v>35</v>
      </c>
      <c r="R28" s="36" t="s">
        <v>36</v>
      </c>
      <c r="S28" s="37">
        <v>5</v>
      </c>
      <c r="T28" s="37">
        <v>5</v>
      </c>
      <c r="U28" s="37" t="s">
        <v>35</v>
      </c>
      <c r="V28" s="37" t="s">
        <v>36</v>
      </c>
      <c r="W28" s="37" t="s">
        <v>36</v>
      </c>
      <c r="X28" s="34" t="s">
        <v>35</v>
      </c>
      <c r="Y28" s="38" t="s">
        <v>36</v>
      </c>
      <c r="Z28" s="37" t="s">
        <v>35</v>
      </c>
      <c r="AA28" s="37" t="s">
        <v>36</v>
      </c>
      <c r="AB28" s="37" t="s">
        <v>36</v>
      </c>
      <c r="AC28" s="37" t="s">
        <v>35</v>
      </c>
      <c r="AD28" s="37" t="s">
        <v>36</v>
      </c>
      <c r="AE28" s="34">
        <v>5</v>
      </c>
      <c r="AF28" s="36" t="s">
        <v>46</v>
      </c>
      <c r="AG28" s="35" t="s">
        <v>46</v>
      </c>
      <c r="AH28" s="34" t="s">
        <v>35</v>
      </c>
      <c r="AI28" s="22"/>
      <c r="AJ28" s="33">
        <f t="shared" si="12"/>
        <v>0</v>
      </c>
      <c r="AK28" s="32">
        <f t="shared" si="12"/>
        <v>0</v>
      </c>
      <c r="AL28" s="32">
        <f t="shared" si="12"/>
        <v>0</v>
      </c>
      <c r="AM28" s="32">
        <f t="shared" si="12"/>
        <v>0</v>
      </c>
      <c r="AN28" s="32">
        <f t="shared" si="12"/>
        <v>3</v>
      </c>
      <c r="AO28" s="32">
        <f t="shared" si="12"/>
        <v>0</v>
      </c>
      <c r="AP28" s="32">
        <f t="shared" si="12"/>
        <v>0</v>
      </c>
      <c r="AQ28" s="32">
        <f t="shared" si="12"/>
        <v>0</v>
      </c>
      <c r="AR28" s="31">
        <f t="shared" si="12"/>
        <v>0</v>
      </c>
      <c r="AS28" s="30">
        <f t="shared" si="2"/>
        <v>0</v>
      </c>
      <c r="AT28" s="30">
        <f t="shared" si="3"/>
        <v>0</v>
      </c>
      <c r="AU28" s="30">
        <f t="shared" si="4"/>
        <v>0</v>
      </c>
      <c r="AV28" s="30">
        <f t="shared" si="5"/>
        <v>0</v>
      </c>
      <c r="AW28" s="30">
        <f t="shared" si="6"/>
        <v>48</v>
      </c>
      <c r="AX28" s="30">
        <f t="shared" si="7"/>
        <v>0</v>
      </c>
      <c r="AY28" s="30">
        <f t="shared" si="8"/>
        <v>0</v>
      </c>
      <c r="AZ28" s="30">
        <f t="shared" si="9"/>
        <v>0</v>
      </c>
      <c r="BA28" s="30">
        <f t="shared" si="10"/>
        <v>0</v>
      </c>
      <c r="BB28" s="29">
        <f t="shared" si="11"/>
        <v>48</v>
      </c>
      <c r="BC28" s="6"/>
    </row>
    <row r="29" spans="1:55" s="62" customFormat="1" ht="19.5" customHeight="1">
      <c r="A29" s="33">
        <v>21</v>
      </c>
      <c r="B29" s="37" t="s">
        <v>8</v>
      </c>
      <c r="C29" s="39" t="s">
        <v>47</v>
      </c>
      <c r="D29" s="36" t="s">
        <v>46</v>
      </c>
      <c r="E29" s="37" t="s">
        <v>35</v>
      </c>
      <c r="F29" s="37" t="s">
        <v>36</v>
      </c>
      <c r="G29" s="37" t="s">
        <v>36</v>
      </c>
      <c r="H29" s="37" t="s">
        <v>35</v>
      </c>
      <c r="I29" s="37" t="s">
        <v>36</v>
      </c>
      <c r="J29" s="34" t="s">
        <v>35</v>
      </c>
      <c r="K29" s="38" t="s">
        <v>36</v>
      </c>
      <c r="L29" s="37">
        <v>5</v>
      </c>
      <c r="M29" s="37">
        <v>5</v>
      </c>
      <c r="N29" s="37" t="s">
        <v>35</v>
      </c>
      <c r="O29" s="37" t="s">
        <v>36</v>
      </c>
      <c r="P29" s="37" t="s">
        <v>36</v>
      </c>
      <c r="Q29" s="35" t="s">
        <v>36</v>
      </c>
      <c r="R29" s="36" t="s">
        <v>35</v>
      </c>
      <c r="S29" s="37" t="s">
        <v>36</v>
      </c>
      <c r="T29" s="37" t="s">
        <v>36</v>
      </c>
      <c r="U29" s="37" t="s">
        <v>36</v>
      </c>
      <c r="V29" s="37" t="s">
        <v>35</v>
      </c>
      <c r="W29" s="37" t="s">
        <v>36</v>
      </c>
      <c r="X29" s="34">
        <v>5</v>
      </c>
      <c r="Y29" s="38">
        <v>5</v>
      </c>
      <c r="Z29" s="37" t="s">
        <v>35</v>
      </c>
      <c r="AA29" s="37">
        <v>3</v>
      </c>
      <c r="AB29" s="37" t="s">
        <v>35</v>
      </c>
      <c r="AC29" s="37">
        <v>3</v>
      </c>
      <c r="AD29" s="37">
        <v>3</v>
      </c>
      <c r="AE29" s="34" t="s">
        <v>36</v>
      </c>
      <c r="AF29" s="36" t="s">
        <v>46</v>
      </c>
      <c r="AG29" s="35" t="s">
        <v>35</v>
      </c>
      <c r="AH29" s="34" t="s">
        <v>36</v>
      </c>
      <c r="AI29" s="22"/>
      <c r="AJ29" s="33">
        <f aca="true" t="shared" si="13" ref="AJ29:AR36">COUNTIF($D29:$AH29,AJ$7)</f>
        <v>0</v>
      </c>
      <c r="AK29" s="32">
        <f t="shared" si="13"/>
        <v>0</v>
      </c>
      <c r="AL29" s="32">
        <f t="shared" si="13"/>
        <v>3</v>
      </c>
      <c r="AM29" s="32">
        <f t="shared" si="13"/>
        <v>0</v>
      </c>
      <c r="AN29" s="32">
        <f t="shared" si="13"/>
        <v>4</v>
      </c>
      <c r="AO29" s="32">
        <f t="shared" si="13"/>
        <v>0</v>
      </c>
      <c r="AP29" s="32">
        <f t="shared" si="13"/>
        <v>0</v>
      </c>
      <c r="AQ29" s="32">
        <f t="shared" si="13"/>
        <v>0</v>
      </c>
      <c r="AR29" s="31">
        <f t="shared" si="13"/>
        <v>0</v>
      </c>
      <c r="AS29" s="30">
        <f t="shared" si="2"/>
        <v>0</v>
      </c>
      <c r="AT29" s="30">
        <f t="shared" si="3"/>
        <v>0</v>
      </c>
      <c r="AU29" s="30">
        <f t="shared" si="4"/>
        <v>6</v>
      </c>
      <c r="AV29" s="30">
        <f t="shared" si="5"/>
        <v>0</v>
      </c>
      <c r="AW29" s="30">
        <f t="shared" si="6"/>
        <v>64</v>
      </c>
      <c r="AX29" s="30">
        <f t="shared" si="7"/>
        <v>0</v>
      </c>
      <c r="AY29" s="30">
        <f t="shared" si="8"/>
        <v>0</v>
      </c>
      <c r="AZ29" s="30">
        <f t="shared" si="9"/>
        <v>0</v>
      </c>
      <c r="BA29" s="30">
        <f t="shared" si="10"/>
        <v>0</v>
      </c>
      <c r="BB29" s="29">
        <f t="shared" si="11"/>
        <v>70</v>
      </c>
      <c r="BC29" s="6"/>
    </row>
    <row r="30" spans="1:55" s="62" customFormat="1" ht="19.5" customHeight="1">
      <c r="A30" s="33">
        <v>22</v>
      </c>
      <c r="B30" s="37" t="s">
        <v>8</v>
      </c>
      <c r="C30" s="39" t="s">
        <v>45</v>
      </c>
      <c r="D30" s="36" t="s">
        <v>35</v>
      </c>
      <c r="E30" s="37">
        <v>8</v>
      </c>
      <c r="F30" s="37">
        <v>9</v>
      </c>
      <c r="G30" s="37" t="s">
        <v>35</v>
      </c>
      <c r="H30" s="37">
        <v>8</v>
      </c>
      <c r="I30" s="37" t="s">
        <v>35</v>
      </c>
      <c r="J30" s="34">
        <v>8</v>
      </c>
      <c r="K30" s="38">
        <v>8</v>
      </c>
      <c r="L30" s="37" t="s">
        <v>35</v>
      </c>
      <c r="M30" s="37" t="s">
        <v>35</v>
      </c>
      <c r="N30" s="37" t="s">
        <v>35</v>
      </c>
      <c r="O30" s="37">
        <v>8</v>
      </c>
      <c r="P30" s="37" t="s">
        <v>35</v>
      </c>
      <c r="Q30" s="35">
        <v>8</v>
      </c>
      <c r="R30" s="36" t="s">
        <v>35</v>
      </c>
      <c r="S30" s="37" t="s">
        <v>35</v>
      </c>
      <c r="T30" s="37">
        <v>9</v>
      </c>
      <c r="U30" s="37" t="s">
        <v>35</v>
      </c>
      <c r="V30" s="37">
        <v>8</v>
      </c>
      <c r="W30" s="37" t="s">
        <v>35</v>
      </c>
      <c r="X30" s="34">
        <v>8</v>
      </c>
      <c r="Y30" s="38">
        <v>8</v>
      </c>
      <c r="Z30" s="37" t="s">
        <v>35</v>
      </c>
      <c r="AA30" s="37" t="s">
        <v>35</v>
      </c>
      <c r="AB30" s="37" t="s">
        <v>35</v>
      </c>
      <c r="AC30" s="37" t="s">
        <v>35</v>
      </c>
      <c r="AD30" s="37">
        <v>8</v>
      </c>
      <c r="AE30" s="34">
        <v>8</v>
      </c>
      <c r="AF30" s="36" t="s">
        <v>35</v>
      </c>
      <c r="AG30" s="35">
        <v>8</v>
      </c>
      <c r="AH30" s="34">
        <v>9</v>
      </c>
      <c r="AI30" s="22"/>
      <c r="AJ30" s="33">
        <f t="shared" si="13"/>
        <v>0</v>
      </c>
      <c r="AK30" s="32">
        <f t="shared" si="13"/>
        <v>0</v>
      </c>
      <c r="AL30" s="32">
        <f t="shared" si="13"/>
        <v>0</v>
      </c>
      <c r="AM30" s="32">
        <f t="shared" si="13"/>
        <v>0</v>
      </c>
      <c r="AN30" s="32">
        <f t="shared" si="13"/>
        <v>0</v>
      </c>
      <c r="AO30" s="32">
        <f t="shared" si="13"/>
        <v>0</v>
      </c>
      <c r="AP30" s="32">
        <f t="shared" si="13"/>
        <v>0</v>
      </c>
      <c r="AQ30" s="32">
        <f t="shared" si="13"/>
        <v>12</v>
      </c>
      <c r="AR30" s="31">
        <f t="shared" si="13"/>
        <v>3</v>
      </c>
      <c r="AS30" s="30">
        <f t="shared" si="2"/>
        <v>0</v>
      </c>
      <c r="AT30" s="30">
        <f t="shared" si="3"/>
        <v>0</v>
      </c>
      <c r="AU30" s="30">
        <f t="shared" si="4"/>
        <v>0</v>
      </c>
      <c r="AV30" s="30">
        <f t="shared" si="5"/>
        <v>0</v>
      </c>
      <c r="AW30" s="30">
        <f t="shared" si="6"/>
        <v>0</v>
      </c>
      <c r="AX30" s="30">
        <f t="shared" si="7"/>
        <v>0</v>
      </c>
      <c r="AY30" s="30">
        <f t="shared" si="8"/>
        <v>0</v>
      </c>
      <c r="AZ30" s="30">
        <f t="shared" si="9"/>
        <v>9</v>
      </c>
      <c r="BA30" s="30">
        <f t="shared" si="10"/>
        <v>0.75</v>
      </c>
      <c r="BB30" s="29">
        <f t="shared" si="11"/>
        <v>0</v>
      </c>
      <c r="BC30" s="6"/>
    </row>
    <row r="31" spans="1:55" s="62" customFormat="1" ht="19.5" customHeight="1">
      <c r="A31" s="33">
        <v>23</v>
      </c>
      <c r="B31" s="37" t="s">
        <v>8</v>
      </c>
      <c r="C31" s="39" t="s">
        <v>44</v>
      </c>
      <c r="D31" s="36">
        <v>6</v>
      </c>
      <c r="E31" s="37">
        <v>6</v>
      </c>
      <c r="F31" s="37" t="s">
        <v>35</v>
      </c>
      <c r="G31" s="37" t="s">
        <v>35</v>
      </c>
      <c r="H31" s="37">
        <v>6</v>
      </c>
      <c r="I31" s="37">
        <v>6</v>
      </c>
      <c r="J31" s="34">
        <v>6</v>
      </c>
      <c r="K31" s="38" t="s">
        <v>35</v>
      </c>
      <c r="L31" s="37">
        <v>6</v>
      </c>
      <c r="M31" s="37" t="s">
        <v>35</v>
      </c>
      <c r="N31" s="37" t="s">
        <v>35</v>
      </c>
      <c r="O31" s="37">
        <v>6</v>
      </c>
      <c r="P31" s="37">
        <v>6</v>
      </c>
      <c r="Q31" s="35">
        <v>6</v>
      </c>
      <c r="R31" s="36">
        <v>6</v>
      </c>
      <c r="S31" s="37">
        <v>6</v>
      </c>
      <c r="T31" s="37" t="s">
        <v>35</v>
      </c>
      <c r="U31" s="37" t="s">
        <v>35</v>
      </c>
      <c r="V31" s="37">
        <v>6</v>
      </c>
      <c r="W31" s="37">
        <v>6</v>
      </c>
      <c r="X31" s="34">
        <v>6</v>
      </c>
      <c r="Y31" s="38" t="s">
        <v>35</v>
      </c>
      <c r="Z31" s="37">
        <v>6</v>
      </c>
      <c r="AA31" s="37">
        <v>6</v>
      </c>
      <c r="AB31" s="37" t="s">
        <v>35</v>
      </c>
      <c r="AC31" s="37">
        <v>6</v>
      </c>
      <c r="AD31" s="37">
        <v>6</v>
      </c>
      <c r="AE31" s="34">
        <v>6</v>
      </c>
      <c r="AF31" s="36">
        <v>6</v>
      </c>
      <c r="AG31" s="35">
        <v>6</v>
      </c>
      <c r="AH31" s="34" t="s">
        <v>35</v>
      </c>
      <c r="AI31" s="22"/>
      <c r="AJ31" s="33">
        <f t="shared" si="13"/>
        <v>0</v>
      </c>
      <c r="AK31" s="32">
        <f t="shared" si="13"/>
        <v>0</v>
      </c>
      <c r="AL31" s="32">
        <f t="shared" si="13"/>
        <v>0</v>
      </c>
      <c r="AM31" s="32">
        <f t="shared" si="13"/>
        <v>0</v>
      </c>
      <c r="AN31" s="32">
        <f t="shared" si="13"/>
        <v>0</v>
      </c>
      <c r="AO31" s="32">
        <f t="shared" si="13"/>
        <v>21</v>
      </c>
      <c r="AP31" s="32">
        <f t="shared" si="13"/>
        <v>0</v>
      </c>
      <c r="AQ31" s="32">
        <f t="shared" si="13"/>
        <v>0</v>
      </c>
      <c r="AR31" s="31">
        <f t="shared" si="13"/>
        <v>0</v>
      </c>
      <c r="AS31" s="30">
        <f t="shared" si="2"/>
        <v>0</v>
      </c>
      <c r="AT31" s="30">
        <f t="shared" si="3"/>
        <v>0</v>
      </c>
      <c r="AU31" s="30">
        <f t="shared" si="4"/>
        <v>0</v>
      </c>
      <c r="AV31" s="30">
        <f t="shared" si="5"/>
        <v>0</v>
      </c>
      <c r="AW31" s="30">
        <f t="shared" si="6"/>
        <v>0</v>
      </c>
      <c r="AX31" s="30">
        <f t="shared" si="7"/>
        <v>5.25</v>
      </c>
      <c r="AY31" s="30">
        <f t="shared" si="8"/>
        <v>0</v>
      </c>
      <c r="AZ31" s="30">
        <f t="shared" si="9"/>
        <v>0</v>
      </c>
      <c r="BA31" s="30">
        <f t="shared" si="10"/>
        <v>0</v>
      </c>
      <c r="BB31" s="29">
        <f t="shared" si="11"/>
        <v>5.25</v>
      </c>
      <c r="BC31" s="6"/>
    </row>
    <row r="32" spans="1:54" ht="19.5" customHeight="1" thickBot="1">
      <c r="A32" s="55">
        <v>24</v>
      </c>
      <c r="B32" s="59" t="s">
        <v>8</v>
      </c>
      <c r="C32" s="61" t="s">
        <v>43</v>
      </c>
      <c r="D32" s="58">
        <v>1</v>
      </c>
      <c r="E32" s="59" t="s">
        <v>35</v>
      </c>
      <c r="F32" s="59">
        <v>1</v>
      </c>
      <c r="G32" s="59" t="s">
        <v>35</v>
      </c>
      <c r="H32" s="59">
        <v>1</v>
      </c>
      <c r="I32" s="59">
        <v>1</v>
      </c>
      <c r="J32" s="56" t="s">
        <v>35</v>
      </c>
      <c r="K32" s="60" t="s">
        <v>35</v>
      </c>
      <c r="L32" s="59" t="s">
        <v>35</v>
      </c>
      <c r="M32" s="59">
        <v>1</v>
      </c>
      <c r="N32" s="59" t="s">
        <v>35</v>
      </c>
      <c r="O32" s="59">
        <v>1</v>
      </c>
      <c r="P32" s="59" t="s">
        <v>35</v>
      </c>
      <c r="Q32" s="57">
        <v>1</v>
      </c>
      <c r="R32" s="58" t="s">
        <v>35</v>
      </c>
      <c r="S32" s="59">
        <v>1</v>
      </c>
      <c r="T32" s="59" t="s">
        <v>35</v>
      </c>
      <c r="U32" s="59" t="s">
        <v>35</v>
      </c>
      <c r="V32" s="59">
        <v>1</v>
      </c>
      <c r="W32" s="59" t="s">
        <v>35</v>
      </c>
      <c r="X32" s="56">
        <v>1</v>
      </c>
      <c r="Y32" s="60">
        <v>1</v>
      </c>
      <c r="Z32" s="59" t="s">
        <v>35</v>
      </c>
      <c r="AA32" s="59">
        <v>1</v>
      </c>
      <c r="AB32" s="59" t="s">
        <v>35</v>
      </c>
      <c r="AC32" s="59">
        <v>1</v>
      </c>
      <c r="AD32" s="59" t="s">
        <v>35</v>
      </c>
      <c r="AE32" s="56">
        <v>1</v>
      </c>
      <c r="AF32" s="58">
        <v>1</v>
      </c>
      <c r="AG32" s="57" t="s">
        <v>35</v>
      </c>
      <c r="AH32" s="56">
        <v>1</v>
      </c>
      <c r="AI32" s="22"/>
      <c r="AJ32" s="55">
        <f t="shared" si="13"/>
        <v>16</v>
      </c>
      <c r="AK32" s="54">
        <f t="shared" si="13"/>
        <v>0</v>
      </c>
      <c r="AL32" s="54">
        <f t="shared" si="13"/>
        <v>0</v>
      </c>
      <c r="AM32" s="54">
        <f t="shared" si="13"/>
        <v>0</v>
      </c>
      <c r="AN32" s="54">
        <f t="shared" si="13"/>
        <v>0</v>
      </c>
      <c r="AO32" s="54">
        <f t="shared" si="13"/>
        <v>0</v>
      </c>
      <c r="AP32" s="54">
        <f t="shared" si="13"/>
        <v>0</v>
      </c>
      <c r="AQ32" s="54">
        <f t="shared" si="13"/>
        <v>0</v>
      </c>
      <c r="AR32" s="53">
        <f t="shared" si="13"/>
        <v>0</v>
      </c>
      <c r="AS32" s="52">
        <f t="shared" si="2"/>
        <v>16</v>
      </c>
      <c r="AT32" s="52">
        <f t="shared" si="3"/>
        <v>0</v>
      </c>
      <c r="AU32" s="52">
        <f t="shared" si="4"/>
        <v>0</v>
      </c>
      <c r="AV32" s="52">
        <f t="shared" si="5"/>
        <v>0</v>
      </c>
      <c r="AW32" s="52">
        <f t="shared" si="6"/>
        <v>0</v>
      </c>
      <c r="AX32" s="52">
        <f t="shared" si="7"/>
        <v>0</v>
      </c>
      <c r="AY32" s="52">
        <f t="shared" si="8"/>
        <v>0</v>
      </c>
      <c r="AZ32" s="52">
        <f t="shared" si="9"/>
        <v>0</v>
      </c>
      <c r="BA32" s="52">
        <f t="shared" si="10"/>
        <v>0</v>
      </c>
      <c r="BB32" s="51">
        <f t="shared" si="11"/>
        <v>16</v>
      </c>
    </row>
    <row r="33" spans="1:54" ht="19.5" customHeight="1" thickTop="1">
      <c r="A33" s="43">
        <v>25</v>
      </c>
      <c r="B33" s="50" t="s">
        <v>39</v>
      </c>
      <c r="C33" s="49" t="s">
        <v>42</v>
      </c>
      <c r="D33" s="46" t="s">
        <v>35</v>
      </c>
      <c r="E33" s="47">
        <v>1</v>
      </c>
      <c r="F33" s="47">
        <v>4</v>
      </c>
      <c r="G33" s="47">
        <v>4</v>
      </c>
      <c r="H33" s="47" t="s">
        <v>35</v>
      </c>
      <c r="I33" s="47">
        <v>4</v>
      </c>
      <c r="J33" s="44" t="s">
        <v>35</v>
      </c>
      <c r="K33" s="48">
        <v>4</v>
      </c>
      <c r="L33" s="47">
        <v>8</v>
      </c>
      <c r="M33" s="47">
        <v>4</v>
      </c>
      <c r="N33" s="47" t="s">
        <v>35</v>
      </c>
      <c r="O33" s="47">
        <v>4</v>
      </c>
      <c r="P33" s="47">
        <v>1</v>
      </c>
      <c r="Q33" s="45">
        <v>4</v>
      </c>
      <c r="R33" s="46" t="s">
        <v>35</v>
      </c>
      <c r="S33" s="47">
        <v>4</v>
      </c>
      <c r="T33" s="47" t="s">
        <v>35</v>
      </c>
      <c r="U33" s="47">
        <v>4</v>
      </c>
      <c r="V33" s="47">
        <v>4</v>
      </c>
      <c r="W33" s="47">
        <v>1</v>
      </c>
      <c r="X33" s="44" t="s">
        <v>35</v>
      </c>
      <c r="Y33" s="48">
        <v>4</v>
      </c>
      <c r="Z33" s="47">
        <v>4</v>
      </c>
      <c r="AA33" s="47">
        <v>4</v>
      </c>
      <c r="AB33" s="47" t="s">
        <v>35</v>
      </c>
      <c r="AC33" s="47">
        <v>4</v>
      </c>
      <c r="AD33" s="47">
        <v>1</v>
      </c>
      <c r="AE33" s="44">
        <v>8</v>
      </c>
      <c r="AF33" s="46" t="s">
        <v>35</v>
      </c>
      <c r="AG33" s="45">
        <v>1</v>
      </c>
      <c r="AH33" s="44">
        <v>4</v>
      </c>
      <c r="AI33" s="22"/>
      <c r="AJ33" s="43">
        <f t="shared" si="13"/>
        <v>5</v>
      </c>
      <c r="AK33" s="42">
        <f t="shared" si="13"/>
        <v>0</v>
      </c>
      <c r="AL33" s="42">
        <f t="shared" si="13"/>
        <v>0</v>
      </c>
      <c r="AM33" s="42">
        <f t="shared" si="13"/>
        <v>15</v>
      </c>
      <c r="AN33" s="42">
        <f t="shared" si="13"/>
        <v>0</v>
      </c>
      <c r="AO33" s="42">
        <f t="shared" si="13"/>
        <v>0</v>
      </c>
      <c r="AP33" s="42">
        <f t="shared" si="13"/>
        <v>0</v>
      </c>
      <c r="AQ33" s="42">
        <f t="shared" si="13"/>
        <v>2</v>
      </c>
      <c r="AR33" s="41">
        <f t="shared" si="13"/>
        <v>0</v>
      </c>
      <c r="AS33" s="30">
        <f t="shared" si="2"/>
        <v>5</v>
      </c>
      <c r="AT33" s="30">
        <f t="shared" si="3"/>
        <v>0</v>
      </c>
      <c r="AU33" s="30">
        <f t="shared" si="4"/>
        <v>0</v>
      </c>
      <c r="AV33" s="30">
        <f t="shared" si="5"/>
        <v>26.25</v>
      </c>
      <c r="AW33" s="30">
        <f t="shared" si="6"/>
        <v>0</v>
      </c>
      <c r="AX33" s="30">
        <f t="shared" si="7"/>
        <v>0</v>
      </c>
      <c r="AY33" s="30">
        <f t="shared" si="8"/>
        <v>0</v>
      </c>
      <c r="AZ33" s="30">
        <f t="shared" si="9"/>
        <v>1.5</v>
      </c>
      <c r="BA33" s="30">
        <f t="shared" si="10"/>
        <v>0</v>
      </c>
      <c r="BB33" s="40">
        <f t="shared" si="11"/>
        <v>31.25</v>
      </c>
    </row>
    <row r="34" spans="1:54" ht="19.5" customHeight="1">
      <c r="A34" s="33">
        <v>26</v>
      </c>
      <c r="B34" s="37" t="s">
        <v>39</v>
      </c>
      <c r="C34" s="39" t="s">
        <v>41</v>
      </c>
      <c r="D34" s="36">
        <v>4</v>
      </c>
      <c r="E34" s="37" t="s">
        <v>35</v>
      </c>
      <c r="F34" s="37" t="s">
        <v>35</v>
      </c>
      <c r="G34" s="37" t="s">
        <v>35</v>
      </c>
      <c r="H34" s="37">
        <v>4</v>
      </c>
      <c r="I34" s="37" t="s">
        <v>36</v>
      </c>
      <c r="J34" s="34">
        <v>4</v>
      </c>
      <c r="K34" s="38" t="s">
        <v>35</v>
      </c>
      <c r="L34" s="37">
        <v>4</v>
      </c>
      <c r="M34" s="37">
        <v>1</v>
      </c>
      <c r="N34" s="37">
        <v>4</v>
      </c>
      <c r="O34" s="37" t="s">
        <v>35</v>
      </c>
      <c r="P34" s="37" t="s">
        <v>36</v>
      </c>
      <c r="Q34" s="35" t="s">
        <v>35</v>
      </c>
      <c r="R34" s="36">
        <v>4</v>
      </c>
      <c r="S34" s="37" t="s">
        <v>35</v>
      </c>
      <c r="T34" s="37">
        <v>4</v>
      </c>
      <c r="U34" s="37" t="s">
        <v>35</v>
      </c>
      <c r="V34" s="37" t="s">
        <v>36</v>
      </c>
      <c r="W34" s="37">
        <v>4</v>
      </c>
      <c r="X34" s="34">
        <v>4</v>
      </c>
      <c r="Y34" s="38" t="s">
        <v>35</v>
      </c>
      <c r="Z34" s="37">
        <v>4</v>
      </c>
      <c r="AA34" s="37">
        <v>1</v>
      </c>
      <c r="AB34" s="37">
        <v>4</v>
      </c>
      <c r="AC34" s="37" t="s">
        <v>35</v>
      </c>
      <c r="AD34" s="37" t="s">
        <v>36</v>
      </c>
      <c r="AE34" s="34">
        <v>4</v>
      </c>
      <c r="AF34" s="36">
        <v>4</v>
      </c>
      <c r="AG34" s="35" t="s">
        <v>35</v>
      </c>
      <c r="AH34" s="34" t="s">
        <v>35</v>
      </c>
      <c r="AI34" s="22"/>
      <c r="AJ34" s="33">
        <f t="shared" si="13"/>
        <v>2</v>
      </c>
      <c r="AK34" s="32">
        <f t="shared" si="13"/>
        <v>0</v>
      </c>
      <c r="AL34" s="32">
        <f t="shared" si="13"/>
        <v>0</v>
      </c>
      <c r="AM34" s="32">
        <f t="shared" si="13"/>
        <v>13</v>
      </c>
      <c r="AN34" s="32">
        <f t="shared" si="13"/>
        <v>0</v>
      </c>
      <c r="AO34" s="32">
        <f t="shared" si="13"/>
        <v>0</v>
      </c>
      <c r="AP34" s="32">
        <f t="shared" si="13"/>
        <v>0</v>
      </c>
      <c r="AQ34" s="32">
        <f t="shared" si="13"/>
        <v>0</v>
      </c>
      <c r="AR34" s="31">
        <f t="shared" si="13"/>
        <v>0</v>
      </c>
      <c r="AS34" s="30">
        <f t="shared" si="2"/>
        <v>2</v>
      </c>
      <c r="AT34" s="30">
        <f t="shared" si="3"/>
        <v>0</v>
      </c>
      <c r="AU34" s="30">
        <f t="shared" si="4"/>
        <v>0</v>
      </c>
      <c r="AV34" s="30">
        <f t="shared" si="5"/>
        <v>22.75</v>
      </c>
      <c r="AW34" s="30">
        <f t="shared" si="6"/>
        <v>0</v>
      </c>
      <c r="AX34" s="30">
        <f t="shared" si="7"/>
        <v>0</v>
      </c>
      <c r="AY34" s="30">
        <f t="shared" si="8"/>
        <v>0</v>
      </c>
      <c r="AZ34" s="30">
        <f t="shared" si="9"/>
        <v>0</v>
      </c>
      <c r="BA34" s="30">
        <f t="shared" si="10"/>
        <v>0</v>
      </c>
      <c r="BB34" s="29">
        <f t="shared" si="11"/>
        <v>24.75</v>
      </c>
    </row>
    <row r="35" spans="1:54" ht="19.5" customHeight="1">
      <c r="A35" s="33">
        <v>27</v>
      </c>
      <c r="B35" s="37" t="s">
        <v>39</v>
      </c>
      <c r="C35" s="39" t="s">
        <v>40</v>
      </c>
      <c r="D35" s="36" t="s">
        <v>35</v>
      </c>
      <c r="E35" s="37">
        <v>1</v>
      </c>
      <c r="F35" s="37">
        <v>1</v>
      </c>
      <c r="G35" s="37" t="s">
        <v>35</v>
      </c>
      <c r="H35" s="37">
        <v>1</v>
      </c>
      <c r="I35" s="37" t="s">
        <v>35</v>
      </c>
      <c r="J35" s="34">
        <v>1</v>
      </c>
      <c r="K35" s="38">
        <v>1</v>
      </c>
      <c r="L35" s="37">
        <v>1</v>
      </c>
      <c r="M35" s="37" t="s">
        <v>35</v>
      </c>
      <c r="N35" s="37" t="s">
        <v>35</v>
      </c>
      <c r="O35" s="37">
        <v>1</v>
      </c>
      <c r="P35" s="37" t="s">
        <v>35</v>
      </c>
      <c r="Q35" s="35">
        <v>1</v>
      </c>
      <c r="R35" s="36">
        <v>1</v>
      </c>
      <c r="S35" s="37">
        <v>1</v>
      </c>
      <c r="T35" s="37">
        <v>1</v>
      </c>
      <c r="U35" s="37" t="s">
        <v>35</v>
      </c>
      <c r="V35" s="37">
        <v>1</v>
      </c>
      <c r="W35" s="37" t="s">
        <v>35</v>
      </c>
      <c r="X35" s="34">
        <v>1</v>
      </c>
      <c r="Y35" s="38">
        <v>1</v>
      </c>
      <c r="Z35" s="37">
        <v>1</v>
      </c>
      <c r="AA35" s="37" t="s">
        <v>35</v>
      </c>
      <c r="AB35" s="37" t="s">
        <v>35</v>
      </c>
      <c r="AC35" s="37">
        <v>1</v>
      </c>
      <c r="AD35" s="37" t="s">
        <v>35</v>
      </c>
      <c r="AE35" s="34">
        <v>1</v>
      </c>
      <c r="AF35" s="36" t="s">
        <v>35</v>
      </c>
      <c r="AG35" s="35">
        <v>1</v>
      </c>
      <c r="AH35" s="34">
        <v>1</v>
      </c>
      <c r="AI35" s="22"/>
      <c r="AJ35" s="33">
        <f t="shared" si="13"/>
        <v>19</v>
      </c>
      <c r="AK35" s="32">
        <f t="shared" si="13"/>
        <v>0</v>
      </c>
      <c r="AL35" s="32">
        <f t="shared" si="13"/>
        <v>0</v>
      </c>
      <c r="AM35" s="32">
        <f t="shared" si="13"/>
        <v>0</v>
      </c>
      <c r="AN35" s="32">
        <f t="shared" si="13"/>
        <v>0</v>
      </c>
      <c r="AO35" s="32">
        <f t="shared" si="13"/>
        <v>0</v>
      </c>
      <c r="AP35" s="32">
        <f t="shared" si="13"/>
        <v>0</v>
      </c>
      <c r="AQ35" s="32">
        <f t="shared" si="13"/>
        <v>0</v>
      </c>
      <c r="AR35" s="31">
        <f t="shared" si="13"/>
        <v>0</v>
      </c>
      <c r="AS35" s="30">
        <f t="shared" si="2"/>
        <v>19</v>
      </c>
      <c r="AT35" s="30">
        <f t="shared" si="3"/>
        <v>0</v>
      </c>
      <c r="AU35" s="30">
        <f t="shared" si="4"/>
        <v>0</v>
      </c>
      <c r="AV35" s="30">
        <f t="shared" si="5"/>
        <v>0</v>
      </c>
      <c r="AW35" s="30">
        <f t="shared" si="6"/>
        <v>0</v>
      </c>
      <c r="AX35" s="30">
        <f t="shared" si="7"/>
        <v>0</v>
      </c>
      <c r="AY35" s="30">
        <f t="shared" si="8"/>
        <v>0</v>
      </c>
      <c r="AZ35" s="30">
        <f t="shared" si="9"/>
        <v>0</v>
      </c>
      <c r="BA35" s="30">
        <f t="shared" si="10"/>
        <v>0</v>
      </c>
      <c r="BB35" s="29">
        <f t="shared" si="11"/>
        <v>19</v>
      </c>
    </row>
    <row r="36" spans="1:54" ht="19.5" customHeight="1" thickBot="1">
      <c r="A36" s="21">
        <v>28</v>
      </c>
      <c r="B36" s="26" t="s">
        <v>39</v>
      </c>
      <c r="C36" s="28" t="s">
        <v>38</v>
      </c>
      <c r="D36" s="25">
        <v>4</v>
      </c>
      <c r="E36" s="26" t="s">
        <v>35</v>
      </c>
      <c r="F36" s="26">
        <v>4</v>
      </c>
      <c r="G36" s="26">
        <v>4</v>
      </c>
      <c r="H36" s="26" t="s">
        <v>35</v>
      </c>
      <c r="I36" s="26">
        <v>4</v>
      </c>
      <c r="J36" s="23" t="s">
        <v>35</v>
      </c>
      <c r="K36" s="27">
        <v>4</v>
      </c>
      <c r="L36" s="26" t="s">
        <v>36</v>
      </c>
      <c r="M36" s="26" t="s">
        <v>36</v>
      </c>
      <c r="N36" s="26">
        <v>4</v>
      </c>
      <c r="O36" s="26" t="s">
        <v>35</v>
      </c>
      <c r="P36" s="26">
        <v>4</v>
      </c>
      <c r="Q36" s="24">
        <v>4</v>
      </c>
      <c r="R36" s="25" t="s">
        <v>35</v>
      </c>
      <c r="S36" s="26">
        <v>4</v>
      </c>
      <c r="T36" s="26">
        <v>4</v>
      </c>
      <c r="U36" s="26">
        <v>4</v>
      </c>
      <c r="V36" s="26" t="s">
        <v>35</v>
      </c>
      <c r="W36" s="26">
        <v>4</v>
      </c>
      <c r="X36" s="23" t="s">
        <v>37</v>
      </c>
      <c r="Y36" s="27" t="s">
        <v>37</v>
      </c>
      <c r="Z36" s="26" t="s">
        <v>35</v>
      </c>
      <c r="AA36" s="26" t="s">
        <v>36</v>
      </c>
      <c r="AB36" s="26">
        <v>4</v>
      </c>
      <c r="AC36" s="26" t="s">
        <v>36</v>
      </c>
      <c r="AD36" s="26" t="s">
        <v>36</v>
      </c>
      <c r="AE36" s="23" t="s">
        <v>35</v>
      </c>
      <c r="AF36" s="25">
        <v>4</v>
      </c>
      <c r="AG36" s="24" t="s">
        <v>35</v>
      </c>
      <c r="AH36" s="23">
        <v>4</v>
      </c>
      <c r="AI36" s="22"/>
      <c r="AJ36" s="21">
        <f t="shared" si="13"/>
        <v>0</v>
      </c>
      <c r="AK36" s="20">
        <f t="shared" si="13"/>
        <v>0</v>
      </c>
      <c r="AL36" s="20">
        <f t="shared" si="13"/>
        <v>0</v>
      </c>
      <c r="AM36" s="20">
        <f t="shared" si="13"/>
        <v>15</v>
      </c>
      <c r="AN36" s="20">
        <f t="shared" si="13"/>
        <v>0</v>
      </c>
      <c r="AO36" s="20">
        <f t="shared" si="13"/>
        <v>0</v>
      </c>
      <c r="AP36" s="20">
        <f t="shared" si="13"/>
        <v>0</v>
      </c>
      <c r="AQ36" s="20">
        <f t="shared" si="13"/>
        <v>0</v>
      </c>
      <c r="AR36" s="19">
        <f t="shared" si="13"/>
        <v>0</v>
      </c>
      <c r="AS36" s="18">
        <f t="shared" si="2"/>
        <v>0</v>
      </c>
      <c r="AT36" s="18">
        <f t="shared" si="3"/>
        <v>0</v>
      </c>
      <c r="AU36" s="18">
        <f t="shared" si="4"/>
        <v>0</v>
      </c>
      <c r="AV36" s="18">
        <f t="shared" si="5"/>
        <v>26.25</v>
      </c>
      <c r="AW36" s="18">
        <f t="shared" si="6"/>
        <v>0</v>
      </c>
      <c r="AX36" s="18">
        <f t="shared" si="7"/>
        <v>0</v>
      </c>
      <c r="AY36" s="18">
        <f t="shared" si="8"/>
        <v>0</v>
      </c>
      <c r="AZ36" s="18">
        <f t="shared" si="9"/>
        <v>0</v>
      </c>
      <c r="BA36" s="18">
        <f t="shared" si="10"/>
        <v>0</v>
      </c>
      <c r="BB36" s="17">
        <f t="shared" si="11"/>
        <v>26.25</v>
      </c>
    </row>
    <row r="37" spans="1:55" ht="14.25" thickBo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0"/>
      <c r="AK37" s="10"/>
      <c r="AL37" s="10"/>
      <c r="AM37" s="10"/>
      <c r="AN37" s="10"/>
      <c r="AO37" s="10"/>
      <c r="AP37" s="10"/>
      <c r="AQ37" s="10"/>
      <c r="AR37" s="10"/>
      <c r="AS37" s="8"/>
      <c r="AT37" s="8"/>
      <c r="AU37" s="8"/>
      <c r="AV37" s="8"/>
      <c r="AW37" s="8"/>
      <c r="AX37" s="8"/>
      <c r="AY37" s="8"/>
      <c r="AZ37" s="8"/>
      <c r="BA37" s="8"/>
      <c r="BB37" s="9"/>
      <c r="BC37" s="8"/>
    </row>
    <row r="38" spans="1:55" ht="14.25" thickBot="1">
      <c r="A38" s="11"/>
      <c r="B38" s="189" t="s">
        <v>34</v>
      </c>
      <c r="C38" s="189"/>
      <c r="D38" s="189"/>
      <c r="E38" s="11"/>
      <c r="F38" s="189" t="s">
        <v>33</v>
      </c>
      <c r="G38" s="189"/>
      <c r="H38" s="189"/>
      <c r="I38" s="189"/>
      <c r="J38" s="189"/>
      <c r="K38" s="11"/>
      <c r="L38" s="189" t="s">
        <v>32</v>
      </c>
      <c r="M38" s="189"/>
      <c r="N38" s="189"/>
      <c r="O38" s="189"/>
      <c r="P38" s="189"/>
      <c r="R38" s="189" t="s">
        <v>31</v>
      </c>
      <c r="S38" s="189"/>
      <c r="T38" s="189"/>
      <c r="U38" s="189"/>
      <c r="V38" s="189"/>
      <c r="Y38" s="11"/>
      <c r="Z38" s="11"/>
      <c r="AA38" s="11"/>
      <c r="AB38" s="11"/>
      <c r="AC38" s="11"/>
      <c r="AD38" s="11"/>
      <c r="AE38" s="11"/>
      <c r="AF38" s="11"/>
      <c r="AG38" s="11"/>
      <c r="AH38" s="11"/>
      <c r="AI38" s="11"/>
      <c r="AJ38" s="10"/>
      <c r="AK38" s="10"/>
      <c r="AL38" s="10"/>
      <c r="AM38" s="10"/>
      <c r="AN38" s="8"/>
      <c r="AO38" s="8"/>
      <c r="AP38" s="8"/>
      <c r="AQ38" s="181" t="s">
        <v>30</v>
      </c>
      <c r="AR38" s="181"/>
      <c r="AS38" s="181"/>
      <c r="AT38" s="181"/>
      <c r="AU38" s="16">
        <v>0.71875</v>
      </c>
      <c r="AV38" s="10" t="s">
        <v>29</v>
      </c>
      <c r="AW38" s="16">
        <v>0.3854166666666667</v>
      </c>
      <c r="AX38" s="182" t="s">
        <v>28</v>
      </c>
      <c r="AY38" s="182"/>
      <c r="AZ38" s="182"/>
      <c r="BA38" s="8" t="s">
        <v>27</v>
      </c>
      <c r="BB38" s="9">
        <f>SUM(BB9:BB36)</f>
        <v>2638.5</v>
      </c>
      <c r="BC38" s="8" t="s">
        <v>21</v>
      </c>
    </row>
    <row r="39" spans="1:55" ht="14.25" thickBot="1">
      <c r="A39" s="11"/>
      <c r="C39" s="12"/>
      <c r="D39" s="11"/>
      <c r="E39" s="11"/>
      <c r="F39" s="11"/>
      <c r="G39" s="11"/>
      <c r="H39" s="11"/>
      <c r="I39" s="11"/>
      <c r="J39" s="11"/>
      <c r="K39" s="11"/>
      <c r="L39" s="11"/>
      <c r="M39" s="11"/>
      <c r="S39" s="11"/>
      <c r="T39" s="11"/>
      <c r="Z39" s="11"/>
      <c r="AA39" s="11"/>
      <c r="AB39" s="11"/>
      <c r="AC39" s="11"/>
      <c r="AD39" s="11"/>
      <c r="AE39" s="11"/>
      <c r="AF39" s="11"/>
      <c r="AG39" s="11"/>
      <c r="AH39" s="11"/>
      <c r="AI39" s="11"/>
      <c r="AJ39" s="10"/>
      <c r="AK39" s="10"/>
      <c r="AL39" s="10"/>
      <c r="AM39" s="10"/>
      <c r="AN39" s="8"/>
      <c r="AO39" s="8"/>
      <c r="AP39" s="8"/>
      <c r="AQ39" s="8"/>
      <c r="AR39" s="8"/>
      <c r="AS39" s="8"/>
      <c r="AT39" s="8"/>
      <c r="AU39" s="8"/>
      <c r="AV39" s="8"/>
      <c r="AW39" s="8"/>
      <c r="AX39" s="8"/>
      <c r="AY39" s="8"/>
      <c r="AZ39" s="8"/>
      <c r="BA39" s="8"/>
      <c r="BB39" s="9"/>
      <c r="BC39" s="8"/>
    </row>
    <row r="40" spans="1:55" ht="14.25" thickBot="1">
      <c r="A40" s="11"/>
      <c r="B40" s="189" t="s">
        <v>26</v>
      </c>
      <c r="C40" s="189"/>
      <c r="D40" s="189"/>
      <c r="E40" s="11"/>
      <c r="F40" s="189" t="s">
        <v>25</v>
      </c>
      <c r="G40" s="189"/>
      <c r="H40" s="189"/>
      <c r="I40" s="189"/>
      <c r="J40" s="189"/>
      <c r="K40" s="11"/>
      <c r="L40" s="189" t="s">
        <v>24</v>
      </c>
      <c r="M40" s="189"/>
      <c r="N40" s="189"/>
      <c r="O40" s="189"/>
      <c r="P40" s="189"/>
      <c r="R40" s="189" t="s">
        <v>23</v>
      </c>
      <c r="S40" s="189"/>
      <c r="T40" s="189"/>
      <c r="U40" s="189"/>
      <c r="V40" s="189"/>
      <c r="Y40" s="11"/>
      <c r="Z40" s="11"/>
      <c r="AA40" s="11"/>
      <c r="AB40" s="11"/>
      <c r="AC40" s="11"/>
      <c r="AD40" s="11"/>
      <c r="AE40" s="11"/>
      <c r="AF40" s="11"/>
      <c r="AG40" s="11"/>
      <c r="AH40" s="11"/>
      <c r="AI40" s="11"/>
      <c r="AJ40" s="10"/>
      <c r="AK40" s="10"/>
      <c r="AL40" s="10"/>
      <c r="AM40" s="10"/>
      <c r="AN40" s="8"/>
      <c r="AO40" s="8"/>
      <c r="AP40" s="8"/>
      <c r="AQ40" s="8"/>
      <c r="AR40" s="8"/>
      <c r="AS40" s="8"/>
      <c r="AT40" s="8"/>
      <c r="AU40" s="8"/>
      <c r="AV40" s="8"/>
      <c r="AW40" s="8"/>
      <c r="AX40" s="8"/>
      <c r="AY40" s="8"/>
      <c r="AZ40" s="15" t="s">
        <v>22</v>
      </c>
      <c r="BA40" s="14">
        <v>31</v>
      </c>
      <c r="BB40" s="13">
        <f>16*BA40</f>
        <v>496</v>
      </c>
      <c r="BC40" s="8" t="s">
        <v>21</v>
      </c>
    </row>
    <row r="41" spans="1:55" ht="13.5">
      <c r="A41" s="11"/>
      <c r="C41" s="12"/>
      <c r="D41" s="11"/>
      <c r="E41" s="11"/>
      <c r="F41" s="11"/>
      <c r="G41" s="11"/>
      <c r="H41" s="11"/>
      <c r="I41" s="11"/>
      <c r="J41" s="11"/>
      <c r="K41" s="11"/>
      <c r="L41" s="11"/>
      <c r="M41" s="11"/>
      <c r="N41" s="11"/>
      <c r="O41" s="11"/>
      <c r="P41" s="11"/>
      <c r="Q41" s="11"/>
      <c r="W41" s="11"/>
      <c r="X41" s="11"/>
      <c r="Y41" s="11"/>
      <c r="Z41" s="11"/>
      <c r="AA41" s="11"/>
      <c r="AB41" s="11"/>
      <c r="AC41" s="11"/>
      <c r="AD41" s="11"/>
      <c r="AE41" s="11"/>
      <c r="AF41" s="11"/>
      <c r="AG41" s="11"/>
      <c r="AH41" s="11"/>
      <c r="AI41" s="11"/>
      <c r="AJ41" s="10"/>
      <c r="AK41" s="10"/>
      <c r="AL41" s="10"/>
      <c r="AM41" s="10"/>
      <c r="AN41" s="8"/>
      <c r="AO41" s="8"/>
      <c r="AP41" s="8"/>
      <c r="AQ41" s="8"/>
      <c r="AR41" s="8"/>
      <c r="AS41" s="8"/>
      <c r="AT41" s="8"/>
      <c r="AU41" s="8"/>
      <c r="AV41" s="8"/>
      <c r="AW41" s="8"/>
      <c r="AX41" s="8"/>
      <c r="AY41" s="8"/>
      <c r="AZ41" s="8"/>
      <c r="BA41" s="8"/>
      <c r="BB41" s="9"/>
      <c r="BC41" s="8"/>
    </row>
    <row r="42" spans="1:55" ht="13.5">
      <c r="A42" s="11"/>
      <c r="C42" s="12"/>
      <c r="D42" s="11"/>
      <c r="E42" s="11"/>
      <c r="F42" s="11"/>
      <c r="G42" s="11"/>
      <c r="H42" s="11"/>
      <c r="I42" s="11"/>
      <c r="J42" s="11"/>
      <c r="K42" s="11"/>
      <c r="L42" s="11"/>
      <c r="R42" s="11"/>
      <c r="S42" s="11"/>
      <c r="T42" s="11"/>
      <c r="U42" s="11"/>
      <c r="V42" s="11"/>
      <c r="W42" s="11"/>
      <c r="X42" s="11"/>
      <c r="Y42" s="11"/>
      <c r="Z42" s="11"/>
      <c r="AA42" s="11"/>
      <c r="AB42" s="11"/>
      <c r="AC42" s="11"/>
      <c r="AD42" s="11"/>
      <c r="AE42" s="11"/>
      <c r="AF42" s="11"/>
      <c r="AG42" s="11"/>
      <c r="AH42" s="11"/>
      <c r="AI42" s="11"/>
      <c r="AJ42" s="10"/>
      <c r="AK42" s="10"/>
      <c r="AL42" s="10"/>
      <c r="AM42" s="10"/>
      <c r="AN42" s="8"/>
      <c r="AO42" s="8"/>
      <c r="AP42" s="8"/>
      <c r="AQ42" s="8"/>
      <c r="AR42" s="8"/>
      <c r="AS42" s="8"/>
      <c r="AT42" s="8"/>
      <c r="AU42" s="8"/>
      <c r="AV42" s="8"/>
      <c r="AW42" s="8"/>
      <c r="AX42" s="8"/>
      <c r="AY42" s="8"/>
      <c r="AZ42" s="8"/>
      <c r="BA42" s="8"/>
      <c r="BB42" s="9">
        <f>ROUNDDOWN(BB38/BB40,2)</f>
        <v>5.31</v>
      </c>
      <c r="BC42" s="8" t="s">
        <v>20</v>
      </c>
    </row>
    <row r="43" spans="1:55" ht="13.5">
      <c r="A43" s="11"/>
      <c r="C43" s="12"/>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0"/>
      <c r="AK43" s="10"/>
      <c r="AL43" s="10"/>
      <c r="AM43" s="10"/>
      <c r="AN43" s="8"/>
      <c r="AO43" s="8"/>
      <c r="AP43" s="8"/>
      <c r="AQ43" s="8"/>
      <c r="AR43" s="8"/>
      <c r="AS43" s="8"/>
      <c r="AT43" s="8"/>
      <c r="AU43" s="8"/>
      <c r="AV43" s="8"/>
      <c r="AW43" s="8"/>
      <c r="AX43" s="8"/>
      <c r="AY43" s="8"/>
      <c r="AZ43" s="8"/>
      <c r="BA43" s="8"/>
      <c r="BB43" s="9"/>
      <c r="BC43" s="8"/>
    </row>
  </sheetData>
  <sheetProtection/>
  <mergeCells count="38">
    <mergeCell ref="AQ7:AQ8"/>
    <mergeCell ref="C6:C8"/>
    <mergeCell ref="AJ6:AR6"/>
    <mergeCell ref="AR7:AR8"/>
    <mergeCell ref="Y6:AE6"/>
    <mergeCell ref="AF6:AH6"/>
    <mergeCell ref="AN7:AN8"/>
    <mergeCell ref="AO7:AO8"/>
    <mergeCell ref="AL7:AL8"/>
    <mergeCell ref="AP7:AP8"/>
    <mergeCell ref="B40:D40"/>
    <mergeCell ref="F40:J40"/>
    <mergeCell ref="L40:P40"/>
    <mergeCell ref="R40:V40"/>
    <mergeCell ref="B6:B8"/>
    <mergeCell ref="AM7:AM8"/>
    <mergeCell ref="K6:Q6"/>
    <mergeCell ref="R6:X6"/>
    <mergeCell ref="D6:J6"/>
    <mergeCell ref="BB7:BB8"/>
    <mergeCell ref="AQ38:AT38"/>
    <mergeCell ref="AX38:AZ38"/>
    <mergeCell ref="A2:J2"/>
    <mergeCell ref="AS6:AV6"/>
    <mergeCell ref="AZ6:BB6"/>
    <mergeCell ref="AJ7:AJ8"/>
    <mergeCell ref="AK7:AK8"/>
    <mergeCell ref="A4:E4"/>
    <mergeCell ref="K2:L2"/>
    <mergeCell ref="P2:Q2"/>
    <mergeCell ref="A1:C1"/>
    <mergeCell ref="X2:Y2"/>
    <mergeCell ref="Z2:AC2"/>
    <mergeCell ref="B38:D38"/>
    <mergeCell ref="F38:J38"/>
    <mergeCell ref="L38:P38"/>
    <mergeCell ref="R38:V38"/>
    <mergeCell ref="A6:A8"/>
  </mergeCells>
  <printOptions horizontalCentered="1"/>
  <pageMargins left="0.4330708661417323" right="0.1968503937007874" top="0.4330708661417323" bottom="0.2362204724409449" header="0.2362204724409449" footer="0.1968503937007874"/>
  <pageSetup fitToHeight="1" fitToWidth="1" horizontalDpi="600" verticalDpi="600" orientation="landscape" paperSize="8"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高齢者福祉課</cp:lastModifiedBy>
  <cp:lastPrinted>2013-02-20T07:09:26Z</cp:lastPrinted>
  <dcterms:created xsi:type="dcterms:W3CDTF">2005-09-08T08:02:05Z</dcterms:created>
  <dcterms:modified xsi:type="dcterms:W3CDTF">2014-10-22T02:21:29Z</dcterms:modified>
  <cp:category/>
  <cp:version/>
  <cp:contentType/>
  <cp:contentStatus/>
</cp:coreProperties>
</file>