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omments2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9_介護サービス指導Gフォルダ\新型コロナウイルス感染症対策\05　サービス継続に関する支援事業\R5\ホームページ\R5.10.1～\"/>
    </mc:Choice>
  </mc:AlternateContent>
  <bookViews>
    <workbookView xWindow="0" yWindow="0" windowWidth="20490" windowHeight="7520" firstSheet="10" activeTab="18"/>
  </bookViews>
  <sheets>
    <sheet name="R4年04月" sheetId="5" r:id="rId1"/>
    <sheet name="R4年05月" sheetId="6" r:id="rId2"/>
    <sheet name="R4年06月" sheetId="7" r:id="rId3"/>
    <sheet name="R4年07月" sheetId="8" r:id="rId4"/>
    <sheet name="R4年08月" sheetId="9" r:id="rId5"/>
    <sheet name="R4年09月" sheetId="10" r:id="rId6"/>
    <sheet name="R4年10月" sheetId="11" r:id="rId7"/>
    <sheet name="R4年11月" sheetId="12" r:id="rId8"/>
    <sheet name="R4年12月" sheetId="13" r:id="rId9"/>
    <sheet name="R5年01月" sheetId="14" r:id="rId10"/>
    <sheet name="R5年02月" sheetId="15" r:id="rId11"/>
    <sheet name="R5年03月" sheetId="16" r:id="rId12"/>
    <sheet name="R5年04月" sheetId="18" r:id="rId13"/>
    <sheet name="R5年05月" sheetId="19" r:id="rId14"/>
    <sheet name="R5年06月" sheetId="20" r:id="rId15"/>
    <sheet name="R5年0７月" sheetId="21" r:id="rId16"/>
    <sheet name="R5年0８月" sheetId="22" r:id="rId17"/>
    <sheet name="R5年0９月" sheetId="23" r:id="rId18"/>
    <sheet name="R5年１0月" sheetId="26" r:id="rId19"/>
    <sheet name="R5年11月" sheetId="24" r:id="rId20"/>
    <sheet name="R5年12月" sheetId="25" r:id="rId21"/>
    <sheet name="R6年1月" sheetId="29" r:id="rId22"/>
    <sheet name="R6年2月" sheetId="27" r:id="rId23"/>
    <sheet name="R6年3月" sheetId="28" r:id="rId24"/>
    <sheet name="リスト" sheetId="3" r:id="rId25"/>
  </sheets>
  <definedNames>
    <definedName name="_xlnm.Print_Area" localSheetId="0">'R4年04月'!$B$2:$AJ$50</definedName>
    <definedName name="_xlnm.Print_Area" localSheetId="1">'R4年05月'!$B$2:$AJ$50</definedName>
    <definedName name="_xlnm.Print_Area" localSheetId="2">'R4年06月'!$B$2:$AJ$50</definedName>
    <definedName name="_xlnm.Print_Area" localSheetId="3">'R4年07月'!$B$2:$AK$50</definedName>
    <definedName name="_xlnm.Print_Area" localSheetId="4">'R4年08月'!$B$2:$AJ$50</definedName>
    <definedName name="_xlnm.Print_Area" localSheetId="5">'R4年09月'!$B$2:$AJ$50</definedName>
    <definedName name="_xlnm.Print_Area" localSheetId="6">'R4年10月'!$B$2:$AJ$50</definedName>
    <definedName name="_xlnm.Print_Area" localSheetId="7">'R4年11月'!$B$2:$AJ$50</definedName>
    <definedName name="_xlnm.Print_Area" localSheetId="8">'R4年12月'!$B$2:$AJ$50</definedName>
    <definedName name="_xlnm.Print_Area" localSheetId="9">'R5年01月'!$B$2:$AJ$54</definedName>
    <definedName name="_xlnm.Print_Area" localSheetId="10">'R5年02月'!$B$2:$AJ$54</definedName>
    <definedName name="_xlnm.Print_Area" localSheetId="11">'R5年03月'!$B$2:$AJ$54</definedName>
    <definedName name="_xlnm.Print_Area" localSheetId="12">'R5年04月'!$B$2:$AI$54</definedName>
    <definedName name="_xlnm.Print_Area" localSheetId="13">'R5年05月'!$B$2:$AJ$54</definedName>
    <definedName name="_xlnm.Print_Area" localSheetId="14">'R5年06月'!$B$2:$AI$54</definedName>
    <definedName name="_xlnm.Print_Area" localSheetId="15">'R5年0７月'!$B$2:$AJ$54</definedName>
    <definedName name="_xlnm.Print_Area" localSheetId="16">'R5年0８月'!$B$2:$AJ$54</definedName>
    <definedName name="_xlnm.Print_Area" localSheetId="17">'R5年0９月'!$B$2:$AI$54</definedName>
    <definedName name="_xlnm.Print_Area" localSheetId="18">'R5年１0月'!$B$2:$AJ$54</definedName>
    <definedName name="_xlnm.Print_Area" localSheetId="19">'R5年11月'!$B$2:$AI$54</definedName>
    <definedName name="_xlnm.Print_Area" localSheetId="20">'R5年12月'!$B$2:$AJ$54</definedName>
    <definedName name="_xlnm.Print_Area" localSheetId="21">'R6年1月'!$B$2:$AJ$54</definedName>
    <definedName name="_xlnm.Print_Area" localSheetId="22">'R6年2月'!$B$2:$AH$54</definedName>
    <definedName name="_xlnm.Print_Area" localSheetId="23">'R6年3月'!$B$2:$AJ$54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4" i="27" l="1"/>
  <c r="AH53" i="27"/>
  <c r="AH51" i="27"/>
  <c r="AI54" i="28"/>
  <c r="AH54" i="28"/>
  <c r="AG54" i="28"/>
  <c r="AF54" i="28"/>
  <c r="AE54" i="28"/>
  <c r="AD54" i="28"/>
  <c r="AC54" i="28"/>
  <c r="AB54" i="28"/>
  <c r="AA54" i="28"/>
  <c r="Z54" i="28"/>
  <c r="Y54" i="28"/>
  <c r="X54" i="28"/>
  <c r="W54" i="28"/>
  <c r="V54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AJ54" i="28" s="1"/>
  <c r="I54" i="28"/>
  <c r="H54" i="28"/>
  <c r="G54" i="28"/>
  <c r="F54" i="28"/>
  <c r="E54" i="28"/>
  <c r="AJ53" i="28"/>
  <c r="AJ51" i="28"/>
  <c r="AI54" i="29"/>
  <c r="AH54" i="29"/>
  <c r="AG54" i="29"/>
  <c r="AF54" i="29"/>
  <c r="AE54" i="29"/>
  <c r="AD54" i="29"/>
  <c r="AC54" i="29"/>
  <c r="AB54" i="29"/>
  <c r="AA54" i="29"/>
  <c r="Z54" i="29"/>
  <c r="Y54" i="29"/>
  <c r="X54" i="29"/>
  <c r="W54" i="29"/>
  <c r="V54" i="29"/>
  <c r="U54" i="29"/>
  <c r="T54" i="29"/>
  <c r="S54" i="29"/>
  <c r="R54" i="29"/>
  <c r="Q54" i="29"/>
  <c r="P54" i="29"/>
  <c r="O54" i="29"/>
  <c r="N54" i="29"/>
  <c r="M54" i="29"/>
  <c r="L54" i="29"/>
  <c r="AJ54" i="29" s="1"/>
  <c r="K54" i="29"/>
  <c r="J54" i="29"/>
  <c r="I54" i="29"/>
  <c r="H54" i="29"/>
  <c r="G54" i="29"/>
  <c r="F54" i="29"/>
  <c r="E54" i="29"/>
  <c r="AJ53" i="29"/>
  <c r="AJ51" i="29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AF35" i="27"/>
  <c r="AG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AI35" i="28"/>
  <c r="AH35" i="28"/>
  <c r="AG35" i="28"/>
  <c r="AF35" i="28"/>
  <c r="AE35" i="28"/>
  <c r="AD35" i="28"/>
  <c r="AC35" i="28"/>
  <c r="AB35" i="28"/>
  <c r="AA35" i="28"/>
  <c r="Z35" i="28"/>
  <c r="Y35" i="28"/>
  <c r="X35" i="28"/>
  <c r="W35" i="28"/>
  <c r="V35" i="28"/>
  <c r="U35" i="28"/>
  <c r="T35" i="28"/>
  <c r="S35" i="28"/>
  <c r="R35" i="28"/>
  <c r="Q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AI35" i="29"/>
  <c r="AH35" i="29"/>
  <c r="AG35" i="29"/>
  <c r="AF35" i="29"/>
  <c r="AE35" i="29"/>
  <c r="AD35" i="29"/>
  <c r="AC35" i="29"/>
  <c r="AB35" i="29"/>
  <c r="AA35" i="29"/>
  <c r="Z35" i="29"/>
  <c r="Y35" i="29"/>
  <c r="X35" i="29"/>
  <c r="W35" i="29"/>
  <c r="V35" i="29"/>
  <c r="U35" i="29"/>
  <c r="T35" i="29"/>
  <c r="S35" i="29"/>
  <c r="R35" i="29"/>
  <c r="Q35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AI54" i="24"/>
  <c r="AI53" i="24"/>
  <c r="AI51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AJ54" i="25" s="1"/>
  <c r="I54" i="25"/>
  <c r="H54" i="25"/>
  <c r="G54" i="25"/>
  <c r="F54" i="25"/>
  <c r="E54" i="25"/>
  <c r="AJ53" i="25"/>
  <c r="AJ51" i="25"/>
  <c r="T35" i="25"/>
  <c r="U35" i="25"/>
  <c r="V35" i="25"/>
  <c r="W35" i="25"/>
  <c r="X35" i="25"/>
  <c r="Y35" i="25"/>
  <c r="Z35" i="25"/>
  <c r="AA35" i="25"/>
  <c r="AB35" i="25"/>
  <c r="AC35" i="25"/>
  <c r="AD35" i="25"/>
  <c r="AE35" i="25"/>
  <c r="AF35" i="25"/>
  <c r="AG35" i="25"/>
  <c r="AH35" i="25"/>
  <c r="AI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AJ35" i="28" l="1"/>
  <c r="AJ35" i="29"/>
  <c r="J35" i="24" l="1"/>
  <c r="K35" i="24"/>
  <c r="L35" i="24"/>
  <c r="M35" i="24"/>
  <c r="N35" i="24"/>
  <c r="O35" i="24"/>
  <c r="P35" i="24"/>
  <c r="Q35" i="24"/>
  <c r="R35" i="24"/>
  <c r="S35" i="24"/>
  <c r="T35" i="24"/>
  <c r="U35" i="24"/>
  <c r="V35" i="24"/>
  <c r="W35" i="24"/>
  <c r="X35" i="24"/>
  <c r="Y35" i="24"/>
  <c r="Z35" i="24"/>
  <c r="AA35" i="24"/>
  <c r="AB35" i="24"/>
  <c r="AC35" i="24"/>
  <c r="AD35" i="24"/>
  <c r="AE35" i="24"/>
  <c r="AF35" i="24"/>
  <c r="AG35" i="24"/>
  <c r="AH35" i="24"/>
  <c r="I35" i="24"/>
  <c r="H35" i="24"/>
  <c r="G35" i="24"/>
  <c r="F35" i="24"/>
  <c r="E35" i="24"/>
  <c r="AJ54" i="26"/>
  <c r="G54" i="26"/>
  <c r="H54" i="26"/>
  <c r="I54" i="26"/>
  <c r="J54" i="26"/>
  <c r="K54" i="26"/>
  <c r="L54" i="26"/>
  <c r="M54" i="26"/>
  <c r="N54" i="26"/>
  <c r="O54" i="26"/>
  <c r="P54" i="26"/>
  <c r="Q54" i="26"/>
  <c r="R54" i="26"/>
  <c r="S54" i="26"/>
  <c r="T54" i="26"/>
  <c r="U54" i="26"/>
  <c r="V54" i="26"/>
  <c r="W54" i="26"/>
  <c r="X54" i="26"/>
  <c r="Y54" i="26"/>
  <c r="Z54" i="26"/>
  <c r="AA54" i="26"/>
  <c r="AB54" i="26"/>
  <c r="AC54" i="26"/>
  <c r="AD54" i="26"/>
  <c r="AE54" i="26"/>
  <c r="AF54" i="26"/>
  <c r="AG54" i="26"/>
  <c r="AH54" i="26"/>
  <c r="AI54" i="26"/>
  <c r="F54" i="26"/>
  <c r="E54" i="26"/>
  <c r="AJ53" i="26"/>
  <c r="AJ51" i="26"/>
  <c r="G35" i="26"/>
  <c r="H35" i="26"/>
  <c r="I35" i="26"/>
  <c r="J35" i="26"/>
  <c r="K35" i="26"/>
  <c r="L35" i="26"/>
  <c r="M35" i="26"/>
  <c r="N35" i="26"/>
  <c r="O35" i="26"/>
  <c r="P35" i="26"/>
  <c r="Q35" i="26"/>
  <c r="R35" i="26"/>
  <c r="S35" i="26"/>
  <c r="T35" i="26"/>
  <c r="U35" i="26"/>
  <c r="V35" i="26"/>
  <c r="W35" i="26"/>
  <c r="X35" i="26"/>
  <c r="Y35" i="26"/>
  <c r="Z35" i="26"/>
  <c r="AA35" i="26"/>
  <c r="AB35" i="26"/>
  <c r="AC35" i="26"/>
  <c r="AD35" i="26"/>
  <c r="AE35" i="26"/>
  <c r="AF35" i="26"/>
  <c r="AG35" i="26"/>
  <c r="AH35" i="26"/>
  <c r="AI35" i="26"/>
  <c r="F35" i="26"/>
  <c r="E35" i="26"/>
  <c r="G35" i="6"/>
  <c r="AI35" i="24" l="1"/>
  <c r="AH35" i="23" l="1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AI35" i="20" s="1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AH35" i="27" l="1"/>
  <c r="AJ35" i="26"/>
  <c r="AJ35" i="25"/>
  <c r="AI35" i="23"/>
  <c r="AJ35" i="22"/>
  <c r="AJ35" i="21"/>
  <c r="AJ35" i="19"/>
  <c r="AI35" i="18"/>
  <c r="AI35" i="16"/>
  <c r="AH35" i="16"/>
  <c r="AG35" i="16"/>
  <c r="AF35" i="16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AJ35" i="16" l="1"/>
  <c r="AJ35" i="15"/>
  <c r="AI35" i="14" l="1"/>
  <c r="AH35" i="14"/>
  <c r="AG35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AJ35" i="14" l="1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AJ35" i="12" s="1"/>
  <c r="AI35" i="11"/>
  <c r="AH35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AJ35" i="13" l="1"/>
  <c r="AJ35" i="11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AJ35" i="10" s="1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AF35" i="6"/>
  <c r="AG35" i="6"/>
  <c r="AH35" i="6"/>
  <c r="AI35" i="6"/>
  <c r="Q35" i="6"/>
  <c r="P35" i="6"/>
  <c r="O35" i="6"/>
  <c r="N35" i="6"/>
  <c r="M35" i="6"/>
  <c r="L35" i="6"/>
  <c r="K35" i="6"/>
  <c r="J35" i="6"/>
  <c r="I35" i="6"/>
  <c r="H35" i="6"/>
  <c r="F35" i="6"/>
  <c r="E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K38" i="5" s="1"/>
  <c r="J35" i="5"/>
  <c r="J38" i="5" s="1"/>
  <c r="I35" i="5"/>
  <c r="I38" i="5" s="1"/>
  <c r="H35" i="5"/>
  <c r="H38" i="5" s="1"/>
  <c r="G35" i="5"/>
  <c r="G38" i="5" s="1"/>
  <c r="F35" i="5"/>
  <c r="F38" i="5" s="1"/>
  <c r="E35" i="5"/>
  <c r="E38" i="5" s="1"/>
  <c r="AJ35" i="9" l="1"/>
  <c r="AJ35" i="8"/>
  <c r="AJ35" i="7"/>
  <c r="AJ35" i="6"/>
  <c r="AJ35" i="5"/>
  <c r="D3" i="6" l="1"/>
  <c r="I3" i="6"/>
  <c r="I3" i="7" s="1"/>
  <c r="I3" i="8" s="1"/>
  <c r="I3" i="9" s="1"/>
  <c r="I3" i="10" s="1"/>
  <c r="I3" i="11" s="1"/>
  <c r="I3" i="12" s="1"/>
  <c r="I3" i="13" s="1"/>
  <c r="I3" i="14" s="1"/>
  <c r="I3" i="15" s="1"/>
  <c r="D4" i="6" l="1"/>
  <c r="D3" i="7"/>
  <c r="D4" i="5"/>
  <c r="Q36" i="5" s="1"/>
  <c r="Q37" i="5" s="1"/>
  <c r="Q38" i="5" s="1"/>
  <c r="AG36" i="5"/>
  <c r="AG37" i="5" s="1"/>
  <c r="AG38" i="5" s="1"/>
  <c r="V36" i="5"/>
  <c r="V37" i="5" s="1"/>
  <c r="V38" i="5" s="1"/>
  <c r="U36" i="5"/>
  <c r="U37" i="5" s="1"/>
  <c r="U38" i="5" s="1"/>
  <c r="AC36" i="5"/>
  <c r="AC37" i="5" s="1"/>
  <c r="AC38" i="5" s="1"/>
  <c r="O36" i="5"/>
  <c r="O37" i="5" s="1"/>
  <c r="O38" i="5" s="1"/>
  <c r="X36" i="5"/>
  <c r="X37" i="5" s="1"/>
  <c r="X38" i="5" s="1"/>
  <c r="AB36" i="5"/>
  <c r="AB37" i="5" s="1"/>
  <c r="AB38" i="5" s="1"/>
  <c r="AH36" i="5" l="1"/>
  <c r="AH37" i="5" s="1"/>
  <c r="AH38" i="5" s="1"/>
  <c r="S36" i="5"/>
  <c r="S37" i="5" s="1"/>
  <c r="S38" i="5" s="1"/>
  <c r="AF36" i="5"/>
  <c r="AF37" i="5" s="1"/>
  <c r="AF38" i="5" s="1"/>
  <c r="AA36" i="5"/>
  <c r="AA37" i="5" s="1"/>
  <c r="AA38" i="5" s="1"/>
  <c r="V36" i="6"/>
  <c r="V37" i="6" s="1"/>
  <c r="V38" i="6" s="1"/>
  <c r="AG36" i="6"/>
  <c r="AG37" i="6" s="1"/>
  <c r="AG38" i="6" s="1"/>
  <c r="O36" i="6"/>
  <c r="O37" i="6" s="1"/>
  <c r="O38" i="6" s="1"/>
  <c r="F36" i="6"/>
  <c r="F37" i="6" s="1"/>
  <c r="F38" i="6" s="1"/>
  <c r="I36" i="6"/>
  <c r="I37" i="6" s="1"/>
  <c r="I38" i="6" s="1"/>
  <c r="X36" i="6"/>
  <c r="X37" i="6" s="1"/>
  <c r="X38" i="6" s="1"/>
  <c r="Y36" i="6"/>
  <c r="Y37" i="6" s="1"/>
  <c r="Y38" i="6" s="1"/>
  <c r="Z36" i="6"/>
  <c r="Z37" i="6" s="1"/>
  <c r="Z38" i="6" s="1"/>
  <c r="W36" i="6"/>
  <c r="W37" i="6" s="1"/>
  <c r="W38" i="6" s="1"/>
  <c r="H36" i="6"/>
  <c r="H37" i="6" s="1"/>
  <c r="H38" i="6" s="1"/>
  <c r="P36" i="6"/>
  <c r="P37" i="6" s="1"/>
  <c r="P38" i="6" s="1"/>
  <c r="J36" i="6"/>
  <c r="J37" i="6" s="1"/>
  <c r="J38" i="6" s="1"/>
  <c r="M36" i="6"/>
  <c r="M37" i="6" s="1"/>
  <c r="M38" i="6" s="1"/>
  <c r="AB36" i="6"/>
  <c r="AB37" i="6" s="1"/>
  <c r="AB38" i="6" s="1"/>
  <c r="AD36" i="6"/>
  <c r="AD37" i="6" s="1"/>
  <c r="AD38" i="6" s="1"/>
  <c r="AA36" i="6"/>
  <c r="AA37" i="6" s="1"/>
  <c r="AA38" i="6" s="1"/>
  <c r="AC36" i="6"/>
  <c r="AC37" i="6" s="1"/>
  <c r="AC38" i="6" s="1"/>
  <c r="L36" i="6"/>
  <c r="L37" i="6" s="1"/>
  <c r="L38" i="6" s="1"/>
  <c r="AH36" i="6"/>
  <c r="AH37" i="6" s="1"/>
  <c r="AH38" i="6" s="1"/>
  <c r="N36" i="6"/>
  <c r="N37" i="6" s="1"/>
  <c r="N38" i="6" s="1"/>
  <c r="Q36" i="6"/>
  <c r="Q37" i="6" s="1"/>
  <c r="Q38" i="6" s="1"/>
  <c r="T36" i="6"/>
  <c r="T37" i="6" s="1"/>
  <c r="T38" i="6" s="1"/>
  <c r="R36" i="6"/>
  <c r="R37" i="6" s="1"/>
  <c r="R38" i="6" s="1"/>
  <c r="AE36" i="6"/>
  <c r="AE37" i="6" s="1"/>
  <c r="AE38" i="6" s="1"/>
  <c r="AF36" i="6"/>
  <c r="AF37" i="6" s="1"/>
  <c r="AF38" i="6" s="1"/>
  <c r="G36" i="6"/>
  <c r="G37" i="6" s="1"/>
  <c r="G38" i="6" s="1"/>
  <c r="K36" i="6"/>
  <c r="K37" i="6" s="1"/>
  <c r="K38" i="6" s="1"/>
  <c r="AI36" i="6"/>
  <c r="AI37" i="6" s="1"/>
  <c r="AI38" i="6" s="1"/>
  <c r="E36" i="6"/>
  <c r="E37" i="6" s="1"/>
  <c r="U36" i="6"/>
  <c r="U37" i="6" s="1"/>
  <c r="U38" i="6" s="1"/>
  <c r="S36" i="6"/>
  <c r="S37" i="6" s="1"/>
  <c r="S38" i="6" s="1"/>
  <c r="N36" i="5"/>
  <c r="N37" i="5" s="1"/>
  <c r="N38" i="5" s="1"/>
  <c r="AE36" i="5"/>
  <c r="AE37" i="5" s="1"/>
  <c r="AE38" i="5" s="1"/>
  <c r="L36" i="5"/>
  <c r="L37" i="5" s="1"/>
  <c r="L38" i="5" s="1"/>
  <c r="AJ38" i="5" s="1"/>
  <c r="W36" i="5"/>
  <c r="W37" i="5" s="1"/>
  <c r="W38" i="5" s="1"/>
  <c r="Z36" i="5"/>
  <c r="Z37" i="5" s="1"/>
  <c r="Z38" i="5" s="1"/>
  <c r="P36" i="5"/>
  <c r="P37" i="5" s="1"/>
  <c r="P38" i="5" s="1"/>
  <c r="M36" i="5"/>
  <c r="M37" i="5" s="1"/>
  <c r="M38" i="5" s="1"/>
  <c r="Y36" i="5"/>
  <c r="Y37" i="5" s="1"/>
  <c r="Y38" i="5" s="1"/>
  <c r="R36" i="5"/>
  <c r="R37" i="5" s="1"/>
  <c r="R38" i="5" s="1"/>
  <c r="T36" i="5"/>
  <c r="T37" i="5" s="1"/>
  <c r="T38" i="5" s="1"/>
  <c r="AD36" i="5"/>
  <c r="AD37" i="5" s="1"/>
  <c r="AD38" i="5" s="1"/>
  <c r="D3" i="8"/>
  <c r="D4" i="7"/>
  <c r="E38" i="6" l="1"/>
  <c r="AJ38" i="6" s="1"/>
  <c r="AJ37" i="6"/>
  <c r="J36" i="7"/>
  <c r="J37" i="7" s="1"/>
  <c r="J38" i="7" s="1"/>
  <c r="R36" i="7"/>
  <c r="R37" i="7" s="1"/>
  <c r="R38" i="7" s="1"/>
  <c r="G36" i="7"/>
  <c r="G37" i="7" s="1"/>
  <c r="G38" i="7" s="1"/>
  <c r="Q36" i="7"/>
  <c r="Q37" i="7" s="1"/>
  <c r="Q38" i="7" s="1"/>
  <c r="O36" i="7"/>
  <c r="O37" i="7" s="1"/>
  <c r="O38" i="7" s="1"/>
  <c r="Z36" i="7"/>
  <c r="Z37" i="7" s="1"/>
  <c r="Z38" i="7" s="1"/>
  <c r="T36" i="7"/>
  <c r="T37" i="7" s="1"/>
  <c r="T38" i="7" s="1"/>
  <c r="M36" i="7"/>
  <c r="M37" i="7" s="1"/>
  <c r="M38" i="7" s="1"/>
  <c r="AE36" i="7"/>
  <c r="AE37" i="7" s="1"/>
  <c r="AE38" i="7" s="1"/>
  <c r="W36" i="7"/>
  <c r="W37" i="7" s="1"/>
  <c r="W38" i="7" s="1"/>
  <c r="AG36" i="7"/>
  <c r="AG37" i="7" s="1"/>
  <c r="AG38" i="7" s="1"/>
  <c r="I36" i="7"/>
  <c r="I37" i="7" s="1"/>
  <c r="I38" i="7" s="1"/>
  <c r="AH36" i="7"/>
  <c r="AH37" i="7" s="1"/>
  <c r="AH38" i="7" s="1"/>
  <c r="AF36" i="7"/>
  <c r="AF37" i="7" s="1"/>
  <c r="AF38" i="7" s="1"/>
  <c r="AD36" i="7"/>
  <c r="AD37" i="7" s="1"/>
  <c r="AD38" i="7" s="1"/>
  <c r="E36" i="7"/>
  <c r="E37" i="7" s="1"/>
  <c r="S36" i="7"/>
  <c r="S37" i="7" s="1"/>
  <c r="S38" i="7" s="1"/>
  <c r="AC36" i="7"/>
  <c r="AC37" i="7" s="1"/>
  <c r="AC38" i="7" s="1"/>
  <c r="Y36" i="7"/>
  <c r="Y37" i="7" s="1"/>
  <c r="Y38" i="7" s="1"/>
  <c r="N36" i="7"/>
  <c r="N37" i="7" s="1"/>
  <c r="N38" i="7" s="1"/>
  <c r="X36" i="7"/>
  <c r="X37" i="7" s="1"/>
  <c r="X38" i="7" s="1"/>
  <c r="K36" i="7"/>
  <c r="K37" i="7" s="1"/>
  <c r="K38" i="7" s="1"/>
  <c r="U36" i="7"/>
  <c r="U37" i="7" s="1"/>
  <c r="U38" i="7" s="1"/>
  <c r="H36" i="7"/>
  <c r="H37" i="7" s="1"/>
  <c r="H38" i="7" s="1"/>
  <c r="F36" i="7"/>
  <c r="F37" i="7" s="1"/>
  <c r="F38" i="7" s="1"/>
  <c r="P36" i="7"/>
  <c r="P37" i="7" s="1"/>
  <c r="P38" i="7" s="1"/>
  <c r="AB36" i="7"/>
  <c r="AB37" i="7" s="1"/>
  <c r="AB38" i="7" s="1"/>
  <c r="V36" i="7"/>
  <c r="V37" i="7" s="1"/>
  <c r="V38" i="7" s="1"/>
  <c r="L36" i="7"/>
  <c r="L37" i="7" s="1"/>
  <c r="L38" i="7" s="1"/>
  <c r="AA36" i="7"/>
  <c r="AA37" i="7" s="1"/>
  <c r="AA38" i="7" s="1"/>
  <c r="D3" i="9"/>
  <c r="D4" i="8"/>
  <c r="AJ37" i="5"/>
  <c r="Y36" i="8" l="1"/>
  <c r="Y37" i="8" s="1"/>
  <c r="Y38" i="8" s="1"/>
  <c r="O36" i="8"/>
  <c r="O37" i="8" s="1"/>
  <c r="O38" i="8" s="1"/>
  <c r="M36" i="8"/>
  <c r="M37" i="8" s="1"/>
  <c r="M38" i="8" s="1"/>
  <c r="AC36" i="8"/>
  <c r="AC37" i="8" s="1"/>
  <c r="AC38" i="8" s="1"/>
  <c r="H36" i="8"/>
  <c r="H37" i="8" s="1"/>
  <c r="H38" i="8" s="1"/>
  <c r="F36" i="8"/>
  <c r="F37" i="8" s="1"/>
  <c r="F38" i="8" s="1"/>
  <c r="W36" i="8"/>
  <c r="W37" i="8" s="1"/>
  <c r="W38" i="8" s="1"/>
  <c r="Z36" i="8"/>
  <c r="Z37" i="8" s="1"/>
  <c r="Z38" i="8" s="1"/>
  <c r="N36" i="8"/>
  <c r="N37" i="8" s="1"/>
  <c r="N38" i="8" s="1"/>
  <c r="AE36" i="8"/>
  <c r="AE37" i="8" s="1"/>
  <c r="AE38" i="8" s="1"/>
  <c r="AG36" i="8"/>
  <c r="AG37" i="8" s="1"/>
  <c r="AG38" i="8" s="1"/>
  <c r="S36" i="8"/>
  <c r="S37" i="8" s="1"/>
  <c r="S38" i="8" s="1"/>
  <c r="J36" i="8"/>
  <c r="J37" i="8" s="1"/>
  <c r="J38" i="8" s="1"/>
  <c r="V36" i="8"/>
  <c r="V37" i="8" s="1"/>
  <c r="V38" i="8" s="1"/>
  <c r="AF36" i="8"/>
  <c r="AF37" i="8" s="1"/>
  <c r="AF38" i="8" s="1"/>
  <c r="AA36" i="8"/>
  <c r="AA37" i="8" s="1"/>
  <c r="AA38" i="8" s="1"/>
  <c r="AD36" i="8"/>
  <c r="AD37" i="8" s="1"/>
  <c r="AD38" i="8" s="1"/>
  <c r="P36" i="8"/>
  <c r="P37" i="8" s="1"/>
  <c r="P38" i="8" s="1"/>
  <c r="R36" i="8"/>
  <c r="R37" i="8" s="1"/>
  <c r="R38" i="8" s="1"/>
  <c r="AI36" i="8"/>
  <c r="AI37" i="8" s="1"/>
  <c r="AI38" i="8" s="1"/>
  <c r="K36" i="8"/>
  <c r="K37" i="8" s="1"/>
  <c r="K38" i="8" s="1"/>
  <c r="I36" i="8"/>
  <c r="I37" i="8" s="1"/>
  <c r="I38" i="8" s="1"/>
  <c r="T36" i="8"/>
  <c r="T37" i="8" s="1"/>
  <c r="T38" i="8" s="1"/>
  <c r="AB36" i="8"/>
  <c r="AB37" i="8" s="1"/>
  <c r="AB38" i="8" s="1"/>
  <c r="U36" i="8"/>
  <c r="U37" i="8" s="1"/>
  <c r="U38" i="8" s="1"/>
  <c r="Q36" i="8"/>
  <c r="Q37" i="8" s="1"/>
  <c r="Q38" i="8" s="1"/>
  <c r="AH36" i="8"/>
  <c r="AH37" i="8" s="1"/>
  <c r="AH38" i="8" s="1"/>
  <c r="X36" i="8"/>
  <c r="X37" i="8" s="1"/>
  <c r="X38" i="8" s="1"/>
  <c r="E36" i="8"/>
  <c r="E37" i="8" s="1"/>
  <c r="G36" i="8"/>
  <c r="G37" i="8" s="1"/>
  <c r="G38" i="8" s="1"/>
  <c r="L36" i="8"/>
  <c r="L37" i="8" s="1"/>
  <c r="L38" i="8" s="1"/>
  <c r="E38" i="7"/>
  <c r="AJ38" i="7" s="1"/>
  <c r="AJ37" i="7"/>
  <c r="D3" i="10"/>
  <c r="D4" i="9"/>
  <c r="I3" i="16"/>
  <c r="I3" i="18" s="1"/>
  <c r="I3" i="19" s="1"/>
  <c r="I3" i="20" s="1"/>
  <c r="I3" i="21" s="1"/>
  <c r="I3" i="22" s="1"/>
  <c r="I3" i="23" s="1"/>
  <c r="I3" i="26" s="1"/>
  <c r="I3" i="24" s="1"/>
  <c r="I3" i="25" s="1"/>
  <c r="I3" i="29" s="1"/>
  <c r="I3" i="27" s="1"/>
  <c r="I3" i="28" s="1"/>
  <c r="M36" i="9" l="1"/>
  <c r="M37" i="9" s="1"/>
  <c r="M38" i="9" s="1"/>
  <c r="AC36" i="9"/>
  <c r="AC37" i="9" s="1"/>
  <c r="AC38" i="9" s="1"/>
  <c r="AI36" i="9"/>
  <c r="AI37" i="9" s="1"/>
  <c r="AI38" i="9" s="1"/>
  <c r="Q36" i="9"/>
  <c r="Q37" i="9" s="1"/>
  <c r="Q38" i="9" s="1"/>
  <c r="G36" i="9"/>
  <c r="G37" i="9" s="1"/>
  <c r="G38" i="9" s="1"/>
  <c r="AE36" i="9"/>
  <c r="AE37" i="9" s="1"/>
  <c r="AE38" i="9" s="1"/>
  <c r="J36" i="9"/>
  <c r="J37" i="9" s="1"/>
  <c r="J38" i="9" s="1"/>
  <c r="L36" i="9"/>
  <c r="L37" i="9" s="1"/>
  <c r="L38" i="9" s="1"/>
  <c r="AD36" i="9"/>
  <c r="AD37" i="9" s="1"/>
  <c r="AD38" i="9" s="1"/>
  <c r="W36" i="9"/>
  <c r="W37" i="9" s="1"/>
  <c r="W38" i="9" s="1"/>
  <c r="Z36" i="9"/>
  <c r="Z37" i="9" s="1"/>
  <c r="Z38" i="9" s="1"/>
  <c r="X36" i="9"/>
  <c r="X37" i="9" s="1"/>
  <c r="X38" i="9" s="1"/>
  <c r="AH36" i="9"/>
  <c r="AH37" i="9" s="1"/>
  <c r="AH38" i="9" s="1"/>
  <c r="P36" i="9"/>
  <c r="P37" i="9" s="1"/>
  <c r="P38" i="9" s="1"/>
  <c r="AF36" i="9"/>
  <c r="AF37" i="9" s="1"/>
  <c r="AF38" i="9" s="1"/>
  <c r="E36" i="9"/>
  <c r="E37" i="9" s="1"/>
  <c r="I36" i="9"/>
  <c r="I37" i="9" s="1"/>
  <c r="I38" i="9" s="1"/>
  <c r="O36" i="9"/>
  <c r="O37" i="9" s="1"/>
  <c r="O38" i="9" s="1"/>
  <c r="N36" i="9"/>
  <c r="N37" i="9" s="1"/>
  <c r="N38" i="9" s="1"/>
  <c r="AA36" i="9"/>
  <c r="AA37" i="9" s="1"/>
  <c r="AA38" i="9" s="1"/>
  <c r="R36" i="9"/>
  <c r="R37" i="9" s="1"/>
  <c r="R38" i="9" s="1"/>
  <c r="AB36" i="9"/>
  <c r="AB37" i="9" s="1"/>
  <c r="AB38" i="9" s="1"/>
  <c r="AG36" i="9"/>
  <c r="AG37" i="9" s="1"/>
  <c r="AG38" i="9" s="1"/>
  <c r="T36" i="9"/>
  <c r="T37" i="9" s="1"/>
  <c r="T38" i="9" s="1"/>
  <c r="H36" i="9"/>
  <c r="H37" i="9" s="1"/>
  <c r="H38" i="9" s="1"/>
  <c r="F36" i="9"/>
  <c r="F37" i="9" s="1"/>
  <c r="F38" i="9" s="1"/>
  <c r="K36" i="9"/>
  <c r="K37" i="9" s="1"/>
  <c r="K38" i="9" s="1"/>
  <c r="S36" i="9"/>
  <c r="S37" i="9" s="1"/>
  <c r="S38" i="9" s="1"/>
  <c r="V36" i="9"/>
  <c r="V37" i="9" s="1"/>
  <c r="V38" i="9" s="1"/>
  <c r="U36" i="9"/>
  <c r="U37" i="9" s="1"/>
  <c r="U38" i="9" s="1"/>
  <c r="Y36" i="9"/>
  <c r="Y37" i="9" s="1"/>
  <c r="Y38" i="9" s="1"/>
  <c r="D4" i="10"/>
  <c r="D3" i="11"/>
  <c r="E38" i="8"/>
  <c r="AJ38" i="8" s="1"/>
  <c r="AJ37" i="8"/>
  <c r="AJ37" i="9" l="1"/>
  <c r="E38" i="9"/>
  <c r="AJ38" i="9" s="1"/>
  <c r="AD36" i="10"/>
  <c r="AD37" i="10" s="1"/>
  <c r="AD38" i="10" s="1"/>
  <c r="S36" i="10"/>
  <c r="S37" i="10" s="1"/>
  <c r="S38" i="10" s="1"/>
  <c r="L36" i="10"/>
  <c r="L37" i="10" s="1"/>
  <c r="L38" i="10" s="1"/>
  <c r="G36" i="10"/>
  <c r="G37" i="10" s="1"/>
  <c r="G38" i="10" s="1"/>
  <c r="AE36" i="10"/>
  <c r="AE37" i="10" s="1"/>
  <c r="AE38" i="10" s="1"/>
  <c r="R36" i="10"/>
  <c r="R37" i="10" s="1"/>
  <c r="R38" i="10" s="1"/>
  <c r="F36" i="10"/>
  <c r="F37" i="10" s="1"/>
  <c r="F38" i="10" s="1"/>
  <c r="O36" i="10"/>
  <c r="O37" i="10" s="1"/>
  <c r="O38" i="10" s="1"/>
  <c r="H36" i="10"/>
  <c r="H37" i="10" s="1"/>
  <c r="H38" i="10" s="1"/>
  <c r="E36" i="10"/>
  <c r="E37" i="10" s="1"/>
  <c r="AB36" i="10"/>
  <c r="AB37" i="10" s="1"/>
  <c r="AB38" i="10" s="1"/>
  <c r="W36" i="10"/>
  <c r="W37" i="10" s="1"/>
  <c r="W38" i="10" s="1"/>
  <c r="T36" i="10"/>
  <c r="T37" i="10" s="1"/>
  <c r="T38" i="10" s="1"/>
  <c r="K36" i="10"/>
  <c r="K37" i="10" s="1"/>
  <c r="K38" i="10" s="1"/>
  <c r="AF36" i="10"/>
  <c r="AF37" i="10" s="1"/>
  <c r="AF38" i="10" s="1"/>
  <c r="AC36" i="10"/>
  <c r="AC37" i="10" s="1"/>
  <c r="AC38" i="10" s="1"/>
  <c r="AH36" i="10"/>
  <c r="AH37" i="10" s="1"/>
  <c r="AH38" i="10" s="1"/>
  <c r="J36" i="10"/>
  <c r="J37" i="10" s="1"/>
  <c r="J38" i="10" s="1"/>
  <c r="I36" i="10"/>
  <c r="I37" i="10" s="1"/>
  <c r="I38" i="10" s="1"/>
  <c r="Z36" i="10"/>
  <c r="Z37" i="10" s="1"/>
  <c r="Z38" i="10" s="1"/>
  <c r="Y36" i="10"/>
  <c r="Y37" i="10" s="1"/>
  <c r="Y38" i="10" s="1"/>
  <c r="V36" i="10"/>
  <c r="V37" i="10" s="1"/>
  <c r="V38" i="10" s="1"/>
  <c r="AG36" i="10"/>
  <c r="AG37" i="10" s="1"/>
  <c r="AG38" i="10" s="1"/>
  <c r="M36" i="10"/>
  <c r="M37" i="10" s="1"/>
  <c r="M38" i="10" s="1"/>
  <c r="P36" i="10"/>
  <c r="P37" i="10" s="1"/>
  <c r="P38" i="10" s="1"/>
  <c r="AA36" i="10"/>
  <c r="AA37" i="10" s="1"/>
  <c r="AA38" i="10" s="1"/>
  <c r="Q36" i="10"/>
  <c r="Q37" i="10" s="1"/>
  <c r="Q38" i="10" s="1"/>
  <c r="N36" i="10"/>
  <c r="N37" i="10" s="1"/>
  <c r="N38" i="10" s="1"/>
  <c r="X36" i="10"/>
  <c r="X37" i="10" s="1"/>
  <c r="X38" i="10" s="1"/>
  <c r="U36" i="10"/>
  <c r="U37" i="10" s="1"/>
  <c r="U38" i="10" s="1"/>
  <c r="D4" i="11"/>
  <c r="D3" i="12"/>
  <c r="AJ37" i="10" l="1"/>
  <c r="E38" i="10"/>
  <c r="AJ38" i="10" s="1"/>
  <c r="D3" i="13"/>
  <c r="D4" i="12"/>
  <c r="Q36" i="11"/>
  <c r="Q37" i="11" s="1"/>
  <c r="Q38" i="11" s="1"/>
  <c r="AG36" i="11"/>
  <c r="AG37" i="11" s="1"/>
  <c r="AG38" i="11" s="1"/>
  <c r="R36" i="11"/>
  <c r="R37" i="11" s="1"/>
  <c r="R38" i="11" s="1"/>
  <c r="AH36" i="11"/>
  <c r="AH37" i="11" s="1"/>
  <c r="AH38" i="11" s="1"/>
  <c r="S36" i="11"/>
  <c r="S37" i="11" s="1"/>
  <c r="S38" i="11" s="1"/>
  <c r="AI36" i="11"/>
  <c r="AI37" i="11" s="1"/>
  <c r="AI38" i="11" s="1"/>
  <c r="P36" i="11"/>
  <c r="P37" i="11" s="1"/>
  <c r="P38" i="11" s="1"/>
  <c r="AF36" i="11"/>
  <c r="AF37" i="11" s="1"/>
  <c r="AF38" i="11" s="1"/>
  <c r="E36" i="11"/>
  <c r="E37" i="11" s="1"/>
  <c r="U36" i="11"/>
  <c r="U37" i="11" s="1"/>
  <c r="U38" i="11" s="1"/>
  <c r="F36" i="11"/>
  <c r="F37" i="11" s="1"/>
  <c r="F38" i="11" s="1"/>
  <c r="V36" i="11"/>
  <c r="V37" i="11" s="1"/>
  <c r="V38" i="11" s="1"/>
  <c r="G36" i="11"/>
  <c r="G37" i="11" s="1"/>
  <c r="G38" i="11" s="1"/>
  <c r="W36" i="11"/>
  <c r="W37" i="11" s="1"/>
  <c r="W38" i="11" s="1"/>
  <c r="T36" i="11"/>
  <c r="T37" i="11" s="1"/>
  <c r="T38" i="11" s="1"/>
  <c r="I36" i="11"/>
  <c r="I37" i="11" s="1"/>
  <c r="I38" i="11" s="1"/>
  <c r="Y36" i="11"/>
  <c r="Y37" i="11" s="1"/>
  <c r="Y38" i="11" s="1"/>
  <c r="J36" i="11"/>
  <c r="J37" i="11" s="1"/>
  <c r="J38" i="11" s="1"/>
  <c r="Z36" i="11"/>
  <c r="Z37" i="11" s="1"/>
  <c r="Z38" i="11" s="1"/>
  <c r="K36" i="11"/>
  <c r="K37" i="11" s="1"/>
  <c r="K38" i="11" s="1"/>
  <c r="AA36" i="11"/>
  <c r="AA37" i="11" s="1"/>
  <c r="AA38" i="11" s="1"/>
  <c r="H36" i="11"/>
  <c r="H37" i="11" s="1"/>
  <c r="H38" i="11" s="1"/>
  <c r="X36" i="11"/>
  <c r="X37" i="11" s="1"/>
  <c r="X38" i="11" s="1"/>
  <c r="M36" i="11"/>
  <c r="M37" i="11" s="1"/>
  <c r="M38" i="11" s="1"/>
  <c r="AC36" i="11"/>
  <c r="AC37" i="11" s="1"/>
  <c r="AC38" i="11" s="1"/>
  <c r="N36" i="11"/>
  <c r="N37" i="11" s="1"/>
  <c r="N38" i="11" s="1"/>
  <c r="AD36" i="11"/>
  <c r="AD37" i="11" s="1"/>
  <c r="AD38" i="11" s="1"/>
  <c r="O36" i="11"/>
  <c r="O37" i="11" s="1"/>
  <c r="O38" i="11" s="1"/>
  <c r="AE36" i="11"/>
  <c r="AE37" i="11" s="1"/>
  <c r="AE38" i="11" s="1"/>
  <c r="L36" i="11"/>
  <c r="L37" i="11" s="1"/>
  <c r="L38" i="11" s="1"/>
  <c r="AB36" i="11"/>
  <c r="AB37" i="11" s="1"/>
  <c r="AB38" i="11" s="1"/>
  <c r="AG36" i="12" l="1"/>
  <c r="AG37" i="12" s="1"/>
  <c r="AG38" i="12" s="1"/>
  <c r="L36" i="12"/>
  <c r="L37" i="12" s="1"/>
  <c r="L38" i="12" s="1"/>
  <c r="P36" i="12"/>
  <c r="P37" i="12" s="1"/>
  <c r="P38" i="12" s="1"/>
  <c r="R36" i="12"/>
  <c r="R37" i="12" s="1"/>
  <c r="R38" i="12" s="1"/>
  <c r="AH36" i="12"/>
  <c r="AH37" i="12" s="1"/>
  <c r="AH38" i="12" s="1"/>
  <c r="AC36" i="12"/>
  <c r="AC37" i="12" s="1"/>
  <c r="AC38" i="12" s="1"/>
  <c r="G36" i="12"/>
  <c r="G37" i="12" s="1"/>
  <c r="G38" i="12" s="1"/>
  <c r="W36" i="12"/>
  <c r="W37" i="12" s="1"/>
  <c r="W38" i="12" s="1"/>
  <c r="M36" i="12"/>
  <c r="M37" i="12" s="1"/>
  <c r="M38" i="12" s="1"/>
  <c r="X36" i="12"/>
  <c r="X37" i="12" s="1"/>
  <c r="X38" i="12" s="1"/>
  <c r="T36" i="12"/>
  <c r="T37" i="12" s="1"/>
  <c r="T38" i="12" s="1"/>
  <c r="F36" i="12"/>
  <c r="F37" i="12" s="1"/>
  <c r="F38" i="12" s="1"/>
  <c r="V36" i="12"/>
  <c r="V37" i="12" s="1"/>
  <c r="V38" i="12" s="1"/>
  <c r="I36" i="12"/>
  <c r="I37" i="12" s="1"/>
  <c r="I38" i="12" s="1"/>
  <c r="K36" i="12"/>
  <c r="K37" i="12" s="1"/>
  <c r="K38" i="12" s="1"/>
  <c r="AA36" i="12"/>
  <c r="AA37" i="12" s="1"/>
  <c r="AA38" i="12" s="1"/>
  <c r="U36" i="12"/>
  <c r="U37" i="12" s="1"/>
  <c r="U38" i="12" s="1"/>
  <c r="AB36" i="12"/>
  <c r="AB37" i="12" s="1"/>
  <c r="AB38" i="12" s="1"/>
  <c r="AF36" i="12"/>
  <c r="AF37" i="12" s="1"/>
  <c r="AF38" i="12" s="1"/>
  <c r="J36" i="12"/>
  <c r="J37" i="12" s="1"/>
  <c r="J38" i="12" s="1"/>
  <c r="Z36" i="12"/>
  <c r="Z37" i="12" s="1"/>
  <c r="Z38" i="12" s="1"/>
  <c r="Q36" i="12"/>
  <c r="Q37" i="12" s="1"/>
  <c r="Q38" i="12" s="1"/>
  <c r="O36" i="12"/>
  <c r="O37" i="12" s="1"/>
  <c r="O38" i="12" s="1"/>
  <c r="AE36" i="12"/>
  <c r="AE37" i="12" s="1"/>
  <c r="AE38" i="12" s="1"/>
  <c r="H36" i="12"/>
  <c r="H37" i="12" s="1"/>
  <c r="H38" i="12" s="1"/>
  <c r="N36" i="12"/>
  <c r="N37" i="12" s="1"/>
  <c r="N38" i="12" s="1"/>
  <c r="AD36" i="12"/>
  <c r="AD37" i="12" s="1"/>
  <c r="AD38" i="12" s="1"/>
  <c r="Y36" i="12"/>
  <c r="Y37" i="12" s="1"/>
  <c r="Y38" i="12" s="1"/>
  <c r="S36" i="12"/>
  <c r="S37" i="12" s="1"/>
  <c r="S38" i="12" s="1"/>
  <c r="E36" i="12"/>
  <c r="E37" i="12" s="1"/>
  <c r="D3" i="14"/>
  <c r="D4" i="13"/>
  <c r="E38" i="11"/>
  <c r="AJ38" i="11" s="1"/>
  <c r="AJ37" i="11"/>
  <c r="E36" i="13" l="1"/>
  <c r="E37" i="13" s="1"/>
  <c r="U36" i="13"/>
  <c r="U37" i="13" s="1"/>
  <c r="U38" i="13" s="1"/>
  <c r="N36" i="13"/>
  <c r="N37" i="13" s="1"/>
  <c r="N38" i="13" s="1"/>
  <c r="AD36" i="13"/>
  <c r="AD37" i="13" s="1"/>
  <c r="AD38" i="13" s="1"/>
  <c r="O36" i="13"/>
  <c r="O37" i="13" s="1"/>
  <c r="O38" i="13" s="1"/>
  <c r="AE36" i="13"/>
  <c r="AE37" i="13" s="1"/>
  <c r="AE38" i="13" s="1"/>
  <c r="X36" i="13"/>
  <c r="X37" i="13" s="1"/>
  <c r="X38" i="13" s="1"/>
  <c r="I36" i="13"/>
  <c r="I37" i="13" s="1"/>
  <c r="I38" i="13" s="1"/>
  <c r="Y36" i="13"/>
  <c r="Y37" i="13" s="1"/>
  <c r="Y38" i="13" s="1"/>
  <c r="R36" i="13"/>
  <c r="R37" i="13" s="1"/>
  <c r="R38" i="13" s="1"/>
  <c r="AH36" i="13"/>
  <c r="AH37" i="13" s="1"/>
  <c r="AH38" i="13" s="1"/>
  <c r="S36" i="13"/>
  <c r="S37" i="13" s="1"/>
  <c r="S38" i="13" s="1"/>
  <c r="AI36" i="13"/>
  <c r="AI37" i="13" s="1"/>
  <c r="AI38" i="13" s="1"/>
  <c r="AF36" i="13"/>
  <c r="AF37" i="13" s="1"/>
  <c r="AF38" i="13" s="1"/>
  <c r="L36" i="13"/>
  <c r="L37" i="13" s="1"/>
  <c r="L38" i="13" s="1"/>
  <c r="M36" i="13"/>
  <c r="M37" i="13" s="1"/>
  <c r="M38" i="13" s="1"/>
  <c r="AC36" i="13"/>
  <c r="AC37" i="13" s="1"/>
  <c r="AC38" i="13" s="1"/>
  <c r="F36" i="13"/>
  <c r="F37" i="13" s="1"/>
  <c r="F38" i="13" s="1"/>
  <c r="V36" i="13"/>
  <c r="V37" i="13" s="1"/>
  <c r="V38" i="13" s="1"/>
  <c r="G36" i="13"/>
  <c r="G37" i="13" s="1"/>
  <c r="G38" i="13" s="1"/>
  <c r="W36" i="13"/>
  <c r="W37" i="13" s="1"/>
  <c r="W38" i="13" s="1"/>
  <c r="T36" i="13"/>
  <c r="T37" i="13" s="1"/>
  <c r="T38" i="13" s="1"/>
  <c r="Q36" i="13"/>
  <c r="Q37" i="13" s="1"/>
  <c r="Q38" i="13" s="1"/>
  <c r="AG36" i="13"/>
  <c r="AG37" i="13" s="1"/>
  <c r="AG38" i="13" s="1"/>
  <c r="J36" i="13"/>
  <c r="J37" i="13" s="1"/>
  <c r="J38" i="13" s="1"/>
  <c r="Z36" i="13"/>
  <c r="Z37" i="13" s="1"/>
  <c r="Z38" i="13" s="1"/>
  <c r="K36" i="13"/>
  <c r="K37" i="13" s="1"/>
  <c r="K38" i="13" s="1"/>
  <c r="AA36" i="13"/>
  <c r="AA37" i="13" s="1"/>
  <c r="AA38" i="13" s="1"/>
  <c r="H36" i="13"/>
  <c r="H37" i="13" s="1"/>
  <c r="H38" i="13" s="1"/>
  <c r="P36" i="13"/>
  <c r="P37" i="13" s="1"/>
  <c r="P38" i="13" s="1"/>
  <c r="AB36" i="13"/>
  <c r="AB37" i="13" s="1"/>
  <c r="AB38" i="13" s="1"/>
  <c r="D3" i="15"/>
  <c r="D4" i="14"/>
  <c r="AJ37" i="12"/>
  <c r="E38" i="12"/>
  <c r="AJ38" i="12" s="1"/>
  <c r="N36" i="14" l="1"/>
  <c r="N37" i="14" s="1"/>
  <c r="N38" i="14" s="1"/>
  <c r="AD36" i="14"/>
  <c r="AD37" i="14" s="1"/>
  <c r="AD38" i="14" s="1"/>
  <c r="W36" i="14"/>
  <c r="W37" i="14" s="1"/>
  <c r="W38" i="14" s="1"/>
  <c r="AA36" i="14"/>
  <c r="AA37" i="14" s="1"/>
  <c r="AA38" i="14" s="1"/>
  <c r="M36" i="14"/>
  <c r="M37" i="14" s="1"/>
  <c r="M38" i="14" s="1"/>
  <c r="AC36" i="14"/>
  <c r="AC37" i="14" s="1"/>
  <c r="AC38" i="14" s="1"/>
  <c r="L36" i="14"/>
  <c r="L37" i="14" s="1"/>
  <c r="L38" i="14" s="1"/>
  <c r="AB36" i="14"/>
  <c r="AB37" i="14" s="1"/>
  <c r="AB38" i="14" s="1"/>
  <c r="I36" i="14"/>
  <c r="I37" i="14" s="1"/>
  <c r="I38" i="14" s="1"/>
  <c r="R36" i="14"/>
  <c r="R37" i="14" s="1"/>
  <c r="R38" i="14" s="1"/>
  <c r="AH36" i="14"/>
  <c r="AH37" i="14" s="1"/>
  <c r="AH38" i="14" s="1"/>
  <c r="AE36" i="14"/>
  <c r="AE37" i="14" s="1"/>
  <c r="AE38" i="14" s="1"/>
  <c r="AI36" i="14"/>
  <c r="AI37" i="14" s="1"/>
  <c r="AI38" i="14" s="1"/>
  <c r="Q36" i="14"/>
  <c r="Q37" i="14" s="1"/>
  <c r="Q38" i="14" s="1"/>
  <c r="AG36" i="14"/>
  <c r="AG37" i="14" s="1"/>
  <c r="AG38" i="14" s="1"/>
  <c r="P36" i="14"/>
  <c r="P37" i="14" s="1"/>
  <c r="P38" i="14" s="1"/>
  <c r="AF36" i="14"/>
  <c r="AF37" i="14" s="1"/>
  <c r="AF38" i="14" s="1"/>
  <c r="J36" i="14"/>
  <c r="J37" i="14" s="1"/>
  <c r="J38" i="14" s="1"/>
  <c r="O36" i="14"/>
  <c r="O37" i="14" s="1"/>
  <c r="O38" i="14" s="1"/>
  <c r="S36" i="14"/>
  <c r="S37" i="14" s="1"/>
  <c r="S38" i="14" s="1"/>
  <c r="H36" i="14"/>
  <c r="H37" i="14" s="1"/>
  <c r="H38" i="14" s="1"/>
  <c r="F36" i="14"/>
  <c r="F37" i="14" s="1"/>
  <c r="F38" i="14" s="1"/>
  <c r="V36" i="14"/>
  <c r="V37" i="14" s="1"/>
  <c r="V38" i="14" s="1"/>
  <c r="G36" i="14"/>
  <c r="G37" i="14" s="1"/>
  <c r="G38" i="14" s="1"/>
  <c r="K36" i="14"/>
  <c r="K37" i="14" s="1"/>
  <c r="K38" i="14" s="1"/>
  <c r="E36" i="14"/>
  <c r="E37" i="14" s="1"/>
  <c r="U36" i="14"/>
  <c r="U37" i="14" s="1"/>
  <c r="U38" i="14" s="1"/>
  <c r="T36" i="14"/>
  <c r="T37" i="14" s="1"/>
  <c r="T38" i="14" s="1"/>
  <c r="Z36" i="14"/>
  <c r="Z37" i="14" s="1"/>
  <c r="Z38" i="14" s="1"/>
  <c r="Y36" i="14"/>
  <c r="Y37" i="14" s="1"/>
  <c r="Y38" i="14" s="1"/>
  <c r="X36" i="14"/>
  <c r="X37" i="14" s="1"/>
  <c r="X38" i="14" s="1"/>
  <c r="E38" i="13"/>
  <c r="AJ38" i="13" s="1"/>
  <c r="AJ37" i="13"/>
  <c r="D4" i="15"/>
  <c r="D3" i="16"/>
  <c r="D4" i="16" l="1"/>
  <c r="D3" i="18"/>
  <c r="E36" i="15"/>
  <c r="E37" i="15" s="1"/>
  <c r="Q36" i="15"/>
  <c r="Q37" i="15" s="1"/>
  <c r="Q38" i="15" s="1"/>
  <c r="O36" i="15"/>
  <c r="O37" i="15" s="1"/>
  <c r="O38" i="15" s="1"/>
  <c r="M36" i="15"/>
  <c r="M37" i="15" s="1"/>
  <c r="M38" i="15" s="1"/>
  <c r="H36" i="15"/>
  <c r="H37" i="15" s="1"/>
  <c r="H38" i="15" s="1"/>
  <c r="J36" i="15"/>
  <c r="J37" i="15" s="1"/>
  <c r="J38" i="15" s="1"/>
  <c r="W36" i="15"/>
  <c r="W37" i="15" s="1"/>
  <c r="W38" i="15" s="1"/>
  <c r="U36" i="15"/>
  <c r="U37" i="15" s="1"/>
  <c r="U38" i="15" s="1"/>
  <c r="X36" i="15"/>
  <c r="X37" i="15" s="1"/>
  <c r="X38" i="15" s="1"/>
  <c r="T36" i="15"/>
  <c r="T37" i="15" s="1"/>
  <c r="T38" i="15" s="1"/>
  <c r="AB36" i="15"/>
  <c r="AB37" i="15" s="1"/>
  <c r="AB38" i="15" s="1"/>
  <c r="AD36" i="15"/>
  <c r="AD37" i="15" s="1"/>
  <c r="AD38" i="15" s="1"/>
  <c r="AF36" i="15"/>
  <c r="AF37" i="15" s="1"/>
  <c r="AF38" i="15" s="1"/>
  <c r="AA36" i="15"/>
  <c r="AA37" i="15" s="1"/>
  <c r="AA38" i="15" s="1"/>
  <c r="Y36" i="15"/>
  <c r="Y37" i="15" s="1"/>
  <c r="Y38" i="15" s="1"/>
  <c r="G36" i="15"/>
  <c r="G37" i="15" s="1"/>
  <c r="G38" i="15" s="1"/>
  <c r="F36" i="15"/>
  <c r="F37" i="15" s="1"/>
  <c r="F38" i="15" s="1"/>
  <c r="P36" i="15"/>
  <c r="P37" i="15" s="1"/>
  <c r="P38" i="15" s="1"/>
  <c r="L36" i="15"/>
  <c r="L37" i="15" s="1"/>
  <c r="L38" i="15" s="1"/>
  <c r="N36" i="15"/>
  <c r="N37" i="15" s="1"/>
  <c r="N38" i="15" s="1"/>
  <c r="R36" i="15"/>
  <c r="R37" i="15" s="1"/>
  <c r="R38" i="15" s="1"/>
  <c r="K36" i="15"/>
  <c r="K37" i="15" s="1"/>
  <c r="K38" i="15" s="1"/>
  <c r="I36" i="15"/>
  <c r="I37" i="15" s="1"/>
  <c r="I38" i="15" s="1"/>
  <c r="V36" i="15"/>
  <c r="V37" i="15" s="1"/>
  <c r="V38" i="15" s="1"/>
  <c r="S36" i="15"/>
  <c r="S37" i="15" s="1"/>
  <c r="S38" i="15" s="1"/>
  <c r="AE36" i="15"/>
  <c r="AE37" i="15" s="1"/>
  <c r="AE38" i="15" s="1"/>
  <c r="AC36" i="15"/>
  <c r="AC37" i="15" s="1"/>
  <c r="AC38" i="15" s="1"/>
  <c r="Z36" i="15"/>
  <c r="Z37" i="15" s="1"/>
  <c r="Z38" i="15" s="1"/>
  <c r="E38" i="14"/>
  <c r="AJ38" i="14" s="1"/>
  <c r="AJ37" i="14"/>
  <c r="E38" i="15" l="1"/>
  <c r="AJ38" i="15" s="1"/>
  <c r="AJ37" i="15"/>
  <c r="D3" i="19"/>
  <c r="D4" i="18"/>
  <c r="I36" i="16"/>
  <c r="I37" i="16" s="1"/>
  <c r="I38" i="16" s="1"/>
  <c r="F36" i="16"/>
  <c r="F37" i="16" s="1"/>
  <c r="F38" i="16" s="1"/>
  <c r="V36" i="16"/>
  <c r="V37" i="16" s="1"/>
  <c r="V38" i="16" s="1"/>
  <c r="Q36" i="16"/>
  <c r="Q37" i="16" s="1"/>
  <c r="Q38" i="16" s="1"/>
  <c r="G36" i="16"/>
  <c r="G37" i="16" s="1"/>
  <c r="G38" i="16" s="1"/>
  <c r="W36" i="16"/>
  <c r="W37" i="16" s="1"/>
  <c r="W38" i="16" s="1"/>
  <c r="P36" i="16"/>
  <c r="P37" i="16" s="1"/>
  <c r="P38" i="16" s="1"/>
  <c r="AF36" i="16"/>
  <c r="AF37" i="16" s="1"/>
  <c r="AF38" i="16" s="1"/>
  <c r="AC36" i="16"/>
  <c r="AC37" i="16" s="1"/>
  <c r="AC38" i="16" s="1"/>
  <c r="AD36" i="16"/>
  <c r="AD37" i="16" s="1"/>
  <c r="AD38" i="16" s="1"/>
  <c r="M36" i="16"/>
  <c r="M37" i="16" s="1"/>
  <c r="M38" i="16" s="1"/>
  <c r="J36" i="16"/>
  <c r="J37" i="16" s="1"/>
  <c r="J38" i="16" s="1"/>
  <c r="Z36" i="16"/>
  <c r="Z37" i="16" s="1"/>
  <c r="Z38" i="16" s="1"/>
  <c r="Y36" i="16"/>
  <c r="Y37" i="16" s="1"/>
  <c r="Y38" i="16" s="1"/>
  <c r="K36" i="16"/>
  <c r="K37" i="16" s="1"/>
  <c r="K38" i="16" s="1"/>
  <c r="AA36" i="16"/>
  <c r="AA37" i="16" s="1"/>
  <c r="AA38" i="16" s="1"/>
  <c r="L36" i="16"/>
  <c r="L37" i="16" s="1"/>
  <c r="L38" i="16" s="1"/>
  <c r="AB36" i="16"/>
  <c r="AB37" i="16" s="1"/>
  <c r="AB38" i="16" s="1"/>
  <c r="E36" i="16"/>
  <c r="E37" i="16" s="1"/>
  <c r="AI36" i="16"/>
  <c r="AI37" i="16" s="1"/>
  <c r="AI38" i="16" s="1"/>
  <c r="U36" i="16"/>
  <c r="U37" i="16" s="1"/>
  <c r="U38" i="16" s="1"/>
  <c r="N36" i="16"/>
  <c r="N37" i="16" s="1"/>
  <c r="N38" i="16" s="1"/>
  <c r="AH36" i="16"/>
  <c r="AH37" i="16" s="1"/>
  <c r="AH38" i="16" s="1"/>
  <c r="AG36" i="16"/>
  <c r="AG37" i="16" s="1"/>
  <c r="AG38" i="16" s="1"/>
  <c r="O36" i="16"/>
  <c r="O37" i="16" s="1"/>
  <c r="O38" i="16" s="1"/>
  <c r="AE36" i="16"/>
  <c r="AE37" i="16" s="1"/>
  <c r="AE38" i="16" s="1"/>
  <c r="X36" i="16"/>
  <c r="X37" i="16" s="1"/>
  <c r="X38" i="16" s="1"/>
  <c r="H36" i="16"/>
  <c r="H37" i="16" s="1"/>
  <c r="H38" i="16" s="1"/>
  <c r="R36" i="16"/>
  <c r="R37" i="16" s="1"/>
  <c r="R38" i="16" s="1"/>
  <c r="S36" i="16"/>
  <c r="S37" i="16" s="1"/>
  <c r="S38" i="16" s="1"/>
  <c r="T36" i="16"/>
  <c r="T37" i="16" s="1"/>
  <c r="T38" i="16" s="1"/>
  <c r="G36" i="18" l="1"/>
  <c r="G37" i="18" s="1"/>
  <c r="G38" i="18" s="1"/>
  <c r="K36" i="18"/>
  <c r="K37" i="18" s="1"/>
  <c r="K38" i="18" s="1"/>
  <c r="Q36" i="18"/>
  <c r="Q37" i="18" s="1"/>
  <c r="Q38" i="18" s="1"/>
  <c r="AG36" i="18"/>
  <c r="AG37" i="18" s="1"/>
  <c r="AG38" i="18" s="1"/>
  <c r="J36" i="18"/>
  <c r="J37" i="18" s="1"/>
  <c r="J38" i="18" s="1"/>
  <c r="Z36" i="18"/>
  <c r="Z37" i="18" s="1"/>
  <c r="Z38" i="18" s="1"/>
  <c r="T36" i="18"/>
  <c r="T37" i="18" s="1"/>
  <c r="T38" i="18" s="1"/>
  <c r="E36" i="18"/>
  <c r="E37" i="18" s="1"/>
  <c r="O36" i="18"/>
  <c r="O37" i="18" s="1"/>
  <c r="O38" i="18" s="1"/>
  <c r="H36" i="18"/>
  <c r="H37" i="18" s="1"/>
  <c r="H38" i="18" s="1"/>
  <c r="AA36" i="18"/>
  <c r="AA37" i="18" s="1"/>
  <c r="AA38" i="18" s="1"/>
  <c r="I36" i="18"/>
  <c r="I37" i="18" s="1"/>
  <c r="I38" i="18" s="1"/>
  <c r="Y36" i="18"/>
  <c r="Y37" i="18" s="1"/>
  <c r="Y38" i="18" s="1"/>
  <c r="W36" i="18"/>
  <c r="W37" i="18" s="1"/>
  <c r="W38" i="18" s="1"/>
  <c r="R36" i="18"/>
  <c r="R37" i="18" s="1"/>
  <c r="R38" i="18" s="1"/>
  <c r="AH36" i="18"/>
  <c r="AH37" i="18" s="1"/>
  <c r="AH38" i="18" s="1"/>
  <c r="L36" i="18"/>
  <c r="L37" i="18" s="1"/>
  <c r="L38" i="18" s="1"/>
  <c r="AB36" i="18"/>
  <c r="AB37" i="18" s="1"/>
  <c r="AB38" i="18" s="1"/>
  <c r="U36" i="18"/>
  <c r="U37" i="18" s="1"/>
  <c r="U38" i="18" s="1"/>
  <c r="AD36" i="18"/>
  <c r="AD37" i="18" s="1"/>
  <c r="AD38" i="18" s="1"/>
  <c r="X36" i="18"/>
  <c r="X37" i="18" s="1"/>
  <c r="X38" i="18" s="1"/>
  <c r="AE36" i="18"/>
  <c r="AE37" i="18" s="1"/>
  <c r="AE38" i="18" s="1"/>
  <c r="M36" i="18"/>
  <c r="M37" i="18" s="1"/>
  <c r="M38" i="18" s="1"/>
  <c r="AC36" i="18"/>
  <c r="AC37" i="18" s="1"/>
  <c r="AC38" i="18" s="1"/>
  <c r="F36" i="18"/>
  <c r="F37" i="18" s="1"/>
  <c r="F38" i="18" s="1"/>
  <c r="V36" i="18"/>
  <c r="V37" i="18" s="1"/>
  <c r="V38" i="18" s="1"/>
  <c r="P36" i="18"/>
  <c r="P37" i="18" s="1"/>
  <c r="P38" i="18" s="1"/>
  <c r="AF36" i="18"/>
  <c r="AF37" i="18" s="1"/>
  <c r="AF38" i="18" s="1"/>
  <c r="S36" i="18"/>
  <c r="S37" i="18" s="1"/>
  <c r="S38" i="18" s="1"/>
  <c r="N36" i="18"/>
  <c r="N37" i="18" s="1"/>
  <c r="N38" i="18" s="1"/>
  <c r="E38" i="16"/>
  <c r="AJ38" i="16" s="1"/>
  <c r="AJ37" i="16"/>
  <c r="D3" i="20"/>
  <c r="D3" i="21" s="1"/>
  <c r="D4" i="19"/>
  <c r="E38" i="18" l="1"/>
  <c r="AI38" i="18" s="1"/>
  <c r="AI37" i="18"/>
  <c r="K36" i="19"/>
  <c r="K37" i="19" s="1"/>
  <c r="K38" i="19" s="1"/>
  <c r="AE36" i="19"/>
  <c r="AE37" i="19" s="1"/>
  <c r="AE38" i="19" s="1"/>
  <c r="AA36" i="19"/>
  <c r="AA37" i="19" s="1"/>
  <c r="AA38" i="19" s="1"/>
  <c r="E36" i="19"/>
  <c r="E37" i="19" s="1"/>
  <c r="U36" i="19"/>
  <c r="U37" i="19" s="1"/>
  <c r="U38" i="19" s="1"/>
  <c r="F36" i="19"/>
  <c r="F37" i="19" s="1"/>
  <c r="F38" i="19" s="1"/>
  <c r="V36" i="19"/>
  <c r="V37" i="19" s="1"/>
  <c r="V38" i="19" s="1"/>
  <c r="W36" i="19"/>
  <c r="W37" i="19" s="1"/>
  <c r="W38" i="19" s="1"/>
  <c r="I36" i="19"/>
  <c r="I37" i="19" s="1"/>
  <c r="I38" i="19" s="1"/>
  <c r="Y36" i="19"/>
  <c r="Y37" i="19" s="1"/>
  <c r="Y38" i="19" s="1"/>
  <c r="J36" i="19"/>
  <c r="J37" i="19" s="1"/>
  <c r="J38" i="19" s="1"/>
  <c r="Z36" i="19"/>
  <c r="Z37" i="19" s="1"/>
  <c r="Z38" i="19" s="1"/>
  <c r="AI36" i="19"/>
  <c r="AI37" i="19" s="1"/>
  <c r="AI38" i="19" s="1"/>
  <c r="G36" i="19"/>
  <c r="G37" i="19" s="1"/>
  <c r="G38" i="19" s="1"/>
  <c r="M36" i="19"/>
  <c r="M37" i="19" s="1"/>
  <c r="M38" i="19" s="1"/>
  <c r="AC36" i="19"/>
  <c r="AC37" i="19" s="1"/>
  <c r="AC38" i="19" s="1"/>
  <c r="N36" i="19"/>
  <c r="N37" i="19" s="1"/>
  <c r="N38" i="19" s="1"/>
  <c r="AD36" i="19"/>
  <c r="AD37" i="19" s="1"/>
  <c r="AD38" i="19" s="1"/>
  <c r="S36" i="19"/>
  <c r="S37" i="19" s="1"/>
  <c r="S38" i="19" s="1"/>
  <c r="Q36" i="19"/>
  <c r="Q37" i="19" s="1"/>
  <c r="Q38" i="19" s="1"/>
  <c r="AF36" i="19"/>
  <c r="AF37" i="19" s="1"/>
  <c r="AF38" i="19" s="1"/>
  <c r="AG36" i="19"/>
  <c r="AG37" i="19" s="1"/>
  <c r="AG38" i="19" s="1"/>
  <c r="R36" i="19"/>
  <c r="R37" i="19" s="1"/>
  <c r="R38" i="19" s="1"/>
  <c r="L36" i="19"/>
  <c r="L37" i="19" s="1"/>
  <c r="L38" i="19" s="1"/>
  <c r="P36" i="19"/>
  <c r="P37" i="19" s="1"/>
  <c r="P38" i="19" s="1"/>
  <c r="H36" i="19"/>
  <c r="H37" i="19" s="1"/>
  <c r="H38" i="19" s="1"/>
  <c r="O36" i="19"/>
  <c r="O37" i="19" s="1"/>
  <c r="O38" i="19" s="1"/>
  <c r="AH36" i="19"/>
  <c r="AH37" i="19" s="1"/>
  <c r="AH38" i="19" s="1"/>
  <c r="T36" i="19"/>
  <c r="T37" i="19" s="1"/>
  <c r="T38" i="19" s="1"/>
  <c r="X36" i="19"/>
  <c r="X37" i="19" s="1"/>
  <c r="X38" i="19" s="1"/>
  <c r="AB36" i="19"/>
  <c r="AB37" i="19" s="1"/>
  <c r="AB38" i="19" s="1"/>
  <c r="D4" i="20"/>
  <c r="Y36" i="20" l="1"/>
  <c r="Y37" i="20" s="1"/>
  <c r="Y38" i="20" s="1"/>
  <c r="AF36" i="20"/>
  <c r="AF37" i="20" s="1"/>
  <c r="AF38" i="20" s="1"/>
  <c r="H36" i="20"/>
  <c r="H37" i="20" s="1"/>
  <c r="H38" i="20" s="1"/>
  <c r="L36" i="20"/>
  <c r="L37" i="20" s="1"/>
  <c r="L38" i="20" s="1"/>
  <c r="T36" i="20"/>
  <c r="T37" i="20" s="1"/>
  <c r="T38" i="20" s="1"/>
  <c r="P36" i="20"/>
  <c r="P37" i="20" s="1"/>
  <c r="P38" i="20" s="1"/>
  <c r="E36" i="20"/>
  <c r="E37" i="20" s="1"/>
  <c r="R36" i="20"/>
  <c r="R37" i="20" s="1"/>
  <c r="R38" i="20" s="1"/>
  <c r="AH36" i="20"/>
  <c r="AH37" i="20" s="1"/>
  <c r="AH38" i="20" s="1"/>
  <c r="O36" i="20"/>
  <c r="O37" i="20" s="1"/>
  <c r="O38" i="20" s="1"/>
  <c r="AE36" i="20"/>
  <c r="AE37" i="20" s="1"/>
  <c r="AE38" i="20" s="1"/>
  <c r="F36" i="20"/>
  <c r="F37" i="20" s="1"/>
  <c r="F38" i="20" s="1"/>
  <c r="V36" i="20"/>
  <c r="V37" i="20" s="1"/>
  <c r="V38" i="20" s="1"/>
  <c r="S36" i="20"/>
  <c r="S37" i="20" s="1"/>
  <c r="S38" i="20" s="1"/>
  <c r="X36" i="20"/>
  <c r="X37" i="20" s="1"/>
  <c r="X38" i="20" s="1"/>
  <c r="AG36" i="20"/>
  <c r="AG37" i="20" s="1"/>
  <c r="AG38" i="20" s="1"/>
  <c r="J36" i="20"/>
  <c r="J37" i="20" s="1"/>
  <c r="J38" i="20" s="1"/>
  <c r="Z36" i="20"/>
  <c r="Z37" i="20" s="1"/>
  <c r="Z38" i="20" s="1"/>
  <c r="AC36" i="20"/>
  <c r="AC37" i="20" s="1"/>
  <c r="AC38" i="20" s="1"/>
  <c r="G36" i="20"/>
  <c r="G37" i="20" s="1"/>
  <c r="G38" i="20" s="1"/>
  <c r="W36" i="20"/>
  <c r="W37" i="20" s="1"/>
  <c r="W38" i="20" s="1"/>
  <c r="U36" i="20"/>
  <c r="U37" i="20" s="1"/>
  <c r="U38" i="20" s="1"/>
  <c r="Q36" i="20"/>
  <c r="Q37" i="20" s="1"/>
  <c r="Q38" i="20" s="1"/>
  <c r="M36" i="20"/>
  <c r="M37" i="20" s="1"/>
  <c r="M38" i="20" s="1"/>
  <c r="I36" i="20"/>
  <c r="I37" i="20" s="1"/>
  <c r="I38" i="20" s="1"/>
  <c r="AB36" i="20"/>
  <c r="AB37" i="20" s="1"/>
  <c r="AB38" i="20" s="1"/>
  <c r="N36" i="20"/>
  <c r="N37" i="20" s="1"/>
  <c r="N38" i="20" s="1"/>
  <c r="AD36" i="20"/>
  <c r="AD37" i="20" s="1"/>
  <c r="AD38" i="20" s="1"/>
  <c r="K36" i="20"/>
  <c r="K37" i="20" s="1"/>
  <c r="K38" i="20" s="1"/>
  <c r="AA36" i="20"/>
  <c r="AA37" i="20" s="1"/>
  <c r="AA38" i="20" s="1"/>
  <c r="D3" i="22"/>
  <c r="D4" i="21"/>
  <c r="E38" i="19"/>
  <c r="AJ38" i="19" s="1"/>
  <c r="AJ37" i="19"/>
  <c r="R36" i="21" l="1"/>
  <c r="R37" i="21" s="1"/>
  <c r="R38" i="21" s="1"/>
  <c r="AH36" i="21"/>
  <c r="AH37" i="21" s="1"/>
  <c r="AH38" i="21" s="1"/>
  <c r="P36" i="21"/>
  <c r="P37" i="21" s="1"/>
  <c r="P38" i="21" s="1"/>
  <c r="AF36" i="21"/>
  <c r="AF37" i="21" s="1"/>
  <c r="AF38" i="21" s="1"/>
  <c r="Q36" i="21"/>
  <c r="Q37" i="21" s="1"/>
  <c r="Q38" i="21" s="1"/>
  <c r="AG36" i="21"/>
  <c r="AG37" i="21" s="1"/>
  <c r="AG38" i="21" s="1"/>
  <c r="F36" i="21"/>
  <c r="F37" i="21" s="1"/>
  <c r="F38" i="21" s="1"/>
  <c r="V36" i="21"/>
  <c r="V37" i="21" s="1"/>
  <c r="V38" i="21" s="1"/>
  <c r="T36" i="21"/>
  <c r="T37" i="21" s="1"/>
  <c r="T38" i="21" s="1"/>
  <c r="E36" i="21"/>
  <c r="E37" i="21" s="1"/>
  <c r="E38" i="21" s="1"/>
  <c r="U36" i="21"/>
  <c r="U37" i="21" s="1"/>
  <c r="U38" i="21" s="1"/>
  <c r="J36" i="21"/>
  <c r="J37" i="21" s="1"/>
  <c r="J38" i="21" s="1"/>
  <c r="Z36" i="21"/>
  <c r="Z37" i="21" s="1"/>
  <c r="Z38" i="21" s="1"/>
  <c r="H36" i="21"/>
  <c r="H37" i="21" s="1"/>
  <c r="H38" i="21" s="1"/>
  <c r="X36" i="21"/>
  <c r="X37" i="21" s="1"/>
  <c r="X38" i="21" s="1"/>
  <c r="I36" i="21"/>
  <c r="I37" i="21" s="1"/>
  <c r="I38" i="21" s="1"/>
  <c r="Y36" i="21"/>
  <c r="Y37" i="21" s="1"/>
  <c r="Y38" i="21" s="1"/>
  <c r="M36" i="21"/>
  <c r="M37" i="21" s="1"/>
  <c r="M38" i="21" s="1"/>
  <c r="S36" i="21"/>
  <c r="S37" i="21" s="1"/>
  <c r="S38" i="21" s="1"/>
  <c r="AI36" i="21"/>
  <c r="AI37" i="21" s="1"/>
  <c r="AI38" i="21" s="1"/>
  <c r="G36" i="21"/>
  <c r="G37" i="21" s="1"/>
  <c r="W36" i="21"/>
  <c r="W37" i="21" s="1"/>
  <c r="W38" i="21" s="1"/>
  <c r="AD36" i="21"/>
  <c r="AD37" i="21" s="1"/>
  <c r="AD38" i="21" s="1"/>
  <c r="L36" i="21"/>
  <c r="L37" i="21" s="1"/>
  <c r="L38" i="21" s="1"/>
  <c r="K36" i="21"/>
  <c r="K37" i="21" s="1"/>
  <c r="K38" i="21" s="1"/>
  <c r="AA36" i="21"/>
  <c r="AA37" i="21" s="1"/>
  <c r="AA38" i="21" s="1"/>
  <c r="AC36" i="21"/>
  <c r="AC37" i="21" s="1"/>
  <c r="AC38" i="21" s="1"/>
  <c r="AB36" i="21"/>
  <c r="AB37" i="21" s="1"/>
  <c r="AB38" i="21" s="1"/>
  <c r="O36" i="21"/>
  <c r="O37" i="21" s="1"/>
  <c r="O38" i="21" s="1"/>
  <c r="AE36" i="21"/>
  <c r="AE37" i="21" s="1"/>
  <c r="AE38" i="21" s="1"/>
  <c r="N36" i="21"/>
  <c r="N37" i="21" s="1"/>
  <c r="N38" i="21" s="1"/>
  <c r="D3" i="23"/>
  <c r="D3" i="26" s="1"/>
  <c r="D4" i="26" s="1"/>
  <c r="D4" i="22"/>
  <c r="E38" i="20"/>
  <c r="AI38" i="20" s="1"/>
  <c r="AI37" i="20"/>
  <c r="T36" i="26" l="1"/>
  <c r="X36" i="26"/>
  <c r="AH36" i="26"/>
  <c r="I36" i="26"/>
  <c r="L36" i="26"/>
  <c r="V36" i="26"/>
  <c r="AF36" i="26"/>
  <c r="G36" i="26"/>
  <c r="J36" i="26"/>
  <c r="Z36" i="26"/>
  <c r="R36" i="26"/>
  <c r="AG36" i="26"/>
  <c r="N36" i="26"/>
  <c r="AC36" i="26"/>
  <c r="U36" i="26"/>
  <c r="AD36" i="26"/>
  <c r="O36" i="26"/>
  <c r="Q36" i="26"/>
  <c r="AB36" i="26"/>
  <c r="M36" i="26"/>
  <c r="AI36" i="26"/>
  <c r="E36" i="26"/>
  <c r="K36" i="26"/>
  <c r="S36" i="26"/>
  <c r="P36" i="26"/>
  <c r="Y36" i="26"/>
  <c r="AA36" i="26"/>
  <c r="AE36" i="26"/>
  <c r="W36" i="26"/>
  <c r="H36" i="26"/>
  <c r="F36" i="26"/>
  <c r="I36" i="22"/>
  <c r="I37" i="22" s="1"/>
  <c r="I38" i="22" s="1"/>
  <c r="Y36" i="22"/>
  <c r="Y37" i="22" s="1"/>
  <c r="Y38" i="22" s="1"/>
  <c r="S36" i="22"/>
  <c r="S37" i="22" s="1"/>
  <c r="S38" i="22" s="1"/>
  <c r="N36" i="22"/>
  <c r="N37" i="22" s="1"/>
  <c r="N38" i="22" s="1"/>
  <c r="AD36" i="22"/>
  <c r="AD37" i="22" s="1"/>
  <c r="AD38" i="22" s="1"/>
  <c r="AE36" i="22"/>
  <c r="AE37" i="22" s="1"/>
  <c r="AE38" i="22" s="1"/>
  <c r="H36" i="22"/>
  <c r="H37" i="22" s="1"/>
  <c r="H38" i="22" s="1"/>
  <c r="M36" i="22"/>
  <c r="M37" i="22" s="1"/>
  <c r="M38" i="22" s="1"/>
  <c r="AC36" i="22"/>
  <c r="AC37" i="22" s="1"/>
  <c r="AC38" i="22" s="1"/>
  <c r="F36" i="22"/>
  <c r="F37" i="22" s="1"/>
  <c r="F38" i="22" s="1"/>
  <c r="G36" i="22"/>
  <c r="G37" i="22" s="1"/>
  <c r="G38" i="22" s="1"/>
  <c r="R36" i="22"/>
  <c r="R37" i="22" s="1"/>
  <c r="R38" i="22" s="1"/>
  <c r="AH36" i="22"/>
  <c r="AH37" i="22" s="1"/>
  <c r="AH38" i="22" s="1"/>
  <c r="AI36" i="22"/>
  <c r="AI37" i="22" s="1"/>
  <c r="AI38" i="22" s="1"/>
  <c r="T36" i="22"/>
  <c r="T37" i="22" s="1"/>
  <c r="T38" i="22" s="1"/>
  <c r="Q36" i="22"/>
  <c r="Q37" i="22" s="1"/>
  <c r="Q38" i="22" s="1"/>
  <c r="AG36" i="22"/>
  <c r="AG37" i="22" s="1"/>
  <c r="AG38" i="22" s="1"/>
  <c r="J36" i="22"/>
  <c r="J37" i="22" s="1"/>
  <c r="J38" i="22" s="1"/>
  <c r="K36" i="22"/>
  <c r="K37" i="22" s="1"/>
  <c r="K38" i="22" s="1"/>
  <c r="V36" i="22"/>
  <c r="V37" i="22" s="1"/>
  <c r="V38" i="22" s="1"/>
  <c r="W36" i="22"/>
  <c r="W37" i="22" s="1"/>
  <c r="W38" i="22" s="1"/>
  <c r="AB36" i="22"/>
  <c r="AB37" i="22" s="1"/>
  <c r="AB38" i="22" s="1"/>
  <c r="E36" i="22"/>
  <c r="E37" i="22" s="1"/>
  <c r="O36" i="22"/>
  <c r="O37" i="22" s="1"/>
  <c r="O38" i="22" s="1"/>
  <c r="Z36" i="22"/>
  <c r="Z37" i="22" s="1"/>
  <c r="Z38" i="22" s="1"/>
  <c r="X36" i="22"/>
  <c r="X37" i="22" s="1"/>
  <c r="X38" i="22" s="1"/>
  <c r="U36" i="22"/>
  <c r="U37" i="22" s="1"/>
  <c r="U38" i="22" s="1"/>
  <c r="AA36" i="22"/>
  <c r="AA37" i="22" s="1"/>
  <c r="AA38" i="22" s="1"/>
  <c r="P36" i="22"/>
  <c r="P37" i="22" s="1"/>
  <c r="P38" i="22" s="1"/>
  <c r="AF36" i="22"/>
  <c r="AF37" i="22" s="1"/>
  <c r="AF38" i="22" s="1"/>
  <c r="L36" i="22"/>
  <c r="L37" i="22" s="1"/>
  <c r="L38" i="22" s="1"/>
  <c r="AJ37" i="21"/>
  <c r="G38" i="21"/>
  <c r="AJ38" i="21" s="1"/>
  <c r="D4" i="23"/>
  <c r="G36" i="23" l="1"/>
  <c r="G37" i="23" s="1"/>
  <c r="G38" i="23" s="1"/>
  <c r="I36" i="23"/>
  <c r="I37" i="23" s="1"/>
  <c r="I38" i="23" s="1"/>
  <c r="Y36" i="23"/>
  <c r="Y37" i="23" s="1"/>
  <c r="Y38" i="23" s="1"/>
  <c r="F36" i="23"/>
  <c r="F37" i="23" s="1"/>
  <c r="F38" i="23" s="1"/>
  <c r="V36" i="23"/>
  <c r="V37" i="23" s="1"/>
  <c r="V38" i="23" s="1"/>
  <c r="L36" i="23"/>
  <c r="L37" i="23" s="1"/>
  <c r="L38" i="23" s="1"/>
  <c r="AB36" i="23"/>
  <c r="AB37" i="23" s="1"/>
  <c r="AB38" i="23" s="1"/>
  <c r="K36" i="23"/>
  <c r="K37" i="23" s="1"/>
  <c r="K38" i="23" s="1"/>
  <c r="S36" i="23"/>
  <c r="S37" i="23" s="1"/>
  <c r="S38" i="23" s="1"/>
  <c r="M36" i="23"/>
  <c r="M37" i="23" s="1"/>
  <c r="M38" i="23" s="1"/>
  <c r="AC36" i="23"/>
  <c r="AC37" i="23" s="1"/>
  <c r="AC38" i="23" s="1"/>
  <c r="J36" i="23"/>
  <c r="J37" i="23" s="1"/>
  <c r="J38" i="23" s="1"/>
  <c r="Z36" i="23"/>
  <c r="Z37" i="23" s="1"/>
  <c r="Z38" i="23" s="1"/>
  <c r="P36" i="23"/>
  <c r="P37" i="23" s="1"/>
  <c r="P38" i="23" s="1"/>
  <c r="AF36" i="23"/>
  <c r="AF37" i="23" s="1"/>
  <c r="AF38" i="23" s="1"/>
  <c r="W36" i="23"/>
  <c r="W37" i="23" s="1"/>
  <c r="W38" i="23" s="1"/>
  <c r="AA36" i="23"/>
  <c r="AA37" i="23" s="1"/>
  <c r="AA38" i="23" s="1"/>
  <c r="Q36" i="23"/>
  <c r="Q37" i="23" s="1"/>
  <c r="Q38" i="23" s="1"/>
  <c r="AG36" i="23"/>
  <c r="AG37" i="23" s="1"/>
  <c r="AG38" i="23" s="1"/>
  <c r="N36" i="23"/>
  <c r="N37" i="23" s="1"/>
  <c r="N38" i="23" s="1"/>
  <c r="AD36" i="23"/>
  <c r="AD37" i="23" s="1"/>
  <c r="AD38" i="23" s="1"/>
  <c r="T36" i="23"/>
  <c r="T37" i="23" s="1"/>
  <c r="T38" i="23" s="1"/>
  <c r="O36" i="23"/>
  <c r="O37" i="23" s="1"/>
  <c r="O38" i="23" s="1"/>
  <c r="R36" i="23"/>
  <c r="R37" i="23" s="1"/>
  <c r="R38" i="23" s="1"/>
  <c r="E36" i="23"/>
  <c r="E37" i="23" s="1"/>
  <c r="AH36" i="23"/>
  <c r="AH37" i="23" s="1"/>
  <c r="AH38" i="23" s="1"/>
  <c r="X36" i="23"/>
  <c r="X37" i="23" s="1"/>
  <c r="X38" i="23" s="1"/>
  <c r="AE36" i="23"/>
  <c r="AE37" i="23" s="1"/>
  <c r="AE38" i="23" s="1"/>
  <c r="U36" i="23"/>
  <c r="U37" i="23" s="1"/>
  <c r="U38" i="23" s="1"/>
  <c r="H36" i="23"/>
  <c r="H37" i="23" s="1"/>
  <c r="H38" i="23" s="1"/>
  <c r="E38" i="22"/>
  <c r="AJ37" i="22"/>
  <c r="AJ38" i="22"/>
  <c r="D3" i="24"/>
  <c r="D4" i="24" s="1"/>
  <c r="D3" i="25" l="1"/>
  <c r="D4" i="25" s="1"/>
  <c r="P37" i="26"/>
  <c r="P38" i="26" s="1"/>
  <c r="AF37" i="26"/>
  <c r="AF38" i="26" s="1"/>
  <c r="K37" i="26"/>
  <c r="K38" i="26" s="1"/>
  <c r="AA37" i="26"/>
  <c r="AA38" i="26" s="1"/>
  <c r="E37" i="26"/>
  <c r="U37" i="26"/>
  <c r="U38" i="26" s="1"/>
  <c r="H37" i="26"/>
  <c r="H38" i="26" s="1"/>
  <c r="N37" i="26"/>
  <c r="N38" i="26" s="1"/>
  <c r="AD37" i="26"/>
  <c r="AD38" i="26" s="1"/>
  <c r="O37" i="26"/>
  <c r="O38" i="26" s="1"/>
  <c r="AE37" i="26"/>
  <c r="AE38" i="26" s="1"/>
  <c r="I37" i="26"/>
  <c r="I38" i="26" s="1"/>
  <c r="Y37" i="26"/>
  <c r="Y38" i="26" s="1"/>
  <c r="X37" i="26"/>
  <c r="X38" i="26" s="1"/>
  <c r="R37" i="26"/>
  <c r="R38" i="26" s="1"/>
  <c r="AH37" i="26"/>
  <c r="AH38" i="26" s="1"/>
  <c r="S37" i="26"/>
  <c r="S38" i="26" s="1"/>
  <c r="M37" i="26"/>
  <c r="M38" i="26" s="1"/>
  <c r="AC37" i="26"/>
  <c r="AC38" i="26" s="1"/>
  <c r="F37" i="26"/>
  <c r="F38" i="26" s="1"/>
  <c r="V37" i="26"/>
  <c r="V38" i="26" s="1"/>
  <c r="L37" i="26"/>
  <c r="L38" i="26" s="1"/>
  <c r="T37" i="26"/>
  <c r="T38" i="26" s="1"/>
  <c r="Z37" i="26"/>
  <c r="Z38" i="26" s="1"/>
  <c r="G37" i="26"/>
  <c r="G38" i="26" s="1"/>
  <c r="AG37" i="26"/>
  <c r="AG38" i="26" s="1"/>
  <c r="Q37" i="26"/>
  <c r="Q38" i="26" s="1"/>
  <c r="W37" i="26"/>
  <c r="W38" i="26" s="1"/>
  <c r="AI37" i="26"/>
  <c r="AI38" i="26" s="1"/>
  <c r="J37" i="26"/>
  <c r="J38" i="26" s="1"/>
  <c r="AB37" i="26"/>
  <c r="AB38" i="26" s="1"/>
  <c r="E38" i="23"/>
  <c r="AI38" i="23" s="1"/>
  <c r="AI37" i="23"/>
  <c r="O36" i="24" l="1"/>
  <c r="O37" i="24" s="1"/>
  <c r="O38" i="24" s="1"/>
  <c r="AA36" i="24"/>
  <c r="AA37" i="24" s="1"/>
  <c r="AA38" i="24" s="1"/>
  <c r="Y36" i="24"/>
  <c r="Y37" i="24" s="1"/>
  <c r="Y38" i="24" s="1"/>
  <c r="N36" i="24"/>
  <c r="N37" i="24" s="1"/>
  <c r="N38" i="24" s="1"/>
  <c r="P36" i="24"/>
  <c r="P37" i="24" s="1"/>
  <c r="P38" i="24" s="1"/>
  <c r="AB36" i="24"/>
  <c r="AB37" i="24" s="1"/>
  <c r="AB38" i="24" s="1"/>
  <c r="R36" i="24"/>
  <c r="R37" i="24" s="1"/>
  <c r="R38" i="24" s="1"/>
  <c r="AG36" i="24"/>
  <c r="AG37" i="24" s="1"/>
  <c r="AG38" i="24" s="1"/>
  <c r="Q36" i="24"/>
  <c r="Q37" i="24" s="1"/>
  <c r="Q38" i="24" s="1"/>
  <c r="AC36" i="24"/>
  <c r="AC37" i="24" s="1"/>
  <c r="AC38" i="24" s="1"/>
  <c r="AD36" i="24"/>
  <c r="AD37" i="24" s="1"/>
  <c r="AD38" i="24" s="1"/>
  <c r="U36" i="24"/>
  <c r="U37" i="24" s="1"/>
  <c r="U38" i="24" s="1"/>
  <c r="M36" i="24"/>
  <c r="M37" i="24" s="1"/>
  <c r="M38" i="24" s="1"/>
  <c r="S36" i="24"/>
  <c r="S37" i="24" s="1"/>
  <c r="S38" i="24" s="1"/>
  <c r="AE36" i="24"/>
  <c r="AE37" i="24" s="1"/>
  <c r="AE38" i="24" s="1"/>
  <c r="T36" i="24"/>
  <c r="T37" i="24" s="1"/>
  <c r="T38" i="24" s="1"/>
  <c r="AF36" i="24"/>
  <c r="AF37" i="24" s="1"/>
  <c r="AF38" i="24" s="1"/>
  <c r="I36" i="24"/>
  <c r="I37" i="24" s="1"/>
  <c r="I38" i="24" s="1"/>
  <c r="J36" i="24"/>
  <c r="J37" i="24" s="1"/>
  <c r="J38" i="24" s="1"/>
  <c r="V36" i="24"/>
  <c r="V37" i="24" s="1"/>
  <c r="V38" i="24" s="1"/>
  <c r="AH36" i="24"/>
  <c r="AH37" i="24" s="1"/>
  <c r="AH38" i="24" s="1"/>
  <c r="K36" i="24"/>
  <c r="K37" i="24" s="1"/>
  <c r="K38" i="24" s="1"/>
  <c r="W36" i="24"/>
  <c r="W37" i="24" s="1"/>
  <c r="W38" i="24" s="1"/>
  <c r="L36" i="24"/>
  <c r="L37" i="24" s="1"/>
  <c r="L38" i="24" s="1"/>
  <c r="X36" i="24"/>
  <c r="X37" i="24" s="1"/>
  <c r="X38" i="24" s="1"/>
  <c r="H36" i="24"/>
  <c r="H37" i="24" s="1"/>
  <c r="H38" i="24" s="1"/>
  <c r="Z36" i="24"/>
  <c r="Z37" i="24" s="1"/>
  <c r="Z38" i="24" s="1"/>
  <c r="F36" i="24"/>
  <c r="F37" i="24" s="1"/>
  <c r="F38" i="24" s="1"/>
  <c r="E36" i="24"/>
  <c r="E37" i="24" s="1"/>
  <c r="G36" i="24"/>
  <c r="G37" i="24" s="1"/>
  <c r="G38" i="24" s="1"/>
  <c r="AJ37" i="26"/>
  <c r="E38" i="26"/>
  <c r="AJ38" i="26" s="1"/>
  <c r="D3" i="29"/>
  <c r="D4" i="29" s="1"/>
  <c r="V36" i="29" l="1"/>
  <c r="V37" i="29" s="1"/>
  <c r="V38" i="29" s="1"/>
  <c r="T36" i="29"/>
  <c r="T37" i="29" s="1"/>
  <c r="T38" i="29" s="1"/>
  <c r="AH36" i="29"/>
  <c r="AH37" i="29" s="1"/>
  <c r="AH38" i="29" s="1"/>
  <c r="AC36" i="29"/>
  <c r="AC37" i="29" s="1"/>
  <c r="AC38" i="29" s="1"/>
  <c r="J36" i="29"/>
  <c r="J37" i="29" s="1"/>
  <c r="J38" i="29" s="1"/>
  <c r="AF36" i="29"/>
  <c r="AF37" i="29" s="1"/>
  <c r="AF38" i="29" s="1"/>
  <c r="O36" i="29"/>
  <c r="O37" i="29" s="1"/>
  <c r="O38" i="29" s="1"/>
  <c r="N36" i="29"/>
  <c r="N37" i="29" s="1"/>
  <c r="N38" i="29" s="1"/>
  <c r="L36" i="29"/>
  <c r="L37" i="29" s="1"/>
  <c r="L38" i="29" s="1"/>
  <c r="Z36" i="29"/>
  <c r="Z37" i="29" s="1"/>
  <c r="Z38" i="29" s="1"/>
  <c r="F36" i="29"/>
  <c r="F37" i="29" s="1"/>
  <c r="F38" i="29" s="1"/>
  <c r="X36" i="29"/>
  <c r="X37" i="29" s="1"/>
  <c r="X38" i="29" s="1"/>
  <c r="Q36" i="29"/>
  <c r="Q37" i="29" s="1"/>
  <c r="Q38" i="29" s="1"/>
  <c r="R36" i="29"/>
  <c r="R37" i="29" s="1"/>
  <c r="R38" i="29" s="1"/>
  <c r="K36" i="29"/>
  <c r="K37" i="29" s="1"/>
  <c r="K38" i="29" s="1"/>
  <c r="AD36" i="29"/>
  <c r="AD37" i="29" s="1"/>
  <c r="AD38" i="29" s="1"/>
  <c r="W36" i="29"/>
  <c r="W37" i="29" s="1"/>
  <c r="W38" i="29" s="1"/>
  <c r="AA36" i="29"/>
  <c r="AA37" i="29" s="1"/>
  <c r="AA38" i="29" s="1"/>
  <c r="AI36" i="29"/>
  <c r="AI37" i="29" s="1"/>
  <c r="AI38" i="29" s="1"/>
  <c r="E36" i="29"/>
  <c r="E37" i="29" s="1"/>
  <c r="E38" i="29" s="1"/>
  <c r="G36" i="29"/>
  <c r="G37" i="29" s="1"/>
  <c r="G38" i="29" s="1"/>
  <c r="P36" i="29"/>
  <c r="P37" i="29" s="1"/>
  <c r="P38" i="29" s="1"/>
  <c r="AE36" i="29"/>
  <c r="AE37" i="29" s="1"/>
  <c r="AE38" i="29" s="1"/>
  <c r="H36" i="29"/>
  <c r="H37" i="29" s="1"/>
  <c r="M36" i="29"/>
  <c r="M37" i="29" s="1"/>
  <c r="M38" i="29" s="1"/>
  <c r="I36" i="29"/>
  <c r="I37" i="29" s="1"/>
  <c r="I38" i="29" s="1"/>
  <c r="AG36" i="29"/>
  <c r="AG37" i="29" s="1"/>
  <c r="AG38" i="29" s="1"/>
  <c r="S36" i="29"/>
  <c r="S37" i="29" s="1"/>
  <c r="S38" i="29" s="1"/>
  <c r="AB36" i="29"/>
  <c r="AB37" i="29" s="1"/>
  <c r="AB38" i="29" s="1"/>
  <c r="Y36" i="29"/>
  <c r="Y37" i="29" s="1"/>
  <c r="Y38" i="29" s="1"/>
  <c r="U36" i="29"/>
  <c r="U37" i="29" s="1"/>
  <c r="U38" i="29" s="1"/>
  <c r="T36" i="25"/>
  <c r="T37" i="25" s="1"/>
  <c r="T38" i="25" s="1"/>
  <c r="U36" i="25"/>
  <c r="U37" i="25" s="1"/>
  <c r="U38" i="25" s="1"/>
  <c r="Y36" i="25"/>
  <c r="Y37" i="25" s="1"/>
  <c r="Y38" i="25" s="1"/>
  <c r="S36" i="25"/>
  <c r="S37" i="25" s="1"/>
  <c r="S38" i="25" s="1"/>
  <c r="E36" i="25"/>
  <c r="E37" i="25" s="1"/>
  <c r="E38" i="25" s="1"/>
  <c r="Z36" i="25"/>
  <c r="Z37" i="25" s="1"/>
  <c r="Z38" i="25" s="1"/>
  <c r="R36" i="25"/>
  <c r="R37" i="25" s="1"/>
  <c r="R38" i="25" s="1"/>
  <c r="AA36" i="25"/>
  <c r="AA37" i="25" s="1"/>
  <c r="AA38" i="25" s="1"/>
  <c r="Q36" i="25"/>
  <c r="Q37" i="25" s="1"/>
  <c r="Q38" i="25" s="1"/>
  <c r="G36" i="25"/>
  <c r="G37" i="25" s="1"/>
  <c r="G38" i="25" s="1"/>
  <c r="F36" i="25"/>
  <c r="F37" i="25" s="1"/>
  <c r="F38" i="25" s="1"/>
  <c r="AF36" i="25"/>
  <c r="AF37" i="25" s="1"/>
  <c r="AF38" i="25" s="1"/>
  <c r="O36" i="25"/>
  <c r="O37" i="25" s="1"/>
  <c r="O38" i="25" s="1"/>
  <c r="H36" i="25"/>
  <c r="H37" i="25" s="1"/>
  <c r="H38" i="25" s="1"/>
  <c r="AH36" i="25"/>
  <c r="AH37" i="25" s="1"/>
  <c r="AH38" i="25" s="1"/>
  <c r="X36" i="25"/>
  <c r="X37" i="25" s="1"/>
  <c r="X38" i="25" s="1"/>
  <c r="AG36" i="25"/>
  <c r="AG37" i="25" s="1"/>
  <c r="AG38" i="25" s="1"/>
  <c r="W36" i="25"/>
  <c r="W37" i="25" s="1"/>
  <c r="W38" i="25" s="1"/>
  <c r="AD36" i="25"/>
  <c r="AD37" i="25" s="1"/>
  <c r="AD38" i="25" s="1"/>
  <c r="L36" i="25"/>
  <c r="L37" i="25" s="1"/>
  <c r="L38" i="25" s="1"/>
  <c r="K36" i="25"/>
  <c r="K37" i="25" s="1"/>
  <c r="K38" i="25" s="1"/>
  <c r="M36" i="25"/>
  <c r="M37" i="25" s="1"/>
  <c r="M38" i="25" s="1"/>
  <c r="V36" i="25"/>
  <c r="V37" i="25" s="1"/>
  <c r="V38" i="25" s="1"/>
  <c r="P36" i="25"/>
  <c r="P37" i="25" s="1"/>
  <c r="P38" i="25" s="1"/>
  <c r="I36" i="25"/>
  <c r="I37" i="25" s="1"/>
  <c r="I38" i="25" s="1"/>
  <c r="AI36" i="25"/>
  <c r="AI37" i="25" s="1"/>
  <c r="AI38" i="25" s="1"/>
  <c r="AE36" i="25"/>
  <c r="AE37" i="25" s="1"/>
  <c r="AE38" i="25" s="1"/>
  <c r="J36" i="25"/>
  <c r="J37" i="25" s="1"/>
  <c r="J38" i="25" s="1"/>
  <c r="N36" i="25"/>
  <c r="N37" i="25" s="1"/>
  <c r="N38" i="25" s="1"/>
  <c r="AC36" i="25"/>
  <c r="AC37" i="25" s="1"/>
  <c r="AC38" i="25" s="1"/>
  <c r="AB36" i="25"/>
  <c r="AB37" i="25" s="1"/>
  <c r="AB38" i="25" s="1"/>
  <c r="E38" i="24"/>
  <c r="AI38" i="24" s="1"/>
  <c r="AI37" i="24"/>
  <c r="D3" i="27"/>
  <c r="D4" i="27" s="1"/>
  <c r="AJ37" i="29" l="1"/>
  <c r="H38" i="29"/>
  <c r="AJ38" i="29" s="1"/>
  <c r="U36" i="27"/>
  <c r="U37" i="27" s="1"/>
  <c r="U38" i="27" s="1"/>
  <c r="P36" i="27"/>
  <c r="P37" i="27" s="1"/>
  <c r="P38" i="27" s="1"/>
  <c r="AA36" i="27"/>
  <c r="AA37" i="27" s="1"/>
  <c r="AA38" i="27" s="1"/>
  <c r="Z36" i="27"/>
  <c r="Z37" i="27" s="1"/>
  <c r="Z38" i="27" s="1"/>
  <c r="AE36" i="27"/>
  <c r="AE37" i="27" s="1"/>
  <c r="AE38" i="27" s="1"/>
  <c r="O36" i="27"/>
  <c r="O37" i="27" s="1"/>
  <c r="O38" i="27" s="1"/>
  <c r="AG36" i="27"/>
  <c r="AG37" i="27" s="1"/>
  <c r="AG38" i="27" s="1"/>
  <c r="AB36" i="27"/>
  <c r="AB37" i="27" s="1"/>
  <c r="AB38" i="27" s="1"/>
  <c r="W36" i="27"/>
  <c r="W37" i="27" s="1"/>
  <c r="W38" i="27" s="1"/>
  <c r="AF36" i="27"/>
  <c r="AF37" i="27" s="1"/>
  <c r="AF38" i="27" s="1"/>
  <c r="AD36" i="27"/>
  <c r="AD37" i="27" s="1"/>
  <c r="AD38" i="27" s="1"/>
  <c r="Q36" i="27"/>
  <c r="Q37" i="27" s="1"/>
  <c r="Q38" i="27" s="1"/>
  <c r="K36" i="27"/>
  <c r="K37" i="27" s="1"/>
  <c r="K38" i="27" s="1"/>
  <c r="AC36" i="27"/>
  <c r="AC37" i="27" s="1"/>
  <c r="AC38" i="27" s="1"/>
  <c r="X36" i="27"/>
  <c r="X37" i="27" s="1"/>
  <c r="X38" i="27" s="1"/>
  <c r="R36" i="27"/>
  <c r="R37" i="27" s="1"/>
  <c r="R38" i="27" s="1"/>
  <c r="J36" i="27"/>
  <c r="J37" i="27" s="1"/>
  <c r="J38" i="27" s="1"/>
  <c r="G36" i="27"/>
  <c r="G37" i="27" s="1"/>
  <c r="G38" i="27" s="1"/>
  <c r="V36" i="27"/>
  <c r="V37" i="27" s="1"/>
  <c r="V38" i="27" s="1"/>
  <c r="S36" i="27"/>
  <c r="S37" i="27" s="1"/>
  <c r="S38" i="27" s="1"/>
  <c r="L36" i="27"/>
  <c r="L37" i="27" s="1"/>
  <c r="L38" i="27" s="1"/>
  <c r="N36" i="27"/>
  <c r="N37" i="27" s="1"/>
  <c r="N38" i="27" s="1"/>
  <c r="H36" i="27"/>
  <c r="H37" i="27" s="1"/>
  <c r="H38" i="27" s="1"/>
  <c r="I36" i="27"/>
  <c r="I37" i="27" s="1"/>
  <c r="I38" i="27" s="1"/>
  <c r="Y36" i="27"/>
  <c r="Y37" i="27" s="1"/>
  <c r="Y38" i="27" s="1"/>
  <c r="M36" i="27"/>
  <c r="M37" i="27" s="1"/>
  <c r="M38" i="27" s="1"/>
  <c r="F36" i="27"/>
  <c r="F37" i="27" s="1"/>
  <c r="F38" i="27" s="1"/>
  <c r="T36" i="27"/>
  <c r="T37" i="27" s="1"/>
  <c r="T38" i="27" s="1"/>
  <c r="E36" i="27"/>
  <c r="E37" i="27" s="1"/>
  <c r="E38" i="27" s="1"/>
  <c r="AJ38" i="25"/>
  <c r="AJ37" i="25"/>
  <c r="D3" i="28"/>
  <c r="D4" i="28" s="1"/>
  <c r="P36" i="28" l="1"/>
  <c r="P37" i="28" s="1"/>
  <c r="P38" i="28" s="1"/>
  <c r="F36" i="28"/>
  <c r="F37" i="28" s="1"/>
  <c r="F38" i="28" s="1"/>
  <c r="AI36" i="28"/>
  <c r="AI37" i="28" s="1"/>
  <c r="AI38" i="28" s="1"/>
  <c r="R36" i="28"/>
  <c r="R37" i="28" s="1"/>
  <c r="R38" i="28" s="1"/>
  <c r="AD36" i="28"/>
  <c r="AD37" i="28" s="1"/>
  <c r="AD38" i="28" s="1"/>
  <c r="AC36" i="28"/>
  <c r="AC37" i="28" s="1"/>
  <c r="AC38" i="28" s="1"/>
  <c r="AB36" i="28"/>
  <c r="AB37" i="28" s="1"/>
  <c r="AB38" i="28" s="1"/>
  <c r="Z36" i="28"/>
  <c r="Z37" i="28" s="1"/>
  <c r="Z38" i="28" s="1"/>
  <c r="AE36" i="28"/>
  <c r="AE37" i="28" s="1"/>
  <c r="AE38" i="28" s="1"/>
  <c r="AA36" i="28"/>
  <c r="AA37" i="28" s="1"/>
  <c r="AA38" i="28" s="1"/>
  <c r="H36" i="28"/>
  <c r="H37" i="28" s="1"/>
  <c r="H38" i="28" s="1"/>
  <c r="K36" i="28"/>
  <c r="K37" i="28" s="1"/>
  <c r="K38" i="28" s="1"/>
  <c r="M36" i="28"/>
  <c r="M37" i="28" s="1"/>
  <c r="M38" i="28" s="1"/>
  <c r="T36" i="28"/>
  <c r="T37" i="28" s="1"/>
  <c r="T38" i="28" s="1"/>
  <c r="W36" i="28"/>
  <c r="W37" i="28" s="1"/>
  <c r="W38" i="28" s="1"/>
  <c r="E36" i="28"/>
  <c r="E37" i="28" s="1"/>
  <c r="E38" i="28" s="1"/>
  <c r="Q36" i="28"/>
  <c r="Q37" i="28" s="1"/>
  <c r="Q38" i="28" s="1"/>
  <c r="Y36" i="28"/>
  <c r="Y37" i="28" s="1"/>
  <c r="Y38" i="28" s="1"/>
  <c r="AF36" i="28"/>
  <c r="AF37" i="28" s="1"/>
  <c r="AF38" i="28" s="1"/>
  <c r="L36" i="28"/>
  <c r="L37" i="28" s="1"/>
  <c r="L38" i="28" s="1"/>
  <c r="X36" i="28"/>
  <c r="X37" i="28" s="1"/>
  <c r="X38" i="28" s="1"/>
  <c r="N36" i="28"/>
  <c r="N37" i="28" s="1"/>
  <c r="N38" i="28" s="1"/>
  <c r="O36" i="28"/>
  <c r="O37" i="28" s="1"/>
  <c r="O38" i="28" s="1"/>
  <c r="I36" i="28"/>
  <c r="I37" i="28" s="1"/>
  <c r="I38" i="28" s="1"/>
  <c r="V36" i="28"/>
  <c r="V37" i="28" s="1"/>
  <c r="V38" i="28" s="1"/>
  <c r="S36" i="28"/>
  <c r="S37" i="28" s="1"/>
  <c r="S38" i="28" s="1"/>
  <c r="AH36" i="28"/>
  <c r="AH37" i="28" s="1"/>
  <c r="AH38" i="28" s="1"/>
  <c r="U36" i="28"/>
  <c r="U37" i="28" s="1"/>
  <c r="U38" i="28" s="1"/>
  <c r="AG36" i="28"/>
  <c r="AG37" i="28" s="1"/>
  <c r="AG38" i="28" s="1"/>
  <c r="J36" i="28"/>
  <c r="J37" i="28" s="1"/>
  <c r="J38" i="28" s="1"/>
  <c r="G36" i="28"/>
  <c r="G37" i="28" s="1"/>
  <c r="AH38" i="27"/>
  <c r="AH37" i="27"/>
  <c r="AJ37" i="28" l="1"/>
  <c r="G38" i="28"/>
  <c r="AJ38" i="28" s="1"/>
</calcChain>
</file>

<file path=xl/comments1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</commentList>
</comments>
</file>

<file path=xl/comments10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  <comment ref="A8" authorId="0" shapeId="0">
      <text>
        <r>
          <rPr>
            <sz val="22"/>
            <color indexed="81"/>
            <rFont val="MS P ゴシック"/>
            <family val="3"/>
            <charset val="128"/>
          </rPr>
          <t>無症状の場合は「✔」を入れる</t>
        </r>
      </text>
    </comment>
  </commentList>
</comments>
</file>

<file path=xl/comments11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  <comment ref="A8" authorId="0" shapeId="0">
      <text>
        <r>
          <rPr>
            <sz val="22"/>
            <color indexed="81"/>
            <rFont val="MS P ゴシック"/>
            <family val="3"/>
            <charset val="128"/>
          </rPr>
          <t>無症状の場合は「✔」を入れる</t>
        </r>
      </text>
    </comment>
  </commentList>
</comments>
</file>

<file path=xl/comments12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  <comment ref="A8" authorId="0" shapeId="0">
      <text>
        <r>
          <rPr>
            <sz val="22"/>
            <color indexed="81"/>
            <rFont val="MS P ゴシック"/>
            <family val="3"/>
            <charset val="128"/>
          </rPr>
          <t>無症状の場合は「✔」を入れる</t>
        </r>
      </text>
    </comment>
  </commentList>
</comments>
</file>

<file path=xl/comments13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  <comment ref="A8" authorId="0" shapeId="0">
      <text>
        <r>
          <rPr>
            <sz val="22"/>
            <color indexed="81"/>
            <rFont val="MS P ゴシック"/>
            <family val="3"/>
            <charset val="128"/>
          </rPr>
          <t>無症状の場合は「✔」を入れる</t>
        </r>
      </text>
    </comment>
  </commentList>
</comments>
</file>

<file path=xl/comments14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  <comment ref="A8" authorId="0" shapeId="0">
      <text>
        <r>
          <rPr>
            <sz val="22"/>
            <color indexed="81"/>
            <rFont val="MS P ゴシック"/>
            <family val="3"/>
            <charset val="128"/>
          </rPr>
          <t>無症状の場合は「✔」を入れる</t>
        </r>
      </text>
    </comment>
  </commentList>
</comments>
</file>

<file path=xl/comments15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  <comment ref="A8" authorId="0" shapeId="0">
      <text>
        <r>
          <rPr>
            <sz val="22"/>
            <color indexed="81"/>
            <rFont val="MS P ゴシック"/>
            <family val="3"/>
            <charset val="128"/>
          </rPr>
          <t>無症状の場合は「✔」を入れる</t>
        </r>
      </text>
    </comment>
  </commentList>
</comments>
</file>

<file path=xl/comments16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  <comment ref="A8" authorId="0" shapeId="0">
      <text>
        <r>
          <rPr>
            <sz val="22"/>
            <color indexed="81"/>
            <rFont val="MS P ゴシック"/>
            <family val="3"/>
            <charset val="128"/>
          </rPr>
          <t>無症状の場合は「✔」を入れる</t>
        </r>
      </text>
    </comment>
  </commentList>
</comments>
</file>

<file path=xl/comments17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  <comment ref="A8" authorId="0" shapeId="0">
      <text>
        <r>
          <rPr>
            <sz val="22"/>
            <color indexed="81"/>
            <rFont val="MS P ゴシック"/>
            <family val="3"/>
            <charset val="128"/>
          </rPr>
          <t>無症状の場合は「✔」を入れる</t>
        </r>
      </text>
    </comment>
  </commentList>
</comments>
</file>

<file path=xl/comments18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  <comment ref="A8" authorId="0" shapeId="0">
      <text>
        <r>
          <rPr>
            <sz val="22"/>
            <color indexed="81"/>
            <rFont val="MS P ゴシック"/>
            <family val="3"/>
            <charset val="128"/>
          </rPr>
          <t>無症状の場合は「✔」を入れる</t>
        </r>
      </text>
    </comment>
  </commentList>
</comments>
</file>

<file path=xl/comments19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  <comment ref="A8" authorId="0" shapeId="0">
      <text>
        <r>
          <rPr>
            <sz val="22"/>
            <color indexed="81"/>
            <rFont val="MS P ゴシック"/>
            <family val="3"/>
            <charset val="128"/>
          </rPr>
          <t>無症状の場合は「✔」を入れる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</commentList>
</comments>
</file>

<file path=xl/comments20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  <comment ref="A8" authorId="0" shapeId="0">
      <text>
        <r>
          <rPr>
            <sz val="22"/>
            <color indexed="81"/>
            <rFont val="MS P ゴシック"/>
            <family val="3"/>
            <charset val="128"/>
          </rPr>
          <t>無症状の場合は「✔」を入れる</t>
        </r>
      </text>
    </comment>
  </commentList>
</comments>
</file>

<file path=xl/comments21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  <comment ref="A8" authorId="0" shapeId="0">
      <text>
        <r>
          <rPr>
            <sz val="22"/>
            <color indexed="81"/>
            <rFont val="MS P ゴシック"/>
            <family val="3"/>
            <charset val="128"/>
          </rPr>
          <t>無症状の場合は「✔」を入れる</t>
        </r>
      </text>
    </comment>
  </commentList>
</comments>
</file>

<file path=xl/comments22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  <comment ref="A8" authorId="0" shapeId="0">
      <text>
        <r>
          <rPr>
            <sz val="22"/>
            <color indexed="81"/>
            <rFont val="MS P ゴシック"/>
            <family val="3"/>
            <charset val="128"/>
          </rPr>
          <t>無症状の場合は「✔」を入れる</t>
        </r>
      </text>
    </comment>
  </commentList>
</comments>
</file>

<file path=xl/comments23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  <comment ref="A8" authorId="0" shapeId="0">
      <text>
        <r>
          <rPr>
            <sz val="22"/>
            <color indexed="81"/>
            <rFont val="MS P ゴシック"/>
            <family val="3"/>
            <charset val="128"/>
          </rPr>
          <t>無症状の場合は「✔」を入れる</t>
        </r>
      </text>
    </comment>
  </commentList>
</comments>
</file>

<file path=xl/comments24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  <comment ref="A8" authorId="0" shapeId="0">
      <text>
        <r>
          <rPr>
            <sz val="22"/>
            <color indexed="81"/>
            <rFont val="MS P ゴシック"/>
            <family val="3"/>
            <charset val="128"/>
          </rPr>
          <t>無症状の場合は「✔」を入れる</t>
        </r>
      </text>
    </comment>
  </commentList>
</comments>
</file>

<file path=xl/comments3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</commentList>
</comments>
</file>

<file path=xl/comments4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</commentList>
</comments>
</file>

<file path=xl/comments5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</commentList>
</comments>
</file>

<file path=xl/comments6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</commentList>
</comments>
</file>

<file path=xl/comments7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</commentList>
</comments>
</file>

<file path=xl/comments8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</commentList>
</comments>
</file>

<file path=xl/comments9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</commentList>
</comments>
</file>

<file path=xl/sharedStrings.xml><?xml version="1.0" encoding="utf-8"?>
<sst xmlns="http://schemas.openxmlformats.org/spreadsheetml/2006/main" count="3225" uniqueCount="115">
  <si>
    <t>○</t>
  </si>
  <si>
    <t>利用者Ｚ</t>
  </si>
  <si>
    <t>－</t>
  </si>
  <si>
    <t>入院</t>
  </si>
  <si>
    <t>定員</t>
    <rPh sb="0" eb="2">
      <t>テイイン</t>
    </rPh>
    <phoneticPr fontId="2"/>
  </si>
  <si>
    <t>施設等名</t>
    <phoneticPr fontId="2"/>
  </si>
  <si>
    <t>追加補助の基準</t>
    <rPh sb="0" eb="2">
      <t>ツイカ</t>
    </rPh>
    <rPh sb="2" eb="4">
      <t>ホジョ</t>
    </rPh>
    <rPh sb="5" eb="7">
      <t>キジュン</t>
    </rPh>
    <phoneticPr fontId="2"/>
  </si>
  <si>
    <t>療養期間</t>
    <rPh sb="0" eb="2">
      <t>リョウヨウ</t>
    </rPh>
    <rPh sb="2" eb="4">
      <t>キマ</t>
    </rPh>
    <phoneticPr fontId="2"/>
  </si>
  <si>
    <t>年・月</t>
    <rPh sb="0" eb="1">
      <t>ネン</t>
    </rPh>
    <rPh sb="2" eb="3">
      <t>ゲツ</t>
    </rPh>
    <phoneticPr fontId="2"/>
  </si>
  <si>
    <t>発症日</t>
    <rPh sb="0" eb="2">
      <t>ハッショウ</t>
    </rPh>
    <rPh sb="2" eb="3">
      <t>ニチ</t>
    </rPh>
    <phoneticPr fontId="2"/>
  </si>
  <si>
    <t>日</t>
    <rPh sb="0" eb="1">
      <t>ニチ</t>
    </rPh>
    <phoneticPr fontId="2"/>
  </si>
  <si>
    <t>備考</t>
    <rPh sb="0" eb="2">
      <t>ビコウ</t>
    </rPh>
    <phoneticPr fontId="2"/>
  </si>
  <si>
    <t>利用者Ａ</t>
    <rPh sb="0" eb="3">
      <t>リヨウシャ</t>
    </rPh>
    <phoneticPr fontId="2"/>
  </si>
  <si>
    <t>利用者Ｂ</t>
    <rPh sb="0" eb="3">
      <t>リヨウシャ</t>
    </rPh>
    <phoneticPr fontId="2"/>
  </si>
  <si>
    <t>利用者Ｃ</t>
    <rPh sb="0" eb="3">
      <t>リヨウシャ</t>
    </rPh>
    <phoneticPr fontId="2"/>
  </si>
  <si>
    <t>利用者Ｄ</t>
    <rPh sb="0" eb="3">
      <t>リヨウシャ</t>
    </rPh>
    <phoneticPr fontId="2"/>
  </si>
  <si>
    <t>利用者Ｅ</t>
    <rPh sb="0" eb="3">
      <t>リヨウシャ</t>
    </rPh>
    <phoneticPr fontId="2"/>
  </si>
  <si>
    <t>利用者Ｆ</t>
    <rPh sb="0" eb="3">
      <t>リヨウシャ</t>
    </rPh>
    <phoneticPr fontId="2"/>
  </si>
  <si>
    <t>利用者Ｇ</t>
    <rPh sb="0" eb="3">
      <t>リヨウシャ</t>
    </rPh>
    <phoneticPr fontId="2"/>
  </si>
  <si>
    <t>利用者Ｈ</t>
    <rPh sb="0" eb="3">
      <t>リヨウシャ</t>
    </rPh>
    <phoneticPr fontId="2"/>
  </si>
  <si>
    <t>利用者Ｉ</t>
    <phoneticPr fontId="2"/>
  </si>
  <si>
    <t>利用者Ｊ</t>
    <phoneticPr fontId="2"/>
  </si>
  <si>
    <t>利用者Ｋ</t>
    <phoneticPr fontId="2"/>
  </si>
  <si>
    <t>利用者Ｌ</t>
    <phoneticPr fontId="2"/>
  </si>
  <si>
    <t>利用者Ｍ</t>
    <phoneticPr fontId="2"/>
  </si>
  <si>
    <t>利用者Ｎ</t>
    <phoneticPr fontId="2"/>
  </si>
  <si>
    <t>利用者Ｏ</t>
    <phoneticPr fontId="2"/>
  </si>
  <si>
    <t>利用者Ｐ</t>
    <phoneticPr fontId="2"/>
  </si>
  <si>
    <t>利用者Ｑ</t>
    <phoneticPr fontId="2"/>
  </si>
  <si>
    <t>利用者Ｒ</t>
    <phoneticPr fontId="2"/>
  </si>
  <si>
    <t>利用者Ｓ</t>
    <phoneticPr fontId="2"/>
  </si>
  <si>
    <t>利用者Ｔ</t>
    <phoneticPr fontId="2"/>
  </si>
  <si>
    <t>利用者Ｕ</t>
    <phoneticPr fontId="2"/>
  </si>
  <si>
    <t>利用者Ｖ</t>
    <phoneticPr fontId="2"/>
  </si>
  <si>
    <t>利用者Ｗ</t>
    <phoneticPr fontId="2"/>
  </si>
  <si>
    <t>利用者Ｘ</t>
    <phoneticPr fontId="2"/>
  </si>
  <si>
    <t>利用者Ｙ</t>
    <phoneticPr fontId="2"/>
  </si>
  <si>
    <t>※チェックリストの確認項目の全てに該当する日は「○」とする。</t>
    <rPh sb="9" eb="11">
      <t>カクニン</t>
    </rPh>
    <rPh sb="11" eb="13">
      <t>コウモク</t>
    </rPh>
    <rPh sb="14" eb="15">
      <t>スベ</t>
    </rPh>
    <rPh sb="17" eb="19">
      <t>ガイトウ</t>
    </rPh>
    <rPh sb="21" eb="22">
      <t>ニチ</t>
    </rPh>
    <phoneticPr fontId="2"/>
  </si>
  <si>
    <t>（千円）</t>
    <rPh sb="1" eb="3">
      <t>センエン</t>
    </rPh>
    <phoneticPr fontId="2"/>
  </si>
  <si>
    <t>通常補助</t>
    <rPh sb="0" eb="2">
      <t>ツウジョウ</t>
    </rPh>
    <rPh sb="2" eb="4">
      <t>ホジョ</t>
    </rPh>
    <phoneticPr fontId="2"/>
  </si>
  <si>
    <t>追加補助</t>
    <phoneticPr fontId="2"/>
  </si>
  <si>
    <t>計</t>
    <rPh sb="0" eb="1">
      <t>ケイ</t>
    </rPh>
    <phoneticPr fontId="2"/>
  </si>
  <si>
    <t>＜記入例＞</t>
    <phoneticPr fontId="2"/>
  </si>
  <si>
    <t>入院</t>
    <rPh sb="0" eb="2">
      <t>ニュウイン</t>
    </rPh>
    <phoneticPr fontId="2"/>
  </si>
  <si>
    <t>有</t>
    <rPh sb="0" eb="1">
      <t>ア</t>
    </rPh>
    <phoneticPr fontId="2"/>
  </si>
  <si>
    <t>利用者Ｚ</t>
    <phoneticPr fontId="2"/>
  </si>
  <si>
    <t>○</t>
    <phoneticPr fontId="2"/>
  </si>
  <si>
    <t>令和４年４月</t>
    <rPh sb="0" eb="2">
      <t>レイワ</t>
    </rPh>
    <rPh sb="3" eb="4">
      <t>ネン</t>
    </rPh>
    <rPh sb="5" eb="6">
      <t>ガツ</t>
    </rPh>
    <phoneticPr fontId="2"/>
  </si>
  <si>
    <t>令和４年５月</t>
    <rPh sb="0" eb="2">
      <t>レイワ</t>
    </rPh>
    <rPh sb="3" eb="4">
      <t>ネン</t>
    </rPh>
    <rPh sb="5" eb="6">
      <t>ガツ</t>
    </rPh>
    <phoneticPr fontId="2"/>
  </si>
  <si>
    <t>令和４年６月</t>
    <rPh sb="0" eb="2">
      <t>レイワ</t>
    </rPh>
    <rPh sb="3" eb="4">
      <t>ネン</t>
    </rPh>
    <rPh sb="5" eb="6">
      <t>ガツ</t>
    </rPh>
    <phoneticPr fontId="2"/>
  </si>
  <si>
    <t>令和４年７月</t>
    <rPh sb="0" eb="2">
      <t>レイワ</t>
    </rPh>
    <rPh sb="3" eb="4">
      <t>ネン</t>
    </rPh>
    <rPh sb="5" eb="6">
      <t>ガツ</t>
    </rPh>
    <phoneticPr fontId="2"/>
  </si>
  <si>
    <t>令和４年８月</t>
    <rPh sb="0" eb="2">
      <t>レイワ</t>
    </rPh>
    <rPh sb="3" eb="4">
      <t>ネン</t>
    </rPh>
    <rPh sb="5" eb="6">
      <t>ガツ</t>
    </rPh>
    <phoneticPr fontId="2"/>
  </si>
  <si>
    <t>令和４年９月</t>
    <rPh sb="0" eb="2">
      <t>レイワ</t>
    </rPh>
    <rPh sb="3" eb="4">
      <t>ネン</t>
    </rPh>
    <rPh sb="5" eb="6">
      <t>ガツ</t>
    </rPh>
    <phoneticPr fontId="2"/>
  </si>
  <si>
    <t>◆施設内療養費用計算表</t>
    <rPh sb="1" eb="4">
      <t>シセツナイ</t>
    </rPh>
    <phoneticPr fontId="2"/>
  </si>
  <si>
    <t>令和４年10月</t>
    <rPh sb="0" eb="2">
      <t>レイワ</t>
    </rPh>
    <rPh sb="3" eb="4">
      <t>ネン</t>
    </rPh>
    <rPh sb="6" eb="7">
      <t>ガツ</t>
    </rPh>
    <phoneticPr fontId="2"/>
  </si>
  <si>
    <t>令和４年11月</t>
    <rPh sb="0" eb="2">
      <t>レイワ</t>
    </rPh>
    <rPh sb="3" eb="4">
      <t>ネン</t>
    </rPh>
    <rPh sb="6" eb="7">
      <t>ガツ</t>
    </rPh>
    <phoneticPr fontId="2"/>
  </si>
  <si>
    <t>令和４年12月</t>
    <rPh sb="0" eb="2">
      <t>レイワ</t>
    </rPh>
    <rPh sb="3" eb="4">
      <t>ネン</t>
    </rPh>
    <rPh sb="6" eb="7">
      <t>ガツ</t>
    </rPh>
    <phoneticPr fontId="2"/>
  </si>
  <si>
    <t>令和５年１月</t>
    <rPh sb="0" eb="2">
      <t>レイワ</t>
    </rPh>
    <rPh sb="3" eb="4">
      <t>ネン</t>
    </rPh>
    <rPh sb="5" eb="6">
      <t>ガツ</t>
    </rPh>
    <phoneticPr fontId="2"/>
  </si>
  <si>
    <t>発症日</t>
    <phoneticPr fontId="2"/>
  </si>
  <si>
    <t>（無症状患者は</t>
    <rPh sb="1" eb="4">
      <t>ムショウジョウ</t>
    </rPh>
    <rPh sb="4" eb="6">
      <t>カンジャ</t>
    </rPh>
    <phoneticPr fontId="2"/>
  </si>
  <si>
    <t>　検体採取日）</t>
    <rPh sb="1" eb="3">
      <t>ケンタイ</t>
    </rPh>
    <rPh sb="3" eb="5">
      <t>サイシュ</t>
    </rPh>
    <rPh sb="5" eb="6">
      <t>ニチ</t>
    </rPh>
    <phoneticPr fontId="2"/>
  </si>
  <si>
    <t>状</t>
    <rPh sb="0" eb="1">
      <t>ジョウ</t>
    </rPh>
    <phoneticPr fontId="2"/>
  </si>
  <si>
    <t>症</t>
    <rPh sb="0" eb="1">
      <t>ショウ</t>
    </rPh>
    <phoneticPr fontId="2"/>
  </si>
  <si>
    <t>無</t>
    <rPh sb="0" eb="1">
      <t>ム</t>
    </rPh>
    <phoneticPr fontId="2"/>
  </si>
  <si>
    <t>✔</t>
    <phoneticPr fontId="2"/>
  </si>
  <si>
    <t>←検体採取日を含めて７日間</t>
    <rPh sb="1" eb="3">
      <t>ケンタイ</t>
    </rPh>
    <rPh sb="3" eb="5">
      <t>サイシュ</t>
    </rPh>
    <rPh sb="5" eb="6">
      <t>ニチ</t>
    </rPh>
    <rPh sb="7" eb="8">
      <t>フク</t>
    </rPh>
    <rPh sb="11" eb="13">
      <t>ニチカン</t>
    </rPh>
    <phoneticPr fontId="2"/>
  </si>
  <si>
    <t>※無症状患者の療養期間は、検体採取日を含めて７日間となります。</t>
    <rPh sb="1" eb="4">
      <t>ムショウジョウ</t>
    </rPh>
    <rPh sb="4" eb="6">
      <t>カンジャ</t>
    </rPh>
    <rPh sb="7" eb="9">
      <t>リョウヨウ</t>
    </rPh>
    <rPh sb="9" eb="11">
      <t>キマ</t>
    </rPh>
    <rPh sb="13" eb="15">
      <t>ケンタイ</t>
    </rPh>
    <rPh sb="15" eb="17">
      <t>サイシュ</t>
    </rPh>
    <rPh sb="17" eb="18">
      <t>ニチ</t>
    </rPh>
    <rPh sb="19" eb="20">
      <t>フク</t>
    </rPh>
    <rPh sb="23" eb="24">
      <t>ニチ</t>
    </rPh>
    <rPh sb="24" eb="25">
      <t>アイダ</t>
    </rPh>
    <phoneticPr fontId="2"/>
  </si>
  <si>
    <t>無症状</t>
    <rPh sb="0" eb="3">
      <t>ムショウジョウ</t>
    </rPh>
    <phoneticPr fontId="2"/>
  </si>
  <si>
    <t>令和５年２月</t>
    <rPh sb="0" eb="2">
      <t>レイワ</t>
    </rPh>
    <rPh sb="3" eb="4">
      <t>ネン</t>
    </rPh>
    <rPh sb="5" eb="6">
      <t>ガツ</t>
    </rPh>
    <phoneticPr fontId="2"/>
  </si>
  <si>
    <t>令和５年３月</t>
    <rPh sb="0" eb="2">
      <t>レイワ</t>
    </rPh>
    <rPh sb="3" eb="4">
      <t>ネン</t>
    </rPh>
    <rPh sb="5" eb="6">
      <t>ガツ</t>
    </rPh>
    <phoneticPr fontId="2"/>
  </si>
  <si>
    <t>令和５年４月</t>
    <rPh sb="0" eb="2">
      <t>レイワ</t>
    </rPh>
    <rPh sb="3" eb="4">
      <t>ネン</t>
    </rPh>
    <rPh sb="5" eb="6">
      <t>ガツ</t>
    </rPh>
    <phoneticPr fontId="2"/>
  </si>
  <si>
    <t>令和５年５月</t>
    <rPh sb="0" eb="2">
      <t>レイワ</t>
    </rPh>
    <rPh sb="3" eb="4">
      <t>ネン</t>
    </rPh>
    <rPh sb="5" eb="6">
      <t>ガツ</t>
    </rPh>
    <phoneticPr fontId="2"/>
  </si>
  <si>
    <t>令和５年６月</t>
    <rPh sb="0" eb="2">
      <t>レイワ</t>
    </rPh>
    <rPh sb="3" eb="4">
      <t>ネン</t>
    </rPh>
    <rPh sb="5" eb="6">
      <t>ガツ</t>
    </rPh>
    <phoneticPr fontId="2"/>
  </si>
  <si>
    <t>令和５年７月</t>
    <rPh sb="0" eb="2">
      <t>レイワ</t>
    </rPh>
    <rPh sb="3" eb="4">
      <t>ネン</t>
    </rPh>
    <rPh sb="5" eb="6">
      <t>ガツ</t>
    </rPh>
    <phoneticPr fontId="2"/>
  </si>
  <si>
    <t>令和５年８月</t>
    <rPh sb="0" eb="2">
      <t>レイワ</t>
    </rPh>
    <rPh sb="3" eb="4">
      <t>ネン</t>
    </rPh>
    <rPh sb="5" eb="6">
      <t>ガツ</t>
    </rPh>
    <phoneticPr fontId="2"/>
  </si>
  <si>
    <t>令和6年1月</t>
    <rPh sb="0" eb="2">
      <t>レイワ</t>
    </rPh>
    <rPh sb="3" eb="4">
      <t>ネン</t>
    </rPh>
    <rPh sb="5" eb="6">
      <t>ガツ</t>
    </rPh>
    <phoneticPr fontId="2"/>
  </si>
  <si>
    <t>令和６年２月</t>
    <rPh sb="0" eb="2">
      <t>レイワ</t>
    </rPh>
    <rPh sb="3" eb="4">
      <t>ネン</t>
    </rPh>
    <rPh sb="5" eb="6">
      <t>ガツ</t>
    </rPh>
    <phoneticPr fontId="2"/>
  </si>
  <si>
    <t>令和６年３月</t>
    <rPh sb="0" eb="2">
      <t>レイワ</t>
    </rPh>
    <rPh sb="3" eb="4">
      <t>ネン</t>
    </rPh>
    <rPh sb="5" eb="6">
      <t>ガツ</t>
    </rPh>
    <phoneticPr fontId="2"/>
  </si>
  <si>
    <t>令和５年９月</t>
    <rPh sb="0" eb="2">
      <t>レイワ</t>
    </rPh>
    <rPh sb="3" eb="4">
      <t>ネン</t>
    </rPh>
    <rPh sb="5" eb="6">
      <t>ガツ</t>
    </rPh>
    <phoneticPr fontId="2"/>
  </si>
  <si>
    <t>令和５年１0月</t>
    <rPh sb="0" eb="2">
      <t>レイワ</t>
    </rPh>
    <rPh sb="3" eb="4">
      <t>ネン</t>
    </rPh>
    <rPh sb="6" eb="7">
      <t>ガツ</t>
    </rPh>
    <phoneticPr fontId="2"/>
  </si>
  <si>
    <t>令和５年11月</t>
    <rPh sb="0" eb="2">
      <t>レイワ</t>
    </rPh>
    <rPh sb="3" eb="4">
      <t>ネン</t>
    </rPh>
    <rPh sb="6" eb="7">
      <t>ガツ</t>
    </rPh>
    <phoneticPr fontId="2"/>
  </si>
  <si>
    <t>令和５年12月</t>
    <rPh sb="0" eb="2">
      <t>レイワ</t>
    </rPh>
    <rPh sb="3" eb="4">
      <t>ネン</t>
    </rPh>
    <rPh sb="6" eb="7">
      <t>ガツ</t>
    </rPh>
    <phoneticPr fontId="2"/>
  </si>
  <si>
    <t>4/4入院
退院後に施設内療養</t>
    <rPh sb="3" eb="5">
      <t>ニュウイン</t>
    </rPh>
    <rPh sb="6" eb="9">
      <t>タイインゴ</t>
    </rPh>
    <rPh sb="10" eb="13">
      <t>シセツナイ</t>
    </rPh>
    <rPh sb="13" eb="15">
      <t>リョウヨウ</t>
    </rPh>
    <phoneticPr fontId="2"/>
  </si>
  <si>
    <t>4/5入院
退院後に施設内療養</t>
    <rPh sb="6" eb="9">
      <t>タイインゴ</t>
    </rPh>
    <rPh sb="10" eb="13">
      <t>シセツナイ</t>
    </rPh>
    <rPh sb="13" eb="15">
      <t>リョウヨウ</t>
    </rPh>
    <phoneticPr fontId="2"/>
  </si>
  <si>
    <t>5/4入院
退院後に施設内療養</t>
    <rPh sb="3" eb="5">
      <t>ニュウイン</t>
    </rPh>
    <rPh sb="6" eb="9">
      <t>タイインゴ</t>
    </rPh>
    <rPh sb="10" eb="13">
      <t>シセツナイ</t>
    </rPh>
    <rPh sb="13" eb="15">
      <t>リョウヨウ</t>
    </rPh>
    <phoneticPr fontId="2"/>
  </si>
  <si>
    <t>5/5入院
退院後に施設内療養</t>
    <rPh sb="3" eb="5">
      <t>ニュウイン</t>
    </rPh>
    <rPh sb="6" eb="9">
      <t>タイインゴ</t>
    </rPh>
    <rPh sb="10" eb="13">
      <t>シセツナイ</t>
    </rPh>
    <rPh sb="13" eb="15">
      <t>リョウヨウ</t>
    </rPh>
    <phoneticPr fontId="2"/>
  </si>
  <si>
    <t>6/4入院
退院後に施設内療養</t>
    <rPh sb="3" eb="5">
      <t>ニュウイン</t>
    </rPh>
    <rPh sb="6" eb="9">
      <t>タイインゴ</t>
    </rPh>
    <rPh sb="10" eb="13">
      <t>シセツナイ</t>
    </rPh>
    <rPh sb="13" eb="15">
      <t>リョウヨウ</t>
    </rPh>
    <phoneticPr fontId="2"/>
  </si>
  <si>
    <t>6/5入院
退院後に施設内療養</t>
    <rPh sb="3" eb="5">
      <t>ニュウイン</t>
    </rPh>
    <rPh sb="6" eb="9">
      <t>タイインゴ</t>
    </rPh>
    <rPh sb="10" eb="13">
      <t>シセツナイ</t>
    </rPh>
    <rPh sb="13" eb="15">
      <t>リョウヨウ</t>
    </rPh>
    <phoneticPr fontId="2"/>
  </si>
  <si>
    <t>7/4入院
退院後に施設内療養</t>
    <rPh sb="3" eb="5">
      <t>ニュウイン</t>
    </rPh>
    <rPh sb="6" eb="9">
      <t>タイインゴ</t>
    </rPh>
    <rPh sb="10" eb="13">
      <t>シセツナイ</t>
    </rPh>
    <rPh sb="13" eb="15">
      <t>リョウヨウ</t>
    </rPh>
    <phoneticPr fontId="2"/>
  </si>
  <si>
    <t>7/5入院
退院後に施設内療養</t>
    <rPh sb="3" eb="5">
      <t>ニュウイン</t>
    </rPh>
    <rPh sb="6" eb="9">
      <t>タイインゴ</t>
    </rPh>
    <rPh sb="10" eb="13">
      <t>シセツナイ</t>
    </rPh>
    <rPh sb="13" eb="15">
      <t>リョウヨウ</t>
    </rPh>
    <phoneticPr fontId="2"/>
  </si>
  <si>
    <t>8/4入院
退院後に施設内療養</t>
    <rPh sb="3" eb="5">
      <t>ニュウイン</t>
    </rPh>
    <rPh sb="6" eb="9">
      <t>タイインゴ</t>
    </rPh>
    <rPh sb="10" eb="13">
      <t>シセツナイ</t>
    </rPh>
    <rPh sb="13" eb="15">
      <t>リョウヨウ</t>
    </rPh>
    <phoneticPr fontId="2"/>
  </si>
  <si>
    <t>8/5入院
退院後に施設内療養</t>
    <rPh sb="3" eb="5">
      <t>ニュウイン</t>
    </rPh>
    <rPh sb="6" eb="9">
      <t>タイインゴ</t>
    </rPh>
    <rPh sb="10" eb="13">
      <t>シセツナイ</t>
    </rPh>
    <rPh sb="13" eb="15">
      <t>リョウヨウ</t>
    </rPh>
    <phoneticPr fontId="2"/>
  </si>
  <si>
    <t>9/4入院
退院後に施設内療養</t>
    <rPh sb="3" eb="5">
      <t>ニュウイン</t>
    </rPh>
    <rPh sb="6" eb="9">
      <t>タイインゴ</t>
    </rPh>
    <rPh sb="10" eb="13">
      <t>シセツナイ</t>
    </rPh>
    <rPh sb="13" eb="15">
      <t>リョウヨウ</t>
    </rPh>
    <phoneticPr fontId="2"/>
  </si>
  <si>
    <t>9/5入院
退院後に施設内療養</t>
    <rPh sb="3" eb="5">
      <t>ニュウイン</t>
    </rPh>
    <rPh sb="6" eb="9">
      <t>タイインゴ</t>
    </rPh>
    <rPh sb="10" eb="13">
      <t>シセツナイ</t>
    </rPh>
    <rPh sb="13" eb="15">
      <t>リョウヨウ</t>
    </rPh>
    <phoneticPr fontId="2"/>
  </si>
  <si>
    <t>10/4入院
退院後に施設内療養</t>
    <rPh sb="4" eb="6">
      <t>ニュウイン</t>
    </rPh>
    <rPh sb="7" eb="10">
      <t>タイインゴ</t>
    </rPh>
    <rPh sb="11" eb="14">
      <t>シセツナイ</t>
    </rPh>
    <rPh sb="14" eb="16">
      <t>リョウヨウ</t>
    </rPh>
    <phoneticPr fontId="2"/>
  </si>
  <si>
    <t>10/5入院
退院後に施設内療養</t>
    <rPh sb="4" eb="6">
      <t>ニュウイン</t>
    </rPh>
    <rPh sb="7" eb="10">
      <t>タイインゴ</t>
    </rPh>
    <rPh sb="11" eb="14">
      <t>シセツナイ</t>
    </rPh>
    <rPh sb="14" eb="16">
      <t>リョウヨウ</t>
    </rPh>
    <phoneticPr fontId="2"/>
  </si>
  <si>
    <t>11/4入院
退院後に施設内療養</t>
    <rPh sb="4" eb="6">
      <t>ニュウイン</t>
    </rPh>
    <rPh sb="7" eb="10">
      <t>タイインゴ</t>
    </rPh>
    <rPh sb="11" eb="14">
      <t>シセツナイ</t>
    </rPh>
    <rPh sb="14" eb="16">
      <t>リョウヨウ</t>
    </rPh>
    <phoneticPr fontId="2"/>
  </si>
  <si>
    <t>11/5入院
退院後に施設内療養</t>
    <rPh sb="4" eb="6">
      <t>ニュウイン</t>
    </rPh>
    <rPh sb="7" eb="10">
      <t>タイインゴ</t>
    </rPh>
    <rPh sb="11" eb="14">
      <t>シセツナイ</t>
    </rPh>
    <rPh sb="14" eb="16">
      <t>リョウヨウ</t>
    </rPh>
    <phoneticPr fontId="2"/>
  </si>
  <si>
    <t>12/4入院
退院後に施設内療養</t>
    <rPh sb="4" eb="6">
      <t>ニュウイン</t>
    </rPh>
    <rPh sb="7" eb="10">
      <t>タイインゴ</t>
    </rPh>
    <rPh sb="11" eb="14">
      <t>シセツナイ</t>
    </rPh>
    <rPh sb="14" eb="16">
      <t>リョウヨウ</t>
    </rPh>
    <phoneticPr fontId="2"/>
  </si>
  <si>
    <t>12/5入院
退院後に施設内療養</t>
    <rPh sb="4" eb="6">
      <t>ニュウイン</t>
    </rPh>
    <rPh sb="7" eb="10">
      <t>タイインゴ</t>
    </rPh>
    <rPh sb="11" eb="14">
      <t>シセツナイ</t>
    </rPh>
    <rPh sb="14" eb="16">
      <t>リョウヨウ</t>
    </rPh>
    <phoneticPr fontId="2"/>
  </si>
  <si>
    <t>1/4入院
退院後に施設内療養</t>
    <rPh sb="3" eb="5">
      <t>ニュウイン</t>
    </rPh>
    <rPh sb="6" eb="9">
      <t>タイインゴ</t>
    </rPh>
    <rPh sb="10" eb="13">
      <t>シセツナイ</t>
    </rPh>
    <rPh sb="13" eb="15">
      <t>リョウヨウ</t>
    </rPh>
    <phoneticPr fontId="2"/>
  </si>
  <si>
    <t>1/8入院
退院後に施設内療養</t>
    <rPh sb="3" eb="5">
      <t>ニュウイン</t>
    </rPh>
    <rPh sb="6" eb="9">
      <t>タイインゴ</t>
    </rPh>
    <rPh sb="10" eb="13">
      <t>シセツナイ</t>
    </rPh>
    <rPh sb="13" eb="15">
      <t>リョウヨウ</t>
    </rPh>
    <phoneticPr fontId="2"/>
  </si>
  <si>
    <t>2/4入院
退院後に施設内療養</t>
    <rPh sb="3" eb="5">
      <t>ニュウイン</t>
    </rPh>
    <rPh sb="6" eb="9">
      <t>タイインゴ</t>
    </rPh>
    <rPh sb="10" eb="13">
      <t>シセツナイ</t>
    </rPh>
    <rPh sb="13" eb="15">
      <t>リョウヨウ</t>
    </rPh>
    <phoneticPr fontId="2"/>
  </si>
  <si>
    <t>2/8入院
退院後に施設内療養</t>
    <rPh sb="3" eb="5">
      <t>ニュウイン</t>
    </rPh>
    <rPh sb="6" eb="9">
      <t>タイインゴ</t>
    </rPh>
    <rPh sb="10" eb="13">
      <t>シセツナイ</t>
    </rPh>
    <rPh sb="13" eb="15">
      <t>リョウヨウ</t>
    </rPh>
    <phoneticPr fontId="2"/>
  </si>
  <si>
    <t>3/4入院
退院後に施設内療養</t>
    <rPh sb="3" eb="5">
      <t>ニュウイン</t>
    </rPh>
    <rPh sb="6" eb="9">
      <t>タイインゴ</t>
    </rPh>
    <rPh sb="10" eb="13">
      <t>シセツナイ</t>
    </rPh>
    <rPh sb="13" eb="15">
      <t>リョウヨウ</t>
    </rPh>
    <phoneticPr fontId="2"/>
  </si>
  <si>
    <t>3/8入院
退院後に施設内療養</t>
    <rPh sb="3" eb="5">
      <t>ニュウイン</t>
    </rPh>
    <rPh sb="6" eb="9">
      <t>タイインゴ</t>
    </rPh>
    <rPh sb="10" eb="13">
      <t>シセツナイ</t>
    </rPh>
    <rPh sb="13" eb="15">
      <t>リョウヨウ</t>
    </rPh>
    <phoneticPr fontId="2"/>
  </si>
  <si>
    <t>4/8入院
退院後に施設内療養</t>
    <rPh sb="3" eb="5">
      <t>ニュウイン</t>
    </rPh>
    <rPh sb="6" eb="9">
      <t>タイインゴ</t>
    </rPh>
    <rPh sb="10" eb="13">
      <t>シセツナイ</t>
    </rPh>
    <rPh sb="13" eb="15">
      <t>リョウヨウ</t>
    </rPh>
    <phoneticPr fontId="2"/>
  </si>
  <si>
    <t>5/8入院
退院後に施設内療養</t>
    <rPh sb="3" eb="5">
      <t>ニュウイン</t>
    </rPh>
    <rPh sb="6" eb="9">
      <t>タイインゴ</t>
    </rPh>
    <rPh sb="10" eb="13">
      <t>シセツナイ</t>
    </rPh>
    <rPh sb="13" eb="15">
      <t>リョウヨウ</t>
    </rPh>
    <phoneticPr fontId="2"/>
  </si>
  <si>
    <t>6/8入院
退院後に施設内療養</t>
    <rPh sb="3" eb="5">
      <t>ニュウイン</t>
    </rPh>
    <rPh sb="6" eb="9">
      <t>タイインゴ</t>
    </rPh>
    <rPh sb="10" eb="13">
      <t>シセツナイ</t>
    </rPh>
    <rPh sb="13" eb="15">
      <t>リョウヨウ</t>
    </rPh>
    <phoneticPr fontId="2"/>
  </si>
  <si>
    <t>7/8入院
退院後に施設内療養</t>
    <rPh sb="3" eb="5">
      <t>ニュウイン</t>
    </rPh>
    <rPh sb="6" eb="9">
      <t>タイインゴ</t>
    </rPh>
    <rPh sb="10" eb="13">
      <t>シセツナイ</t>
    </rPh>
    <rPh sb="13" eb="15">
      <t>リョウヨウ</t>
    </rPh>
    <phoneticPr fontId="2"/>
  </si>
  <si>
    <t>8/8入院
退院後に施設内療養</t>
    <rPh sb="3" eb="5">
      <t>ニュウイン</t>
    </rPh>
    <rPh sb="6" eb="9">
      <t>タイインゴ</t>
    </rPh>
    <rPh sb="10" eb="13">
      <t>シセツナイ</t>
    </rPh>
    <rPh sb="13" eb="15">
      <t>リョウヨウ</t>
    </rPh>
    <phoneticPr fontId="2"/>
  </si>
  <si>
    <t>9/8入院
退院後に施設内療養</t>
    <rPh sb="3" eb="5">
      <t>ニュウイン</t>
    </rPh>
    <rPh sb="6" eb="9">
      <t>タイインゴ</t>
    </rPh>
    <rPh sb="10" eb="13">
      <t>シセツナイ</t>
    </rPh>
    <rPh sb="13" eb="15">
      <t>リョウヨウ</t>
    </rPh>
    <phoneticPr fontId="2"/>
  </si>
  <si>
    <t>10/8入院
退院後に施設内療養</t>
    <rPh sb="4" eb="6">
      <t>ニュウイン</t>
    </rPh>
    <rPh sb="7" eb="10">
      <t>タイインゴ</t>
    </rPh>
    <rPh sb="11" eb="14">
      <t>シセツナイ</t>
    </rPh>
    <rPh sb="14" eb="16">
      <t>リョウヨウ</t>
    </rPh>
    <phoneticPr fontId="2"/>
  </si>
  <si>
    <t>11/8入院
退院後に施設内療養</t>
    <rPh sb="4" eb="6">
      <t>ニュウイン</t>
    </rPh>
    <rPh sb="7" eb="10">
      <t>タイインゴ</t>
    </rPh>
    <rPh sb="11" eb="14">
      <t>シセツナイ</t>
    </rPh>
    <rPh sb="14" eb="16">
      <t>リョウヨウ</t>
    </rPh>
    <phoneticPr fontId="2"/>
  </si>
  <si>
    <t>12/8入院
退院後に施設内療養</t>
    <rPh sb="4" eb="6">
      <t>ニュウイン</t>
    </rPh>
    <rPh sb="7" eb="10">
      <t>タイインゴ</t>
    </rPh>
    <rPh sb="11" eb="14">
      <t>シセツナイ</t>
    </rPh>
    <rPh sb="14" eb="16">
      <t>リョウヨウ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</si>
</sst>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[$-411]ge\.m\.d;@"/>
  </numFmts>
  <fonts count="6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22"/>
      <color indexed="81"/>
      <name val="MS P 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Continuous" vertical="center" shrinkToFit="1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177" fontId="0" fillId="2" borderId="12" xfId="0" applyNumberFormat="1" applyFill="1" applyBorder="1" applyAlignment="1">
      <alignment horizontal="left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177" fontId="0" fillId="2" borderId="14" xfId="0" applyNumberForma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7" fontId="0" fillId="2" borderId="18" xfId="0" applyNumberFormat="1" applyFill="1" applyBorder="1" applyAlignment="1">
      <alignment horizontal="left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0" borderId="18" xfId="0" applyBorder="1" applyAlignment="1">
      <alignment horizontal="left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31" xfId="0" applyBorder="1">
      <alignment vertical="center"/>
    </xf>
    <xf numFmtId="0" fontId="0" fillId="0" borderId="31" xfId="0" applyBorder="1" applyAlignment="1">
      <alignment horizontal="right" vertical="center"/>
    </xf>
    <xf numFmtId="177" fontId="0" fillId="2" borderId="7" xfId="0" applyNumberFormat="1" applyFill="1" applyBorder="1" applyAlignment="1">
      <alignment horizontal="left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3" borderId="10" xfId="0" applyFill="1" applyBorder="1">
      <alignment vertical="center"/>
    </xf>
    <xf numFmtId="0" fontId="0" fillId="3" borderId="5" xfId="0" applyFill="1" applyBorder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176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177" fontId="0" fillId="2" borderId="17" xfId="0" applyNumberFormat="1" applyFill="1" applyBorder="1" applyAlignment="1">
      <alignment horizontal="left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177" fontId="0" fillId="4" borderId="17" xfId="0" applyNumberFormat="1" applyFill="1" applyBorder="1" applyAlignment="1">
      <alignment horizontal="left" vertical="center" shrinkToFit="1"/>
    </xf>
    <xf numFmtId="0" fontId="0" fillId="4" borderId="40" xfId="0" applyFill="1" applyBorder="1" applyAlignment="1">
      <alignment horizontal="center" vertical="center" shrinkToFit="1"/>
    </xf>
    <xf numFmtId="0" fontId="0" fillId="4" borderId="38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7" fontId="0" fillId="4" borderId="12" xfId="0" applyNumberFormat="1" applyFill="1" applyBorder="1" applyAlignment="1">
      <alignment horizontal="left" vertical="center" shrinkToFit="1"/>
    </xf>
    <xf numFmtId="0" fontId="0" fillId="0" borderId="18" xfId="0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1" fillId="0" borderId="17" xfId="0" applyFont="1" applyBorder="1" applyAlignment="1">
      <alignment horizontal="left" vertical="center" wrapText="1" shrinkToFit="1"/>
    </xf>
    <xf numFmtId="0" fontId="1" fillId="0" borderId="18" xfId="0" applyFont="1" applyBorder="1" applyAlignment="1">
      <alignment horizontal="left" vertical="center" wrapText="1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/>
    </xf>
  </cellXfs>
  <cellStyles count="1">
    <cellStyle name="標準" xfId="0" builtinId="0"/>
  </cellStyles>
  <dxfs count="41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D3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142875</xdr:colOff>
      <xdr:row>6</xdr:row>
      <xdr:rowOff>238125</xdr:rowOff>
    </xdr:from>
    <xdr:to>
      <xdr:col>43</xdr:col>
      <xdr:colOff>130969</xdr:colOff>
      <xdr:row>10</xdr:row>
      <xdr:rowOff>238124</xdr:rowOff>
    </xdr:to>
    <xdr:sp macro="" textlink="">
      <xdr:nvSpPr>
        <xdr:cNvPr id="2" name="テキスト ボックス 1"/>
        <xdr:cNvSpPr txBox="1"/>
      </xdr:nvSpPr>
      <xdr:spPr>
        <a:xfrm>
          <a:off x="13573125" y="1750219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7</xdr:row>
      <xdr:rowOff>0</xdr:rowOff>
    </xdr:from>
    <xdr:to>
      <xdr:col>42</xdr:col>
      <xdr:colOff>750094</xdr:colOff>
      <xdr:row>10</xdr:row>
      <xdr:rowOff>250030</xdr:rowOff>
    </xdr:to>
    <xdr:sp macro="" textlink="">
      <xdr:nvSpPr>
        <xdr:cNvPr id="2" name="テキスト ボックス 1"/>
        <xdr:cNvSpPr txBox="1"/>
      </xdr:nvSpPr>
      <xdr:spPr>
        <a:xfrm>
          <a:off x="14049375" y="1762125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4</xdr:row>
      <xdr:rowOff>0</xdr:rowOff>
    </xdr:from>
    <xdr:to>
      <xdr:col>42</xdr:col>
      <xdr:colOff>750094</xdr:colOff>
      <xdr:row>7</xdr:row>
      <xdr:rowOff>238124</xdr:rowOff>
    </xdr:to>
    <xdr:sp macro="" textlink="">
      <xdr:nvSpPr>
        <xdr:cNvPr id="2" name="テキスト ボックス 1"/>
        <xdr:cNvSpPr txBox="1"/>
      </xdr:nvSpPr>
      <xdr:spPr>
        <a:xfrm>
          <a:off x="13120688" y="1000125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154781</xdr:colOff>
      <xdr:row>4</xdr:row>
      <xdr:rowOff>71436</xdr:rowOff>
    </xdr:from>
    <xdr:to>
      <xdr:col>43</xdr:col>
      <xdr:colOff>142875</xdr:colOff>
      <xdr:row>8</xdr:row>
      <xdr:rowOff>59529</xdr:rowOff>
    </xdr:to>
    <xdr:sp macro="" textlink="">
      <xdr:nvSpPr>
        <xdr:cNvPr id="2" name="テキスト ボックス 1"/>
        <xdr:cNvSpPr txBox="1"/>
      </xdr:nvSpPr>
      <xdr:spPr>
        <a:xfrm>
          <a:off x="14204156" y="1071561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440530</xdr:colOff>
      <xdr:row>5</xdr:row>
      <xdr:rowOff>130969</xdr:rowOff>
    </xdr:from>
    <xdr:to>
      <xdr:col>42</xdr:col>
      <xdr:colOff>428624</xdr:colOff>
      <xdr:row>9</xdr:row>
      <xdr:rowOff>119061</xdr:rowOff>
    </xdr:to>
    <xdr:sp macro="" textlink="">
      <xdr:nvSpPr>
        <xdr:cNvPr id="2" name="テキスト ボックス 1"/>
        <xdr:cNvSpPr txBox="1"/>
      </xdr:nvSpPr>
      <xdr:spPr>
        <a:xfrm>
          <a:off x="14180343" y="1381125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297656</xdr:colOff>
      <xdr:row>5</xdr:row>
      <xdr:rowOff>11906</xdr:rowOff>
    </xdr:from>
    <xdr:to>
      <xdr:col>43</xdr:col>
      <xdr:colOff>285750</xdr:colOff>
      <xdr:row>8</xdr:row>
      <xdr:rowOff>250030</xdr:rowOff>
    </xdr:to>
    <xdr:sp macro="" textlink="">
      <xdr:nvSpPr>
        <xdr:cNvPr id="2" name="テキスト ボックス 1"/>
        <xdr:cNvSpPr txBox="1"/>
      </xdr:nvSpPr>
      <xdr:spPr>
        <a:xfrm>
          <a:off x="14347031" y="1262062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261938</xdr:colOff>
      <xdr:row>4</xdr:row>
      <xdr:rowOff>107156</xdr:rowOff>
    </xdr:from>
    <xdr:to>
      <xdr:col>42</xdr:col>
      <xdr:colOff>250032</xdr:colOff>
      <xdr:row>8</xdr:row>
      <xdr:rowOff>95249</xdr:rowOff>
    </xdr:to>
    <xdr:sp macro="" textlink="">
      <xdr:nvSpPr>
        <xdr:cNvPr id="2" name="テキスト ボックス 1"/>
        <xdr:cNvSpPr txBox="1"/>
      </xdr:nvSpPr>
      <xdr:spPr>
        <a:xfrm>
          <a:off x="14001751" y="1107281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345281</xdr:colOff>
      <xdr:row>5</xdr:row>
      <xdr:rowOff>238125</xdr:rowOff>
    </xdr:from>
    <xdr:to>
      <xdr:col>43</xdr:col>
      <xdr:colOff>333375</xdr:colOff>
      <xdr:row>9</xdr:row>
      <xdr:rowOff>226217</xdr:rowOff>
    </xdr:to>
    <xdr:sp macro="" textlink="">
      <xdr:nvSpPr>
        <xdr:cNvPr id="2" name="テキスト ボックス 1"/>
        <xdr:cNvSpPr txBox="1"/>
      </xdr:nvSpPr>
      <xdr:spPr>
        <a:xfrm>
          <a:off x="14394656" y="1488281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547687</xdr:colOff>
      <xdr:row>5</xdr:row>
      <xdr:rowOff>202407</xdr:rowOff>
    </xdr:from>
    <xdr:to>
      <xdr:col>43</xdr:col>
      <xdr:colOff>535781</xdr:colOff>
      <xdr:row>9</xdr:row>
      <xdr:rowOff>190499</xdr:rowOff>
    </xdr:to>
    <xdr:sp macro="" textlink="">
      <xdr:nvSpPr>
        <xdr:cNvPr id="2" name="テキスト ボックス 1"/>
        <xdr:cNvSpPr txBox="1"/>
      </xdr:nvSpPr>
      <xdr:spPr>
        <a:xfrm>
          <a:off x="14597062" y="1452563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226219</xdr:colOff>
      <xdr:row>6</xdr:row>
      <xdr:rowOff>59531</xdr:rowOff>
    </xdr:from>
    <xdr:to>
      <xdr:col>42</xdr:col>
      <xdr:colOff>214313</xdr:colOff>
      <xdr:row>10</xdr:row>
      <xdr:rowOff>59530</xdr:rowOff>
    </xdr:to>
    <xdr:sp macro="" textlink="">
      <xdr:nvSpPr>
        <xdr:cNvPr id="2" name="テキスト ボックス 1"/>
        <xdr:cNvSpPr txBox="1"/>
      </xdr:nvSpPr>
      <xdr:spPr>
        <a:xfrm>
          <a:off x="13966032" y="1571625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666750</xdr:colOff>
      <xdr:row>5</xdr:row>
      <xdr:rowOff>83344</xdr:rowOff>
    </xdr:from>
    <xdr:to>
      <xdr:col>43</xdr:col>
      <xdr:colOff>654844</xdr:colOff>
      <xdr:row>9</xdr:row>
      <xdr:rowOff>71436</xdr:rowOff>
    </xdr:to>
    <xdr:sp macro="" textlink="">
      <xdr:nvSpPr>
        <xdr:cNvPr id="2" name="テキスト ボックス 1"/>
        <xdr:cNvSpPr txBox="1"/>
      </xdr:nvSpPr>
      <xdr:spPr>
        <a:xfrm>
          <a:off x="14716125" y="1333500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0</xdr:rowOff>
    </xdr:from>
    <xdr:to>
      <xdr:col>42</xdr:col>
      <xdr:colOff>750094</xdr:colOff>
      <xdr:row>11</xdr:row>
      <xdr:rowOff>250030</xdr:rowOff>
    </xdr:to>
    <xdr:sp macro="" textlink="">
      <xdr:nvSpPr>
        <xdr:cNvPr id="2" name="テキスト ボックス 1"/>
        <xdr:cNvSpPr txBox="1"/>
      </xdr:nvSpPr>
      <xdr:spPr>
        <a:xfrm>
          <a:off x="13739813" y="2012156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4</xdr:row>
      <xdr:rowOff>0</xdr:rowOff>
    </xdr:from>
    <xdr:to>
      <xdr:col>42</xdr:col>
      <xdr:colOff>750094</xdr:colOff>
      <xdr:row>7</xdr:row>
      <xdr:rowOff>238124</xdr:rowOff>
    </xdr:to>
    <xdr:sp macro="" textlink="">
      <xdr:nvSpPr>
        <xdr:cNvPr id="2" name="テキスト ボックス 1"/>
        <xdr:cNvSpPr txBox="1"/>
      </xdr:nvSpPr>
      <xdr:spPr>
        <a:xfrm>
          <a:off x="14501813" y="1000125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202406</xdr:colOff>
      <xdr:row>5</xdr:row>
      <xdr:rowOff>95250</xdr:rowOff>
    </xdr:from>
    <xdr:to>
      <xdr:col>43</xdr:col>
      <xdr:colOff>190500</xdr:colOff>
      <xdr:row>9</xdr:row>
      <xdr:rowOff>83342</xdr:rowOff>
    </xdr:to>
    <xdr:sp macro="" textlink="">
      <xdr:nvSpPr>
        <xdr:cNvPr id="2" name="テキスト ボックス 1"/>
        <xdr:cNvSpPr txBox="1"/>
      </xdr:nvSpPr>
      <xdr:spPr>
        <a:xfrm>
          <a:off x="14251781" y="1345406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119063</xdr:colOff>
      <xdr:row>4</xdr:row>
      <xdr:rowOff>190500</xdr:rowOff>
    </xdr:from>
    <xdr:to>
      <xdr:col>43</xdr:col>
      <xdr:colOff>107157</xdr:colOff>
      <xdr:row>8</xdr:row>
      <xdr:rowOff>178593</xdr:rowOff>
    </xdr:to>
    <xdr:sp macro="" textlink="">
      <xdr:nvSpPr>
        <xdr:cNvPr id="2" name="テキスト ボックス 1"/>
        <xdr:cNvSpPr txBox="1"/>
      </xdr:nvSpPr>
      <xdr:spPr>
        <a:xfrm>
          <a:off x="14168438" y="1190625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202407</xdr:colOff>
      <xdr:row>4</xdr:row>
      <xdr:rowOff>59531</xdr:rowOff>
    </xdr:from>
    <xdr:to>
      <xdr:col>41</xdr:col>
      <xdr:colOff>190501</xdr:colOff>
      <xdr:row>8</xdr:row>
      <xdr:rowOff>47624</xdr:rowOff>
    </xdr:to>
    <xdr:sp macro="" textlink="">
      <xdr:nvSpPr>
        <xdr:cNvPr id="2" name="テキスト ボックス 1"/>
        <xdr:cNvSpPr txBox="1"/>
      </xdr:nvSpPr>
      <xdr:spPr>
        <a:xfrm>
          <a:off x="13632657" y="1059656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250031</xdr:colOff>
      <xdr:row>5</xdr:row>
      <xdr:rowOff>142876</xdr:rowOff>
    </xdr:from>
    <xdr:to>
      <xdr:col>43</xdr:col>
      <xdr:colOff>238125</xdr:colOff>
      <xdr:row>9</xdr:row>
      <xdr:rowOff>130968</xdr:rowOff>
    </xdr:to>
    <xdr:sp macro="" textlink="">
      <xdr:nvSpPr>
        <xdr:cNvPr id="2" name="テキスト ボックス 1"/>
        <xdr:cNvSpPr txBox="1"/>
      </xdr:nvSpPr>
      <xdr:spPr>
        <a:xfrm>
          <a:off x="14299406" y="1393032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7</xdr:row>
      <xdr:rowOff>0</xdr:rowOff>
    </xdr:from>
    <xdr:to>
      <xdr:col>42</xdr:col>
      <xdr:colOff>750094</xdr:colOff>
      <xdr:row>10</xdr:row>
      <xdr:rowOff>250030</xdr:rowOff>
    </xdr:to>
    <xdr:sp macro="" textlink="">
      <xdr:nvSpPr>
        <xdr:cNvPr id="2" name="テキスト ボックス 1"/>
        <xdr:cNvSpPr txBox="1"/>
      </xdr:nvSpPr>
      <xdr:spPr>
        <a:xfrm>
          <a:off x="13430250" y="1762125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7</xdr:row>
      <xdr:rowOff>0</xdr:rowOff>
    </xdr:from>
    <xdr:to>
      <xdr:col>42</xdr:col>
      <xdr:colOff>750094</xdr:colOff>
      <xdr:row>10</xdr:row>
      <xdr:rowOff>250030</xdr:rowOff>
    </xdr:to>
    <xdr:sp macro="" textlink="">
      <xdr:nvSpPr>
        <xdr:cNvPr id="2" name="テキスト ボックス 1"/>
        <xdr:cNvSpPr txBox="1"/>
      </xdr:nvSpPr>
      <xdr:spPr>
        <a:xfrm>
          <a:off x="13739813" y="1762125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7</xdr:row>
      <xdr:rowOff>0</xdr:rowOff>
    </xdr:from>
    <xdr:to>
      <xdr:col>42</xdr:col>
      <xdr:colOff>750094</xdr:colOff>
      <xdr:row>10</xdr:row>
      <xdr:rowOff>250030</xdr:rowOff>
    </xdr:to>
    <xdr:sp macro="" textlink="">
      <xdr:nvSpPr>
        <xdr:cNvPr id="2" name="テキスト ボックス 1"/>
        <xdr:cNvSpPr txBox="1"/>
      </xdr:nvSpPr>
      <xdr:spPr>
        <a:xfrm>
          <a:off x="13739813" y="1762125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7</xdr:row>
      <xdr:rowOff>0</xdr:rowOff>
    </xdr:from>
    <xdr:to>
      <xdr:col>42</xdr:col>
      <xdr:colOff>750094</xdr:colOff>
      <xdr:row>10</xdr:row>
      <xdr:rowOff>250030</xdr:rowOff>
    </xdr:to>
    <xdr:sp macro="" textlink="">
      <xdr:nvSpPr>
        <xdr:cNvPr id="2" name="テキスト ボックス 1"/>
        <xdr:cNvSpPr txBox="1"/>
      </xdr:nvSpPr>
      <xdr:spPr>
        <a:xfrm>
          <a:off x="13430250" y="1762125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7</xdr:row>
      <xdr:rowOff>0</xdr:rowOff>
    </xdr:from>
    <xdr:to>
      <xdr:col>42</xdr:col>
      <xdr:colOff>750094</xdr:colOff>
      <xdr:row>10</xdr:row>
      <xdr:rowOff>250030</xdr:rowOff>
    </xdr:to>
    <xdr:sp macro="" textlink="">
      <xdr:nvSpPr>
        <xdr:cNvPr id="2" name="テキスト ボックス 1"/>
        <xdr:cNvSpPr txBox="1"/>
      </xdr:nvSpPr>
      <xdr:spPr>
        <a:xfrm>
          <a:off x="13739813" y="1762125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0</xdr:rowOff>
    </xdr:from>
    <xdr:to>
      <xdr:col>42</xdr:col>
      <xdr:colOff>750094</xdr:colOff>
      <xdr:row>11</xdr:row>
      <xdr:rowOff>250030</xdr:rowOff>
    </xdr:to>
    <xdr:sp macro="" textlink="">
      <xdr:nvSpPr>
        <xdr:cNvPr id="2" name="テキスト ボックス 1"/>
        <xdr:cNvSpPr txBox="1"/>
      </xdr:nvSpPr>
      <xdr:spPr>
        <a:xfrm>
          <a:off x="13430250" y="2012156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0</xdr:rowOff>
    </xdr:from>
    <xdr:to>
      <xdr:col>42</xdr:col>
      <xdr:colOff>750094</xdr:colOff>
      <xdr:row>11</xdr:row>
      <xdr:rowOff>250030</xdr:rowOff>
    </xdr:to>
    <xdr:sp macro="" textlink="">
      <xdr:nvSpPr>
        <xdr:cNvPr id="2" name="テキスト ボックス 1"/>
        <xdr:cNvSpPr txBox="1"/>
      </xdr:nvSpPr>
      <xdr:spPr>
        <a:xfrm>
          <a:off x="13739813" y="2012156"/>
          <a:ext cx="4560094" cy="1000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＜注意点＞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・入院日当日は〇で入力してください。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・備考にいつから入院しているか、記入してください。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C00000"/>
  </sheetPr>
  <dimension ref="A2:AK51"/>
  <sheetViews>
    <sheetView view="pageBreakPreview" zoomScale="80" zoomScaleNormal="80" zoomScaleSheetLayoutView="80" workbookViewId="0">
      <selection activeCell="R23" sqref="R23"/>
    </sheetView>
  </sheetViews>
  <sheetFormatPr defaultRowHeight="20" outlineLevelCol="1"/>
  <cols>
    <col min="1" max="1" width="8.84375" customWidth="1"/>
    <col min="2" max="2" width="2.765625" customWidth="1"/>
    <col min="3" max="3" width="8.69140625" customWidth="1"/>
    <col min="4" max="4" width="8.84375" customWidth="1"/>
    <col min="5" max="34" width="3.53515625" customWidth="1"/>
    <col min="35" max="35" width="3.53515625" hidden="1" customWidth="1" outlineLevel="1"/>
    <col min="36" max="36" width="17.765625" customWidth="1" collapsed="1"/>
    <col min="37" max="37" width="2.765625" customWidth="1"/>
  </cols>
  <sheetData>
    <row r="2" spans="3:36">
      <c r="C2" t="s">
        <v>53</v>
      </c>
    </row>
    <row r="3" spans="3:36">
      <c r="C3" s="1" t="s">
        <v>4</v>
      </c>
      <c r="D3" s="2"/>
      <c r="E3" s="109" t="s">
        <v>5</v>
      </c>
      <c r="F3" s="110"/>
      <c r="G3" s="110"/>
      <c r="H3" s="111"/>
      <c r="I3" s="112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3:36">
      <c r="C4" s="3" t="s">
        <v>6</v>
      </c>
      <c r="D4" s="4">
        <f>IF(D3="",5,IF(D3&gt;29,5,2))</f>
        <v>5</v>
      </c>
    </row>
    <row r="5" spans="3:36">
      <c r="C5" s="5"/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  <c r="AJ5" s="9"/>
    </row>
    <row r="6" spans="3:36" ht="20.5" thickBot="1">
      <c r="C6" s="10"/>
      <c r="D6" s="11" t="s">
        <v>8</v>
      </c>
      <c r="E6" s="12" t="s">
        <v>47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5"/>
      <c r="AJ6" s="16"/>
    </row>
    <row r="7" spans="3:36">
      <c r="C7" s="17" t="s">
        <v>9</v>
      </c>
      <c r="D7" s="11" t="s">
        <v>10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  <c r="K7" s="40">
        <v>7</v>
      </c>
      <c r="L7" s="63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65">
        <v>30</v>
      </c>
      <c r="AJ7" s="17" t="s">
        <v>11</v>
      </c>
    </row>
    <row r="8" spans="3:36">
      <c r="C8" s="19"/>
      <c r="D8" s="67" t="s">
        <v>12</v>
      </c>
      <c r="E8" s="21"/>
      <c r="F8" s="21"/>
      <c r="G8" s="21"/>
      <c r="H8" s="21"/>
      <c r="I8" s="21"/>
      <c r="J8" s="21"/>
      <c r="K8" s="21"/>
      <c r="L8" s="25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J8" s="22"/>
    </row>
    <row r="9" spans="3:36">
      <c r="C9" s="23"/>
      <c r="D9" s="68" t="s">
        <v>13</v>
      </c>
      <c r="E9" s="26"/>
      <c r="F9" s="26"/>
      <c r="G9" s="26"/>
      <c r="H9" s="26"/>
      <c r="I9" s="26"/>
      <c r="J9" s="26"/>
      <c r="K9" s="26"/>
      <c r="L9" s="25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7"/>
      <c r="AJ9" s="28"/>
    </row>
    <row r="10" spans="3:36">
      <c r="C10" s="23"/>
      <c r="D10" s="68" t="s">
        <v>14</v>
      </c>
      <c r="E10" s="26"/>
      <c r="F10" s="26"/>
      <c r="G10" s="26"/>
      <c r="H10" s="26"/>
      <c r="I10" s="26"/>
      <c r="J10" s="26"/>
      <c r="K10" s="26"/>
      <c r="L10" s="25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7"/>
      <c r="AJ10" s="28"/>
    </row>
    <row r="11" spans="3:36">
      <c r="C11" s="23"/>
      <c r="D11" s="68" t="s">
        <v>15</v>
      </c>
      <c r="E11" s="26"/>
      <c r="F11" s="26"/>
      <c r="G11" s="26"/>
      <c r="H11" s="26"/>
      <c r="I11" s="26"/>
      <c r="J11" s="26"/>
      <c r="K11" s="26"/>
      <c r="L11" s="2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7"/>
      <c r="AJ11" s="28"/>
    </row>
    <row r="12" spans="3:36">
      <c r="C12" s="29"/>
      <c r="D12" s="69" t="s">
        <v>16</v>
      </c>
      <c r="E12" s="32"/>
      <c r="F12" s="32"/>
      <c r="G12" s="32"/>
      <c r="H12" s="32"/>
      <c r="I12" s="32"/>
      <c r="J12" s="32"/>
      <c r="K12" s="32"/>
      <c r="L12" s="31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3"/>
      <c r="AJ12" s="34"/>
    </row>
    <row r="13" spans="3:36">
      <c r="C13" s="19"/>
      <c r="D13" s="67" t="s">
        <v>17</v>
      </c>
      <c r="E13" s="21"/>
      <c r="F13" s="21"/>
      <c r="G13" s="21"/>
      <c r="H13" s="21"/>
      <c r="I13" s="21"/>
      <c r="J13" s="21"/>
      <c r="K13" s="21"/>
      <c r="L13" s="20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35"/>
      <c r="AJ13" s="22"/>
    </row>
    <row r="14" spans="3:36">
      <c r="C14" s="23"/>
      <c r="D14" s="68" t="s">
        <v>18</v>
      </c>
      <c r="E14" s="26"/>
      <c r="F14" s="26"/>
      <c r="G14" s="26"/>
      <c r="H14" s="26"/>
      <c r="I14" s="26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7"/>
      <c r="AJ14" s="28"/>
    </row>
    <row r="15" spans="3:36">
      <c r="C15" s="23"/>
      <c r="D15" s="68" t="s">
        <v>19</v>
      </c>
      <c r="E15" s="26"/>
      <c r="F15" s="26"/>
      <c r="G15" s="26"/>
      <c r="H15" s="26"/>
      <c r="I15" s="26"/>
      <c r="J15" s="26"/>
      <c r="K15" s="26"/>
      <c r="L15" s="25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7"/>
      <c r="AJ15" s="28"/>
    </row>
    <row r="16" spans="3:36">
      <c r="C16" s="23"/>
      <c r="D16" s="68" t="s">
        <v>20</v>
      </c>
      <c r="E16" s="26"/>
      <c r="F16" s="26"/>
      <c r="G16" s="26"/>
      <c r="H16" s="26"/>
      <c r="I16" s="26"/>
      <c r="J16" s="26"/>
      <c r="K16" s="26"/>
      <c r="L16" s="25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  <c r="AJ16" s="28"/>
    </row>
    <row r="17" spans="3:36">
      <c r="C17" s="29"/>
      <c r="D17" s="69" t="s">
        <v>21</v>
      </c>
      <c r="E17" s="32"/>
      <c r="F17" s="32"/>
      <c r="G17" s="32"/>
      <c r="H17" s="32"/>
      <c r="I17" s="32"/>
      <c r="J17" s="32"/>
      <c r="K17" s="32"/>
      <c r="L17" s="31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3"/>
      <c r="AJ17" s="34"/>
    </row>
    <row r="18" spans="3:36">
      <c r="C18" s="19"/>
      <c r="D18" s="67" t="s">
        <v>22</v>
      </c>
      <c r="E18" s="21"/>
      <c r="F18" s="21"/>
      <c r="G18" s="21"/>
      <c r="H18" s="21"/>
      <c r="I18" s="21"/>
      <c r="J18" s="21"/>
      <c r="K18" s="21"/>
      <c r="L18" s="20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35"/>
      <c r="AJ18" s="22"/>
    </row>
    <row r="19" spans="3:36">
      <c r="C19" s="23"/>
      <c r="D19" s="68" t="s">
        <v>23</v>
      </c>
      <c r="E19" s="26"/>
      <c r="F19" s="26"/>
      <c r="G19" s="26"/>
      <c r="H19" s="26"/>
      <c r="I19" s="26"/>
      <c r="J19" s="26"/>
      <c r="K19" s="26"/>
      <c r="L19" s="25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  <c r="AJ19" s="28"/>
    </row>
    <row r="20" spans="3:36">
      <c r="C20" s="23"/>
      <c r="D20" s="68" t="s">
        <v>24</v>
      </c>
      <c r="E20" s="26"/>
      <c r="F20" s="26"/>
      <c r="G20" s="26"/>
      <c r="H20" s="26"/>
      <c r="I20" s="26"/>
      <c r="J20" s="26"/>
      <c r="K20" s="26"/>
      <c r="L20" s="25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  <c r="AJ20" s="28"/>
    </row>
    <row r="21" spans="3:36">
      <c r="C21" s="23"/>
      <c r="D21" s="68" t="s">
        <v>25</v>
      </c>
      <c r="E21" s="26"/>
      <c r="F21" s="26"/>
      <c r="G21" s="26"/>
      <c r="H21" s="26"/>
      <c r="I21" s="26"/>
      <c r="J21" s="26"/>
      <c r="K21" s="26"/>
      <c r="L21" s="25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/>
      <c r="AJ21" s="28"/>
    </row>
    <row r="22" spans="3:36">
      <c r="C22" s="29"/>
      <c r="D22" s="69" t="s">
        <v>26</v>
      </c>
      <c r="E22" s="32"/>
      <c r="F22" s="32"/>
      <c r="G22" s="32"/>
      <c r="H22" s="32"/>
      <c r="I22" s="32"/>
      <c r="J22" s="32"/>
      <c r="K22" s="32"/>
      <c r="L22" s="31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3"/>
      <c r="AJ22" s="34"/>
    </row>
    <row r="23" spans="3:36">
      <c r="C23" s="19"/>
      <c r="D23" s="67" t="s">
        <v>27</v>
      </c>
      <c r="E23" s="21"/>
      <c r="F23" s="21"/>
      <c r="G23" s="21"/>
      <c r="H23" s="21"/>
      <c r="I23" s="21"/>
      <c r="J23" s="21"/>
      <c r="K23" s="21"/>
      <c r="L23" s="20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35"/>
      <c r="AJ23" s="22"/>
    </row>
    <row r="24" spans="3:36">
      <c r="C24" s="23"/>
      <c r="D24" s="68" t="s">
        <v>28</v>
      </c>
      <c r="E24" s="26"/>
      <c r="F24" s="26"/>
      <c r="G24" s="26"/>
      <c r="H24" s="26"/>
      <c r="I24" s="26"/>
      <c r="J24" s="26"/>
      <c r="K24" s="26"/>
      <c r="L24" s="25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/>
      <c r="AJ24" s="28"/>
    </row>
    <row r="25" spans="3:36">
      <c r="C25" s="23"/>
      <c r="D25" s="68" t="s">
        <v>29</v>
      </c>
      <c r="E25" s="26"/>
      <c r="F25" s="26"/>
      <c r="G25" s="26"/>
      <c r="H25" s="26"/>
      <c r="I25" s="26"/>
      <c r="J25" s="26"/>
      <c r="K25" s="26"/>
      <c r="L25" s="25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  <c r="AJ25" s="28"/>
    </row>
    <row r="26" spans="3:36">
      <c r="C26" s="23"/>
      <c r="D26" s="68" t="s">
        <v>30</v>
      </c>
      <c r="E26" s="26"/>
      <c r="F26" s="26"/>
      <c r="G26" s="26"/>
      <c r="H26" s="26"/>
      <c r="I26" s="26"/>
      <c r="J26" s="26"/>
      <c r="K26" s="26"/>
      <c r="L26" s="25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7"/>
      <c r="AJ26" s="28"/>
    </row>
    <row r="27" spans="3:36">
      <c r="C27" s="29"/>
      <c r="D27" s="69" t="s">
        <v>31</v>
      </c>
      <c r="E27" s="32"/>
      <c r="F27" s="32"/>
      <c r="G27" s="32"/>
      <c r="H27" s="32"/>
      <c r="I27" s="32"/>
      <c r="J27" s="32"/>
      <c r="K27" s="32"/>
      <c r="L27" s="3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3"/>
      <c r="AJ27" s="34"/>
    </row>
    <row r="28" spans="3:36">
      <c r="C28" s="19"/>
      <c r="D28" s="67" t="s">
        <v>32</v>
      </c>
      <c r="E28" s="21"/>
      <c r="F28" s="21"/>
      <c r="G28" s="21"/>
      <c r="H28" s="21"/>
      <c r="I28" s="21"/>
      <c r="J28" s="21"/>
      <c r="K28" s="21"/>
      <c r="L28" s="20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35"/>
      <c r="AJ28" s="22"/>
    </row>
    <row r="29" spans="3:36">
      <c r="C29" s="23"/>
      <c r="D29" s="68" t="s">
        <v>33</v>
      </c>
      <c r="E29" s="26"/>
      <c r="F29" s="26"/>
      <c r="G29" s="26"/>
      <c r="H29" s="26"/>
      <c r="I29" s="26"/>
      <c r="J29" s="26"/>
      <c r="K29" s="26"/>
      <c r="L29" s="25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  <c r="AJ29" s="28"/>
    </row>
    <row r="30" spans="3:36">
      <c r="C30" s="23"/>
      <c r="D30" s="68" t="s">
        <v>34</v>
      </c>
      <c r="E30" s="26"/>
      <c r="F30" s="26"/>
      <c r="G30" s="26"/>
      <c r="H30" s="26"/>
      <c r="I30" s="26"/>
      <c r="J30" s="26"/>
      <c r="K30" s="26"/>
      <c r="L30" s="25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7"/>
      <c r="AJ30" s="28"/>
    </row>
    <row r="31" spans="3:36">
      <c r="C31" s="23"/>
      <c r="D31" s="68" t="s">
        <v>35</v>
      </c>
      <c r="E31" s="26"/>
      <c r="F31" s="26"/>
      <c r="G31" s="26"/>
      <c r="H31" s="26"/>
      <c r="I31" s="26"/>
      <c r="J31" s="26"/>
      <c r="K31" s="26"/>
      <c r="L31" s="25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7"/>
      <c r="AJ31" s="28"/>
    </row>
    <row r="32" spans="3:36">
      <c r="C32" s="29"/>
      <c r="D32" s="69" t="s">
        <v>36</v>
      </c>
      <c r="E32" s="32"/>
      <c r="F32" s="32"/>
      <c r="G32" s="32"/>
      <c r="H32" s="32"/>
      <c r="I32" s="32"/>
      <c r="J32" s="32"/>
      <c r="K32" s="32"/>
      <c r="L32" s="31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3"/>
      <c r="AJ32" s="34"/>
    </row>
    <row r="33" spans="1:37" ht="20.5" thickBot="1">
      <c r="C33" s="29"/>
      <c r="D33" s="69" t="s">
        <v>1</v>
      </c>
      <c r="E33" s="32"/>
      <c r="F33" s="32"/>
      <c r="G33" s="32"/>
      <c r="H33" s="32"/>
      <c r="I33" s="32"/>
      <c r="J33" s="32"/>
      <c r="K33" s="32"/>
      <c r="L33" s="36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8"/>
      <c r="AJ33" s="34"/>
    </row>
    <row r="34" spans="1:37" ht="20.5" thickBot="1">
      <c r="E34" t="s">
        <v>37</v>
      </c>
      <c r="AH34" s="39"/>
    </row>
    <row r="35" spans="1:37">
      <c r="D35" s="40" t="s">
        <v>39</v>
      </c>
      <c r="E35" s="44">
        <f t="shared" ref="E35:AH35" si="0">COUNTIF(E8:E34,"○")*10</f>
        <v>0</v>
      </c>
      <c r="F35" s="44">
        <f t="shared" si="0"/>
        <v>0</v>
      </c>
      <c r="G35" s="44">
        <f t="shared" si="0"/>
        <v>0</v>
      </c>
      <c r="H35" s="44">
        <f t="shared" si="0"/>
        <v>0</v>
      </c>
      <c r="I35" s="44">
        <f t="shared" si="0"/>
        <v>0</v>
      </c>
      <c r="J35" s="44">
        <f t="shared" si="0"/>
        <v>0</v>
      </c>
      <c r="K35" s="44">
        <f t="shared" si="0"/>
        <v>0</v>
      </c>
      <c r="L35" s="41">
        <f t="shared" si="0"/>
        <v>0</v>
      </c>
      <c r="M35" s="42">
        <f t="shared" si="0"/>
        <v>0</v>
      </c>
      <c r="N35" s="42">
        <f t="shared" si="0"/>
        <v>0</v>
      </c>
      <c r="O35" s="42">
        <f t="shared" si="0"/>
        <v>0</v>
      </c>
      <c r="P35" s="42">
        <f t="shared" si="0"/>
        <v>0</v>
      </c>
      <c r="Q35" s="42">
        <f t="shared" si="0"/>
        <v>0</v>
      </c>
      <c r="R35" s="42">
        <f t="shared" si="0"/>
        <v>0</v>
      </c>
      <c r="S35" s="42">
        <f t="shared" si="0"/>
        <v>0</v>
      </c>
      <c r="T35" s="42">
        <f t="shared" si="0"/>
        <v>0</v>
      </c>
      <c r="U35" s="42">
        <f t="shared" si="0"/>
        <v>0</v>
      </c>
      <c r="V35" s="42">
        <f t="shared" si="0"/>
        <v>0</v>
      </c>
      <c r="W35" s="42">
        <f t="shared" si="0"/>
        <v>0</v>
      </c>
      <c r="X35" s="42">
        <f t="shared" si="0"/>
        <v>0</v>
      </c>
      <c r="Y35" s="42">
        <f t="shared" si="0"/>
        <v>0</v>
      </c>
      <c r="Z35" s="42">
        <f t="shared" si="0"/>
        <v>0</v>
      </c>
      <c r="AA35" s="42">
        <f t="shared" si="0"/>
        <v>0</v>
      </c>
      <c r="AB35" s="42">
        <f t="shared" si="0"/>
        <v>0</v>
      </c>
      <c r="AC35" s="42">
        <f t="shared" si="0"/>
        <v>0</v>
      </c>
      <c r="AD35" s="42">
        <f t="shared" si="0"/>
        <v>0</v>
      </c>
      <c r="AE35" s="42">
        <f t="shared" si="0"/>
        <v>0</v>
      </c>
      <c r="AF35" s="42">
        <f t="shared" si="0"/>
        <v>0</v>
      </c>
      <c r="AG35" s="42">
        <f t="shared" si="0"/>
        <v>0</v>
      </c>
      <c r="AH35" s="43">
        <f t="shared" si="0"/>
        <v>0</v>
      </c>
      <c r="AJ35" s="75">
        <f>SUM(E35:AI35)</f>
        <v>0</v>
      </c>
    </row>
    <row r="36" spans="1:37">
      <c r="D36" s="115" t="s">
        <v>40</v>
      </c>
      <c r="E36" s="47"/>
      <c r="F36" s="47"/>
      <c r="G36" s="47"/>
      <c r="H36" s="47"/>
      <c r="I36" s="47"/>
      <c r="J36" s="47"/>
      <c r="K36" s="47"/>
      <c r="L36" s="45" t="str">
        <f t="shared" ref="L36:AH36" si="1">IF(L35/10&gt;=$D$4,"有","－")</f>
        <v>－</v>
      </c>
      <c r="M36" s="24" t="str">
        <f t="shared" si="1"/>
        <v>－</v>
      </c>
      <c r="N36" s="24" t="str">
        <f t="shared" si="1"/>
        <v>－</v>
      </c>
      <c r="O36" s="24" t="str">
        <f t="shared" si="1"/>
        <v>－</v>
      </c>
      <c r="P36" s="24" t="str">
        <f t="shared" si="1"/>
        <v>－</v>
      </c>
      <c r="Q36" s="24" t="str">
        <f t="shared" si="1"/>
        <v>－</v>
      </c>
      <c r="R36" s="24" t="str">
        <f t="shared" si="1"/>
        <v>－</v>
      </c>
      <c r="S36" s="24" t="str">
        <f t="shared" si="1"/>
        <v>－</v>
      </c>
      <c r="T36" s="24" t="str">
        <f t="shared" si="1"/>
        <v>－</v>
      </c>
      <c r="U36" s="24" t="str">
        <f t="shared" si="1"/>
        <v>－</v>
      </c>
      <c r="V36" s="24" t="str">
        <f t="shared" si="1"/>
        <v>－</v>
      </c>
      <c r="W36" s="24" t="str">
        <f t="shared" si="1"/>
        <v>－</v>
      </c>
      <c r="X36" s="24" t="str">
        <f t="shared" si="1"/>
        <v>－</v>
      </c>
      <c r="Y36" s="24" t="str">
        <f t="shared" si="1"/>
        <v>－</v>
      </c>
      <c r="Z36" s="24" t="str">
        <f t="shared" si="1"/>
        <v>－</v>
      </c>
      <c r="AA36" s="24" t="str">
        <f t="shared" si="1"/>
        <v>－</v>
      </c>
      <c r="AB36" s="24" t="str">
        <f t="shared" si="1"/>
        <v>－</v>
      </c>
      <c r="AC36" s="24" t="str">
        <f t="shared" si="1"/>
        <v>－</v>
      </c>
      <c r="AD36" s="24" t="str">
        <f t="shared" si="1"/>
        <v>－</v>
      </c>
      <c r="AE36" s="24" t="str">
        <f t="shared" si="1"/>
        <v>－</v>
      </c>
      <c r="AF36" s="24" t="str">
        <f t="shared" si="1"/>
        <v>－</v>
      </c>
      <c r="AG36" s="24" t="str">
        <f t="shared" si="1"/>
        <v>－</v>
      </c>
      <c r="AH36" s="46" t="str">
        <f t="shared" si="1"/>
        <v>－</v>
      </c>
      <c r="AJ36" s="48"/>
    </row>
    <row r="37" spans="1:37">
      <c r="D37" s="116"/>
      <c r="E37" s="51"/>
      <c r="F37" s="51"/>
      <c r="G37" s="51"/>
      <c r="H37" s="51"/>
      <c r="I37" s="51"/>
      <c r="J37" s="51"/>
      <c r="K37" s="51"/>
      <c r="L37" s="49">
        <f t="shared" ref="L37:AH37" si="2">IF(L36="－",0,L35)</f>
        <v>0</v>
      </c>
      <c r="M37" s="30">
        <f t="shared" si="2"/>
        <v>0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0</v>
      </c>
      <c r="R37" s="30">
        <f t="shared" si="2"/>
        <v>0</v>
      </c>
      <c r="S37" s="30">
        <f t="shared" si="2"/>
        <v>0</v>
      </c>
      <c r="T37" s="30">
        <f t="shared" si="2"/>
        <v>0</v>
      </c>
      <c r="U37" s="30">
        <f t="shared" si="2"/>
        <v>0</v>
      </c>
      <c r="V37" s="30">
        <f t="shared" si="2"/>
        <v>0</v>
      </c>
      <c r="W37" s="30">
        <f t="shared" si="2"/>
        <v>0</v>
      </c>
      <c r="X37" s="30">
        <f t="shared" si="2"/>
        <v>0</v>
      </c>
      <c r="Y37" s="30">
        <f t="shared" si="2"/>
        <v>0</v>
      </c>
      <c r="Z37" s="30">
        <f t="shared" si="2"/>
        <v>0</v>
      </c>
      <c r="AA37" s="30">
        <f t="shared" si="2"/>
        <v>0</v>
      </c>
      <c r="AB37" s="30">
        <f t="shared" si="2"/>
        <v>0</v>
      </c>
      <c r="AC37" s="30">
        <f t="shared" si="2"/>
        <v>0</v>
      </c>
      <c r="AD37" s="30">
        <f t="shared" si="2"/>
        <v>0</v>
      </c>
      <c r="AE37" s="30">
        <f t="shared" si="2"/>
        <v>0</v>
      </c>
      <c r="AF37" s="30">
        <f t="shared" si="2"/>
        <v>0</v>
      </c>
      <c r="AG37" s="30">
        <f t="shared" si="2"/>
        <v>0</v>
      </c>
      <c r="AH37" s="50">
        <f t="shared" si="2"/>
        <v>0</v>
      </c>
      <c r="AJ37" s="75">
        <f t="shared" ref="AJ37:AJ38" si="3">SUM(E37:AI37)</f>
        <v>0</v>
      </c>
    </row>
    <row r="38" spans="1:37" ht="20.5" thickBot="1">
      <c r="D38" s="40" t="s">
        <v>41</v>
      </c>
      <c r="E38" s="44">
        <f t="shared" ref="E38:AH38" si="4">SUM(E35,E37)</f>
        <v>0</v>
      </c>
      <c r="F38" s="44">
        <f t="shared" si="4"/>
        <v>0</v>
      </c>
      <c r="G38" s="44">
        <f t="shared" si="4"/>
        <v>0</v>
      </c>
      <c r="H38" s="44">
        <f t="shared" si="4"/>
        <v>0</v>
      </c>
      <c r="I38" s="44">
        <f t="shared" si="4"/>
        <v>0</v>
      </c>
      <c r="J38" s="44">
        <f t="shared" si="4"/>
        <v>0</v>
      </c>
      <c r="K38" s="44">
        <f t="shared" si="4"/>
        <v>0</v>
      </c>
      <c r="L38" s="52">
        <f t="shared" si="4"/>
        <v>0</v>
      </c>
      <c r="M38" s="53">
        <f t="shared" si="4"/>
        <v>0</v>
      </c>
      <c r="N38" s="53">
        <f t="shared" si="4"/>
        <v>0</v>
      </c>
      <c r="O38" s="53">
        <f t="shared" si="4"/>
        <v>0</v>
      </c>
      <c r="P38" s="53">
        <f t="shared" si="4"/>
        <v>0</v>
      </c>
      <c r="Q38" s="53">
        <f t="shared" si="4"/>
        <v>0</v>
      </c>
      <c r="R38" s="53">
        <f t="shared" si="4"/>
        <v>0</v>
      </c>
      <c r="S38" s="53">
        <f t="shared" si="4"/>
        <v>0</v>
      </c>
      <c r="T38" s="53">
        <f t="shared" si="4"/>
        <v>0</v>
      </c>
      <c r="U38" s="53">
        <f t="shared" si="4"/>
        <v>0</v>
      </c>
      <c r="V38" s="53">
        <f t="shared" si="4"/>
        <v>0</v>
      </c>
      <c r="W38" s="53">
        <f t="shared" si="4"/>
        <v>0</v>
      </c>
      <c r="X38" s="53">
        <f t="shared" si="4"/>
        <v>0</v>
      </c>
      <c r="Y38" s="53">
        <f t="shared" si="4"/>
        <v>0</v>
      </c>
      <c r="Z38" s="53">
        <f t="shared" si="4"/>
        <v>0</v>
      </c>
      <c r="AA38" s="53">
        <f t="shared" si="4"/>
        <v>0</v>
      </c>
      <c r="AB38" s="53">
        <f t="shared" si="4"/>
        <v>0</v>
      </c>
      <c r="AC38" s="53">
        <f t="shared" si="4"/>
        <v>0</v>
      </c>
      <c r="AD38" s="53">
        <f t="shared" si="4"/>
        <v>0</v>
      </c>
      <c r="AE38" s="53">
        <f t="shared" si="4"/>
        <v>0</v>
      </c>
      <c r="AF38" s="53">
        <f t="shared" si="4"/>
        <v>0</v>
      </c>
      <c r="AG38" s="53">
        <f t="shared" si="4"/>
        <v>0</v>
      </c>
      <c r="AH38" s="54">
        <f t="shared" si="4"/>
        <v>0</v>
      </c>
      <c r="AJ38" s="75">
        <f t="shared" si="3"/>
        <v>0</v>
      </c>
    </row>
    <row r="39" spans="1:37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H39" s="39" t="s">
        <v>38</v>
      </c>
    </row>
    <row r="40" spans="1:37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6"/>
      <c r="AH40" s="57"/>
      <c r="AI40" s="56"/>
      <c r="AJ40" s="56"/>
      <c r="AK40" s="56"/>
    </row>
    <row r="41" spans="1:37" ht="20.5" thickBot="1">
      <c r="C41" s="3" t="s">
        <v>42</v>
      </c>
    </row>
    <row r="42" spans="1:37">
      <c r="C42" s="1" t="s">
        <v>9</v>
      </c>
      <c r="D42" s="70" t="s">
        <v>10</v>
      </c>
      <c r="E42" s="40">
        <v>1</v>
      </c>
      <c r="F42" s="40">
        <v>2</v>
      </c>
      <c r="G42" s="40">
        <v>3</v>
      </c>
      <c r="H42" s="40">
        <v>4</v>
      </c>
      <c r="I42" s="40">
        <v>5</v>
      </c>
      <c r="J42" s="40">
        <v>6</v>
      </c>
      <c r="K42" s="70">
        <v>7</v>
      </c>
      <c r="L42" s="63">
        <v>8</v>
      </c>
      <c r="M42" s="64">
        <v>9</v>
      </c>
      <c r="N42" s="64">
        <v>10</v>
      </c>
      <c r="O42" s="64">
        <v>11</v>
      </c>
      <c r="P42" s="64">
        <v>12</v>
      </c>
      <c r="Q42" s="64">
        <v>13</v>
      </c>
      <c r="R42" s="64">
        <v>14</v>
      </c>
      <c r="S42" s="64">
        <v>15</v>
      </c>
      <c r="T42" s="64">
        <v>16</v>
      </c>
      <c r="U42" s="64">
        <v>17</v>
      </c>
      <c r="V42" s="64">
        <v>18</v>
      </c>
      <c r="W42" s="64">
        <v>19</v>
      </c>
      <c r="X42" s="64">
        <v>20</v>
      </c>
      <c r="Y42" s="64">
        <v>21</v>
      </c>
      <c r="Z42" s="64">
        <v>22</v>
      </c>
      <c r="AA42" s="64">
        <v>23</v>
      </c>
      <c r="AB42" s="64">
        <v>24</v>
      </c>
      <c r="AC42" s="64">
        <v>25</v>
      </c>
      <c r="AD42" s="64">
        <v>26</v>
      </c>
      <c r="AE42" s="64">
        <v>27</v>
      </c>
      <c r="AF42" s="64">
        <v>28</v>
      </c>
      <c r="AG42" s="64">
        <v>29</v>
      </c>
      <c r="AH42" s="65">
        <v>30</v>
      </c>
      <c r="AJ42" s="1" t="s">
        <v>11</v>
      </c>
    </row>
    <row r="43" spans="1:37">
      <c r="C43" s="19">
        <v>44652</v>
      </c>
      <c r="D43" s="67" t="s">
        <v>12</v>
      </c>
      <c r="E43" s="21" t="s">
        <v>0</v>
      </c>
      <c r="F43" s="21" t="s">
        <v>0</v>
      </c>
      <c r="G43" s="21" t="s">
        <v>0</v>
      </c>
      <c r="H43" s="21" t="s">
        <v>0</v>
      </c>
      <c r="I43" s="21" t="s">
        <v>43</v>
      </c>
      <c r="J43" s="21"/>
      <c r="K43" s="72"/>
      <c r="L43" s="25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7"/>
      <c r="AJ43" s="22"/>
    </row>
    <row r="44" spans="1:37" ht="36">
      <c r="C44" s="58">
        <v>44654</v>
      </c>
      <c r="D44" s="71" t="s">
        <v>13</v>
      </c>
      <c r="E44" s="60"/>
      <c r="F44" s="60"/>
      <c r="G44" s="60" t="s">
        <v>0</v>
      </c>
      <c r="H44" s="60" t="s">
        <v>0</v>
      </c>
      <c r="I44" s="60" t="s">
        <v>3</v>
      </c>
      <c r="J44" s="60" t="s">
        <v>43</v>
      </c>
      <c r="K44" s="73" t="s">
        <v>43</v>
      </c>
      <c r="L44" s="59" t="s">
        <v>0</v>
      </c>
      <c r="M44" s="60" t="s">
        <v>0</v>
      </c>
      <c r="N44" s="60" t="s">
        <v>0</v>
      </c>
      <c r="O44" s="60" t="s">
        <v>0</v>
      </c>
      <c r="P44" s="60" t="s">
        <v>0</v>
      </c>
      <c r="Q44" s="60" t="s">
        <v>0</v>
      </c>
      <c r="R44" s="60" t="s">
        <v>0</v>
      </c>
      <c r="S44" s="60" t="s">
        <v>0</v>
      </c>
      <c r="T44" s="60" t="s">
        <v>0</v>
      </c>
      <c r="U44" s="60" t="s">
        <v>0</v>
      </c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27"/>
      <c r="AJ44" s="108" t="s">
        <v>82</v>
      </c>
    </row>
    <row r="45" spans="1:37" ht="36.5" thickBot="1">
      <c r="A45" s="3"/>
      <c r="C45" s="29">
        <v>44656</v>
      </c>
      <c r="D45" s="69" t="s">
        <v>14</v>
      </c>
      <c r="E45" s="32"/>
      <c r="F45" s="32"/>
      <c r="G45" s="32"/>
      <c r="H45" s="32"/>
      <c r="I45" s="32" t="s">
        <v>0</v>
      </c>
      <c r="J45" s="32" t="s">
        <v>43</v>
      </c>
      <c r="K45" s="74" t="s">
        <v>43</v>
      </c>
      <c r="L45" s="36" t="s">
        <v>0</v>
      </c>
      <c r="M45" s="37" t="s">
        <v>0</v>
      </c>
      <c r="N45" s="37" t="s">
        <v>0</v>
      </c>
      <c r="O45" s="37" t="s">
        <v>0</v>
      </c>
      <c r="P45" s="37" t="s">
        <v>0</v>
      </c>
      <c r="Q45" s="37" t="s">
        <v>0</v>
      </c>
      <c r="R45" s="37" t="s">
        <v>0</v>
      </c>
      <c r="S45" s="37" t="s">
        <v>0</v>
      </c>
      <c r="T45" s="37" t="s">
        <v>0</v>
      </c>
      <c r="U45" s="37" t="s">
        <v>0</v>
      </c>
      <c r="V45" s="37" t="s">
        <v>0</v>
      </c>
      <c r="W45" s="37" t="s">
        <v>0</v>
      </c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J45" s="106" t="s">
        <v>83</v>
      </c>
    </row>
    <row r="46" spans="1:37" ht="20.5" thickBot="1"/>
    <row r="47" spans="1:37">
      <c r="D47" s="40" t="s">
        <v>39</v>
      </c>
      <c r="E47" s="44">
        <v>10</v>
      </c>
      <c r="F47" s="44">
        <v>10</v>
      </c>
      <c r="G47" s="44">
        <v>20</v>
      </c>
      <c r="H47" s="44">
        <v>20</v>
      </c>
      <c r="I47" s="44">
        <v>0</v>
      </c>
      <c r="J47" s="44">
        <v>0</v>
      </c>
      <c r="K47" s="44">
        <v>0</v>
      </c>
      <c r="L47" s="41">
        <v>20</v>
      </c>
      <c r="M47" s="42">
        <v>20</v>
      </c>
      <c r="N47" s="42">
        <v>20</v>
      </c>
      <c r="O47" s="42">
        <v>20</v>
      </c>
      <c r="P47" s="42">
        <v>20</v>
      </c>
      <c r="Q47" s="42">
        <v>20</v>
      </c>
      <c r="R47" s="42">
        <v>20</v>
      </c>
      <c r="S47" s="42">
        <v>20</v>
      </c>
      <c r="T47" s="42">
        <v>20</v>
      </c>
      <c r="U47" s="42">
        <v>20</v>
      </c>
      <c r="V47" s="42">
        <v>10</v>
      </c>
      <c r="W47" s="42">
        <v>10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3">
        <v>0</v>
      </c>
      <c r="AJ47" s="75">
        <v>280</v>
      </c>
    </row>
    <row r="48" spans="1:37">
      <c r="D48" s="115" t="s">
        <v>40</v>
      </c>
      <c r="E48" s="61"/>
      <c r="F48" s="61"/>
      <c r="G48" s="61"/>
      <c r="H48" s="61"/>
      <c r="I48" s="61"/>
      <c r="J48" s="61"/>
      <c r="K48" s="61"/>
      <c r="L48" s="45" t="s">
        <v>44</v>
      </c>
      <c r="M48" s="24" t="s">
        <v>44</v>
      </c>
      <c r="N48" s="24" t="s">
        <v>44</v>
      </c>
      <c r="O48" s="24" t="s">
        <v>44</v>
      </c>
      <c r="P48" s="24" t="s">
        <v>44</v>
      </c>
      <c r="Q48" s="24" t="s">
        <v>44</v>
      </c>
      <c r="R48" s="24" t="s">
        <v>44</v>
      </c>
      <c r="S48" s="24" t="s">
        <v>44</v>
      </c>
      <c r="T48" s="24" t="s">
        <v>44</v>
      </c>
      <c r="U48" s="24" t="s">
        <v>44</v>
      </c>
      <c r="V48" s="24" t="s">
        <v>2</v>
      </c>
      <c r="W48" s="24" t="s">
        <v>2</v>
      </c>
      <c r="X48" s="24" t="s">
        <v>2</v>
      </c>
      <c r="Y48" s="24" t="s">
        <v>2</v>
      </c>
      <c r="Z48" s="24" t="s">
        <v>2</v>
      </c>
      <c r="AA48" s="24" t="s">
        <v>2</v>
      </c>
      <c r="AB48" s="24" t="s">
        <v>2</v>
      </c>
      <c r="AC48" s="24" t="s">
        <v>2</v>
      </c>
      <c r="AD48" s="24" t="s">
        <v>2</v>
      </c>
      <c r="AE48" s="24" t="s">
        <v>2</v>
      </c>
      <c r="AF48" s="24" t="s">
        <v>2</v>
      </c>
      <c r="AG48" s="24" t="s">
        <v>2</v>
      </c>
      <c r="AH48" s="46" t="s">
        <v>2</v>
      </c>
      <c r="AJ48" s="48"/>
    </row>
    <row r="49" spans="4:36">
      <c r="D49" s="116"/>
      <c r="E49" s="62"/>
      <c r="F49" s="62"/>
      <c r="G49" s="62"/>
      <c r="H49" s="62"/>
      <c r="I49" s="62"/>
      <c r="J49" s="62"/>
      <c r="K49" s="62"/>
      <c r="L49" s="49">
        <v>20</v>
      </c>
      <c r="M49" s="30">
        <v>20</v>
      </c>
      <c r="N49" s="30">
        <v>20</v>
      </c>
      <c r="O49" s="30">
        <v>20</v>
      </c>
      <c r="P49" s="30">
        <v>20</v>
      </c>
      <c r="Q49" s="30">
        <v>20</v>
      </c>
      <c r="R49" s="30">
        <v>20</v>
      </c>
      <c r="S49" s="30">
        <v>20</v>
      </c>
      <c r="T49" s="30">
        <v>20</v>
      </c>
      <c r="U49" s="30">
        <v>20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50">
        <v>0</v>
      </c>
      <c r="AJ49" s="75">
        <v>200</v>
      </c>
    </row>
    <row r="50" spans="4:36" ht="20.5" thickBot="1">
      <c r="D50" s="40" t="s">
        <v>41</v>
      </c>
      <c r="E50" s="44">
        <v>10</v>
      </c>
      <c r="F50" s="44">
        <v>10</v>
      </c>
      <c r="G50" s="44">
        <v>20</v>
      </c>
      <c r="H50" s="44">
        <v>20</v>
      </c>
      <c r="I50" s="44">
        <v>0</v>
      </c>
      <c r="J50" s="44">
        <v>0</v>
      </c>
      <c r="K50" s="44">
        <v>0</v>
      </c>
      <c r="L50" s="52">
        <v>40</v>
      </c>
      <c r="M50" s="53">
        <v>40</v>
      </c>
      <c r="N50" s="53">
        <v>40</v>
      </c>
      <c r="O50" s="53">
        <v>40</v>
      </c>
      <c r="P50" s="53">
        <v>40</v>
      </c>
      <c r="Q50" s="53">
        <v>40</v>
      </c>
      <c r="R50" s="53">
        <v>40</v>
      </c>
      <c r="S50" s="53">
        <v>40</v>
      </c>
      <c r="T50" s="53">
        <v>40</v>
      </c>
      <c r="U50" s="53">
        <v>40</v>
      </c>
      <c r="V50" s="53">
        <v>10</v>
      </c>
      <c r="W50" s="53">
        <v>10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4">
        <v>0</v>
      </c>
      <c r="AJ50" s="75">
        <v>480</v>
      </c>
    </row>
    <row r="51" spans="4:36">
      <c r="AF51" s="39"/>
      <c r="AH51" s="39"/>
    </row>
  </sheetData>
  <mergeCells count="4">
    <mergeCell ref="E3:H3"/>
    <mergeCell ref="I3:AF3"/>
    <mergeCell ref="D36:D37"/>
    <mergeCell ref="D48:D49"/>
  </mergeCells>
  <phoneticPr fontId="2"/>
  <dataValidations count="2">
    <dataValidation imeMode="off" allowBlank="1" showInputMessage="1" showErrorMessage="1" sqref="D3 C8:C33 C43:C45"/>
    <dataValidation imeMode="on" allowBlank="1" showInputMessage="1" showErrorMessage="1" sqref="I3:AF3 E6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リスト!$B$2:$B$4</xm:f>
          </x14:formula1>
          <xm:sqref>E8:AI33 E43:AI45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2:AK55"/>
  <sheetViews>
    <sheetView view="pageBreakPreview" topLeftCell="A22" zoomScale="80" zoomScaleNormal="80" zoomScaleSheetLayoutView="80" workbookViewId="0">
      <selection activeCell="AJ46" sqref="AJ46:AJ49"/>
    </sheetView>
  </sheetViews>
  <sheetFormatPr defaultRowHeight="20"/>
  <cols>
    <col min="1" max="1" width="8.84375" customWidth="1"/>
    <col min="2" max="2" width="3.4609375" customWidth="1"/>
    <col min="3" max="3" width="10.765625" customWidth="1"/>
    <col min="4" max="4" width="8.84375" customWidth="1"/>
    <col min="5" max="35" width="3.53515625" customWidth="1"/>
    <col min="36" max="36" width="18.84375" bestFit="1" customWidth="1"/>
    <col min="37" max="37" width="3.4609375" customWidth="1"/>
  </cols>
  <sheetData>
    <row r="2" spans="1:36">
      <c r="C2" t="s">
        <v>53</v>
      </c>
    </row>
    <row r="3" spans="1:36">
      <c r="C3" s="1" t="s">
        <v>4</v>
      </c>
      <c r="D3" s="2" t="str">
        <f>IF('R4年12月'!D3="","",'R4年12月'!D3)</f>
        <v/>
      </c>
      <c r="E3" s="109" t="s">
        <v>5</v>
      </c>
      <c r="F3" s="110"/>
      <c r="G3" s="110"/>
      <c r="H3" s="111"/>
      <c r="I3" s="112" t="str">
        <f>IF('R4年12月'!I3="","",'R4年12月'!I3)</f>
        <v/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1:36">
      <c r="C4" s="3" t="s">
        <v>6</v>
      </c>
      <c r="D4" s="4">
        <f>IF(D3="",5,IF(D3&gt;29,5,2))</f>
        <v>5</v>
      </c>
      <c r="T4" s="117" t="s">
        <v>66</v>
      </c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</row>
    <row r="5" spans="1:36">
      <c r="B5" s="76" t="s">
        <v>63</v>
      </c>
      <c r="C5" s="76" t="s">
        <v>58</v>
      </c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/>
    </row>
    <row r="6" spans="1:36" ht="20.5" thickBot="1">
      <c r="B6" s="18" t="s">
        <v>62</v>
      </c>
      <c r="C6" s="18" t="s">
        <v>59</v>
      </c>
      <c r="D6" s="11" t="s">
        <v>8</v>
      </c>
      <c r="E6" s="12" t="s">
        <v>57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/>
    </row>
    <row r="7" spans="1:36">
      <c r="B7" s="77" t="s">
        <v>61</v>
      </c>
      <c r="C7" s="77" t="s">
        <v>60</v>
      </c>
      <c r="D7" s="11" t="s">
        <v>10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64">
        <v>30</v>
      </c>
      <c r="AI7" s="65">
        <v>31</v>
      </c>
      <c r="AJ7" s="17" t="s">
        <v>11</v>
      </c>
    </row>
    <row r="8" spans="1:36">
      <c r="B8" s="80"/>
      <c r="C8" s="19"/>
      <c r="D8" s="67" t="s">
        <v>12</v>
      </c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35"/>
      <c r="AJ8" s="22"/>
    </row>
    <row r="9" spans="1:36">
      <c r="B9" s="81"/>
      <c r="C9" s="82"/>
      <c r="D9" s="83" t="s">
        <v>13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28"/>
    </row>
    <row r="10" spans="1:36">
      <c r="B10" s="81"/>
      <c r="C10" s="82"/>
      <c r="D10" s="83" t="s">
        <v>14</v>
      </c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6"/>
      <c r="AJ10" s="28"/>
    </row>
    <row r="11" spans="1:36">
      <c r="B11" s="81"/>
      <c r="C11" s="82"/>
      <c r="D11" s="83" t="s">
        <v>15</v>
      </c>
      <c r="E11" s="8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6"/>
      <c r="AJ11" s="28"/>
    </row>
    <row r="12" spans="1:36">
      <c r="B12" s="79"/>
      <c r="C12" s="29"/>
      <c r="D12" s="69" t="s">
        <v>16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3"/>
      <c r="AJ12" s="34"/>
    </row>
    <row r="13" spans="1:36">
      <c r="B13" s="80"/>
      <c r="C13" s="19"/>
      <c r="D13" s="67" t="s">
        <v>17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35"/>
      <c r="AJ13" s="22"/>
    </row>
    <row r="14" spans="1:36">
      <c r="B14" s="81"/>
      <c r="C14" s="82"/>
      <c r="D14" s="83" t="s">
        <v>18</v>
      </c>
      <c r="E14" s="84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6"/>
      <c r="AJ14" s="28"/>
    </row>
    <row r="15" spans="1:36">
      <c r="B15" s="81"/>
      <c r="C15" s="82"/>
      <c r="D15" s="83" t="s">
        <v>19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6"/>
      <c r="AJ15" s="28"/>
    </row>
    <row r="16" spans="1:36">
      <c r="B16" s="81"/>
      <c r="C16" s="82"/>
      <c r="D16" s="83" t="s">
        <v>20</v>
      </c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6"/>
      <c r="AJ16" s="28"/>
    </row>
    <row r="17" spans="2:36">
      <c r="B17" s="79"/>
      <c r="C17" s="29"/>
      <c r="D17" s="69" t="s">
        <v>21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  <c r="AJ17" s="34"/>
    </row>
    <row r="18" spans="2:36">
      <c r="B18" s="80"/>
      <c r="C18" s="19"/>
      <c r="D18" s="67" t="s">
        <v>22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35"/>
      <c r="AJ18" s="22"/>
    </row>
    <row r="19" spans="2:36">
      <c r="B19" s="81"/>
      <c r="C19" s="82"/>
      <c r="D19" s="83" t="s">
        <v>23</v>
      </c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6"/>
      <c r="AJ19" s="28"/>
    </row>
    <row r="20" spans="2:36">
      <c r="B20" s="81"/>
      <c r="C20" s="82"/>
      <c r="D20" s="83" t="s">
        <v>24</v>
      </c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28"/>
    </row>
    <row r="21" spans="2:36">
      <c r="B21" s="81"/>
      <c r="C21" s="82"/>
      <c r="D21" s="83" t="s">
        <v>25</v>
      </c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6"/>
      <c r="AJ21" s="28"/>
    </row>
    <row r="22" spans="2:36">
      <c r="B22" s="79"/>
      <c r="C22" s="29"/>
      <c r="D22" s="69" t="s">
        <v>26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/>
      <c r="AJ22" s="34"/>
    </row>
    <row r="23" spans="2:36">
      <c r="B23" s="80"/>
      <c r="C23" s="19"/>
      <c r="D23" s="67" t="s">
        <v>27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35"/>
      <c r="AJ23" s="22"/>
    </row>
    <row r="24" spans="2:36">
      <c r="B24" s="81"/>
      <c r="C24" s="82"/>
      <c r="D24" s="83" t="s">
        <v>28</v>
      </c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6"/>
      <c r="AJ24" s="28"/>
    </row>
    <row r="25" spans="2:36">
      <c r="B25" s="81"/>
      <c r="C25" s="82"/>
      <c r="D25" s="83" t="s">
        <v>29</v>
      </c>
      <c r="E25" s="8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6"/>
      <c r="AJ25" s="28"/>
    </row>
    <row r="26" spans="2:36">
      <c r="B26" s="81"/>
      <c r="C26" s="82"/>
      <c r="D26" s="83" t="s">
        <v>30</v>
      </c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J26" s="28"/>
    </row>
    <row r="27" spans="2:36">
      <c r="B27" s="79"/>
      <c r="C27" s="29"/>
      <c r="D27" s="69" t="s">
        <v>31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3"/>
      <c r="AJ27" s="34"/>
    </row>
    <row r="28" spans="2:36">
      <c r="B28" s="80"/>
      <c r="C28" s="19"/>
      <c r="D28" s="67" t="s">
        <v>32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35"/>
      <c r="AJ28" s="22"/>
    </row>
    <row r="29" spans="2:36">
      <c r="B29" s="81"/>
      <c r="C29" s="82"/>
      <c r="D29" s="83" t="s">
        <v>33</v>
      </c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6"/>
      <c r="AJ29" s="28"/>
    </row>
    <row r="30" spans="2:36">
      <c r="B30" s="81"/>
      <c r="C30" s="82"/>
      <c r="D30" s="83" t="s">
        <v>34</v>
      </c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6"/>
      <c r="AJ30" s="28"/>
    </row>
    <row r="31" spans="2:36">
      <c r="B31" s="81"/>
      <c r="C31" s="82"/>
      <c r="D31" s="83" t="s">
        <v>35</v>
      </c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6"/>
      <c r="AJ31" s="28"/>
    </row>
    <row r="32" spans="2:36">
      <c r="B32" s="79"/>
      <c r="C32" s="29"/>
      <c r="D32" s="69" t="s">
        <v>36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/>
      <c r="AJ32" s="34"/>
    </row>
    <row r="33" spans="2:37" ht="20.5" thickBot="1">
      <c r="B33" s="79"/>
      <c r="C33" s="29"/>
      <c r="D33" s="69" t="s">
        <v>45</v>
      </c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J33" s="34"/>
    </row>
    <row r="34" spans="2:37" ht="20.5" thickBot="1">
      <c r="E34" t="s">
        <v>37</v>
      </c>
      <c r="AH34" s="39"/>
    </row>
    <row r="35" spans="2:37">
      <c r="D35" s="40" t="s">
        <v>39</v>
      </c>
      <c r="E35" s="41">
        <f t="shared" ref="E35:AI35" si="0">COUNTIF(E8:E34,"○")*10</f>
        <v>0</v>
      </c>
      <c r="F35" s="42">
        <f t="shared" si="0"/>
        <v>0</v>
      </c>
      <c r="G35" s="42">
        <f t="shared" si="0"/>
        <v>0</v>
      </c>
      <c r="H35" s="42">
        <f t="shared" si="0"/>
        <v>0</v>
      </c>
      <c r="I35" s="42">
        <f t="shared" si="0"/>
        <v>0</v>
      </c>
      <c r="J35" s="42">
        <f t="shared" si="0"/>
        <v>0</v>
      </c>
      <c r="K35" s="42">
        <f t="shared" si="0"/>
        <v>0</v>
      </c>
      <c r="L35" s="42">
        <f t="shared" si="0"/>
        <v>0</v>
      </c>
      <c r="M35" s="42">
        <f t="shared" si="0"/>
        <v>0</v>
      </c>
      <c r="N35" s="42">
        <f t="shared" si="0"/>
        <v>0</v>
      </c>
      <c r="O35" s="42">
        <f t="shared" si="0"/>
        <v>0</v>
      </c>
      <c r="P35" s="42">
        <f t="shared" si="0"/>
        <v>0</v>
      </c>
      <c r="Q35" s="42">
        <f t="shared" si="0"/>
        <v>0</v>
      </c>
      <c r="R35" s="42">
        <f t="shared" si="0"/>
        <v>0</v>
      </c>
      <c r="S35" s="42">
        <f t="shared" si="0"/>
        <v>0</v>
      </c>
      <c r="T35" s="42">
        <f t="shared" si="0"/>
        <v>0</v>
      </c>
      <c r="U35" s="42">
        <f t="shared" si="0"/>
        <v>0</v>
      </c>
      <c r="V35" s="42">
        <f t="shared" si="0"/>
        <v>0</v>
      </c>
      <c r="W35" s="42">
        <f t="shared" si="0"/>
        <v>0</v>
      </c>
      <c r="X35" s="42">
        <f t="shared" si="0"/>
        <v>0</v>
      </c>
      <c r="Y35" s="42">
        <f t="shared" si="0"/>
        <v>0</v>
      </c>
      <c r="Z35" s="42">
        <f t="shared" si="0"/>
        <v>0</v>
      </c>
      <c r="AA35" s="42">
        <f t="shared" si="0"/>
        <v>0</v>
      </c>
      <c r="AB35" s="42">
        <f t="shared" si="0"/>
        <v>0</v>
      </c>
      <c r="AC35" s="42">
        <f t="shared" si="0"/>
        <v>0</v>
      </c>
      <c r="AD35" s="42">
        <f t="shared" si="0"/>
        <v>0</v>
      </c>
      <c r="AE35" s="42">
        <f t="shared" si="0"/>
        <v>0</v>
      </c>
      <c r="AF35" s="42">
        <f t="shared" si="0"/>
        <v>0</v>
      </c>
      <c r="AG35" s="42">
        <f t="shared" si="0"/>
        <v>0</v>
      </c>
      <c r="AH35" s="42">
        <f t="shared" si="0"/>
        <v>0</v>
      </c>
      <c r="AI35" s="43">
        <f t="shared" si="0"/>
        <v>0</v>
      </c>
      <c r="AJ35" s="75">
        <f>SUM(E35:AI35)</f>
        <v>0</v>
      </c>
    </row>
    <row r="36" spans="2:37">
      <c r="D36" s="115" t="s">
        <v>40</v>
      </c>
      <c r="E36" s="45" t="str">
        <f t="shared" ref="E36:AI36" si="1">IF(E35/10&gt;=$D$4,"有","－")</f>
        <v>－</v>
      </c>
      <c r="F36" s="24" t="str">
        <f t="shared" si="1"/>
        <v>－</v>
      </c>
      <c r="G36" s="24" t="str">
        <f t="shared" si="1"/>
        <v>－</v>
      </c>
      <c r="H36" s="24" t="str">
        <f t="shared" si="1"/>
        <v>－</v>
      </c>
      <c r="I36" s="24" t="str">
        <f t="shared" si="1"/>
        <v>－</v>
      </c>
      <c r="J36" s="24" t="str">
        <f t="shared" si="1"/>
        <v>－</v>
      </c>
      <c r="K36" s="24" t="str">
        <f t="shared" si="1"/>
        <v>－</v>
      </c>
      <c r="L36" s="24" t="str">
        <f t="shared" si="1"/>
        <v>－</v>
      </c>
      <c r="M36" s="24" t="str">
        <f t="shared" si="1"/>
        <v>－</v>
      </c>
      <c r="N36" s="24" t="str">
        <f t="shared" si="1"/>
        <v>－</v>
      </c>
      <c r="O36" s="24" t="str">
        <f t="shared" si="1"/>
        <v>－</v>
      </c>
      <c r="P36" s="24" t="str">
        <f t="shared" si="1"/>
        <v>－</v>
      </c>
      <c r="Q36" s="24" t="str">
        <f t="shared" si="1"/>
        <v>－</v>
      </c>
      <c r="R36" s="24" t="str">
        <f t="shared" si="1"/>
        <v>－</v>
      </c>
      <c r="S36" s="24" t="str">
        <f t="shared" si="1"/>
        <v>－</v>
      </c>
      <c r="T36" s="24" t="str">
        <f t="shared" si="1"/>
        <v>－</v>
      </c>
      <c r="U36" s="24" t="str">
        <f t="shared" si="1"/>
        <v>－</v>
      </c>
      <c r="V36" s="24" t="str">
        <f t="shared" si="1"/>
        <v>－</v>
      </c>
      <c r="W36" s="24" t="str">
        <f t="shared" si="1"/>
        <v>－</v>
      </c>
      <c r="X36" s="24" t="str">
        <f t="shared" si="1"/>
        <v>－</v>
      </c>
      <c r="Y36" s="24" t="str">
        <f t="shared" si="1"/>
        <v>－</v>
      </c>
      <c r="Z36" s="24" t="str">
        <f t="shared" si="1"/>
        <v>－</v>
      </c>
      <c r="AA36" s="24" t="str">
        <f t="shared" si="1"/>
        <v>－</v>
      </c>
      <c r="AB36" s="24" t="str">
        <f t="shared" si="1"/>
        <v>－</v>
      </c>
      <c r="AC36" s="24" t="str">
        <f t="shared" si="1"/>
        <v>－</v>
      </c>
      <c r="AD36" s="24" t="str">
        <f t="shared" si="1"/>
        <v>－</v>
      </c>
      <c r="AE36" s="24" t="str">
        <f t="shared" si="1"/>
        <v>－</v>
      </c>
      <c r="AF36" s="24" t="str">
        <f t="shared" si="1"/>
        <v>－</v>
      </c>
      <c r="AG36" s="24" t="str">
        <f t="shared" si="1"/>
        <v>－</v>
      </c>
      <c r="AH36" s="24" t="str">
        <f t="shared" si="1"/>
        <v>－</v>
      </c>
      <c r="AI36" s="46" t="str">
        <f t="shared" si="1"/>
        <v>－</v>
      </c>
      <c r="AJ36" s="48"/>
    </row>
    <row r="37" spans="2:37">
      <c r="D37" s="116"/>
      <c r="E37" s="49">
        <f t="shared" ref="E37:AI37" si="2">IF(E36="－",0,E35)</f>
        <v>0</v>
      </c>
      <c r="F37" s="30">
        <f t="shared" si="2"/>
        <v>0</v>
      </c>
      <c r="G37" s="30">
        <f t="shared" si="2"/>
        <v>0</v>
      </c>
      <c r="H37" s="30">
        <f t="shared" si="2"/>
        <v>0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0</v>
      </c>
      <c r="M37" s="30">
        <f t="shared" si="2"/>
        <v>0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0</v>
      </c>
      <c r="R37" s="30">
        <f t="shared" si="2"/>
        <v>0</v>
      </c>
      <c r="S37" s="30">
        <f t="shared" si="2"/>
        <v>0</v>
      </c>
      <c r="T37" s="30">
        <f t="shared" si="2"/>
        <v>0</v>
      </c>
      <c r="U37" s="30">
        <f t="shared" si="2"/>
        <v>0</v>
      </c>
      <c r="V37" s="30">
        <f t="shared" si="2"/>
        <v>0</v>
      </c>
      <c r="W37" s="30">
        <f t="shared" si="2"/>
        <v>0</v>
      </c>
      <c r="X37" s="30">
        <f t="shared" si="2"/>
        <v>0</v>
      </c>
      <c r="Y37" s="30">
        <f t="shared" si="2"/>
        <v>0</v>
      </c>
      <c r="Z37" s="30">
        <f t="shared" si="2"/>
        <v>0</v>
      </c>
      <c r="AA37" s="30">
        <f t="shared" si="2"/>
        <v>0</v>
      </c>
      <c r="AB37" s="30">
        <f t="shared" si="2"/>
        <v>0</v>
      </c>
      <c r="AC37" s="30">
        <f t="shared" si="2"/>
        <v>0</v>
      </c>
      <c r="AD37" s="30">
        <f t="shared" si="2"/>
        <v>0</v>
      </c>
      <c r="AE37" s="30">
        <f t="shared" si="2"/>
        <v>0</v>
      </c>
      <c r="AF37" s="30">
        <f t="shared" si="2"/>
        <v>0</v>
      </c>
      <c r="AG37" s="30">
        <f t="shared" si="2"/>
        <v>0</v>
      </c>
      <c r="AH37" s="30">
        <f t="shared" si="2"/>
        <v>0</v>
      </c>
      <c r="AI37" s="50">
        <f t="shared" si="2"/>
        <v>0</v>
      </c>
      <c r="AJ37" s="75">
        <f t="shared" ref="AJ37:AJ38" si="3">SUM(E37:AI37)</f>
        <v>0</v>
      </c>
    </row>
    <row r="38" spans="2:37" ht="20.5" thickBot="1">
      <c r="D38" s="40" t="s">
        <v>41</v>
      </c>
      <c r="E38" s="52">
        <f t="shared" ref="E38:AI38" si="4">SUM(E35,E37)</f>
        <v>0</v>
      </c>
      <c r="F38" s="53">
        <f t="shared" si="4"/>
        <v>0</v>
      </c>
      <c r="G38" s="53">
        <f t="shared" si="4"/>
        <v>0</v>
      </c>
      <c r="H38" s="53">
        <f t="shared" si="4"/>
        <v>0</v>
      </c>
      <c r="I38" s="53">
        <f t="shared" si="4"/>
        <v>0</v>
      </c>
      <c r="J38" s="53">
        <f t="shared" si="4"/>
        <v>0</v>
      </c>
      <c r="K38" s="53">
        <f t="shared" si="4"/>
        <v>0</v>
      </c>
      <c r="L38" s="53">
        <f t="shared" si="4"/>
        <v>0</v>
      </c>
      <c r="M38" s="53">
        <f t="shared" si="4"/>
        <v>0</v>
      </c>
      <c r="N38" s="53">
        <f t="shared" si="4"/>
        <v>0</v>
      </c>
      <c r="O38" s="53">
        <f t="shared" si="4"/>
        <v>0</v>
      </c>
      <c r="P38" s="53">
        <f t="shared" si="4"/>
        <v>0</v>
      </c>
      <c r="Q38" s="53">
        <f t="shared" si="4"/>
        <v>0</v>
      </c>
      <c r="R38" s="53">
        <f t="shared" si="4"/>
        <v>0</v>
      </c>
      <c r="S38" s="53">
        <f t="shared" si="4"/>
        <v>0</v>
      </c>
      <c r="T38" s="53">
        <f t="shared" si="4"/>
        <v>0</v>
      </c>
      <c r="U38" s="53">
        <f t="shared" si="4"/>
        <v>0</v>
      </c>
      <c r="V38" s="53">
        <f t="shared" si="4"/>
        <v>0</v>
      </c>
      <c r="W38" s="53">
        <f t="shared" si="4"/>
        <v>0</v>
      </c>
      <c r="X38" s="53">
        <f t="shared" si="4"/>
        <v>0</v>
      </c>
      <c r="Y38" s="53">
        <f t="shared" si="4"/>
        <v>0</v>
      </c>
      <c r="Z38" s="53">
        <f t="shared" si="4"/>
        <v>0</v>
      </c>
      <c r="AA38" s="53">
        <f t="shared" si="4"/>
        <v>0</v>
      </c>
      <c r="AB38" s="53">
        <f t="shared" si="4"/>
        <v>0</v>
      </c>
      <c r="AC38" s="53">
        <f t="shared" si="4"/>
        <v>0</v>
      </c>
      <c r="AD38" s="53">
        <f t="shared" si="4"/>
        <v>0</v>
      </c>
      <c r="AE38" s="53">
        <f t="shared" si="4"/>
        <v>0</v>
      </c>
      <c r="AF38" s="53">
        <f t="shared" si="4"/>
        <v>0</v>
      </c>
      <c r="AG38" s="53">
        <f t="shared" si="4"/>
        <v>0</v>
      </c>
      <c r="AH38" s="53">
        <f t="shared" si="4"/>
        <v>0</v>
      </c>
      <c r="AI38" s="54">
        <f t="shared" si="4"/>
        <v>0</v>
      </c>
      <c r="AJ38" s="75">
        <f t="shared" si="3"/>
        <v>0</v>
      </c>
    </row>
    <row r="39" spans="2:37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I39" s="39" t="s">
        <v>38</v>
      </c>
    </row>
    <row r="40" spans="2:37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6"/>
      <c r="AH40" s="57"/>
      <c r="AI40" s="56"/>
      <c r="AJ40" s="56"/>
      <c r="AK40" s="56"/>
    </row>
    <row r="41" spans="2:37">
      <c r="C41" s="3" t="s">
        <v>42</v>
      </c>
    </row>
    <row r="42" spans="2:37">
      <c r="B42" s="76" t="s">
        <v>63</v>
      </c>
      <c r="C42" s="76" t="s">
        <v>58</v>
      </c>
    </row>
    <row r="43" spans="2:37" ht="20.5" thickBot="1">
      <c r="B43" s="18" t="s">
        <v>62</v>
      </c>
      <c r="C43" s="18" t="s">
        <v>59</v>
      </c>
    </row>
    <row r="44" spans="2:37">
      <c r="B44" s="77" t="s">
        <v>61</v>
      </c>
      <c r="C44" s="77" t="s">
        <v>60</v>
      </c>
      <c r="D44" s="70" t="s">
        <v>10</v>
      </c>
      <c r="E44" s="63">
        <v>1</v>
      </c>
      <c r="F44" s="64">
        <v>2</v>
      </c>
      <c r="G44" s="64">
        <v>3</v>
      </c>
      <c r="H44" s="64">
        <v>4</v>
      </c>
      <c r="I44" s="64">
        <v>5</v>
      </c>
      <c r="J44" s="64">
        <v>6</v>
      </c>
      <c r="K44" s="64">
        <v>7</v>
      </c>
      <c r="L44" s="64">
        <v>8</v>
      </c>
      <c r="M44" s="64">
        <v>9</v>
      </c>
      <c r="N44" s="64">
        <v>10</v>
      </c>
      <c r="O44" s="64">
        <v>11</v>
      </c>
      <c r="P44" s="64">
        <v>12</v>
      </c>
      <c r="Q44" s="64">
        <v>13</v>
      </c>
      <c r="R44" s="64">
        <v>14</v>
      </c>
      <c r="S44" s="64">
        <v>15</v>
      </c>
      <c r="T44" s="64">
        <v>16</v>
      </c>
      <c r="U44" s="64">
        <v>17</v>
      </c>
      <c r="V44" s="64">
        <v>18</v>
      </c>
      <c r="W44" s="64">
        <v>19</v>
      </c>
      <c r="X44" s="64">
        <v>20</v>
      </c>
      <c r="Y44" s="64">
        <v>21</v>
      </c>
      <c r="Z44" s="64">
        <v>22</v>
      </c>
      <c r="AA44" s="64">
        <v>23</v>
      </c>
      <c r="AB44" s="64">
        <v>24</v>
      </c>
      <c r="AC44" s="64">
        <v>25</v>
      </c>
      <c r="AD44" s="64">
        <v>26</v>
      </c>
      <c r="AE44" s="64">
        <v>27</v>
      </c>
      <c r="AF44" s="64">
        <v>28</v>
      </c>
      <c r="AG44" s="64">
        <v>29</v>
      </c>
      <c r="AH44" s="64">
        <v>30</v>
      </c>
      <c r="AI44" s="65">
        <v>31</v>
      </c>
      <c r="AJ44" s="1" t="s">
        <v>11</v>
      </c>
    </row>
    <row r="45" spans="2:37">
      <c r="B45" s="90"/>
      <c r="C45" s="19">
        <v>44927</v>
      </c>
      <c r="D45" s="67" t="s">
        <v>12</v>
      </c>
      <c r="E45" s="25" t="s">
        <v>0</v>
      </c>
      <c r="F45" s="26" t="s">
        <v>0</v>
      </c>
      <c r="G45" s="26" t="s">
        <v>0</v>
      </c>
      <c r="H45" s="26" t="s">
        <v>0</v>
      </c>
      <c r="I45" s="26" t="s">
        <v>43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  <c r="AJ45" s="22"/>
    </row>
    <row r="46" spans="2:37" ht="36">
      <c r="B46" s="91"/>
      <c r="C46" s="82">
        <v>44929</v>
      </c>
      <c r="D46" s="83" t="s">
        <v>13</v>
      </c>
      <c r="E46" s="84"/>
      <c r="F46" s="85"/>
      <c r="G46" s="85" t="s">
        <v>0</v>
      </c>
      <c r="H46" s="85" t="s">
        <v>0</v>
      </c>
      <c r="I46" s="85" t="s">
        <v>3</v>
      </c>
      <c r="J46" s="85" t="s">
        <v>43</v>
      </c>
      <c r="K46" s="85" t="s">
        <v>43</v>
      </c>
      <c r="L46" s="85" t="s">
        <v>0</v>
      </c>
      <c r="M46" s="85" t="s">
        <v>0</v>
      </c>
      <c r="N46" s="85" t="s">
        <v>0</v>
      </c>
      <c r="O46" s="85" t="s">
        <v>0</v>
      </c>
      <c r="P46" s="85" t="s">
        <v>0</v>
      </c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6"/>
      <c r="AJ46" s="103" t="s">
        <v>100</v>
      </c>
    </row>
    <row r="47" spans="2:37">
      <c r="B47" s="91" t="s">
        <v>64</v>
      </c>
      <c r="C47" s="93">
        <v>44929</v>
      </c>
      <c r="D47" s="83" t="s">
        <v>14</v>
      </c>
      <c r="E47" s="94"/>
      <c r="F47" s="81"/>
      <c r="G47" s="81" t="s">
        <v>0</v>
      </c>
      <c r="H47" s="81" t="s">
        <v>0</v>
      </c>
      <c r="I47" s="81" t="s">
        <v>0</v>
      </c>
      <c r="J47" s="81" t="s">
        <v>0</v>
      </c>
      <c r="K47" s="81" t="s">
        <v>0</v>
      </c>
      <c r="L47" s="81" t="s">
        <v>0</v>
      </c>
      <c r="M47" s="81" t="s">
        <v>0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95"/>
      <c r="AJ47" s="105" t="s">
        <v>67</v>
      </c>
    </row>
    <row r="48" spans="2:37">
      <c r="B48" s="91" t="s">
        <v>64</v>
      </c>
      <c r="C48" s="93">
        <v>44929</v>
      </c>
      <c r="D48" s="83" t="s">
        <v>15</v>
      </c>
      <c r="E48" s="94"/>
      <c r="F48" s="81"/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95"/>
      <c r="AJ48" s="105" t="s">
        <v>67</v>
      </c>
    </row>
    <row r="49" spans="1:36" ht="36.5" thickBot="1">
      <c r="A49" s="3"/>
      <c r="B49" s="92"/>
      <c r="C49" s="29">
        <v>44934</v>
      </c>
      <c r="D49" s="69" t="s">
        <v>16</v>
      </c>
      <c r="E49" s="36"/>
      <c r="F49" s="37"/>
      <c r="G49" s="37"/>
      <c r="H49" s="37"/>
      <c r="I49" s="37"/>
      <c r="J49" s="37"/>
      <c r="K49" s="37"/>
      <c r="L49" s="37" t="s">
        <v>0</v>
      </c>
      <c r="M49" s="37" t="s">
        <v>43</v>
      </c>
      <c r="N49" s="37" t="s">
        <v>43</v>
      </c>
      <c r="O49" s="37" t="s">
        <v>0</v>
      </c>
      <c r="P49" s="37" t="s">
        <v>0</v>
      </c>
      <c r="Q49" s="37" t="s">
        <v>0</v>
      </c>
      <c r="R49" s="37" t="s">
        <v>0</v>
      </c>
      <c r="S49" s="37" t="s">
        <v>0</v>
      </c>
      <c r="T49" s="37" t="s">
        <v>0</v>
      </c>
      <c r="U49" s="37" t="s">
        <v>0</v>
      </c>
      <c r="V49" s="37" t="s">
        <v>0</v>
      </c>
      <c r="W49" s="37" t="s">
        <v>0</v>
      </c>
      <c r="X49" s="37" t="s">
        <v>0</v>
      </c>
      <c r="Y49" s="37" t="s">
        <v>0</v>
      </c>
      <c r="Z49" s="37" t="s">
        <v>0</v>
      </c>
      <c r="AA49" s="37"/>
      <c r="AB49" s="37"/>
      <c r="AC49" s="37"/>
      <c r="AD49" s="37"/>
      <c r="AE49" s="37"/>
      <c r="AF49" s="37"/>
      <c r="AG49" s="37"/>
      <c r="AH49" s="37"/>
      <c r="AI49" s="38"/>
      <c r="AJ49" s="106" t="s">
        <v>101</v>
      </c>
    </row>
    <row r="50" spans="1:36" ht="20.5" thickBot="1"/>
    <row r="51" spans="1:36">
      <c r="D51" s="40" t="s">
        <v>39</v>
      </c>
      <c r="E51" s="41">
        <v>10</v>
      </c>
      <c r="F51" s="42">
        <v>10</v>
      </c>
      <c r="G51" s="42">
        <v>40</v>
      </c>
      <c r="H51" s="42">
        <v>40</v>
      </c>
      <c r="I51" s="42">
        <v>20</v>
      </c>
      <c r="J51" s="42">
        <v>20</v>
      </c>
      <c r="K51" s="42">
        <v>20</v>
      </c>
      <c r="L51" s="42">
        <v>30</v>
      </c>
      <c r="M51" s="42">
        <v>30</v>
      </c>
      <c r="N51" s="42">
        <v>10</v>
      </c>
      <c r="O51" s="42">
        <v>20</v>
      </c>
      <c r="P51" s="42">
        <v>20</v>
      </c>
      <c r="Q51" s="42">
        <v>10</v>
      </c>
      <c r="R51" s="42">
        <v>10</v>
      </c>
      <c r="S51" s="42">
        <v>10</v>
      </c>
      <c r="T51" s="42">
        <v>10</v>
      </c>
      <c r="U51" s="42">
        <v>10</v>
      </c>
      <c r="V51" s="42">
        <v>10</v>
      </c>
      <c r="W51" s="42">
        <v>10</v>
      </c>
      <c r="X51" s="42">
        <v>10</v>
      </c>
      <c r="Y51" s="42">
        <v>10</v>
      </c>
      <c r="Z51" s="42">
        <v>10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3">
        <v>0</v>
      </c>
      <c r="AJ51" s="75">
        <v>370</v>
      </c>
    </row>
    <row r="52" spans="1:36">
      <c r="D52" s="115" t="s">
        <v>40</v>
      </c>
      <c r="E52" s="45" t="s">
        <v>2</v>
      </c>
      <c r="F52" s="24" t="s">
        <v>2</v>
      </c>
      <c r="G52" s="24" t="s">
        <v>44</v>
      </c>
      <c r="H52" s="24" t="s">
        <v>44</v>
      </c>
      <c r="I52" s="24" t="s">
        <v>44</v>
      </c>
      <c r="J52" s="24" t="s">
        <v>44</v>
      </c>
      <c r="K52" s="24" t="s">
        <v>44</v>
      </c>
      <c r="L52" s="24" t="s">
        <v>44</v>
      </c>
      <c r="M52" s="24" t="s">
        <v>44</v>
      </c>
      <c r="N52" s="24" t="s">
        <v>2</v>
      </c>
      <c r="O52" s="24" t="s">
        <v>44</v>
      </c>
      <c r="P52" s="24" t="s">
        <v>44</v>
      </c>
      <c r="Q52" s="24" t="s">
        <v>2</v>
      </c>
      <c r="R52" s="24" t="s">
        <v>2</v>
      </c>
      <c r="S52" s="24" t="s">
        <v>2</v>
      </c>
      <c r="T52" s="24" t="s">
        <v>2</v>
      </c>
      <c r="U52" s="24" t="s">
        <v>2</v>
      </c>
      <c r="V52" s="24" t="s">
        <v>2</v>
      </c>
      <c r="W52" s="24" t="s">
        <v>2</v>
      </c>
      <c r="X52" s="24" t="s">
        <v>2</v>
      </c>
      <c r="Y52" s="24" t="s">
        <v>2</v>
      </c>
      <c r="Z52" s="24" t="s">
        <v>2</v>
      </c>
      <c r="AA52" s="24" t="s">
        <v>2</v>
      </c>
      <c r="AB52" s="24" t="s">
        <v>2</v>
      </c>
      <c r="AC52" s="24" t="s">
        <v>2</v>
      </c>
      <c r="AD52" s="24" t="s">
        <v>2</v>
      </c>
      <c r="AE52" s="24" t="s">
        <v>2</v>
      </c>
      <c r="AF52" s="24" t="s">
        <v>2</v>
      </c>
      <c r="AG52" s="24" t="s">
        <v>2</v>
      </c>
      <c r="AH52" s="24" t="s">
        <v>2</v>
      </c>
      <c r="AI52" s="46" t="s">
        <v>2</v>
      </c>
      <c r="AJ52" s="48"/>
    </row>
    <row r="53" spans="1:36">
      <c r="D53" s="116"/>
      <c r="E53" s="49">
        <v>0</v>
      </c>
      <c r="F53" s="30">
        <v>0</v>
      </c>
      <c r="G53" s="30">
        <v>40</v>
      </c>
      <c r="H53" s="30">
        <v>40</v>
      </c>
      <c r="I53" s="30">
        <v>20</v>
      </c>
      <c r="J53" s="30">
        <v>20</v>
      </c>
      <c r="K53" s="30">
        <v>20</v>
      </c>
      <c r="L53" s="30">
        <v>30</v>
      </c>
      <c r="M53" s="30">
        <v>30</v>
      </c>
      <c r="N53" s="30">
        <v>0</v>
      </c>
      <c r="O53" s="30">
        <v>20</v>
      </c>
      <c r="P53" s="30">
        <v>20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50">
        <v>0</v>
      </c>
      <c r="AJ53" s="75">
        <v>240</v>
      </c>
    </row>
    <row r="54" spans="1:36" ht="20.5" thickBot="1">
      <c r="D54" s="40" t="s">
        <v>41</v>
      </c>
      <c r="E54" s="52">
        <v>10</v>
      </c>
      <c r="F54" s="53">
        <v>10</v>
      </c>
      <c r="G54" s="53">
        <v>80</v>
      </c>
      <c r="H54" s="53">
        <v>80</v>
      </c>
      <c r="I54" s="53">
        <v>40</v>
      </c>
      <c r="J54" s="53">
        <v>40</v>
      </c>
      <c r="K54" s="53">
        <v>40</v>
      </c>
      <c r="L54" s="53">
        <v>60</v>
      </c>
      <c r="M54" s="53">
        <v>60</v>
      </c>
      <c r="N54" s="53">
        <v>10</v>
      </c>
      <c r="O54" s="53">
        <v>40</v>
      </c>
      <c r="P54" s="53">
        <v>40</v>
      </c>
      <c r="Q54" s="53">
        <v>10</v>
      </c>
      <c r="R54" s="53">
        <v>10</v>
      </c>
      <c r="S54" s="53">
        <v>10</v>
      </c>
      <c r="T54" s="53">
        <v>10</v>
      </c>
      <c r="U54" s="53">
        <v>10</v>
      </c>
      <c r="V54" s="53">
        <v>10</v>
      </c>
      <c r="W54" s="53">
        <v>10</v>
      </c>
      <c r="X54" s="53">
        <v>10</v>
      </c>
      <c r="Y54" s="53">
        <v>10</v>
      </c>
      <c r="Z54" s="53">
        <v>10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4">
        <v>0</v>
      </c>
      <c r="AJ54" s="75">
        <v>610</v>
      </c>
    </row>
    <row r="55" spans="1:36">
      <c r="AF55" s="39"/>
      <c r="AH55" s="39"/>
    </row>
  </sheetData>
  <mergeCells count="5">
    <mergeCell ref="E3:H3"/>
    <mergeCell ref="I3:AF3"/>
    <mergeCell ref="D36:D37"/>
    <mergeCell ref="D52:D53"/>
    <mergeCell ref="T4:AI4"/>
  </mergeCells>
  <phoneticPr fontId="2"/>
  <conditionalFormatting sqref="C8 E8:AI8">
    <cfRule type="expression" dxfId="415" priority="26">
      <formula>$B8="✔"</formula>
    </cfRule>
  </conditionalFormatting>
  <conditionalFormatting sqref="C9 E9:AI9">
    <cfRule type="expression" dxfId="414" priority="25">
      <formula>$B9="✔"</formula>
    </cfRule>
  </conditionalFormatting>
  <conditionalFormatting sqref="C10 E10:AI10">
    <cfRule type="expression" dxfId="413" priority="24">
      <formula>$B10="✔"</formula>
    </cfRule>
  </conditionalFormatting>
  <conditionalFormatting sqref="C11 E11:AI11">
    <cfRule type="expression" dxfId="412" priority="23">
      <formula>$B11="✔"</formula>
    </cfRule>
  </conditionalFormatting>
  <conditionalFormatting sqref="C12 E12:AI12">
    <cfRule type="expression" dxfId="411" priority="22">
      <formula>$B12="✔"</formula>
    </cfRule>
  </conditionalFormatting>
  <conditionalFormatting sqref="C33 E33:AI33">
    <cfRule type="expression" dxfId="410" priority="1">
      <formula>$B33="✔"</formula>
    </cfRule>
  </conditionalFormatting>
  <conditionalFormatting sqref="C13 E13:AI13">
    <cfRule type="expression" dxfId="409" priority="21">
      <formula>$B13="✔"</formula>
    </cfRule>
  </conditionalFormatting>
  <conditionalFormatting sqref="C14 E14:AI14">
    <cfRule type="expression" dxfId="408" priority="20">
      <formula>$B14="✔"</formula>
    </cfRule>
  </conditionalFormatting>
  <conditionalFormatting sqref="C15 E15:AI15">
    <cfRule type="expression" dxfId="407" priority="19">
      <formula>$B15="✔"</formula>
    </cfRule>
  </conditionalFormatting>
  <conditionalFormatting sqref="C16 E16:AI16">
    <cfRule type="expression" dxfId="406" priority="18">
      <formula>$B16="✔"</formula>
    </cfRule>
  </conditionalFormatting>
  <conditionalFormatting sqref="C17 E17:AI17">
    <cfRule type="expression" dxfId="405" priority="17">
      <formula>$B17="✔"</formula>
    </cfRule>
  </conditionalFormatting>
  <conditionalFormatting sqref="C18 E18:AI18">
    <cfRule type="expression" dxfId="404" priority="16">
      <formula>$B18="✔"</formula>
    </cfRule>
  </conditionalFormatting>
  <conditionalFormatting sqref="C19 E19:AI19">
    <cfRule type="expression" dxfId="403" priority="15">
      <formula>$B19="✔"</formula>
    </cfRule>
  </conditionalFormatting>
  <conditionalFormatting sqref="C20 E20:AI20">
    <cfRule type="expression" dxfId="402" priority="14">
      <formula>$B20="✔"</formula>
    </cfRule>
  </conditionalFormatting>
  <conditionalFormatting sqref="C21 E21:AI21">
    <cfRule type="expression" dxfId="401" priority="13">
      <formula>$B21="✔"</formula>
    </cfRule>
  </conditionalFormatting>
  <conditionalFormatting sqref="C22 E22:AI22">
    <cfRule type="expression" dxfId="400" priority="12">
      <formula>$B22="✔"</formula>
    </cfRule>
  </conditionalFormatting>
  <conditionalFormatting sqref="C23 E23:AI23">
    <cfRule type="expression" dxfId="399" priority="11">
      <formula>$B23="✔"</formula>
    </cfRule>
  </conditionalFormatting>
  <conditionalFormatting sqref="C24 E24:AI24">
    <cfRule type="expression" dxfId="398" priority="10">
      <formula>$B24="✔"</formula>
    </cfRule>
  </conditionalFormatting>
  <conditionalFormatting sqref="C25 E25:AI25">
    <cfRule type="expression" dxfId="397" priority="9">
      <formula>$B25="✔"</formula>
    </cfRule>
  </conditionalFormatting>
  <conditionalFormatting sqref="C26 E26:AI26">
    <cfRule type="expression" dxfId="396" priority="8">
      <formula>$B26="✔"</formula>
    </cfRule>
  </conditionalFormatting>
  <conditionalFormatting sqref="C27 E27:AI27">
    <cfRule type="expression" dxfId="395" priority="7">
      <formula>$B27="✔"</formula>
    </cfRule>
  </conditionalFormatting>
  <conditionalFormatting sqref="C28 E28:AI28">
    <cfRule type="expression" dxfId="394" priority="6">
      <formula>$B28="✔"</formula>
    </cfRule>
  </conditionalFormatting>
  <conditionalFormatting sqref="C29 E29:AI29">
    <cfRule type="expression" dxfId="393" priority="5">
      <formula>$B29="✔"</formula>
    </cfRule>
  </conditionalFormatting>
  <conditionalFormatting sqref="C30 E30:AI30">
    <cfRule type="expression" dxfId="392" priority="4">
      <formula>$B30="✔"</formula>
    </cfRule>
  </conditionalFormatting>
  <conditionalFormatting sqref="C31 E31:AI31">
    <cfRule type="expression" dxfId="391" priority="3">
      <formula>$B31="✔"</formula>
    </cfRule>
  </conditionalFormatting>
  <conditionalFormatting sqref="C32 E32:AI32">
    <cfRule type="expression" dxfId="390" priority="2">
      <formula>$B32="✔"</formula>
    </cfRule>
  </conditionalFormatting>
  <dataValidations count="2">
    <dataValidation imeMode="on" allowBlank="1" showInputMessage="1" showErrorMessage="1" sqref="I3:AF3 E6"/>
    <dataValidation imeMode="off" allowBlank="1" showInputMessage="1" showErrorMessage="1" sqref="D3 C8:C33 C45:C49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リスト!$B$2:$B$4</xm:f>
          </x14:formula1>
          <xm:sqref>E8:AG33 E45:AH49</xm:sqref>
        </x14:dataValidation>
        <x14:dataValidation type="list" imeMode="on" allowBlank="1" showInputMessage="1" showErrorMessage="1">
          <x14:formula1>
            <xm:f>リスト!$B$2:$B$4</xm:f>
          </x14:formula1>
          <xm:sqref>AH8:AI33 AI45:AI49</xm:sqref>
        </x14:dataValidation>
        <x14:dataValidation type="list" imeMode="on" allowBlank="1" showInputMessage="1" showErrorMessage="1">
          <x14:formula1>
            <xm:f>リスト!$D$2:$D$3</xm:f>
          </x14:formula1>
          <xm:sqref>B8:B33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2:AK55"/>
  <sheetViews>
    <sheetView view="pageBreakPreview" topLeftCell="A25" zoomScale="80" zoomScaleNormal="80" zoomScaleSheetLayoutView="80" workbookViewId="0">
      <selection activeCell="AJ46" sqref="AJ46:AJ49"/>
    </sheetView>
  </sheetViews>
  <sheetFormatPr defaultRowHeight="20" outlineLevelCol="1"/>
  <cols>
    <col min="1" max="1" width="8.84375" customWidth="1"/>
    <col min="2" max="2" width="3.4609375" customWidth="1"/>
    <col min="3" max="3" width="10.765625" customWidth="1"/>
    <col min="4" max="4" width="8.84375" customWidth="1"/>
    <col min="5" max="32" width="3.53515625" customWidth="1"/>
    <col min="33" max="35" width="3.53515625" hidden="1" customWidth="1" outlineLevel="1"/>
    <col min="36" max="36" width="18.84375" bestFit="1" customWidth="1" collapsed="1"/>
    <col min="37" max="37" width="3.4609375" customWidth="1"/>
  </cols>
  <sheetData>
    <row r="2" spans="1:36">
      <c r="C2" t="s">
        <v>53</v>
      </c>
    </row>
    <row r="3" spans="1:36">
      <c r="C3" s="1" t="s">
        <v>4</v>
      </c>
      <c r="D3" s="2" t="str">
        <f>IF('R5年01月'!D3="","",'R5年01月'!D3)</f>
        <v/>
      </c>
      <c r="E3" s="109" t="s">
        <v>5</v>
      </c>
      <c r="F3" s="110"/>
      <c r="G3" s="110"/>
      <c r="H3" s="111"/>
      <c r="I3" s="112" t="str">
        <f>IF('R5年01月'!I3="","",'R5年01月'!I3)</f>
        <v/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1:36">
      <c r="C4" s="3" t="s">
        <v>6</v>
      </c>
      <c r="D4" s="4">
        <f>IF(D3="",5,IF(D3&gt;29,5,2))</f>
        <v>5</v>
      </c>
      <c r="Q4" s="117" t="s">
        <v>66</v>
      </c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</row>
    <row r="5" spans="1:36">
      <c r="B5" s="96" t="s">
        <v>63</v>
      </c>
      <c r="C5" s="96" t="s">
        <v>58</v>
      </c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/>
      <c r="AJ5" s="9"/>
    </row>
    <row r="6" spans="1:36" ht="20.5" thickBot="1">
      <c r="B6" s="18" t="s">
        <v>62</v>
      </c>
      <c r="C6" s="18" t="s">
        <v>59</v>
      </c>
      <c r="D6" s="11" t="s">
        <v>8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5"/>
      <c r="AJ6" s="16"/>
    </row>
    <row r="7" spans="1:36">
      <c r="B7" s="97" t="s">
        <v>61</v>
      </c>
      <c r="C7" s="97" t="s">
        <v>60</v>
      </c>
      <c r="D7" s="11" t="s">
        <v>10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5">
        <v>28</v>
      </c>
      <c r="AJ7" s="17" t="s">
        <v>11</v>
      </c>
    </row>
    <row r="8" spans="1:36">
      <c r="B8" s="80"/>
      <c r="C8" s="19"/>
      <c r="D8" s="67" t="s">
        <v>12</v>
      </c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35"/>
      <c r="AJ8" s="22"/>
    </row>
    <row r="9" spans="1:36">
      <c r="B9" s="81"/>
      <c r="C9" s="82"/>
      <c r="D9" s="83" t="s">
        <v>13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6"/>
      <c r="AJ9" s="28"/>
    </row>
    <row r="10" spans="1:36">
      <c r="B10" s="81"/>
      <c r="C10" s="82"/>
      <c r="D10" s="83" t="s">
        <v>14</v>
      </c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6"/>
      <c r="AJ10" s="28"/>
    </row>
    <row r="11" spans="1:36">
      <c r="B11" s="81"/>
      <c r="C11" s="82"/>
      <c r="D11" s="83" t="s">
        <v>15</v>
      </c>
      <c r="E11" s="8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6"/>
      <c r="AJ11" s="28"/>
    </row>
    <row r="12" spans="1:36">
      <c r="B12" s="79"/>
      <c r="C12" s="29"/>
      <c r="D12" s="69" t="s">
        <v>16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3"/>
      <c r="AJ12" s="34"/>
    </row>
    <row r="13" spans="1:36">
      <c r="B13" s="80"/>
      <c r="C13" s="19"/>
      <c r="D13" s="67" t="s">
        <v>17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35"/>
      <c r="AJ13" s="22"/>
    </row>
    <row r="14" spans="1:36">
      <c r="B14" s="81"/>
      <c r="C14" s="82"/>
      <c r="D14" s="83" t="s">
        <v>18</v>
      </c>
      <c r="E14" s="84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6"/>
      <c r="AJ14" s="28"/>
    </row>
    <row r="15" spans="1:36">
      <c r="B15" s="81"/>
      <c r="C15" s="82"/>
      <c r="D15" s="83" t="s">
        <v>19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6"/>
      <c r="AJ15" s="28"/>
    </row>
    <row r="16" spans="1:36">
      <c r="B16" s="81"/>
      <c r="C16" s="82"/>
      <c r="D16" s="83" t="s">
        <v>20</v>
      </c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6"/>
      <c r="AJ16" s="28"/>
    </row>
    <row r="17" spans="2:36">
      <c r="B17" s="79"/>
      <c r="C17" s="29"/>
      <c r="D17" s="69" t="s">
        <v>21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/>
      <c r="AJ17" s="34"/>
    </row>
    <row r="18" spans="2:36">
      <c r="B18" s="80"/>
      <c r="C18" s="19"/>
      <c r="D18" s="67" t="s">
        <v>22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35"/>
      <c r="AJ18" s="22"/>
    </row>
    <row r="19" spans="2:36">
      <c r="B19" s="81"/>
      <c r="C19" s="82"/>
      <c r="D19" s="83" t="s">
        <v>23</v>
      </c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6"/>
      <c r="AJ19" s="28"/>
    </row>
    <row r="20" spans="2:36">
      <c r="B20" s="81"/>
      <c r="C20" s="82"/>
      <c r="D20" s="83" t="s">
        <v>24</v>
      </c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6"/>
      <c r="AJ20" s="28"/>
    </row>
    <row r="21" spans="2:36">
      <c r="B21" s="81"/>
      <c r="C21" s="82"/>
      <c r="D21" s="83" t="s">
        <v>25</v>
      </c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6"/>
      <c r="AJ21" s="28"/>
    </row>
    <row r="22" spans="2:36">
      <c r="B22" s="79"/>
      <c r="C22" s="29"/>
      <c r="D22" s="69" t="s">
        <v>26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J22" s="34"/>
    </row>
    <row r="23" spans="2:36">
      <c r="B23" s="80"/>
      <c r="C23" s="19"/>
      <c r="D23" s="67" t="s">
        <v>27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35"/>
      <c r="AJ23" s="22"/>
    </row>
    <row r="24" spans="2:36">
      <c r="B24" s="81"/>
      <c r="C24" s="82"/>
      <c r="D24" s="83" t="s">
        <v>28</v>
      </c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6"/>
      <c r="AJ24" s="28"/>
    </row>
    <row r="25" spans="2:36">
      <c r="B25" s="81"/>
      <c r="C25" s="82"/>
      <c r="D25" s="83" t="s">
        <v>29</v>
      </c>
      <c r="E25" s="8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6"/>
      <c r="AJ25" s="28"/>
    </row>
    <row r="26" spans="2:36">
      <c r="B26" s="81"/>
      <c r="C26" s="82"/>
      <c r="D26" s="83" t="s">
        <v>30</v>
      </c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6"/>
      <c r="AJ26" s="28"/>
    </row>
    <row r="27" spans="2:36">
      <c r="B27" s="79"/>
      <c r="C27" s="29"/>
      <c r="D27" s="69" t="s">
        <v>31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J27" s="34"/>
    </row>
    <row r="28" spans="2:36">
      <c r="B28" s="80"/>
      <c r="C28" s="19"/>
      <c r="D28" s="67" t="s">
        <v>32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35"/>
      <c r="AJ28" s="22"/>
    </row>
    <row r="29" spans="2:36">
      <c r="B29" s="81"/>
      <c r="C29" s="82"/>
      <c r="D29" s="83" t="s">
        <v>33</v>
      </c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6"/>
      <c r="AJ29" s="28"/>
    </row>
    <row r="30" spans="2:36">
      <c r="B30" s="81"/>
      <c r="C30" s="82"/>
      <c r="D30" s="83" t="s">
        <v>34</v>
      </c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6"/>
      <c r="AJ30" s="28"/>
    </row>
    <row r="31" spans="2:36">
      <c r="B31" s="81"/>
      <c r="C31" s="82"/>
      <c r="D31" s="83" t="s">
        <v>35</v>
      </c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6"/>
      <c r="AJ31" s="28"/>
    </row>
    <row r="32" spans="2:36">
      <c r="B32" s="79"/>
      <c r="C32" s="29"/>
      <c r="D32" s="69" t="s">
        <v>36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J32" s="34"/>
    </row>
    <row r="33" spans="2:37" ht="20.5" thickBot="1">
      <c r="B33" s="79"/>
      <c r="C33" s="29"/>
      <c r="D33" s="69" t="s">
        <v>45</v>
      </c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9"/>
      <c r="AJ33" s="34"/>
    </row>
    <row r="34" spans="2:37" ht="20.5" thickBot="1">
      <c r="E34" t="s">
        <v>37</v>
      </c>
    </row>
    <row r="35" spans="2:37">
      <c r="D35" s="40" t="s">
        <v>39</v>
      </c>
      <c r="E35" s="41">
        <f t="shared" ref="E35:AF35" si="0">COUNTIF(E8:E34,"○")*10</f>
        <v>0</v>
      </c>
      <c r="F35" s="42">
        <f t="shared" si="0"/>
        <v>0</v>
      </c>
      <c r="G35" s="42">
        <f t="shared" si="0"/>
        <v>0</v>
      </c>
      <c r="H35" s="42">
        <f t="shared" si="0"/>
        <v>0</v>
      </c>
      <c r="I35" s="42">
        <f t="shared" si="0"/>
        <v>0</v>
      </c>
      <c r="J35" s="42">
        <f t="shared" si="0"/>
        <v>0</v>
      </c>
      <c r="K35" s="42">
        <f t="shared" si="0"/>
        <v>0</v>
      </c>
      <c r="L35" s="42">
        <f t="shared" si="0"/>
        <v>0</v>
      </c>
      <c r="M35" s="42">
        <f t="shared" si="0"/>
        <v>0</v>
      </c>
      <c r="N35" s="42">
        <f t="shared" si="0"/>
        <v>0</v>
      </c>
      <c r="O35" s="42">
        <f t="shared" si="0"/>
        <v>0</v>
      </c>
      <c r="P35" s="42">
        <f t="shared" si="0"/>
        <v>0</v>
      </c>
      <c r="Q35" s="42">
        <f t="shared" si="0"/>
        <v>0</v>
      </c>
      <c r="R35" s="42">
        <f t="shared" si="0"/>
        <v>0</v>
      </c>
      <c r="S35" s="42">
        <f t="shared" si="0"/>
        <v>0</v>
      </c>
      <c r="T35" s="42">
        <f t="shared" si="0"/>
        <v>0</v>
      </c>
      <c r="U35" s="42">
        <f t="shared" si="0"/>
        <v>0</v>
      </c>
      <c r="V35" s="42">
        <f t="shared" si="0"/>
        <v>0</v>
      </c>
      <c r="W35" s="42">
        <f t="shared" si="0"/>
        <v>0</v>
      </c>
      <c r="X35" s="42">
        <f t="shared" si="0"/>
        <v>0</v>
      </c>
      <c r="Y35" s="42">
        <f t="shared" si="0"/>
        <v>0</v>
      </c>
      <c r="Z35" s="42">
        <f t="shared" si="0"/>
        <v>0</v>
      </c>
      <c r="AA35" s="42">
        <f t="shared" si="0"/>
        <v>0</v>
      </c>
      <c r="AB35" s="42">
        <f t="shared" si="0"/>
        <v>0</v>
      </c>
      <c r="AC35" s="42">
        <f t="shared" si="0"/>
        <v>0</v>
      </c>
      <c r="AD35" s="42">
        <f t="shared" si="0"/>
        <v>0</v>
      </c>
      <c r="AE35" s="42">
        <f t="shared" si="0"/>
        <v>0</v>
      </c>
      <c r="AF35" s="43">
        <f t="shared" si="0"/>
        <v>0</v>
      </c>
      <c r="AJ35" s="75">
        <f>SUM(E35:AI35)</f>
        <v>0</v>
      </c>
    </row>
    <row r="36" spans="2:37">
      <c r="D36" s="115" t="s">
        <v>40</v>
      </c>
      <c r="E36" s="45" t="str">
        <f t="shared" ref="E36:AF36" si="1">IF(E35/10&gt;=$D$4,"有","－")</f>
        <v>－</v>
      </c>
      <c r="F36" s="24" t="str">
        <f t="shared" si="1"/>
        <v>－</v>
      </c>
      <c r="G36" s="24" t="str">
        <f t="shared" si="1"/>
        <v>－</v>
      </c>
      <c r="H36" s="24" t="str">
        <f t="shared" si="1"/>
        <v>－</v>
      </c>
      <c r="I36" s="24" t="str">
        <f t="shared" si="1"/>
        <v>－</v>
      </c>
      <c r="J36" s="24" t="str">
        <f t="shared" si="1"/>
        <v>－</v>
      </c>
      <c r="K36" s="24" t="str">
        <f t="shared" si="1"/>
        <v>－</v>
      </c>
      <c r="L36" s="24" t="str">
        <f t="shared" si="1"/>
        <v>－</v>
      </c>
      <c r="M36" s="24" t="str">
        <f t="shared" si="1"/>
        <v>－</v>
      </c>
      <c r="N36" s="24" t="str">
        <f t="shared" si="1"/>
        <v>－</v>
      </c>
      <c r="O36" s="24" t="str">
        <f t="shared" si="1"/>
        <v>－</v>
      </c>
      <c r="P36" s="24" t="str">
        <f t="shared" si="1"/>
        <v>－</v>
      </c>
      <c r="Q36" s="24" t="str">
        <f t="shared" si="1"/>
        <v>－</v>
      </c>
      <c r="R36" s="24" t="str">
        <f t="shared" si="1"/>
        <v>－</v>
      </c>
      <c r="S36" s="24" t="str">
        <f t="shared" si="1"/>
        <v>－</v>
      </c>
      <c r="T36" s="24" t="str">
        <f t="shared" si="1"/>
        <v>－</v>
      </c>
      <c r="U36" s="24" t="str">
        <f t="shared" si="1"/>
        <v>－</v>
      </c>
      <c r="V36" s="24" t="str">
        <f t="shared" si="1"/>
        <v>－</v>
      </c>
      <c r="W36" s="24" t="str">
        <f t="shared" si="1"/>
        <v>－</v>
      </c>
      <c r="X36" s="24" t="str">
        <f t="shared" si="1"/>
        <v>－</v>
      </c>
      <c r="Y36" s="24" t="str">
        <f t="shared" si="1"/>
        <v>－</v>
      </c>
      <c r="Z36" s="24" t="str">
        <f t="shared" si="1"/>
        <v>－</v>
      </c>
      <c r="AA36" s="24" t="str">
        <f t="shared" si="1"/>
        <v>－</v>
      </c>
      <c r="AB36" s="24" t="str">
        <f t="shared" si="1"/>
        <v>－</v>
      </c>
      <c r="AC36" s="24" t="str">
        <f t="shared" si="1"/>
        <v>－</v>
      </c>
      <c r="AD36" s="24" t="str">
        <f t="shared" si="1"/>
        <v>－</v>
      </c>
      <c r="AE36" s="24" t="str">
        <f t="shared" si="1"/>
        <v>－</v>
      </c>
      <c r="AF36" s="46" t="str">
        <f t="shared" si="1"/>
        <v>－</v>
      </c>
      <c r="AH36" s="39"/>
      <c r="AJ36" s="48"/>
    </row>
    <row r="37" spans="2:37">
      <c r="D37" s="116"/>
      <c r="E37" s="49">
        <f t="shared" ref="E37:AF37" si="2">IF(E36="－",0,E35)</f>
        <v>0</v>
      </c>
      <c r="F37" s="30">
        <f t="shared" si="2"/>
        <v>0</v>
      </c>
      <c r="G37" s="30">
        <f t="shared" si="2"/>
        <v>0</v>
      </c>
      <c r="H37" s="30">
        <f t="shared" si="2"/>
        <v>0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0</v>
      </c>
      <c r="M37" s="30">
        <f t="shared" si="2"/>
        <v>0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0</v>
      </c>
      <c r="R37" s="30">
        <f t="shared" si="2"/>
        <v>0</v>
      </c>
      <c r="S37" s="30">
        <f t="shared" si="2"/>
        <v>0</v>
      </c>
      <c r="T37" s="30">
        <f t="shared" si="2"/>
        <v>0</v>
      </c>
      <c r="U37" s="30">
        <f t="shared" si="2"/>
        <v>0</v>
      </c>
      <c r="V37" s="30">
        <f t="shared" si="2"/>
        <v>0</v>
      </c>
      <c r="W37" s="30">
        <f t="shared" si="2"/>
        <v>0</v>
      </c>
      <c r="X37" s="30">
        <f t="shared" si="2"/>
        <v>0</v>
      </c>
      <c r="Y37" s="30">
        <f t="shared" si="2"/>
        <v>0</v>
      </c>
      <c r="Z37" s="30">
        <f t="shared" si="2"/>
        <v>0</v>
      </c>
      <c r="AA37" s="30">
        <f t="shared" si="2"/>
        <v>0</v>
      </c>
      <c r="AB37" s="30">
        <f t="shared" si="2"/>
        <v>0</v>
      </c>
      <c r="AC37" s="30">
        <f t="shared" si="2"/>
        <v>0</v>
      </c>
      <c r="AD37" s="30">
        <f t="shared" si="2"/>
        <v>0</v>
      </c>
      <c r="AE37" s="30">
        <f t="shared" si="2"/>
        <v>0</v>
      </c>
      <c r="AF37" s="50">
        <f t="shared" si="2"/>
        <v>0</v>
      </c>
      <c r="AH37" s="39"/>
      <c r="AJ37" s="75">
        <f t="shared" ref="AJ37:AJ38" si="3">SUM(E37:AI37)</f>
        <v>0</v>
      </c>
    </row>
    <row r="38" spans="2:37" ht="20.5" thickBot="1">
      <c r="D38" s="40" t="s">
        <v>41</v>
      </c>
      <c r="E38" s="52">
        <f t="shared" ref="E38:AF38" si="4">SUM(E35,E37)</f>
        <v>0</v>
      </c>
      <c r="F38" s="53">
        <f t="shared" si="4"/>
        <v>0</v>
      </c>
      <c r="G38" s="53">
        <f t="shared" si="4"/>
        <v>0</v>
      </c>
      <c r="H38" s="53">
        <f t="shared" si="4"/>
        <v>0</v>
      </c>
      <c r="I38" s="53">
        <f t="shared" si="4"/>
        <v>0</v>
      </c>
      <c r="J38" s="53">
        <f t="shared" si="4"/>
        <v>0</v>
      </c>
      <c r="K38" s="53">
        <f t="shared" si="4"/>
        <v>0</v>
      </c>
      <c r="L38" s="53">
        <f t="shared" si="4"/>
        <v>0</v>
      </c>
      <c r="M38" s="53">
        <f t="shared" si="4"/>
        <v>0</v>
      </c>
      <c r="N38" s="53">
        <f t="shared" si="4"/>
        <v>0</v>
      </c>
      <c r="O38" s="53">
        <f t="shared" si="4"/>
        <v>0</v>
      </c>
      <c r="P38" s="53">
        <f t="shared" si="4"/>
        <v>0</v>
      </c>
      <c r="Q38" s="53">
        <f t="shared" si="4"/>
        <v>0</v>
      </c>
      <c r="R38" s="53">
        <f t="shared" si="4"/>
        <v>0</v>
      </c>
      <c r="S38" s="53">
        <f t="shared" si="4"/>
        <v>0</v>
      </c>
      <c r="T38" s="53">
        <f t="shared" si="4"/>
        <v>0</v>
      </c>
      <c r="U38" s="53">
        <f t="shared" si="4"/>
        <v>0</v>
      </c>
      <c r="V38" s="53">
        <f t="shared" si="4"/>
        <v>0</v>
      </c>
      <c r="W38" s="53">
        <f t="shared" si="4"/>
        <v>0</v>
      </c>
      <c r="X38" s="53">
        <f t="shared" si="4"/>
        <v>0</v>
      </c>
      <c r="Y38" s="53">
        <f t="shared" si="4"/>
        <v>0</v>
      </c>
      <c r="Z38" s="53">
        <f t="shared" si="4"/>
        <v>0</v>
      </c>
      <c r="AA38" s="53">
        <f t="shared" si="4"/>
        <v>0</v>
      </c>
      <c r="AB38" s="53">
        <f t="shared" si="4"/>
        <v>0</v>
      </c>
      <c r="AC38" s="53">
        <f t="shared" si="4"/>
        <v>0</v>
      </c>
      <c r="AD38" s="53">
        <f t="shared" si="4"/>
        <v>0</v>
      </c>
      <c r="AE38" s="53">
        <f t="shared" si="4"/>
        <v>0</v>
      </c>
      <c r="AF38" s="54">
        <f t="shared" si="4"/>
        <v>0</v>
      </c>
      <c r="AH38" s="39"/>
      <c r="AJ38" s="75">
        <f t="shared" si="3"/>
        <v>0</v>
      </c>
    </row>
    <row r="39" spans="2:37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F39" s="39" t="s">
        <v>38</v>
      </c>
      <c r="AH39" s="39"/>
    </row>
    <row r="40" spans="2:37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H40" s="39"/>
      <c r="AJ40" s="56"/>
      <c r="AK40" s="56"/>
    </row>
    <row r="41" spans="2:37">
      <c r="C41" s="3" t="s">
        <v>42</v>
      </c>
      <c r="AH41" s="39"/>
    </row>
    <row r="42" spans="2:37">
      <c r="B42" s="96" t="s">
        <v>63</v>
      </c>
      <c r="C42" s="96" t="s">
        <v>58</v>
      </c>
      <c r="AH42" s="39"/>
    </row>
    <row r="43" spans="2:37" ht="20.5" thickBot="1">
      <c r="B43" s="18" t="s">
        <v>62</v>
      </c>
      <c r="C43" s="18" t="s">
        <v>59</v>
      </c>
      <c r="AH43" s="39"/>
    </row>
    <row r="44" spans="2:37">
      <c r="B44" s="97" t="s">
        <v>61</v>
      </c>
      <c r="C44" s="97" t="s">
        <v>60</v>
      </c>
      <c r="D44" s="70" t="s">
        <v>10</v>
      </c>
      <c r="E44" s="63">
        <v>1</v>
      </c>
      <c r="F44" s="64">
        <v>2</v>
      </c>
      <c r="G44" s="64">
        <v>3</v>
      </c>
      <c r="H44" s="64">
        <v>4</v>
      </c>
      <c r="I44" s="64">
        <v>5</v>
      </c>
      <c r="J44" s="64">
        <v>6</v>
      </c>
      <c r="K44" s="64">
        <v>7</v>
      </c>
      <c r="L44" s="64">
        <v>8</v>
      </c>
      <c r="M44" s="64">
        <v>9</v>
      </c>
      <c r="N44" s="64">
        <v>10</v>
      </c>
      <c r="O44" s="64">
        <v>11</v>
      </c>
      <c r="P44" s="64">
        <v>12</v>
      </c>
      <c r="Q44" s="64">
        <v>13</v>
      </c>
      <c r="R44" s="64">
        <v>14</v>
      </c>
      <c r="S44" s="64">
        <v>15</v>
      </c>
      <c r="T44" s="64">
        <v>16</v>
      </c>
      <c r="U44" s="64">
        <v>17</v>
      </c>
      <c r="V44" s="64">
        <v>18</v>
      </c>
      <c r="W44" s="64">
        <v>19</v>
      </c>
      <c r="X44" s="64">
        <v>20</v>
      </c>
      <c r="Y44" s="64">
        <v>21</v>
      </c>
      <c r="Z44" s="64">
        <v>22</v>
      </c>
      <c r="AA44" s="64">
        <v>23</v>
      </c>
      <c r="AB44" s="64">
        <v>24</v>
      </c>
      <c r="AC44" s="64">
        <v>25</v>
      </c>
      <c r="AD44" s="64">
        <v>26</v>
      </c>
      <c r="AE44" s="64">
        <v>27</v>
      </c>
      <c r="AF44" s="65">
        <v>28</v>
      </c>
      <c r="AJ44" s="1" t="s">
        <v>11</v>
      </c>
    </row>
    <row r="45" spans="2:37">
      <c r="B45" s="90"/>
      <c r="C45" s="19">
        <v>44958</v>
      </c>
      <c r="D45" s="67" t="s">
        <v>12</v>
      </c>
      <c r="E45" s="25" t="s">
        <v>0</v>
      </c>
      <c r="F45" s="26" t="s">
        <v>0</v>
      </c>
      <c r="G45" s="26" t="s">
        <v>0</v>
      </c>
      <c r="H45" s="26" t="s">
        <v>0</v>
      </c>
      <c r="I45" s="26" t="s">
        <v>43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7"/>
      <c r="AJ45" s="22"/>
    </row>
    <row r="46" spans="2:37" ht="36">
      <c r="B46" s="91"/>
      <c r="C46" s="82">
        <v>44960</v>
      </c>
      <c r="D46" s="83" t="s">
        <v>13</v>
      </c>
      <c r="E46" s="84"/>
      <c r="F46" s="85"/>
      <c r="G46" s="85" t="s">
        <v>0</v>
      </c>
      <c r="H46" s="85" t="s">
        <v>0</v>
      </c>
      <c r="I46" s="85" t="s">
        <v>3</v>
      </c>
      <c r="J46" s="85" t="s">
        <v>43</v>
      </c>
      <c r="K46" s="85" t="s">
        <v>43</v>
      </c>
      <c r="L46" s="85" t="s">
        <v>0</v>
      </c>
      <c r="M46" s="85" t="s">
        <v>0</v>
      </c>
      <c r="N46" s="85" t="s">
        <v>0</v>
      </c>
      <c r="O46" s="85" t="s">
        <v>0</v>
      </c>
      <c r="P46" s="85" t="s">
        <v>0</v>
      </c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6"/>
      <c r="AJ46" s="103" t="s">
        <v>102</v>
      </c>
    </row>
    <row r="47" spans="2:37">
      <c r="B47" s="91" t="s">
        <v>64</v>
      </c>
      <c r="C47" s="93">
        <v>44960</v>
      </c>
      <c r="D47" s="83" t="s">
        <v>14</v>
      </c>
      <c r="E47" s="94"/>
      <c r="F47" s="81"/>
      <c r="G47" s="81" t="s">
        <v>0</v>
      </c>
      <c r="H47" s="81" t="s">
        <v>0</v>
      </c>
      <c r="I47" s="81" t="s">
        <v>0</v>
      </c>
      <c r="J47" s="81" t="s">
        <v>0</v>
      </c>
      <c r="K47" s="81" t="s">
        <v>0</v>
      </c>
      <c r="L47" s="81" t="s">
        <v>0</v>
      </c>
      <c r="M47" s="81" t="s">
        <v>0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95"/>
      <c r="AJ47" s="105" t="s">
        <v>67</v>
      </c>
    </row>
    <row r="48" spans="2:37">
      <c r="B48" s="91" t="s">
        <v>64</v>
      </c>
      <c r="C48" s="93">
        <v>44960</v>
      </c>
      <c r="D48" s="83" t="s">
        <v>15</v>
      </c>
      <c r="E48" s="94"/>
      <c r="F48" s="81"/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95"/>
      <c r="AJ48" s="105" t="s">
        <v>67</v>
      </c>
    </row>
    <row r="49" spans="1:36" ht="36.5" thickBot="1">
      <c r="A49" s="3"/>
      <c r="B49" s="92"/>
      <c r="C49" s="29">
        <v>44965</v>
      </c>
      <c r="D49" s="69" t="s">
        <v>16</v>
      </c>
      <c r="E49" s="36"/>
      <c r="F49" s="37"/>
      <c r="G49" s="37"/>
      <c r="H49" s="37"/>
      <c r="I49" s="37"/>
      <c r="J49" s="37"/>
      <c r="K49" s="37"/>
      <c r="L49" s="37" t="s">
        <v>0</v>
      </c>
      <c r="M49" s="37" t="s">
        <v>43</v>
      </c>
      <c r="N49" s="37" t="s">
        <v>43</v>
      </c>
      <c r="O49" s="37" t="s">
        <v>0</v>
      </c>
      <c r="P49" s="37" t="s">
        <v>0</v>
      </c>
      <c r="Q49" s="37" t="s">
        <v>0</v>
      </c>
      <c r="R49" s="37" t="s">
        <v>0</v>
      </c>
      <c r="S49" s="37" t="s">
        <v>0</v>
      </c>
      <c r="T49" s="37" t="s">
        <v>0</v>
      </c>
      <c r="U49" s="37" t="s">
        <v>0</v>
      </c>
      <c r="V49" s="37" t="s">
        <v>0</v>
      </c>
      <c r="W49" s="37" t="s">
        <v>0</v>
      </c>
      <c r="X49" s="37" t="s">
        <v>0</v>
      </c>
      <c r="Y49" s="37" t="s">
        <v>0</v>
      </c>
      <c r="Z49" s="37" t="s">
        <v>0</v>
      </c>
      <c r="AA49" s="37"/>
      <c r="AB49" s="37"/>
      <c r="AC49" s="37"/>
      <c r="AD49" s="37"/>
      <c r="AE49" s="37"/>
      <c r="AF49" s="38"/>
      <c r="AJ49" s="106" t="s">
        <v>103</v>
      </c>
    </row>
    <row r="50" spans="1:36" ht="20.5" thickBot="1"/>
    <row r="51" spans="1:36">
      <c r="D51" s="40" t="s">
        <v>39</v>
      </c>
      <c r="E51" s="41">
        <v>10</v>
      </c>
      <c r="F51" s="42">
        <v>10</v>
      </c>
      <c r="G51" s="42">
        <v>40</v>
      </c>
      <c r="H51" s="42">
        <v>40</v>
      </c>
      <c r="I51" s="42">
        <v>20</v>
      </c>
      <c r="J51" s="42">
        <v>20</v>
      </c>
      <c r="K51" s="42">
        <v>20</v>
      </c>
      <c r="L51" s="42">
        <v>30</v>
      </c>
      <c r="M51" s="42">
        <v>30</v>
      </c>
      <c r="N51" s="42">
        <v>10</v>
      </c>
      <c r="O51" s="42">
        <v>20</v>
      </c>
      <c r="P51" s="42">
        <v>20</v>
      </c>
      <c r="Q51" s="42">
        <v>10</v>
      </c>
      <c r="R51" s="42">
        <v>10</v>
      </c>
      <c r="S51" s="42">
        <v>10</v>
      </c>
      <c r="T51" s="42">
        <v>10</v>
      </c>
      <c r="U51" s="42">
        <v>10</v>
      </c>
      <c r="V51" s="42">
        <v>10</v>
      </c>
      <c r="W51" s="42">
        <v>10</v>
      </c>
      <c r="X51" s="42">
        <v>10</v>
      </c>
      <c r="Y51" s="42">
        <v>10</v>
      </c>
      <c r="Z51" s="42">
        <v>10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3">
        <v>0</v>
      </c>
      <c r="AJ51" s="75">
        <v>370</v>
      </c>
    </row>
    <row r="52" spans="1:36">
      <c r="D52" s="115" t="s">
        <v>40</v>
      </c>
      <c r="E52" s="45" t="s">
        <v>2</v>
      </c>
      <c r="F52" s="24" t="s">
        <v>2</v>
      </c>
      <c r="G52" s="24" t="s">
        <v>44</v>
      </c>
      <c r="H52" s="24" t="s">
        <v>44</v>
      </c>
      <c r="I52" s="24" t="s">
        <v>44</v>
      </c>
      <c r="J52" s="24" t="s">
        <v>44</v>
      </c>
      <c r="K52" s="24" t="s">
        <v>44</v>
      </c>
      <c r="L52" s="24" t="s">
        <v>44</v>
      </c>
      <c r="M52" s="24" t="s">
        <v>44</v>
      </c>
      <c r="N52" s="24" t="s">
        <v>2</v>
      </c>
      <c r="O52" s="24" t="s">
        <v>44</v>
      </c>
      <c r="P52" s="24" t="s">
        <v>44</v>
      </c>
      <c r="Q52" s="24" t="s">
        <v>2</v>
      </c>
      <c r="R52" s="24" t="s">
        <v>2</v>
      </c>
      <c r="S52" s="24" t="s">
        <v>2</v>
      </c>
      <c r="T52" s="24" t="s">
        <v>2</v>
      </c>
      <c r="U52" s="24" t="s">
        <v>2</v>
      </c>
      <c r="V52" s="24" t="s">
        <v>2</v>
      </c>
      <c r="W52" s="24" t="s">
        <v>2</v>
      </c>
      <c r="X52" s="24" t="s">
        <v>2</v>
      </c>
      <c r="Y52" s="24" t="s">
        <v>2</v>
      </c>
      <c r="Z52" s="24" t="s">
        <v>2</v>
      </c>
      <c r="AA52" s="24" t="s">
        <v>2</v>
      </c>
      <c r="AB52" s="24" t="s">
        <v>2</v>
      </c>
      <c r="AC52" s="24" t="s">
        <v>2</v>
      </c>
      <c r="AD52" s="24" t="s">
        <v>2</v>
      </c>
      <c r="AE52" s="24" t="s">
        <v>2</v>
      </c>
      <c r="AF52" s="46" t="s">
        <v>2</v>
      </c>
      <c r="AJ52" s="48"/>
    </row>
    <row r="53" spans="1:36">
      <c r="D53" s="116"/>
      <c r="E53" s="49">
        <v>0</v>
      </c>
      <c r="F53" s="30">
        <v>0</v>
      </c>
      <c r="G53" s="30">
        <v>40</v>
      </c>
      <c r="H53" s="30">
        <v>40</v>
      </c>
      <c r="I53" s="30">
        <v>20</v>
      </c>
      <c r="J53" s="30">
        <v>20</v>
      </c>
      <c r="K53" s="30">
        <v>20</v>
      </c>
      <c r="L53" s="30">
        <v>30</v>
      </c>
      <c r="M53" s="30">
        <v>30</v>
      </c>
      <c r="N53" s="30">
        <v>0</v>
      </c>
      <c r="O53" s="30">
        <v>20</v>
      </c>
      <c r="P53" s="30">
        <v>20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50">
        <v>0</v>
      </c>
      <c r="AJ53" s="75">
        <v>240</v>
      </c>
    </row>
    <row r="54" spans="1:36" ht="20.5" thickBot="1">
      <c r="D54" s="40" t="s">
        <v>41</v>
      </c>
      <c r="E54" s="52">
        <v>10</v>
      </c>
      <c r="F54" s="53">
        <v>10</v>
      </c>
      <c r="G54" s="53">
        <v>80</v>
      </c>
      <c r="H54" s="53">
        <v>80</v>
      </c>
      <c r="I54" s="53">
        <v>40</v>
      </c>
      <c r="J54" s="53">
        <v>40</v>
      </c>
      <c r="K54" s="53">
        <v>40</v>
      </c>
      <c r="L54" s="53">
        <v>60</v>
      </c>
      <c r="M54" s="53">
        <v>60</v>
      </c>
      <c r="N54" s="53">
        <v>10</v>
      </c>
      <c r="O54" s="53">
        <v>40</v>
      </c>
      <c r="P54" s="53">
        <v>40</v>
      </c>
      <c r="Q54" s="53">
        <v>10</v>
      </c>
      <c r="R54" s="53">
        <v>10</v>
      </c>
      <c r="S54" s="53">
        <v>10</v>
      </c>
      <c r="T54" s="53">
        <v>10</v>
      </c>
      <c r="U54" s="53">
        <v>10</v>
      </c>
      <c r="V54" s="53">
        <v>10</v>
      </c>
      <c r="W54" s="53">
        <v>10</v>
      </c>
      <c r="X54" s="53">
        <v>10</v>
      </c>
      <c r="Y54" s="53">
        <v>10</v>
      </c>
      <c r="Z54" s="53">
        <v>10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4">
        <v>0</v>
      </c>
      <c r="AJ54" s="75">
        <v>610</v>
      </c>
    </row>
    <row r="55" spans="1:36">
      <c r="AF55" s="39"/>
    </row>
  </sheetData>
  <mergeCells count="5">
    <mergeCell ref="E3:H3"/>
    <mergeCell ref="I3:AF3"/>
    <mergeCell ref="Q4:AF4"/>
    <mergeCell ref="D36:D37"/>
    <mergeCell ref="D52:D53"/>
  </mergeCells>
  <phoneticPr fontId="2"/>
  <conditionalFormatting sqref="C8 E8:AC8">
    <cfRule type="expression" dxfId="389" priority="52">
      <formula>$B8="✔"</formula>
    </cfRule>
  </conditionalFormatting>
  <conditionalFormatting sqref="C9 E9:AC9">
    <cfRule type="expression" dxfId="388" priority="51">
      <formula>$B9="✔"</formula>
    </cfRule>
  </conditionalFormatting>
  <conditionalFormatting sqref="C10 E10:AC10">
    <cfRule type="expression" dxfId="387" priority="50">
      <formula>$B10="✔"</formula>
    </cfRule>
  </conditionalFormatting>
  <conditionalFormatting sqref="C11 E11:AC11">
    <cfRule type="expression" dxfId="386" priority="49">
      <formula>$B11="✔"</formula>
    </cfRule>
  </conditionalFormatting>
  <conditionalFormatting sqref="C12 E12:AC12">
    <cfRule type="expression" dxfId="385" priority="48">
      <formula>$B12="✔"</formula>
    </cfRule>
  </conditionalFormatting>
  <conditionalFormatting sqref="C33 E33:AC33">
    <cfRule type="expression" dxfId="384" priority="27">
      <formula>$B33="✔"</formula>
    </cfRule>
  </conditionalFormatting>
  <conditionalFormatting sqref="C13 E13:AC13">
    <cfRule type="expression" dxfId="383" priority="47">
      <formula>$B13="✔"</formula>
    </cfRule>
  </conditionalFormatting>
  <conditionalFormatting sqref="C14 E14:AC14">
    <cfRule type="expression" dxfId="382" priority="46">
      <formula>$B14="✔"</formula>
    </cfRule>
  </conditionalFormatting>
  <conditionalFormatting sqref="C15 E15:AC15">
    <cfRule type="expression" dxfId="381" priority="45">
      <formula>$B15="✔"</formula>
    </cfRule>
  </conditionalFormatting>
  <conditionalFormatting sqref="C16 E16:AC16">
    <cfRule type="expression" dxfId="380" priority="44">
      <formula>$B16="✔"</formula>
    </cfRule>
  </conditionalFormatting>
  <conditionalFormatting sqref="C17 E17:AC17">
    <cfRule type="expression" dxfId="379" priority="43">
      <formula>$B17="✔"</formula>
    </cfRule>
  </conditionalFormatting>
  <conditionalFormatting sqref="C18 E18:AC18">
    <cfRule type="expression" dxfId="378" priority="42">
      <formula>$B18="✔"</formula>
    </cfRule>
  </conditionalFormatting>
  <conditionalFormatting sqref="C19 E19:AC19">
    <cfRule type="expression" dxfId="377" priority="41">
      <formula>$B19="✔"</formula>
    </cfRule>
  </conditionalFormatting>
  <conditionalFormatting sqref="C20 E20:AC20">
    <cfRule type="expression" dxfId="376" priority="40">
      <formula>$B20="✔"</formula>
    </cfRule>
  </conditionalFormatting>
  <conditionalFormatting sqref="C21 E21:AC21">
    <cfRule type="expression" dxfId="375" priority="39">
      <formula>$B21="✔"</formula>
    </cfRule>
  </conditionalFormatting>
  <conditionalFormatting sqref="C22 E22:AC22">
    <cfRule type="expression" dxfId="374" priority="38">
      <formula>$B22="✔"</formula>
    </cfRule>
  </conditionalFormatting>
  <conditionalFormatting sqref="C23 E23:AC23">
    <cfRule type="expression" dxfId="373" priority="37">
      <formula>$B23="✔"</formula>
    </cfRule>
  </conditionalFormatting>
  <conditionalFormatting sqref="C24 E24:AC24">
    <cfRule type="expression" dxfId="372" priority="36">
      <formula>$B24="✔"</formula>
    </cfRule>
  </conditionalFormatting>
  <conditionalFormatting sqref="C25 E25:AC25">
    <cfRule type="expression" dxfId="371" priority="35">
      <formula>$B25="✔"</formula>
    </cfRule>
  </conditionalFormatting>
  <conditionalFormatting sqref="C26 E26:AC26">
    <cfRule type="expression" dxfId="370" priority="34">
      <formula>$B26="✔"</formula>
    </cfRule>
  </conditionalFormatting>
  <conditionalFormatting sqref="C27 E27:AC27">
    <cfRule type="expression" dxfId="369" priority="33">
      <formula>$B27="✔"</formula>
    </cfRule>
  </conditionalFormatting>
  <conditionalFormatting sqref="C28 E28:AC28">
    <cfRule type="expression" dxfId="368" priority="32">
      <formula>$B28="✔"</formula>
    </cfRule>
  </conditionalFormatting>
  <conditionalFormatting sqref="C29 E29:AC29">
    <cfRule type="expression" dxfId="367" priority="31">
      <formula>$B29="✔"</formula>
    </cfRule>
  </conditionalFormatting>
  <conditionalFormatting sqref="C30 E30:AC30">
    <cfRule type="expression" dxfId="366" priority="30">
      <formula>$B30="✔"</formula>
    </cfRule>
  </conditionalFormatting>
  <conditionalFormatting sqref="C31 E31:AC31">
    <cfRule type="expression" dxfId="365" priority="29">
      <formula>$B31="✔"</formula>
    </cfRule>
  </conditionalFormatting>
  <conditionalFormatting sqref="C32 E32:AC32">
    <cfRule type="expression" dxfId="364" priority="28">
      <formula>$B32="✔"</formula>
    </cfRule>
  </conditionalFormatting>
  <conditionalFormatting sqref="AD8:AF8">
    <cfRule type="expression" dxfId="363" priority="26">
      <formula>$B8="✔"</formula>
    </cfRule>
  </conditionalFormatting>
  <conditionalFormatting sqref="AD9:AF9">
    <cfRule type="expression" dxfId="362" priority="25">
      <formula>$B9="✔"</formula>
    </cfRule>
  </conditionalFormatting>
  <conditionalFormatting sqref="AD10:AF10">
    <cfRule type="expression" dxfId="361" priority="24">
      <formula>$B10="✔"</formula>
    </cfRule>
  </conditionalFormatting>
  <conditionalFormatting sqref="AD11:AF11">
    <cfRule type="expression" dxfId="360" priority="23">
      <formula>$B11="✔"</formula>
    </cfRule>
  </conditionalFormatting>
  <conditionalFormatting sqref="AD12:AF12">
    <cfRule type="expression" dxfId="359" priority="22">
      <formula>$B12="✔"</formula>
    </cfRule>
  </conditionalFormatting>
  <conditionalFormatting sqref="AD33:AF33">
    <cfRule type="expression" dxfId="358" priority="1">
      <formula>$B33="✔"</formula>
    </cfRule>
  </conditionalFormatting>
  <conditionalFormatting sqref="AD13:AF13">
    <cfRule type="expression" dxfId="357" priority="21">
      <formula>$B13="✔"</formula>
    </cfRule>
  </conditionalFormatting>
  <conditionalFormatting sqref="AD14:AF14">
    <cfRule type="expression" dxfId="356" priority="20">
      <formula>$B14="✔"</formula>
    </cfRule>
  </conditionalFormatting>
  <conditionalFormatting sqref="AD15:AF15">
    <cfRule type="expression" dxfId="355" priority="19">
      <formula>$B15="✔"</formula>
    </cfRule>
  </conditionalFormatting>
  <conditionalFormatting sqref="AD16:AF16">
    <cfRule type="expression" dxfId="354" priority="18">
      <formula>$B16="✔"</formula>
    </cfRule>
  </conditionalFormatting>
  <conditionalFormatting sqref="AD17:AF17">
    <cfRule type="expression" dxfId="353" priority="17">
      <formula>$B17="✔"</formula>
    </cfRule>
  </conditionalFormatting>
  <conditionalFormatting sqref="AD18:AF18">
    <cfRule type="expression" dxfId="352" priority="16">
      <formula>$B18="✔"</formula>
    </cfRule>
  </conditionalFormatting>
  <conditionalFormatting sqref="AD19:AF19">
    <cfRule type="expression" dxfId="351" priority="15">
      <formula>$B19="✔"</formula>
    </cfRule>
  </conditionalFormatting>
  <conditionalFormatting sqref="AD20:AF20">
    <cfRule type="expression" dxfId="350" priority="14">
      <formula>$B20="✔"</formula>
    </cfRule>
  </conditionalFormatting>
  <conditionalFormatting sqref="AD21:AF21">
    <cfRule type="expression" dxfId="349" priority="13">
      <formula>$B21="✔"</formula>
    </cfRule>
  </conditionalFormatting>
  <conditionalFormatting sqref="AD22:AF22">
    <cfRule type="expression" dxfId="348" priority="12">
      <formula>$B22="✔"</formula>
    </cfRule>
  </conditionalFormatting>
  <conditionalFormatting sqref="AD23:AF23">
    <cfRule type="expression" dxfId="347" priority="11">
      <formula>$B23="✔"</formula>
    </cfRule>
  </conditionalFormatting>
  <conditionalFormatting sqref="AD24:AF24">
    <cfRule type="expression" dxfId="346" priority="10">
      <formula>$B24="✔"</formula>
    </cfRule>
  </conditionalFormatting>
  <conditionalFormatting sqref="AD25:AF25">
    <cfRule type="expression" dxfId="345" priority="9">
      <formula>$B25="✔"</formula>
    </cfRule>
  </conditionalFormatting>
  <conditionalFormatting sqref="AD26:AF26">
    <cfRule type="expression" dxfId="344" priority="8">
      <formula>$B26="✔"</formula>
    </cfRule>
  </conditionalFormatting>
  <conditionalFormatting sqref="AD27:AF27">
    <cfRule type="expression" dxfId="343" priority="7">
      <formula>$B27="✔"</formula>
    </cfRule>
  </conditionalFormatting>
  <conditionalFormatting sqref="AD28:AF28">
    <cfRule type="expression" dxfId="342" priority="6">
      <formula>$B28="✔"</formula>
    </cfRule>
  </conditionalFormatting>
  <conditionalFormatting sqref="AD29:AF29">
    <cfRule type="expression" dxfId="341" priority="5">
      <formula>$B29="✔"</formula>
    </cfRule>
  </conditionalFormatting>
  <conditionalFormatting sqref="AD30:AF30">
    <cfRule type="expression" dxfId="340" priority="4">
      <formula>$B30="✔"</formula>
    </cfRule>
  </conditionalFormatting>
  <conditionalFormatting sqref="AD31:AF31">
    <cfRule type="expression" dxfId="339" priority="3">
      <formula>$B31="✔"</formula>
    </cfRule>
  </conditionalFormatting>
  <conditionalFormatting sqref="AD32:AF32">
    <cfRule type="expression" dxfId="338" priority="2">
      <formula>$B32="✔"</formula>
    </cfRule>
  </conditionalFormatting>
  <dataValidations count="2">
    <dataValidation imeMode="off" allowBlank="1" showInputMessage="1" showErrorMessage="1" sqref="D3 C8:C33 C45:C49"/>
    <dataValidation imeMode="on" allowBlank="1" showInputMessage="1" showErrorMessage="1" sqref="I3:AF3 E6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n" allowBlank="1" showInputMessage="1" showErrorMessage="1">
          <x14:formula1>
            <xm:f>リスト!$D$2:$D$3</xm:f>
          </x14:formula1>
          <xm:sqref>B8:B33</xm:sqref>
        </x14:dataValidation>
        <x14:dataValidation type="list" allowBlank="1" showInputMessage="1" showErrorMessage="1">
          <x14:formula1>
            <xm:f>リスト!$B$2:$B$4</xm:f>
          </x14:formula1>
          <xm:sqref>E45:AF49 E8:AF33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2:AK55"/>
  <sheetViews>
    <sheetView view="pageBreakPreview" zoomScale="80" zoomScaleNormal="80" zoomScaleSheetLayoutView="80" workbookViewId="0">
      <selection activeCell="AJ46" sqref="AJ46:AJ49"/>
    </sheetView>
  </sheetViews>
  <sheetFormatPr defaultRowHeight="20"/>
  <cols>
    <col min="1" max="1" width="8.84375" customWidth="1"/>
    <col min="2" max="2" width="3.4609375" customWidth="1"/>
    <col min="3" max="3" width="10.765625" customWidth="1"/>
    <col min="4" max="4" width="8.84375" customWidth="1"/>
    <col min="5" max="35" width="3.53515625" customWidth="1"/>
    <col min="36" max="36" width="18.84375" bestFit="1" customWidth="1"/>
    <col min="37" max="37" width="3.4609375" customWidth="1"/>
  </cols>
  <sheetData>
    <row r="2" spans="1:36">
      <c r="C2" t="s">
        <v>53</v>
      </c>
    </row>
    <row r="3" spans="1:36">
      <c r="C3" s="1" t="s">
        <v>4</v>
      </c>
      <c r="D3" s="2" t="str">
        <f>IF('R5年02月'!D3="","",'R5年02月'!D3)</f>
        <v/>
      </c>
      <c r="E3" s="109" t="s">
        <v>5</v>
      </c>
      <c r="F3" s="110"/>
      <c r="G3" s="110"/>
      <c r="H3" s="111"/>
      <c r="I3" s="112" t="str">
        <f>IF('R5年02月'!I3="","",'R5年02月'!I3)</f>
        <v/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1:36">
      <c r="C4" s="3" t="s">
        <v>6</v>
      </c>
      <c r="D4" s="4">
        <f>IF(D3="",5,IF(D3&gt;29,5,2))</f>
        <v>5</v>
      </c>
      <c r="T4" s="117" t="s">
        <v>66</v>
      </c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</row>
    <row r="5" spans="1:36">
      <c r="B5" s="96" t="s">
        <v>63</v>
      </c>
      <c r="C5" s="96" t="s">
        <v>58</v>
      </c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/>
    </row>
    <row r="6" spans="1:36" ht="20.5" thickBot="1">
      <c r="B6" s="18" t="s">
        <v>62</v>
      </c>
      <c r="C6" s="18" t="s">
        <v>59</v>
      </c>
      <c r="D6" s="11" t="s">
        <v>8</v>
      </c>
      <c r="E6" s="12" t="s">
        <v>69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/>
    </row>
    <row r="7" spans="1:36">
      <c r="B7" s="97" t="s">
        <v>61</v>
      </c>
      <c r="C7" s="97" t="s">
        <v>60</v>
      </c>
      <c r="D7" s="11" t="s">
        <v>10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64">
        <v>30</v>
      </c>
      <c r="AI7" s="65">
        <v>31</v>
      </c>
      <c r="AJ7" s="17" t="s">
        <v>11</v>
      </c>
    </row>
    <row r="8" spans="1:36">
      <c r="B8" s="80"/>
      <c r="C8" s="19"/>
      <c r="D8" s="67" t="s">
        <v>12</v>
      </c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35"/>
      <c r="AJ8" s="22"/>
    </row>
    <row r="9" spans="1:36">
      <c r="B9" s="81"/>
      <c r="C9" s="82"/>
      <c r="D9" s="83" t="s">
        <v>13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28"/>
    </row>
    <row r="10" spans="1:36">
      <c r="B10" s="81"/>
      <c r="C10" s="82"/>
      <c r="D10" s="83" t="s">
        <v>14</v>
      </c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6"/>
      <c r="AJ10" s="28"/>
    </row>
    <row r="11" spans="1:36">
      <c r="B11" s="81"/>
      <c r="C11" s="82"/>
      <c r="D11" s="83" t="s">
        <v>15</v>
      </c>
      <c r="E11" s="8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6"/>
      <c r="AJ11" s="28"/>
    </row>
    <row r="12" spans="1:36">
      <c r="B12" s="79"/>
      <c r="C12" s="29"/>
      <c r="D12" s="69" t="s">
        <v>16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3"/>
      <c r="AJ12" s="34"/>
    </row>
    <row r="13" spans="1:36">
      <c r="B13" s="80"/>
      <c r="C13" s="19"/>
      <c r="D13" s="67" t="s">
        <v>17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35"/>
      <c r="AJ13" s="22"/>
    </row>
    <row r="14" spans="1:36">
      <c r="B14" s="81"/>
      <c r="C14" s="82"/>
      <c r="D14" s="83" t="s">
        <v>18</v>
      </c>
      <c r="E14" s="84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6"/>
      <c r="AJ14" s="28"/>
    </row>
    <row r="15" spans="1:36">
      <c r="B15" s="81"/>
      <c r="C15" s="82"/>
      <c r="D15" s="83" t="s">
        <v>19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6"/>
      <c r="AJ15" s="28"/>
    </row>
    <row r="16" spans="1:36">
      <c r="B16" s="81"/>
      <c r="C16" s="82"/>
      <c r="D16" s="83" t="s">
        <v>20</v>
      </c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6"/>
      <c r="AJ16" s="28"/>
    </row>
    <row r="17" spans="2:36">
      <c r="B17" s="79"/>
      <c r="C17" s="29"/>
      <c r="D17" s="69" t="s">
        <v>21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  <c r="AJ17" s="34"/>
    </row>
    <row r="18" spans="2:36">
      <c r="B18" s="80"/>
      <c r="C18" s="19"/>
      <c r="D18" s="67" t="s">
        <v>22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35"/>
      <c r="AJ18" s="22"/>
    </row>
    <row r="19" spans="2:36">
      <c r="B19" s="81"/>
      <c r="C19" s="82"/>
      <c r="D19" s="83" t="s">
        <v>23</v>
      </c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6"/>
      <c r="AJ19" s="28"/>
    </row>
    <row r="20" spans="2:36">
      <c r="B20" s="81"/>
      <c r="C20" s="82"/>
      <c r="D20" s="83" t="s">
        <v>24</v>
      </c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28"/>
    </row>
    <row r="21" spans="2:36">
      <c r="B21" s="81"/>
      <c r="C21" s="82"/>
      <c r="D21" s="83" t="s">
        <v>25</v>
      </c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6"/>
      <c r="AJ21" s="28"/>
    </row>
    <row r="22" spans="2:36">
      <c r="B22" s="79"/>
      <c r="C22" s="29"/>
      <c r="D22" s="69" t="s">
        <v>26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/>
      <c r="AJ22" s="34"/>
    </row>
    <row r="23" spans="2:36">
      <c r="B23" s="80"/>
      <c r="C23" s="19"/>
      <c r="D23" s="67" t="s">
        <v>27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35"/>
      <c r="AJ23" s="22"/>
    </row>
    <row r="24" spans="2:36">
      <c r="B24" s="81"/>
      <c r="C24" s="82"/>
      <c r="D24" s="83" t="s">
        <v>28</v>
      </c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6"/>
      <c r="AJ24" s="28"/>
    </row>
    <row r="25" spans="2:36">
      <c r="B25" s="81"/>
      <c r="C25" s="82"/>
      <c r="D25" s="83" t="s">
        <v>29</v>
      </c>
      <c r="E25" s="8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6"/>
      <c r="AJ25" s="28"/>
    </row>
    <row r="26" spans="2:36">
      <c r="B26" s="81"/>
      <c r="C26" s="82"/>
      <c r="D26" s="83" t="s">
        <v>30</v>
      </c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J26" s="28"/>
    </row>
    <row r="27" spans="2:36">
      <c r="B27" s="79"/>
      <c r="C27" s="29"/>
      <c r="D27" s="69" t="s">
        <v>31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3"/>
      <c r="AJ27" s="34"/>
    </row>
    <row r="28" spans="2:36">
      <c r="B28" s="80"/>
      <c r="C28" s="19"/>
      <c r="D28" s="67" t="s">
        <v>32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35"/>
      <c r="AJ28" s="22"/>
    </row>
    <row r="29" spans="2:36">
      <c r="B29" s="81"/>
      <c r="C29" s="82"/>
      <c r="D29" s="83" t="s">
        <v>33</v>
      </c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6"/>
      <c r="AJ29" s="28"/>
    </row>
    <row r="30" spans="2:36">
      <c r="B30" s="81"/>
      <c r="C30" s="82"/>
      <c r="D30" s="83" t="s">
        <v>34</v>
      </c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6"/>
      <c r="AJ30" s="28"/>
    </row>
    <row r="31" spans="2:36">
      <c r="B31" s="81"/>
      <c r="C31" s="82"/>
      <c r="D31" s="83" t="s">
        <v>35</v>
      </c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6"/>
      <c r="AJ31" s="28"/>
    </row>
    <row r="32" spans="2:36">
      <c r="B32" s="79"/>
      <c r="C32" s="29"/>
      <c r="D32" s="69" t="s">
        <v>36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/>
      <c r="AJ32" s="34"/>
    </row>
    <row r="33" spans="2:37" ht="20.5" thickBot="1">
      <c r="B33" s="79"/>
      <c r="C33" s="29"/>
      <c r="D33" s="69" t="s">
        <v>45</v>
      </c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J33" s="34"/>
    </row>
    <row r="34" spans="2:37" ht="20.5" thickBot="1">
      <c r="E34" t="s">
        <v>37</v>
      </c>
      <c r="AH34" s="39"/>
    </row>
    <row r="35" spans="2:37">
      <c r="D35" s="40" t="s">
        <v>39</v>
      </c>
      <c r="E35" s="41">
        <f t="shared" ref="E35:AI35" si="0">COUNTIF(E8:E34,"○")*10</f>
        <v>0</v>
      </c>
      <c r="F35" s="42">
        <f t="shared" si="0"/>
        <v>0</v>
      </c>
      <c r="G35" s="42">
        <f t="shared" si="0"/>
        <v>0</v>
      </c>
      <c r="H35" s="42">
        <f t="shared" si="0"/>
        <v>0</v>
      </c>
      <c r="I35" s="42">
        <f t="shared" si="0"/>
        <v>0</v>
      </c>
      <c r="J35" s="42">
        <f t="shared" si="0"/>
        <v>0</v>
      </c>
      <c r="K35" s="42">
        <f t="shared" si="0"/>
        <v>0</v>
      </c>
      <c r="L35" s="42">
        <f t="shared" si="0"/>
        <v>0</v>
      </c>
      <c r="M35" s="42">
        <f t="shared" si="0"/>
        <v>0</v>
      </c>
      <c r="N35" s="42">
        <f t="shared" si="0"/>
        <v>0</v>
      </c>
      <c r="O35" s="42">
        <f t="shared" si="0"/>
        <v>0</v>
      </c>
      <c r="P35" s="42">
        <f t="shared" si="0"/>
        <v>0</v>
      </c>
      <c r="Q35" s="42">
        <f t="shared" si="0"/>
        <v>0</v>
      </c>
      <c r="R35" s="42">
        <f t="shared" si="0"/>
        <v>0</v>
      </c>
      <c r="S35" s="42">
        <f t="shared" si="0"/>
        <v>0</v>
      </c>
      <c r="T35" s="42">
        <f t="shared" si="0"/>
        <v>0</v>
      </c>
      <c r="U35" s="42">
        <f t="shared" si="0"/>
        <v>0</v>
      </c>
      <c r="V35" s="42">
        <f t="shared" si="0"/>
        <v>0</v>
      </c>
      <c r="W35" s="42">
        <f t="shared" si="0"/>
        <v>0</v>
      </c>
      <c r="X35" s="42">
        <f t="shared" si="0"/>
        <v>0</v>
      </c>
      <c r="Y35" s="42">
        <f t="shared" si="0"/>
        <v>0</v>
      </c>
      <c r="Z35" s="42">
        <f t="shared" si="0"/>
        <v>0</v>
      </c>
      <c r="AA35" s="42">
        <f t="shared" si="0"/>
        <v>0</v>
      </c>
      <c r="AB35" s="42">
        <f t="shared" si="0"/>
        <v>0</v>
      </c>
      <c r="AC35" s="42">
        <f t="shared" si="0"/>
        <v>0</v>
      </c>
      <c r="AD35" s="42">
        <f t="shared" si="0"/>
        <v>0</v>
      </c>
      <c r="AE35" s="42">
        <f t="shared" si="0"/>
        <v>0</v>
      </c>
      <c r="AF35" s="42">
        <f t="shared" si="0"/>
        <v>0</v>
      </c>
      <c r="AG35" s="42">
        <f t="shared" si="0"/>
        <v>0</v>
      </c>
      <c r="AH35" s="42">
        <f t="shared" si="0"/>
        <v>0</v>
      </c>
      <c r="AI35" s="43">
        <f t="shared" si="0"/>
        <v>0</v>
      </c>
      <c r="AJ35" s="75">
        <f>SUM(E35:AI35)</f>
        <v>0</v>
      </c>
    </row>
    <row r="36" spans="2:37">
      <c r="D36" s="115" t="s">
        <v>40</v>
      </c>
      <c r="E36" s="45" t="str">
        <f t="shared" ref="E36:AI36" si="1">IF(E35/10&gt;=$D$4,"有","－")</f>
        <v>－</v>
      </c>
      <c r="F36" s="24" t="str">
        <f t="shared" si="1"/>
        <v>－</v>
      </c>
      <c r="G36" s="24" t="str">
        <f t="shared" si="1"/>
        <v>－</v>
      </c>
      <c r="H36" s="24" t="str">
        <f t="shared" si="1"/>
        <v>－</v>
      </c>
      <c r="I36" s="24" t="str">
        <f t="shared" si="1"/>
        <v>－</v>
      </c>
      <c r="J36" s="24" t="str">
        <f t="shared" si="1"/>
        <v>－</v>
      </c>
      <c r="K36" s="24" t="str">
        <f t="shared" si="1"/>
        <v>－</v>
      </c>
      <c r="L36" s="24" t="str">
        <f t="shared" si="1"/>
        <v>－</v>
      </c>
      <c r="M36" s="24" t="str">
        <f t="shared" si="1"/>
        <v>－</v>
      </c>
      <c r="N36" s="24" t="str">
        <f t="shared" si="1"/>
        <v>－</v>
      </c>
      <c r="O36" s="24" t="str">
        <f t="shared" si="1"/>
        <v>－</v>
      </c>
      <c r="P36" s="24" t="str">
        <f t="shared" si="1"/>
        <v>－</v>
      </c>
      <c r="Q36" s="24" t="str">
        <f t="shared" si="1"/>
        <v>－</v>
      </c>
      <c r="R36" s="24" t="str">
        <f t="shared" si="1"/>
        <v>－</v>
      </c>
      <c r="S36" s="24" t="str">
        <f t="shared" si="1"/>
        <v>－</v>
      </c>
      <c r="T36" s="24" t="str">
        <f t="shared" si="1"/>
        <v>－</v>
      </c>
      <c r="U36" s="24" t="str">
        <f t="shared" si="1"/>
        <v>－</v>
      </c>
      <c r="V36" s="24" t="str">
        <f t="shared" si="1"/>
        <v>－</v>
      </c>
      <c r="W36" s="24" t="str">
        <f t="shared" si="1"/>
        <v>－</v>
      </c>
      <c r="X36" s="24" t="str">
        <f t="shared" si="1"/>
        <v>－</v>
      </c>
      <c r="Y36" s="24" t="str">
        <f t="shared" si="1"/>
        <v>－</v>
      </c>
      <c r="Z36" s="24" t="str">
        <f t="shared" si="1"/>
        <v>－</v>
      </c>
      <c r="AA36" s="24" t="str">
        <f t="shared" si="1"/>
        <v>－</v>
      </c>
      <c r="AB36" s="24" t="str">
        <f t="shared" si="1"/>
        <v>－</v>
      </c>
      <c r="AC36" s="24" t="str">
        <f t="shared" si="1"/>
        <v>－</v>
      </c>
      <c r="AD36" s="24" t="str">
        <f t="shared" si="1"/>
        <v>－</v>
      </c>
      <c r="AE36" s="24" t="str">
        <f t="shared" si="1"/>
        <v>－</v>
      </c>
      <c r="AF36" s="24" t="str">
        <f t="shared" si="1"/>
        <v>－</v>
      </c>
      <c r="AG36" s="24" t="str">
        <f t="shared" si="1"/>
        <v>－</v>
      </c>
      <c r="AH36" s="24" t="str">
        <f t="shared" si="1"/>
        <v>－</v>
      </c>
      <c r="AI36" s="46" t="str">
        <f t="shared" si="1"/>
        <v>－</v>
      </c>
      <c r="AJ36" s="48"/>
    </row>
    <row r="37" spans="2:37">
      <c r="D37" s="116"/>
      <c r="E37" s="49">
        <f t="shared" ref="E37:AI37" si="2">IF(E36="－",0,E35)</f>
        <v>0</v>
      </c>
      <c r="F37" s="30">
        <f t="shared" si="2"/>
        <v>0</v>
      </c>
      <c r="G37" s="30">
        <f t="shared" si="2"/>
        <v>0</v>
      </c>
      <c r="H37" s="30">
        <f t="shared" si="2"/>
        <v>0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0</v>
      </c>
      <c r="M37" s="30">
        <f t="shared" si="2"/>
        <v>0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0</v>
      </c>
      <c r="R37" s="30">
        <f t="shared" si="2"/>
        <v>0</v>
      </c>
      <c r="S37" s="30">
        <f t="shared" si="2"/>
        <v>0</v>
      </c>
      <c r="T37" s="30">
        <f t="shared" si="2"/>
        <v>0</v>
      </c>
      <c r="U37" s="30">
        <f t="shared" si="2"/>
        <v>0</v>
      </c>
      <c r="V37" s="30">
        <f t="shared" si="2"/>
        <v>0</v>
      </c>
      <c r="W37" s="30">
        <f t="shared" si="2"/>
        <v>0</v>
      </c>
      <c r="X37" s="30">
        <f t="shared" si="2"/>
        <v>0</v>
      </c>
      <c r="Y37" s="30">
        <f t="shared" si="2"/>
        <v>0</v>
      </c>
      <c r="Z37" s="30">
        <f t="shared" si="2"/>
        <v>0</v>
      </c>
      <c r="AA37" s="30">
        <f t="shared" si="2"/>
        <v>0</v>
      </c>
      <c r="AB37" s="30">
        <f t="shared" si="2"/>
        <v>0</v>
      </c>
      <c r="AC37" s="30">
        <f t="shared" si="2"/>
        <v>0</v>
      </c>
      <c r="AD37" s="30">
        <f t="shared" si="2"/>
        <v>0</v>
      </c>
      <c r="AE37" s="30">
        <f t="shared" si="2"/>
        <v>0</v>
      </c>
      <c r="AF37" s="30">
        <f t="shared" si="2"/>
        <v>0</v>
      </c>
      <c r="AG37" s="30">
        <f t="shared" si="2"/>
        <v>0</v>
      </c>
      <c r="AH37" s="30">
        <f t="shared" si="2"/>
        <v>0</v>
      </c>
      <c r="AI37" s="50">
        <f t="shared" si="2"/>
        <v>0</v>
      </c>
      <c r="AJ37" s="75">
        <f t="shared" ref="AJ37:AJ38" si="3">SUM(E37:AI37)</f>
        <v>0</v>
      </c>
    </row>
    <row r="38" spans="2:37" ht="20.5" thickBot="1">
      <c r="D38" s="40" t="s">
        <v>41</v>
      </c>
      <c r="E38" s="52">
        <f t="shared" ref="E38:AI38" si="4">SUM(E35,E37)</f>
        <v>0</v>
      </c>
      <c r="F38" s="53">
        <f t="shared" si="4"/>
        <v>0</v>
      </c>
      <c r="G38" s="53">
        <f t="shared" si="4"/>
        <v>0</v>
      </c>
      <c r="H38" s="53">
        <f t="shared" si="4"/>
        <v>0</v>
      </c>
      <c r="I38" s="53">
        <f t="shared" si="4"/>
        <v>0</v>
      </c>
      <c r="J38" s="53">
        <f t="shared" si="4"/>
        <v>0</v>
      </c>
      <c r="K38" s="53">
        <f t="shared" si="4"/>
        <v>0</v>
      </c>
      <c r="L38" s="53">
        <f t="shared" si="4"/>
        <v>0</v>
      </c>
      <c r="M38" s="53">
        <f t="shared" si="4"/>
        <v>0</v>
      </c>
      <c r="N38" s="53">
        <f t="shared" si="4"/>
        <v>0</v>
      </c>
      <c r="O38" s="53">
        <f t="shared" si="4"/>
        <v>0</v>
      </c>
      <c r="P38" s="53">
        <f t="shared" si="4"/>
        <v>0</v>
      </c>
      <c r="Q38" s="53">
        <f t="shared" si="4"/>
        <v>0</v>
      </c>
      <c r="R38" s="53">
        <f t="shared" si="4"/>
        <v>0</v>
      </c>
      <c r="S38" s="53">
        <f t="shared" si="4"/>
        <v>0</v>
      </c>
      <c r="T38" s="53">
        <f t="shared" si="4"/>
        <v>0</v>
      </c>
      <c r="U38" s="53">
        <f t="shared" si="4"/>
        <v>0</v>
      </c>
      <c r="V38" s="53">
        <f t="shared" si="4"/>
        <v>0</v>
      </c>
      <c r="W38" s="53">
        <f t="shared" si="4"/>
        <v>0</v>
      </c>
      <c r="X38" s="53">
        <f t="shared" si="4"/>
        <v>0</v>
      </c>
      <c r="Y38" s="53">
        <f t="shared" si="4"/>
        <v>0</v>
      </c>
      <c r="Z38" s="53">
        <f t="shared" si="4"/>
        <v>0</v>
      </c>
      <c r="AA38" s="53">
        <f t="shared" si="4"/>
        <v>0</v>
      </c>
      <c r="AB38" s="53">
        <f t="shared" si="4"/>
        <v>0</v>
      </c>
      <c r="AC38" s="53">
        <f t="shared" si="4"/>
        <v>0</v>
      </c>
      <c r="AD38" s="53">
        <f t="shared" si="4"/>
        <v>0</v>
      </c>
      <c r="AE38" s="53">
        <f t="shared" si="4"/>
        <v>0</v>
      </c>
      <c r="AF38" s="53">
        <f t="shared" si="4"/>
        <v>0</v>
      </c>
      <c r="AG38" s="53">
        <f t="shared" si="4"/>
        <v>0</v>
      </c>
      <c r="AH38" s="53">
        <f t="shared" si="4"/>
        <v>0</v>
      </c>
      <c r="AI38" s="54">
        <f t="shared" si="4"/>
        <v>0</v>
      </c>
      <c r="AJ38" s="75">
        <f t="shared" si="3"/>
        <v>0</v>
      </c>
    </row>
    <row r="39" spans="2:37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I39" s="39" t="s">
        <v>38</v>
      </c>
    </row>
    <row r="40" spans="2:37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6"/>
      <c r="AH40" s="57"/>
      <c r="AI40" s="56"/>
      <c r="AJ40" s="56"/>
      <c r="AK40" s="56"/>
    </row>
    <row r="41" spans="2:37">
      <c r="C41" s="3" t="s">
        <v>42</v>
      </c>
    </row>
    <row r="42" spans="2:37">
      <c r="B42" s="96" t="s">
        <v>63</v>
      </c>
      <c r="C42" s="96" t="s">
        <v>58</v>
      </c>
    </row>
    <row r="43" spans="2:37" ht="20.5" thickBot="1">
      <c r="B43" s="18" t="s">
        <v>62</v>
      </c>
      <c r="C43" s="18" t="s">
        <v>59</v>
      </c>
    </row>
    <row r="44" spans="2:37">
      <c r="B44" s="97" t="s">
        <v>61</v>
      </c>
      <c r="C44" s="97" t="s">
        <v>60</v>
      </c>
      <c r="D44" s="70" t="s">
        <v>10</v>
      </c>
      <c r="E44" s="63">
        <v>1</v>
      </c>
      <c r="F44" s="64">
        <v>2</v>
      </c>
      <c r="G44" s="64">
        <v>3</v>
      </c>
      <c r="H44" s="64">
        <v>4</v>
      </c>
      <c r="I44" s="64">
        <v>5</v>
      </c>
      <c r="J44" s="64">
        <v>6</v>
      </c>
      <c r="K44" s="64">
        <v>7</v>
      </c>
      <c r="L44" s="64">
        <v>8</v>
      </c>
      <c r="M44" s="64">
        <v>9</v>
      </c>
      <c r="N44" s="64">
        <v>10</v>
      </c>
      <c r="O44" s="64">
        <v>11</v>
      </c>
      <c r="P44" s="64">
        <v>12</v>
      </c>
      <c r="Q44" s="64">
        <v>13</v>
      </c>
      <c r="R44" s="64">
        <v>14</v>
      </c>
      <c r="S44" s="64">
        <v>15</v>
      </c>
      <c r="T44" s="64">
        <v>16</v>
      </c>
      <c r="U44" s="64">
        <v>17</v>
      </c>
      <c r="V44" s="64">
        <v>18</v>
      </c>
      <c r="W44" s="64">
        <v>19</v>
      </c>
      <c r="X44" s="64">
        <v>20</v>
      </c>
      <c r="Y44" s="64">
        <v>21</v>
      </c>
      <c r="Z44" s="64">
        <v>22</v>
      </c>
      <c r="AA44" s="64">
        <v>23</v>
      </c>
      <c r="AB44" s="64">
        <v>24</v>
      </c>
      <c r="AC44" s="64">
        <v>25</v>
      </c>
      <c r="AD44" s="64">
        <v>26</v>
      </c>
      <c r="AE44" s="64">
        <v>27</v>
      </c>
      <c r="AF44" s="64">
        <v>28</v>
      </c>
      <c r="AG44" s="64">
        <v>29</v>
      </c>
      <c r="AH44" s="64">
        <v>30</v>
      </c>
      <c r="AI44" s="65">
        <v>31</v>
      </c>
      <c r="AJ44" s="1" t="s">
        <v>11</v>
      </c>
    </row>
    <row r="45" spans="2:37">
      <c r="B45" s="90"/>
      <c r="C45" s="19">
        <v>44986</v>
      </c>
      <c r="D45" s="67" t="s">
        <v>12</v>
      </c>
      <c r="E45" s="25" t="s">
        <v>0</v>
      </c>
      <c r="F45" s="26" t="s">
        <v>0</v>
      </c>
      <c r="G45" s="26" t="s">
        <v>0</v>
      </c>
      <c r="H45" s="26" t="s">
        <v>0</v>
      </c>
      <c r="I45" s="26" t="s">
        <v>43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  <c r="AJ45" s="22"/>
    </row>
    <row r="46" spans="2:37" ht="36">
      <c r="B46" s="91"/>
      <c r="C46" s="82">
        <v>44988</v>
      </c>
      <c r="D46" s="83" t="s">
        <v>13</v>
      </c>
      <c r="E46" s="84"/>
      <c r="F46" s="85"/>
      <c r="G46" s="85" t="s">
        <v>0</v>
      </c>
      <c r="H46" s="85" t="s">
        <v>0</v>
      </c>
      <c r="I46" s="85" t="s">
        <v>3</v>
      </c>
      <c r="J46" s="85" t="s">
        <v>43</v>
      </c>
      <c r="K46" s="85" t="s">
        <v>43</v>
      </c>
      <c r="L46" s="85" t="s">
        <v>0</v>
      </c>
      <c r="M46" s="85" t="s">
        <v>0</v>
      </c>
      <c r="N46" s="85" t="s">
        <v>0</v>
      </c>
      <c r="O46" s="85" t="s">
        <v>0</v>
      </c>
      <c r="P46" s="85" t="s">
        <v>0</v>
      </c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6"/>
      <c r="AJ46" s="103" t="s">
        <v>104</v>
      </c>
    </row>
    <row r="47" spans="2:37">
      <c r="B47" s="91" t="s">
        <v>64</v>
      </c>
      <c r="C47" s="93">
        <v>44988</v>
      </c>
      <c r="D47" s="83" t="s">
        <v>14</v>
      </c>
      <c r="E47" s="94"/>
      <c r="F47" s="81"/>
      <c r="G47" s="81" t="s">
        <v>0</v>
      </c>
      <c r="H47" s="81" t="s">
        <v>0</v>
      </c>
      <c r="I47" s="81" t="s">
        <v>0</v>
      </c>
      <c r="J47" s="81" t="s">
        <v>0</v>
      </c>
      <c r="K47" s="81" t="s">
        <v>0</v>
      </c>
      <c r="L47" s="81" t="s">
        <v>0</v>
      </c>
      <c r="M47" s="81" t="s">
        <v>0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95"/>
      <c r="AJ47" s="105" t="s">
        <v>67</v>
      </c>
    </row>
    <row r="48" spans="2:37">
      <c r="B48" s="91" t="s">
        <v>64</v>
      </c>
      <c r="C48" s="93">
        <v>44988</v>
      </c>
      <c r="D48" s="83" t="s">
        <v>15</v>
      </c>
      <c r="E48" s="94"/>
      <c r="F48" s="81"/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95"/>
      <c r="AJ48" s="105" t="s">
        <v>67</v>
      </c>
    </row>
    <row r="49" spans="1:36" ht="36.5" thickBot="1">
      <c r="A49" s="3"/>
      <c r="B49" s="92"/>
      <c r="C49" s="29">
        <v>44993</v>
      </c>
      <c r="D49" s="69" t="s">
        <v>16</v>
      </c>
      <c r="E49" s="36"/>
      <c r="F49" s="37"/>
      <c r="G49" s="37"/>
      <c r="H49" s="37"/>
      <c r="I49" s="37"/>
      <c r="J49" s="37"/>
      <c r="K49" s="37"/>
      <c r="L49" s="37" t="s">
        <v>0</v>
      </c>
      <c r="M49" s="37" t="s">
        <v>43</v>
      </c>
      <c r="N49" s="37" t="s">
        <v>43</v>
      </c>
      <c r="O49" s="37" t="s">
        <v>0</v>
      </c>
      <c r="P49" s="37" t="s">
        <v>0</v>
      </c>
      <c r="Q49" s="37" t="s">
        <v>0</v>
      </c>
      <c r="R49" s="37" t="s">
        <v>0</v>
      </c>
      <c r="S49" s="37" t="s">
        <v>0</v>
      </c>
      <c r="T49" s="37" t="s">
        <v>0</v>
      </c>
      <c r="U49" s="37" t="s">
        <v>0</v>
      </c>
      <c r="V49" s="37" t="s">
        <v>0</v>
      </c>
      <c r="W49" s="37" t="s">
        <v>0</v>
      </c>
      <c r="X49" s="37" t="s">
        <v>0</v>
      </c>
      <c r="Y49" s="37" t="s">
        <v>0</v>
      </c>
      <c r="Z49" s="37" t="s">
        <v>0</v>
      </c>
      <c r="AA49" s="37"/>
      <c r="AB49" s="37"/>
      <c r="AC49" s="37"/>
      <c r="AD49" s="37"/>
      <c r="AE49" s="37"/>
      <c r="AF49" s="37"/>
      <c r="AG49" s="37"/>
      <c r="AH49" s="37"/>
      <c r="AI49" s="38"/>
      <c r="AJ49" s="106" t="s">
        <v>105</v>
      </c>
    </row>
    <row r="50" spans="1:36" ht="20.5" thickBot="1"/>
    <row r="51" spans="1:36">
      <c r="D51" s="40" t="s">
        <v>39</v>
      </c>
      <c r="E51" s="41">
        <v>10</v>
      </c>
      <c r="F51" s="42">
        <v>10</v>
      </c>
      <c r="G51" s="42">
        <v>40</v>
      </c>
      <c r="H51" s="42">
        <v>40</v>
      </c>
      <c r="I51" s="42">
        <v>20</v>
      </c>
      <c r="J51" s="42">
        <v>20</v>
      </c>
      <c r="K51" s="42">
        <v>20</v>
      </c>
      <c r="L51" s="42">
        <v>30</v>
      </c>
      <c r="M51" s="42">
        <v>30</v>
      </c>
      <c r="N51" s="42">
        <v>10</v>
      </c>
      <c r="O51" s="42">
        <v>20</v>
      </c>
      <c r="P51" s="42">
        <v>20</v>
      </c>
      <c r="Q51" s="42">
        <v>10</v>
      </c>
      <c r="R51" s="42">
        <v>10</v>
      </c>
      <c r="S51" s="42">
        <v>10</v>
      </c>
      <c r="T51" s="42">
        <v>10</v>
      </c>
      <c r="U51" s="42">
        <v>10</v>
      </c>
      <c r="V51" s="42">
        <v>10</v>
      </c>
      <c r="W51" s="42">
        <v>10</v>
      </c>
      <c r="X51" s="42">
        <v>10</v>
      </c>
      <c r="Y51" s="42">
        <v>10</v>
      </c>
      <c r="Z51" s="42">
        <v>10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3">
        <v>0</v>
      </c>
      <c r="AJ51" s="75">
        <v>370</v>
      </c>
    </row>
    <row r="52" spans="1:36">
      <c r="D52" s="115" t="s">
        <v>40</v>
      </c>
      <c r="E52" s="45" t="s">
        <v>2</v>
      </c>
      <c r="F52" s="24" t="s">
        <v>2</v>
      </c>
      <c r="G52" s="24" t="s">
        <v>44</v>
      </c>
      <c r="H52" s="24" t="s">
        <v>44</v>
      </c>
      <c r="I52" s="24" t="s">
        <v>44</v>
      </c>
      <c r="J52" s="24" t="s">
        <v>44</v>
      </c>
      <c r="K52" s="24" t="s">
        <v>44</v>
      </c>
      <c r="L52" s="24" t="s">
        <v>44</v>
      </c>
      <c r="M52" s="24" t="s">
        <v>44</v>
      </c>
      <c r="N52" s="24" t="s">
        <v>2</v>
      </c>
      <c r="O52" s="24" t="s">
        <v>44</v>
      </c>
      <c r="P52" s="24" t="s">
        <v>44</v>
      </c>
      <c r="Q52" s="24" t="s">
        <v>2</v>
      </c>
      <c r="R52" s="24" t="s">
        <v>2</v>
      </c>
      <c r="S52" s="24" t="s">
        <v>2</v>
      </c>
      <c r="T52" s="24" t="s">
        <v>2</v>
      </c>
      <c r="U52" s="24" t="s">
        <v>2</v>
      </c>
      <c r="V52" s="24" t="s">
        <v>2</v>
      </c>
      <c r="W52" s="24" t="s">
        <v>2</v>
      </c>
      <c r="X52" s="24" t="s">
        <v>2</v>
      </c>
      <c r="Y52" s="24" t="s">
        <v>2</v>
      </c>
      <c r="Z52" s="24" t="s">
        <v>2</v>
      </c>
      <c r="AA52" s="24" t="s">
        <v>2</v>
      </c>
      <c r="AB52" s="24" t="s">
        <v>2</v>
      </c>
      <c r="AC52" s="24" t="s">
        <v>2</v>
      </c>
      <c r="AD52" s="24" t="s">
        <v>2</v>
      </c>
      <c r="AE52" s="24" t="s">
        <v>2</v>
      </c>
      <c r="AF52" s="24" t="s">
        <v>2</v>
      </c>
      <c r="AG52" s="24" t="s">
        <v>2</v>
      </c>
      <c r="AH52" s="24" t="s">
        <v>2</v>
      </c>
      <c r="AI52" s="46" t="s">
        <v>2</v>
      </c>
      <c r="AJ52" s="48"/>
    </row>
    <row r="53" spans="1:36">
      <c r="D53" s="116"/>
      <c r="E53" s="49">
        <v>0</v>
      </c>
      <c r="F53" s="30">
        <v>0</v>
      </c>
      <c r="G53" s="30">
        <v>40</v>
      </c>
      <c r="H53" s="30">
        <v>40</v>
      </c>
      <c r="I53" s="30">
        <v>20</v>
      </c>
      <c r="J53" s="30">
        <v>20</v>
      </c>
      <c r="K53" s="30">
        <v>20</v>
      </c>
      <c r="L53" s="30">
        <v>30</v>
      </c>
      <c r="M53" s="30">
        <v>30</v>
      </c>
      <c r="N53" s="30">
        <v>0</v>
      </c>
      <c r="O53" s="30">
        <v>20</v>
      </c>
      <c r="P53" s="30">
        <v>20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50">
        <v>0</v>
      </c>
      <c r="AJ53" s="75">
        <v>240</v>
      </c>
    </row>
    <row r="54" spans="1:36" ht="20.5" thickBot="1">
      <c r="D54" s="40" t="s">
        <v>41</v>
      </c>
      <c r="E54" s="52">
        <v>10</v>
      </c>
      <c r="F54" s="53">
        <v>10</v>
      </c>
      <c r="G54" s="53">
        <v>80</v>
      </c>
      <c r="H54" s="53">
        <v>80</v>
      </c>
      <c r="I54" s="53">
        <v>40</v>
      </c>
      <c r="J54" s="53">
        <v>40</v>
      </c>
      <c r="K54" s="53">
        <v>40</v>
      </c>
      <c r="L54" s="53">
        <v>60</v>
      </c>
      <c r="M54" s="53">
        <v>60</v>
      </c>
      <c r="N54" s="53">
        <v>10</v>
      </c>
      <c r="O54" s="53">
        <v>40</v>
      </c>
      <c r="P54" s="53">
        <v>40</v>
      </c>
      <c r="Q54" s="53">
        <v>10</v>
      </c>
      <c r="R54" s="53">
        <v>10</v>
      </c>
      <c r="S54" s="53">
        <v>10</v>
      </c>
      <c r="T54" s="53">
        <v>10</v>
      </c>
      <c r="U54" s="53">
        <v>10</v>
      </c>
      <c r="V54" s="53">
        <v>10</v>
      </c>
      <c r="W54" s="53">
        <v>10</v>
      </c>
      <c r="X54" s="53">
        <v>10</v>
      </c>
      <c r="Y54" s="53">
        <v>10</v>
      </c>
      <c r="Z54" s="53">
        <v>10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4">
        <v>0</v>
      </c>
      <c r="AJ54" s="75">
        <v>610</v>
      </c>
    </row>
    <row r="55" spans="1:36">
      <c r="AF55" s="39"/>
      <c r="AH55" s="39"/>
    </row>
  </sheetData>
  <mergeCells count="5">
    <mergeCell ref="E3:H3"/>
    <mergeCell ref="I3:AF3"/>
    <mergeCell ref="T4:AI4"/>
    <mergeCell ref="D36:D37"/>
    <mergeCell ref="D52:D53"/>
  </mergeCells>
  <phoneticPr fontId="2"/>
  <conditionalFormatting sqref="C8 E8:AI8">
    <cfRule type="expression" dxfId="337" priority="26">
      <formula>$B8="✔"</formula>
    </cfRule>
  </conditionalFormatting>
  <conditionalFormatting sqref="C9 E9:AI9">
    <cfRule type="expression" dxfId="336" priority="25">
      <formula>$B9="✔"</formula>
    </cfRule>
  </conditionalFormatting>
  <conditionalFormatting sqref="C10 E10:AI10">
    <cfRule type="expression" dxfId="335" priority="24">
      <formula>$B10="✔"</formula>
    </cfRule>
  </conditionalFormatting>
  <conditionalFormatting sqref="C11 E11:AI11">
    <cfRule type="expression" dxfId="334" priority="23">
      <formula>$B11="✔"</formula>
    </cfRule>
  </conditionalFormatting>
  <conditionalFormatting sqref="C12 E12:AI12">
    <cfRule type="expression" dxfId="333" priority="22">
      <formula>$B12="✔"</formula>
    </cfRule>
  </conditionalFormatting>
  <conditionalFormatting sqref="C33 E33:AI33">
    <cfRule type="expression" dxfId="332" priority="1">
      <formula>$B33="✔"</formula>
    </cfRule>
  </conditionalFormatting>
  <conditionalFormatting sqref="C13 E13:AI13">
    <cfRule type="expression" dxfId="331" priority="21">
      <formula>$B13="✔"</formula>
    </cfRule>
  </conditionalFormatting>
  <conditionalFormatting sqref="C14 E14:AI14">
    <cfRule type="expression" dxfId="330" priority="20">
      <formula>$B14="✔"</formula>
    </cfRule>
  </conditionalFormatting>
  <conditionalFormatting sqref="C15 E15:AI15">
    <cfRule type="expression" dxfId="329" priority="19">
      <formula>$B15="✔"</formula>
    </cfRule>
  </conditionalFormatting>
  <conditionalFormatting sqref="C16 E16:AI16">
    <cfRule type="expression" dxfId="328" priority="18">
      <formula>$B16="✔"</formula>
    </cfRule>
  </conditionalFormatting>
  <conditionalFormatting sqref="C17 E17:AI17">
    <cfRule type="expression" dxfId="327" priority="17">
      <formula>$B17="✔"</formula>
    </cfRule>
  </conditionalFormatting>
  <conditionalFormatting sqref="C18 E18:AI18">
    <cfRule type="expression" dxfId="326" priority="16">
      <formula>$B18="✔"</formula>
    </cfRule>
  </conditionalFormatting>
  <conditionalFormatting sqref="C19 E19:AI19">
    <cfRule type="expression" dxfId="325" priority="15">
      <formula>$B19="✔"</formula>
    </cfRule>
  </conditionalFormatting>
  <conditionalFormatting sqref="C20 E20:AI20">
    <cfRule type="expression" dxfId="324" priority="14">
      <formula>$B20="✔"</formula>
    </cfRule>
  </conditionalFormatting>
  <conditionalFormatting sqref="C21 E21:AI21">
    <cfRule type="expression" dxfId="323" priority="13">
      <formula>$B21="✔"</formula>
    </cfRule>
  </conditionalFormatting>
  <conditionalFormatting sqref="C22 E22:AI22">
    <cfRule type="expression" dxfId="322" priority="12">
      <formula>$B22="✔"</formula>
    </cfRule>
  </conditionalFormatting>
  <conditionalFormatting sqref="C23 E23:AI23">
    <cfRule type="expression" dxfId="321" priority="11">
      <formula>$B23="✔"</formula>
    </cfRule>
  </conditionalFormatting>
  <conditionalFormatting sqref="C24 E24:AI24">
    <cfRule type="expression" dxfId="320" priority="10">
      <formula>$B24="✔"</formula>
    </cfRule>
  </conditionalFormatting>
  <conditionalFormatting sqref="C25 E25:AI25">
    <cfRule type="expression" dxfId="319" priority="9">
      <formula>$B25="✔"</formula>
    </cfRule>
  </conditionalFormatting>
  <conditionalFormatting sqref="C26 E26:AI26">
    <cfRule type="expression" dxfId="318" priority="8">
      <formula>$B26="✔"</formula>
    </cfRule>
  </conditionalFormatting>
  <conditionalFormatting sqref="C27 E27:AI27">
    <cfRule type="expression" dxfId="317" priority="7">
      <formula>$B27="✔"</formula>
    </cfRule>
  </conditionalFormatting>
  <conditionalFormatting sqref="C28 E28:AI28">
    <cfRule type="expression" dxfId="316" priority="6">
      <formula>$B28="✔"</formula>
    </cfRule>
  </conditionalFormatting>
  <conditionalFormatting sqref="C29 E29:AI29">
    <cfRule type="expression" dxfId="315" priority="5">
      <formula>$B29="✔"</formula>
    </cfRule>
  </conditionalFormatting>
  <conditionalFormatting sqref="C30 E30:AI30">
    <cfRule type="expression" dxfId="314" priority="4">
      <formula>$B30="✔"</formula>
    </cfRule>
  </conditionalFormatting>
  <conditionalFormatting sqref="C31 E31:AI31">
    <cfRule type="expression" dxfId="313" priority="3">
      <formula>$B31="✔"</formula>
    </cfRule>
  </conditionalFormatting>
  <conditionalFormatting sqref="C32 E32:AI32">
    <cfRule type="expression" dxfId="312" priority="2">
      <formula>$B32="✔"</formula>
    </cfRule>
  </conditionalFormatting>
  <dataValidations count="2">
    <dataValidation imeMode="off" allowBlank="1" showInputMessage="1" showErrorMessage="1" sqref="D3 C8:C33 C45:C49"/>
    <dataValidation imeMode="on" allowBlank="1" showInputMessage="1" showErrorMessage="1" sqref="I3:AF3 E6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imeMode="on" allowBlank="1" showInputMessage="1" showErrorMessage="1">
          <x14:formula1>
            <xm:f>リスト!$D$2:$D$3</xm:f>
          </x14:formula1>
          <xm:sqref>B8:B33</xm:sqref>
        </x14:dataValidation>
        <x14:dataValidation type="list" imeMode="on" allowBlank="1" showInputMessage="1" showErrorMessage="1">
          <x14:formula1>
            <xm:f>リスト!$B$2:$B$4</xm:f>
          </x14:formula1>
          <xm:sqref>AH8:AI33 AI45:AI49</xm:sqref>
        </x14:dataValidation>
        <x14:dataValidation type="list" allowBlank="1" showInputMessage="1" showErrorMessage="1">
          <x14:formula1>
            <xm:f>リスト!$B$2:$B$4</xm:f>
          </x14:formula1>
          <xm:sqref>E8:AG33 E45:AH49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AJ55"/>
  <sheetViews>
    <sheetView view="pageBreakPreview" zoomScale="80" zoomScaleNormal="80" zoomScaleSheetLayoutView="80" workbookViewId="0">
      <selection activeCell="AI3" sqref="AI3"/>
    </sheetView>
  </sheetViews>
  <sheetFormatPr defaultRowHeight="20"/>
  <cols>
    <col min="1" max="1" width="8.84375" customWidth="1"/>
    <col min="2" max="2" width="3.4609375" customWidth="1"/>
    <col min="3" max="3" width="10.765625" customWidth="1"/>
    <col min="4" max="4" width="8.84375" customWidth="1"/>
    <col min="5" max="34" width="3.53515625" customWidth="1"/>
    <col min="35" max="35" width="18.84375" bestFit="1" customWidth="1"/>
    <col min="36" max="36" width="3.4609375" customWidth="1"/>
  </cols>
  <sheetData>
    <row r="2" spans="1:35">
      <c r="C2" t="s">
        <v>53</v>
      </c>
    </row>
    <row r="3" spans="1:35">
      <c r="C3" s="1" t="s">
        <v>4</v>
      </c>
      <c r="D3" s="2" t="str">
        <f>IF('R5年03月'!D3="","",'R5年03月'!D3)</f>
        <v/>
      </c>
      <c r="E3" s="109" t="s">
        <v>5</v>
      </c>
      <c r="F3" s="110"/>
      <c r="G3" s="110"/>
      <c r="H3" s="111"/>
      <c r="I3" s="112" t="str">
        <f>IF('R5年03月'!I3="","",'R5年03月'!I3)</f>
        <v/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1:35">
      <c r="C4" s="3" t="s">
        <v>6</v>
      </c>
      <c r="D4" s="4">
        <f>IF(D3="",5,IF(D3&gt;29,5,2))</f>
        <v>5</v>
      </c>
      <c r="T4" s="117" t="s">
        <v>66</v>
      </c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</row>
    <row r="5" spans="1:35">
      <c r="B5" s="98" t="s">
        <v>63</v>
      </c>
      <c r="C5" s="98" t="s">
        <v>58</v>
      </c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9"/>
    </row>
    <row r="6" spans="1:35" ht="20.5" thickBot="1">
      <c r="B6" s="18" t="s">
        <v>62</v>
      </c>
      <c r="C6" s="18" t="s">
        <v>59</v>
      </c>
      <c r="D6" s="11" t="s">
        <v>8</v>
      </c>
      <c r="E6" s="12" t="s">
        <v>70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6"/>
    </row>
    <row r="7" spans="1:35">
      <c r="B7" s="99" t="s">
        <v>61</v>
      </c>
      <c r="C7" s="99" t="s">
        <v>60</v>
      </c>
      <c r="D7" s="11" t="s">
        <v>10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64">
        <v>30</v>
      </c>
      <c r="AI7" s="17" t="s">
        <v>11</v>
      </c>
    </row>
    <row r="8" spans="1:35">
      <c r="B8" s="80"/>
      <c r="C8" s="19"/>
      <c r="D8" s="67" t="s">
        <v>12</v>
      </c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</row>
    <row r="9" spans="1:35">
      <c r="B9" s="81"/>
      <c r="C9" s="82"/>
      <c r="D9" s="83" t="s">
        <v>13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28"/>
    </row>
    <row r="10" spans="1:35">
      <c r="B10" s="81"/>
      <c r="C10" s="82"/>
      <c r="D10" s="83" t="s">
        <v>14</v>
      </c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28"/>
    </row>
    <row r="11" spans="1:35">
      <c r="B11" s="81"/>
      <c r="C11" s="82"/>
      <c r="D11" s="83" t="s">
        <v>15</v>
      </c>
      <c r="E11" s="8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28"/>
    </row>
    <row r="12" spans="1:35">
      <c r="B12" s="79"/>
      <c r="C12" s="29"/>
      <c r="D12" s="69" t="s">
        <v>16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4"/>
    </row>
    <row r="13" spans="1:35">
      <c r="B13" s="80"/>
      <c r="C13" s="19"/>
      <c r="D13" s="67" t="s">
        <v>17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</row>
    <row r="14" spans="1:35">
      <c r="B14" s="81"/>
      <c r="C14" s="82"/>
      <c r="D14" s="83" t="s">
        <v>18</v>
      </c>
      <c r="E14" s="84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28"/>
    </row>
    <row r="15" spans="1:35">
      <c r="B15" s="81"/>
      <c r="C15" s="82"/>
      <c r="D15" s="83" t="s">
        <v>19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28"/>
    </row>
    <row r="16" spans="1:35">
      <c r="B16" s="81"/>
      <c r="C16" s="82"/>
      <c r="D16" s="83" t="s">
        <v>20</v>
      </c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28"/>
    </row>
    <row r="17" spans="2:35">
      <c r="B17" s="79"/>
      <c r="C17" s="29"/>
      <c r="D17" s="69" t="s">
        <v>21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4"/>
    </row>
    <row r="18" spans="2:35">
      <c r="B18" s="80"/>
      <c r="C18" s="19"/>
      <c r="D18" s="67" t="s">
        <v>22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</row>
    <row r="19" spans="2:35">
      <c r="B19" s="81"/>
      <c r="C19" s="82"/>
      <c r="D19" s="83" t="s">
        <v>23</v>
      </c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28"/>
    </row>
    <row r="20" spans="2:35">
      <c r="B20" s="81"/>
      <c r="C20" s="82"/>
      <c r="D20" s="83" t="s">
        <v>24</v>
      </c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28"/>
    </row>
    <row r="21" spans="2:35">
      <c r="B21" s="81"/>
      <c r="C21" s="82"/>
      <c r="D21" s="83" t="s">
        <v>25</v>
      </c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28"/>
    </row>
    <row r="22" spans="2:35">
      <c r="B22" s="79"/>
      <c r="C22" s="29"/>
      <c r="D22" s="69" t="s">
        <v>26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4"/>
    </row>
    <row r="23" spans="2:35">
      <c r="B23" s="80"/>
      <c r="C23" s="19"/>
      <c r="D23" s="67" t="s">
        <v>27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</row>
    <row r="24" spans="2:35">
      <c r="B24" s="81"/>
      <c r="C24" s="82"/>
      <c r="D24" s="83" t="s">
        <v>28</v>
      </c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28"/>
    </row>
    <row r="25" spans="2:35">
      <c r="B25" s="81"/>
      <c r="C25" s="82"/>
      <c r="D25" s="83" t="s">
        <v>29</v>
      </c>
      <c r="E25" s="8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28"/>
    </row>
    <row r="26" spans="2:35">
      <c r="B26" s="81"/>
      <c r="C26" s="82"/>
      <c r="D26" s="83" t="s">
        <v>30</v>
      </c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28"/>
    </row>
    <row r="27" spans="2:35">
      <c r="B27" s="79"/>
      <c r="C27" s="29"/>
      <c r="D27" s="69" t="s">
        <v>31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4"/>
    </row>
    <row r="28" spans="2:35">
      <c r="B28" s="80"/>
      <c r="C28" s="19"/>
      <c r="D28" s="67" t="s">
        <v>32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2"/>
    </row>
    <row r="29" spans="2:35">
      <c r="B29" s="81"/>
      <c r="C29" s="82"/>
      <c r="D29" s="83" t="s">
        <v>33</v>
      </c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28"/>
    </row>
    <row r="30" spans="2:35">
      <c r="B30" s="81"/>
      <c r="C30" s="82"/>
      <c r="D30" s="83" t="s">
        <v>34</v>
      </c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28"/>
    </row>
    <row r="31" spans="2:35">
      <c r="B31" s="81"/>
      <c r="C31" s="82"/>
      <c r="D31" s="83" t="s">
        <v>35</v>
      </c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28"/>
    </row>
    <row r="32" spans="2:35">
      <c r="B32" s="79"/>
      <c r="C32" s="29"/>
      <c r="D32" s="69" t="s">
        <v>36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4"/>
    </row>
    <row r="33" spans="2:36" ht="20.5" thickBot="1">
      <c r="B33" s="79"/>
      <c r="C33" s="29"/>
      <c r="D33" s="69" t="s">
        <v>45</v>
      </c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34"/>
    </row>
    <row r="34" spans="2:36" ht="20.5" thickBot="1">
      <c r="E34" t="s">
        <v>37</v>
      </c>
      <c r="AH34" s="39"/>
    </row>
    <row r="35" spans="2:36">
      <c r="D35" s="40" t="s">
        <v>39</v>
      </c>
      <c r="E35" s="41">
        <f t="shared" ref="E35:AH35" si="0">COUNTIF(E8:E34,"○")*10</f>
        <v>0</v>
      </c>
      <c r="F35" s="42">
        <f t="shared" si="0"/>
        <v>0</v>
      </c>
      <c r="G35" s="42">
        <f t="shared" si="0"/>
        <v>0</v>
      </c>
      <c r="H35" s="42">
        <f t="shared" si="0"/>
        <v>0</v>
      </c>
      <c r="I35" s="42">
        <f t="shared" si="0"/>
        <v>0</v>
      </c>
      <c r="J35" s="42">
        <f t="shared" si="0"/>
        <v>0</v>
      </c>
      <c r="K35" s="42">
        <f t="shared" si="0"/>
        <v>0</v>
      </c>
      <c r="L35" s="42">
        <f t="shared" si="0"/>
        <v>0</v>
      </c>
      <c r="M35" s="42">
        <f t="shared" si="0"/>
        <v>0</v>
      </c>
      <c r="N35" s="42">
        <f t="shared" si="0"/>
        <v>0</v>
      </c>
      <c r="O35" s="42">
        <f t="shared" si="0"/>
        <v>0</v>
      </c>
      <c r="P35" s="42">
        <f t="shared" si="0"/>
        <v>0</v>
      </c>
      <c r="Q35" s="42">
        <f t="shared" si="0"/>
        <v>0</v>
      </c>
      <c r="R35" s="42">
        <f t="shared" si="0"/>
        <v>0</v>
      </c>
      <c r="S35" s="42">
        <f t="shared" si="0"/>
        <v>0</v>
      </c>
      <c r="T35" s="42">
        <f t="shared" si="0"/>
        <v>0</v>
      </c>
      <c r="U35" s="42">
        <f t="shared" si="0"/>
        <v>0</v>
      </c>
      <c r="V35" s="42">
        <f t="shared" si="0"/>
        <v>0</v>
      </c>
      <c r="W35" s="42">
        <f t="shared" si="0"/>
        <v>0</v>
      </c>
      <c r="X35" s="42">
        <f t="shared" si="0"/>
        <v>0</v>
      </c>
      <c r="Y35" s="42">
        <f t="shared" si="0"/>
        <v>0</v>
      </c>
      <c r="Z35" s="42">
        <f t="shared" si="0"/>
        <v>0</v>
      </c>
      <c r="AA35" s="42">
        <f t="shared" si="0"/>
        <v>0</v>
      </c>
      <c r="AB35" s="42">
        <f t="shared" si="0"/>
        <v>0</v>
      </c>
      <c r="AC35" s="42">
        <f t="shared" si="0"/>
        <v>0</v>
      </c>
      <c r="AD35" s="42">
        <f t="shared" si="0"/>
        <v>0</v>
      </c>
      <c r="AE35" s="42">
        <f t="shared" si="0"/>
        <v>0</v>
      </c>
      <c r="AF35" s="42">
        <f t="shared" si="0"/>
        <v>0</v>
      </c>
      <c r="AG35" s="42">
        <f t="shared" si="0"/>
        <v>0</v>
      </c>
      <c r="AH35" s="42">
        <f t="shared" si="0"/>
        <v>0</v>
      </c>
      <c r="AI35" s="75">
        <f>SUM(E35:AH35)</f>
        <v>0</v>
      </c>
    </row>
    <row r="36" spans="2:36">
      <c r="D36" s="115" t="s">
        <v>40</v>
      </c>
      <c r="E36" s="45" t="str">
        <f t="shared" ref="E36:AH36" si="1">IF(E35/10&gt;=$D$4,"有","－")</f>
        <v>－</v>
      </c>
      <c r="F36" s="24" t="str">
        <f t="shared" si="1"/>
        <v>－</v>
      </c>
      <c r="G36" s="24" t="str">
        <f t="shared" si="1"/>
        <v>－</v>
      </c>
      <c r="H36" s="24" t="str">
        <f t="shared" si="1"/>
        <v>－</v>
      </c>
      <c r="I36" s="24" t="str">
        <f t="shared" si="1"/>
        <v>－</v>
      </c>
      <c r="J36" s="24" t="str">
        <f t="shared" si="1"/>
        <v>－</v>
      </c>
      <c r="K36" s="24" t="str">
        <f t="shared" si="1"/>
        <v>－</v>
      </c>
      <c r="L36" s="24" t="str">
        <f t="shared" si="1"/>
        <v>－</v>
      </c>
      <c r="M36" s="24" t="str">
        <f t="shared" si="1"/>
        <v>－</v>
      </c>
      <c r="N36" s="24" t="str">
        <f t="shared" si="1"/>
        <v>－</v>
      </c>
      <c r="O36" s="24" t="str">
        <f t="shared" si="1"/>
        <v>－</v>
      </c>
      <c r="P36" s="24" t="str">
        <f t="shared" si="1"/>
        <v>－</v>
      </c>
      <c r="Q36" s="24" t="str">
        <f t="shared" si="1"/>
        <v>－</v>
      </c>
      <c r="R36" s="24" t="str">
        <f t="shared" si="1"/>
        <v>－</v>
      </c>
      <c r="S36" s="24" t="str">
        <f t="shared" si="1"/>
        <v>－</v>
      </c>
      <c r="T36" s="24" t="str">
        <f t="shared" si="1"/>
        <v>－</v>
      </c>
      <c r="U36" s="24" t="str">
        <f t="shared" si="1"/>
        <v>－</v>
      </c>
      <c r="V36" s="24" t="str">
        <f t="shared" si="1"/>
        <v>－</v>
      </c>
      <c r="W36" s="24" t="str">
        <f t="shared" si="1"/>
        <v>－</v>
      </c>
      <c r="X36" s="24" t="str">
        <f t="shared" si="1"/>
        <v>－</v>
      </c>
      <c r="Y36" s="24" t="str">
        <f t="shared" si="1"/>
        <v>－</v>
      </c>
      <c r="Z36" s="24" t="str">
        <f t="shared" si="1"/>
        <v>－</v>
      </c>
      <c r="AA36" s="24" t="str">
        <f t="shared" si="1"/>
        <v>－</v>
      </c>
      <c r="AB36" s="24" t="str">
        <f t="shared" si="1"/>
        <v>－</v>
      </c>
      <c r="AC36" s="24" t="str">
        <f t="shared" si="1"/>
        <v>－</v>
      </c>
      <c r="AD36" s="24" t="str">
        <f t="shared" si="1"/>
        <v>－</v>
      </c>
      <c r="AE36" s="24" t="str">
        <f t="shared" si="1"/>
        <v>－</v>
      </c>
      <c r="AF36" s="24" t="str">
        <f t="shared" si="1"/>
        <v>－</v>
      </c>
      <c r="AG36" s="24" t="str">
        <f t="shared" si="1"/>
        <v>－</v>
      </c>
      <c r="AH36" s="24" t="str">
        <f t="shared" si="1"/>
        <v>－</v>
      </c>
      <c r="AI36" s="48"/>
    </row>
    <row r="37" spans="2:36">
      <c r="D37" s="116"/>
      <c r="E37" s="49">
        <f t="shared" ref="E37:AH37" si="2">IF(E36="－",0,E35)</f>
        <v>0</v>
      </c>
      <c r="F37" s="30">
        <f t="shared" si="2"/>
        <v>0</v>
      </c>
      <c r="G37" s="30">
        <f t="shared" si="2"/>
        <v>0</v>
      </c>
      <c r="H37" s="30">
        <f t="shared" si="2"/>
        <v>0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0</v>
      </c>
      <c r="M37" s="30">
        <f t="shared" si="2"/>
        <v>0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0</v>
      </c>
      <c r="R37" s="30">
        <f t="shared" si="2"/>
        <v>0</v>
      </c>
      <c r="S37" s="30">
        <f t="shared" si="2"/>
        <v>0</v>
      </c>
      <c r="T37" s="30">
        <f t="shared" si="2"/>
        <v>0</v>
      </c>
      <c r="U37" s="30">
        <f t="shared" si="2"/>
        <v>0</v>
      </c>
      <c r="V37" s="30">
        <f t="shared" si="2"/>
        <v>0</v>
      </c>
      <c r="W37" s="30">
        <f t="shared" si="2"/>
        <v>0</v>
      </c>
      <c r="X37" s="30">
        <f t="shared" si="2"/>
        <v>0</v>
      </c>
      <c r="Y37" s="30">
        <f t="shared" si="2"/>
        <v>0</v>
      </c>
      <c r="Z37" s="30">
        <f t="shared" si="2"/>
        <v>0</v>
      </c>
      <c r="AA37" s="30">
        <f t="shared" si="2"/>
        <v>0</v>
      </c>
      <c r="AB37" s="30">
        <f t="shared" si="2"/>
        <v>0</v>
      </c>
      <c r="AC37" s="30">
        <f t="shared" si="2"/>
        <v>0</v>
      </c>
      <c r="AD37" s="30">
        <f t="shared" si="2"/>
        <v>0</v>
      </c>
      <c r="AE37" s="30">
        <f t="shared" si="2"/>
        <v>0</v>
      </c>
      <c r="AF37" s="30">
        <f t="shared" si="2"/>
        <v>0</v>
      </c>
      <c r="AG37" s="30">
        <f t="shared" si="2"/>
        <v>0</v>
      </c>
      <c r="AH37" s="30">
        <f t="shared" si="2"/>
        <v>0</v>
      </c>
      <c r="AI37" s="75">
        <f>SUM(E37:AH37)</f>
        <v>0</v>
      </c>
    </row>
    <row r="38" spans="2:36" ht="20.5" thickBot="1">
      <c r="D38" s="40" t="s">
        <v>41</v>
      </c>
      <c r="E38" s="52">
        <f t="shared" ref="E38:AH38" si="3">SUM(E35,E37)</f>
        <v>0</v>
      </c>
      <c r="F38" s="53">
        <f t="shared" si="3"/>
        <v>0</v>
      </c>
      <c r="G38" s="53">
        <f t="shared" si="3"/>
        <v>0</v>
      </c>
      <c r="H38" s="53">
        <f t="shared" si="3"/>
        <v>0</v>
      </c>
      <c r="I38" s="53">
        <f t="shared" si="3"/>
        <v>0</v>
      </c>
      <c r="J38" s="53">
        <f t="shared" si="3"/>
        <v>0</v>
      </c>
      <c r="K38" s="53">
        <f t="shared" si="3"/>
        <v>0</v>
      </c>
      <c r="L38" s="53">
        <f t="shared" si="3"/>
        <v>0</v>
      </c>
      <c r="M38" s="53">
        <f t="shared" si="3"/>
        <v>0</v>
      </c>
      <c r="N38" s="53">
        <f t="shared" si="3"/>
        <v>0</v>
      </c>
      <c r="O38" s="53">
        <f t="shared" si="3"/>
        <v>0</v>
      </c>
      <c r="P38" s="53">
        <f t="shared" si="3"/>
        <v>0</v>
      </c>
      <c r="Q38" s="53">
        <f t="shared" si="3"/>
        <v>0</v>
      </c>
      <c r="R38" s="53">
        <f t="shared" si="3"/>
        <v>0</v>
      </c>
      <c r="S38" s="53">
        <f t="shared" si="3"/>
        <v>0</v>
      </c>
      <c r="T38" s="53">
        <f t="shared" si="3"/>
        <v>0</v>
      </c>
      <c r="U38" s="53">
        <f t="shared" si="3"/>
        <v>0</v>
      </c>
      <c r="V38" s="53">
        <f t="shared" si="3"/>
        <v>0</v>
      </c>
      <c r="W38" s="53">
        <f t="shared" si="3"/>
        <v>0</v>
      </c>
      <c r="X38" s="53">
        <f t="shared" si="3"/>
        <v>0</v>
      </c>
      <c r="Y38" s="53">
        <f t="shared" si="3"/>
        <v>0</v>
      </c>
      <c r="Z38" s="53">
        <f t="shared" si="3"/>
        <v>0</v>
      </c>
      <c r="AA38" s="53">
        <f t="shared" si="3"/>
        <v>0</v>
      </c>
      <c r="AB38" s="53">
        <f t="shared" si="3"/>
        <v>0</v>
      </c>
      <c r="AC38" s="53">
        <f t="shared" si="3"/>
        <v>0</v>
      </c>
      <c r="AD38" s="53">
        <f t="shared" si="3"/>
        <v>0</v>
      </c>
      <c r="AE38" s="53">
        <f t="shared" si="3"/>
        <v>0</v>
      </c>
      <c r="AF38" s="53">
        <f t="shared" si="3"/>
        <v>0</v>
      </c>
      <c r="AG38" s="53">
        <f t="shared" si="3"/>
        <v>0</v>
      </c>
      <c r="AH38" s="53">
        <f t="shared" si="3"/>
        <v>0</v>
      </c>
      <c r="AI38" s="75">
        <f>SUM(E38:AH38)</f>
        <v>0</v>
      </c>
    </row>
    <row r="39" spans="2:36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</row>
    <row r="40" spans="2:36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6"/>
      <c r="AH40" s="57"/>
      <c r="AI40" s="56"/>
      <c r="AJ40" s="56"/>
    </row>
    <row r="41" spans="2:36">
      <c r="C41" s="3" t="s">
        <v>42</v>
      </c>
    </row>
    <row r="42" spans="2:36">
      <c r="B42" s="98" t="s">
        <v>63</v>
      </c>
      <c r="C42" s="98" t="s">
        <v>58</v>
      </c>
    </row>
    <row r="43" spans="2:36" ht="20.5" thickBot="1">
      <c r="B43" s="18" t="s">
        <v>62</v>
      </c>
      <c r="C43" s="18" t="s">
        <v>59</v>
      </c>
    </row>
    <row r="44" spans="2:36">
      <c r="B44" s="99" t="s">
        <v>61</v>
      </c>
      <c r="C44" s="99" t="s">
        <v>60</v>
      </c>
      <c r="D44" s="70" t="s">
        <v>10</v>
      </c>
      <c r="E44" s="63">
        <v>1</v>
      </c>
      <c r="F44" s="64">
        <v>2</v>
      </c>
      <c r="G44" s="64">
        <v>3</v>
      </c>
      <c r="H44" s="64">
        <v>4</v>
      </c>
      <c r="I44" s="64">
        <v>5</v>
      </c>
      <c r="J44" s="64">
        <v>6</v>
      </c>
      <c r="K44" s="64">
        <v>7</v>
      </c>
      <c r="L44" s="64">
        <v>8</v>
      </c>
      <c r="M44" s="64">
        <v>9</v>
      </c>
      <c r="N44" s="64">
        <v>10</v>
      </c>
      <c r="O44" s="64">
        <v>11</v>
      </c>
      <c r="P44" s="64">
        <v>12</v>
      </c>
      <c r="Q44" s="64">
        <v>13</v>
      </c>
      <c r="R44" s="64">
        <v>14</v>
      </c>
      <c r="S44" s="64">
        <v>15</v>
      </c>
      <c r="T44" s="64">
        <v>16</v>
      </c>
      <c r="U44" s="64">
        <v>17</v>
      </c>
      <c r="V44" s="64">
        <v>18</v>
      </c>
      <c r="W44" s="64">
        <v>19</v>
      </c>
      <c r="X44" s="64">
        <v>20</v>
      </c>
      <c r="Y44" s="64">
        <v>21</v>
      </c>
      <c r="Z44" s="64">
        <v>22</v>
      </c>
      <c r="AA44" s="64">
        <v>23</v>
      </c>
      <c r="AB44" s="64">
        <v>24</v>
      </c>
      <c r="AC44" s="64">
        <v>25</v>
      </c>
      <c r="AD44" s="64">
        <v>26</v>
      </c>
      <c r="AE44" s="64">
        <v>27</v>
      </c>
      <c r="AF44" s="64">
        <v>28</v>
      </c>
      <c r="AG44" s="64">
        <v>29</v>
      </c>
      <c r="AH44" s="64">
        <v>30</v>
      </c>
      <c r="AI44" s="1" t="s">
        <v>11</v>
      </c>
    </row>
    <row r="45" spans="2:36">
      <c r="B45" s="90"/>
      <c r="C45" s="19">
        <v>45017</v>
      </c>
      <c r="D45" s="67" t="s">
        <v>12</v>
      </c>
      <c r="E45" s="25" t="s">
        <v>0</v>
      </c>
      <c r="F45" s="26" t="s">
        <v>0</v>
      </c>
      <c r="G45" s="26" t="s">
        <v>0</v>
      </c>
      <c r="H45" s="26" t="s">
        <v>0</v>
      </c>
      <c r="I45" s="26" t="s">
        <v>43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2"/>
    </row>
    <row r="46" spans="2:36" ht="36">
      <c r="B46" s="91"/>
      <c r="C46" s="82">
        <v>45019</v>
      </c>
      <c r="D46" s="83" t="s">
        <v>13</v>
      </c>
      <c r="E46" s="84"/>
      <c r="F46" s="85"/>
      <c r="G46" s="85" t="s">
        <v>0</v>
      </c>
      <c r="H46" s="85" t="s">
        <v>0</v>
      </c>
      <c r="I46" s="85" t="s">
        <v>3</v>
      </c>
      <c r="J46" s="85" t="s">
        <v>43</v>
      </c>
      <c r="K46" s="85" t="s">
        <v>43</v>
      </c>
      <c r="L46" s="85" t="s">
        <v>0</v>
      </c>
      <c r="M46" s="85" t="s">
        <v>0</v>
      </c>
      <c r="N46" s="85" t="s">
        <v>0</v>
      </c>
      <c r="O46" s="85" t="s">
        <v>0</v>
      </c>
      <c r="P46" s="85" t="s">
        <v>0</v>
      </c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103" t="s">
        <v>82</v>
      </c>
    </row>
    <row r="47" spans="2:36">
      <c r="B47" s="91" t="s">
        <v>64</v>
      </c>
      <c r="C47" s="93">
        <v>45019</v>
      </c>
      <c r="D47" s="83" t="s">
        <v>14</v>
      </c>
      <c r="E47" s="94"/>
      <c r="F47" s="81"/>
      <c r="G47" s="81" t="s">
        <v>0</v>
      </c>
      <c r="H47" s="81" t="s">
        <v>0</v>
      </c>
      <c r="I47" s="81" t="s">
        <v>0</v>
      </c>
      <c r="J47" s="81" t="s">
        <v>0</v>
      </c>
      <c r="K47" s="81" t="s">
        <v>0</v>
      </c>
      <c r="L47" s="81" t="s">
        <v>0</v>
      </c>
      <c r="M47" s="81" t="s">
        <v>0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105" t="s">
        <v>67</v>
      </c>
    </row>
    <row r="48" spans="2:36">
      <c r="B48" s="91" t="s">
        <v>64</v>
      </c>
      <c r="C48" s="93">
        <v>45019</v>
      </c>
      <c r="D48" s="83" t="s">
        <v>15</v>
      </c>
      <c r="E48" s="94"/>
      <c r="F48" s="81"/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105" t="s">
        <v>67</v>
      </c>
    </row>
    <row r="49" spans="1:35" ht="36.5" thickBot="1">
      <c r="A49" s="3"/>
      <c r="B49" s="92"/>
      <c r="C49" s="29">
        <v>45024</v>
      </c>
      <c r="D49" s="69" t="s">
        <v>16</v>
      </c>
      <c r="E49" s="36"/>
      <c r="F49" s="37"/>
      <c r="G49" s="37"/>
      <c r="H49" s="37"/>
      <c r="I49" s="37"/>
      <c r="J49" s="37"/>
      <c r="K49" s="37"/>
      <c r="L49" s="37" t="s">
        <v>0</v>
      </c>
      <c r="M49" s="37" t="s">
        <v>43</v>
      </c>
      <c r="N49" s="37" t="s">
        <v>43</v>
      </c>
      <c r="O49" s="37" t="s">
        <v>0</v>
      </c>
      <c r="P49" s="37" t="s">
        <v>0</v>
      </c>
      <c r="Q49" s="37" t="s">
        <v>0</v>
      </c>
      <c r="R49" s="37" t="s">
        <v>0</v>
      </c>
      <c r="S49" s="37" t="s">
        <v>0</v>
      </c>
      <c r="T49" s="37" t="s">
        <v>0</v>
      </c>
      <c r="U49" s="37" t="s">
        <v>0</v>
      </c>
      <c r="V49" s="37" t="s">
        <v>0</v>
      </c>
      <c r="W49" s="37" t="s">
        <v>0</v>
      </c>
      <c r="X49" s="37" t="s">
        <v>0</v>
      </c>
      <c r="Y49" s="37" t="s">
        <v>0</v>
      </c>
      <c r="Z49" s="37" t="s">
        <v>0</v>
      </c>
      <c r="AA49" s="37"/>
      <c r="AB49" s="37"/>
      <c r="AC49" s="37"/>
      <c r="AD49" s="37"/>
      <c r="AE49" s="37"/>
      <c r="AF49" s="37"/>
      <c r="AG49" s="37"/>
      <c r="AH49" s="37"/>
      <c r="AI49" s="106" t="s">
        <v>106</v>
      </c>
    </row>
    <row r="50" spans="1:35" ht="20.5" thickBot="1"/>
    <row r="51" spans="1:35">
      <c r="D51" s="40" t="s">
        <v>39</v>
      </c>
      <c r="E51" s="41">
        <v>10</v>
      </c>
      <c r="F51" s="42">
        <v>10</v>
      </c>
      <c r="G51" s="42">
        <v>40</v>
      </c>
      <c r="H51" s="42">
        <v>40</v>
      </c>
      <c r="I51" s="42">
        <v>20</v>
      </c>
      <c r="J51" s="42">
        <v>20</v>
      </c>
      <c r="K51" s="42">
        <v>20</v>
      </c>
      <c r="L51" s="42">
        <v>40</v>
      </c>
      <c r="M51" s="42">
        <v>30</v>
      </c>
      <c r="N51" s="42">
        <v>10</v>
      </c>
      <c r="O51" s="42">
        <v>20</v>
      </c>
      <c r="P51" s="42">
        <v>20</v>
      </c>
      <c r="Q51" s="42">
        <v>10</v>
      </c>
      <c r="R51" s="42">
        <v>10</v>
      </c>
      <c r="S51" s="42">
        <v>10</v>
      </c>
      <c r="T51" s="42">
        <v>10</v>
      </c>
      <c r="U51" s="42">
        <v>10</v>
      </c>
      <c r="V51" s="42">
        <v>10</v>
      </c>
      <c r="W51" s="42">
        <v>10</v>
      </c>
      <c r="X51" s="42">
        <v>10</v>
      </c>
      <c r="Y51" s="42">
        <v>10</v>
      </c>
      <c r="Z51" s="42">
        <v>10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75">
        <v>370</v>
      </c>
    </row>
    <row r="52" spans="1:35">
      <c r="D52" s="115" t="s">
        <v>40</v>
      </c>
      <c r="E52" s="45" t="s">
        <v>2</v>
      </c>
      <c r="F52" s="24" t="s">
        <v>2</v>
      </c>
      <c r="G52" s="24" t="s">
        <v>44</v>
      </c>
      <c r="H52" s="24" t="s">
        <v>44</v>
      </c>
      <c r="I52" s="24" t="s">
        <v>44</v>
      </c>
      <c r="J52" s="24" t="s">
        <v>44</v>
      </c>
      <c r="K52" s="24" t="s">
        <v>44</v>
      </c>
      <c r="L52" s="24" t="s">
        <v>44</v>
      </c>
      <c r="M52" s="24" t="s">
        <v>44</v>
      </c>
      <c r="N52" s="24" t="s">
        <v>2</v>
      </c>
      <c r="O52" s="24" t="s">
        <v>44</v>
      </c>
      <c r="P52" s="24" t="s">
        <v>44</v>
      </c>
      <c r="Q52" s="24" t="s">
        <v>2</v>
      </c>
      <c r="R52" s="24" t="s">
        <v>2</v>
      </c>
      <c r="S52" s="24" t="s">
        <v>2</v>
      </c>
      <c r="T52" s="24" t="s">
        <v>2</v>
      </c>
      <c r="U52" s="24" t="s">
        <v>2</v>
      </c>
      <c r="V52" s="24" t="s">
        <v>2</v>
      </c>
      <c r="W52" s="24" t="s">
        <v>2</v>
      </c>
      <c r="X52" s="24" t="s">
        <v>2</v>
      </c>
      <c r="Y52" s="24" t="s">
        <v>2</v>
      </c>
      <c r="Z52" s="24" t="s">
        <v>2</v>
      </c>
      <c r="AA52" s="24" t="s">
        <v>2</v>
      </c>
      <c r="AB52" s="24" t="s">
        <v>2</v>
      </c>
      <c r="AC52" s="24" t="s">
        <v>2</v>
      </c>
      <c r="AD52" s="24" t="s">
        <v>2</v>
      </c>
      <c r="AE52" s="24" t="s">
        <v>2</v>
      </c>
      <c r="AF52" s="24" t="s">
        <v>2</v>
      </c>
      <c r="AG52" s="24" t="s">
        <v>2</v>
      </c>
      <c r="AH52" s="24" t="s">
        <v>2</v>
      </c>
      <c r="AI52" s="48"/>
    </row>
    <row r="53" spans="1:35">
      <c r="D53" s="116"/>
      <c r="E53" s="49">
        <v>0</v>
      </c>
      <c r="F53" s="30">
        <v>0</v>
      </c>
      <c r="G53" s="30">
        <v>40</v>
      </c>
      <c r="H53" s="30">
        <v>40</v>
      </c>
      <c r="I53" s="30">
        <v>20</v>
      </c>
      <c r="J53" s="30">
        <v>20</v>
      </c>
      <c r="K53" s="30">
        <v>20</v>
      </c>
      <c r="L53" s="30">
        <v>40</v>
      </c>
      <c r="M53" s="30">
        <v>30</v>
      </c>
      <c r="N53" s="30">
        <v>0</v>
      </c>
      <c r="O53" s="30">
        <v>20</v>
      </c>
      <c r="P53" s="30">
        <v>20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75">
        <v>240</v>
      </c>
    </row>
    <row r="54" spans="1:35" ht="20.5" thickBot="1">
      <c r="D54" s="40" t="s">
        <v>41</v>
      </c>
      <c r="E54" s="52">
        <v>10</v>
      </c>
      <c r="F54" s="53">
        <v>10</v>
      </c>
      <c r="G54" s="53">
        <v>80</v>
      </c>
      <c r="H54" s="53">
        <v>80</v>
      </c>
      <c r="I54" s="53">
        <v>40</v>
      </c>
      <c r="J54" s="53">
        <v>40</v>
      </c>
      <c r="K54" s="53">
        <v>40</v>
      </c>
      <c r="L54" s="53">
        <v>80</v>
      </c>
      <c r="M54" s="53">
        <v>60</v>
      </c>
      <c r="N54" s="53">
        <v>10</v>
      </c>
      <c r="O54" s="53">
        <v>40</v>
      </c>
      <c r="P54" s="53">
        <v>40</v>
      </c>
      <c r="Q54" s="53">
        <v>10</v>
      </c>
      <c r="R54" s="53">
        <v>10</v>
      </c>
      <c r="S54" s="53">
        <v>10</v>
      </c>
      <c r="T54" s="53">
        <v>10</v>
      </c>
      <c r="U54" s="53">
        <v>10</v>
      </c>
      <c r="V54" s="53">
        <v>10</v>
      </c>
      <c r="W54" s="53">
        <v>10</v>
      </c>
      <c r="X54" s="53">
        <v>10</v>
      </c>
      <c r="Y54" s="53">
        <v>10</v>
      </c>
      <c r="Z54" s="53">
        <v>10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75">
        <v>610</v>
      </c>
    </row>
    <row r="55" spans="1:35">
      <c r="AF55" s="39"/>
      <c r="AH55" s="39"/>
    </row>
  </sheetData>
  <mergeCells count="5">
    <mergeCell ref="E3:H3"/>
    <mergeCell ref="I3:AF3"/>
    <mergeCell ref="T4:AH4"/>
    <mergeCell ref="D36:D37"/>
    <mergeCell ref="D52:D53"/>
  </mergeCells>
  <phoneticPr fontId="2"/>
  <conditionalFormatting sqref="C8 E8:AH8">
    <cfRule type="expression" dxfId="311" priority="26">
      <formula>$B8="✔"</formula>
    </cfRule>
  </conditionalFormatting>
  <conditionalFormatting sqref="C9 E9:AH9">
    <cfRule type="expression" dxfId="310" priority="25">
      <formula>$B9="✔"</formula>
    </cfRule>
  </conditionalFormatting>
  <conditionalFormatting sqref="C10 E10:AH10">
    <cfRule type="expression" dxfId="309" priority="24">
      <formula>$B10="✔"</formula>
    </cfRule>
  </conditionalFormatting>
  <conditionalFormatting sqref="C11 E11:AH11">
    <cfRule type="expression" dxfId="308" priority="23">
      <formula>$B11="✔"</formula>
    </cfRule>
  </conditionalFormatting>
  <conditionalFormatting sqref="C12 E12:AH12">
    <cfRule type="expression" dxfId="307" priority="22">
      <formula>$B12="✔"</formula>
    </cfRule>
  </conditionalFormatting>
  <conditionalFormatting sqref="C33 E33:AH33">
    <cfRule type="expression" dxfId="306" priority="1">
      <formula>$B33="✔"</formula>
    </cfRule>
  </conditionalFormatting>
  <conditionalFormatting sqref="C13 E13:AH13">
    <cfRule type="expression" dxfId="305" priority="21">
      <formula>$B13="✔"</formula>
    </cfRule>
  </conditionalFormatting>
  <conditionalFormatting sqref="C14 E14:AH14">
    <cfRule type="expression" dxfId="304" priority="20">
      <formula>$B14="✔"</formula>
    </cfRule>
  </conditionalFormatting>
  <conditionalFormatting sqref="C15 E15:AH15">
    <cfRule type="expression" dxfId="303" priority="19">
      <formula>$B15="✔"</formula>
    </cfRule>
  </conditionalFormatting>
  <conditionalFormatting sqref="C16 E16:AH16">
    <cfRule type="expression" dxfId="302" priority="18">
      <formula>$B16="✔"</formula>
    </cfRule>
  </conditionalFormatting>
  <conditionalFormatting sqref="C17 E17:AH17">
    <cfRule type="expression" dxfId="301" priority="17">
      <formula>$B17="✔"</formula>
    </cfRule>
  </conditionalFormatting>
  <conditionalFormatting sqref="C18 E18:AH18">
    <cfRule type="expression" dxfId="300" priority="16">
      <formula>$B18="✔"</formula>
    </cfRule>
  </conditionalFormatting>
  <conditionalFormatting sqref="C19 E19:AH19">
    <cfRule type="expression" dxfId="299" priority="15">
      <formula>$B19="✔"</formula>
    </cfRule>
  </conditionalFormatting>
  <conditionalFormatting sqref="C20 E20:AH20">
    <cfRule type="expression" dxfId="298" priority="14">
      <formula>$B20="✔"</formula>
    </cfRule>
  </conditionalFormatting>
  <conditionalFormatting sqref="C21 E21:AH21">
    <cfRule type="expression" dxfId="297" priority="13">
      <formula>$B21="✔"</formula>
    </cfRule>
  </conditionalFormatting>
  <conditionalFormatting sqref="C22 E22:AH22">
    <cfRule type="expression" dxfId="296" priority="12">
      <formula>$B22="✔"</formula>
    </cfRule>
  </conditionalFormatting>
  <conditionalFormatting sqref="C23 E23:AH23">
    <cfRule type="expression" dxfId="295" priority="11">
      <formula>$B23="✔"</formula>
    </cfRule>
  </conditionalFormatting>
  <conditionalFormatting sqref="C24 E24:AH24">
    <cfRule type="expression" dxfId="294" priority="10">
      <formula>$B24="✔"</formula>
    </cfRule>
  </conditionalFormatting>
  <conditionalFormatting sqref="C25 E25:AH25">
    <cfRule type="expression" dxfId="293" priority="9">
      <formula>$B25="✔"</formula>
    </cfRule>
  </conditionalFormatting>
  <conditionalFormatting sqref="C26 E26:AH26">
    <cfRule type="expression" dxfId="292" priority="8">
      <formula>$B26="✔"</formula>
    </cfRule>
  </conditionalFormatting>
  <conditionalFormatting sqref="C27 E27:AH27">
    <cfRule type="expression" dxfId="291" priority="7">
      <formula>$B27="✔"</formula>
    </cfRule>
  </conditionalFormatting>
  <conditionalFormatting sqref="C28 E28:AH28">
    <cfRule type="expression" dxfId="290" priority="6">
      <formula>$B28="✔"</formula>
    </cfRule>
  </conditionalFormatting>
  <conditionalFormatting sqref="C29 E29:AH29">
    <cfRule type="expression" dxfId="289" priority="5">
      <formula>$B29="✔"</formula>
    </cfRule>
  </conditionalFormatting>
  <conditionalFormatting sqref="C30 E30:AH30">
    <cfRule type="expression" dxfId="288" priority="4">
      <formula>$B30="✔"</formula>
    </cfRule>
  </conditionalFormatting>
  <conditionalFormatting sqref="C31 E31:AH31">
    <cfRule type="expression" dxfId="287" priority="3">
      <formula>$B31="✔"</formula>
    </cfRule>
  </conditionalFormatting>
  <conditionalFormatting sqref="C32 E32:AH32">
    <cfRule type="expression" dxfId="286" priority="2">
      <formula>$B32="✔"</formula>
    </cfRule>
  </conditionalFormatting>
  <dataValidations count="2">
    <dataValidation imeMode="on" allowBlank="1" showInputMessage="1" showErrorMessage="1" sqref="I3:AF3 E6"/>
    <dataValidation imeMode="off" allowBlank="1" showInputMessage="1" showErrorMessage="1" sqref="D3 C8:C33 C45:C49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4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リスト!$B$2:$B$4</xm:f>
          </x14:formula1>
          <xm:sqref>E8:AG33 E45:AH49</xm:sqref>
        </x14:dataValidation>
        <x14:dataValidation type="list" imeMode="on" allowBlank="1" showInputMessage="1" showErrorMessage="1">
          <x14:formula1>
            <xm:f>リスト!$B$2:$B$4</xm:f>
          </x14:formula1>
          <xm:sqref>AH8:AH33</xm:sqref>
        </x14:dataValidation>
        <x14:dataValidation type="list" imeMode="on" allowBlank="1" showInputMessage="1" showErrorMessage="1">
          <x14:formula1>
            <xm:f>リスト!$D$2:$D$3</xm:f>
          </x14:formula1>
          <xm:sqref>B8:B33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AK55"/>
  <sheetViews>
    <sheetView view="pageBreakPreview" zoomScale="80" zoomScaleNormal="80" zoomScaleSheetLayoutView="80" workbookViewId="0">
      <selection activeCell="AJ3" sqref="AJ3"/>
    </sheetView>
  </sheetViews>
  <sheetFormatPr defaultRowHeight="20"/>
  <cols>
    <col min="1" max="1" width="8.84375" customWidth="1"/>
    <col min="2" max="2" width="3.4609375" customWidth="1"/>
    <col min="3" max="3" width="10.765625" customWidth="1"/>
    <col min="4" max="4" width="8.84375" customWidth="1"/>
    <col min="5" max="35" width="3.53515625" customWidth="1"/>
    <col min="36" max="36" width="18.84375" bestFit="1" customWidth="1"/>
    <col min="37" max="37" width="3.4609375" customWidth="1"/>
  </cols>
  <sheetData>
    <row r="2" spans="1:36">
      <c r="C2" t="s">
        <v>53</v>
      </c>
    </row>
    <row r="3" spans="1:36">
      <c r="C3" s="1" t="s">
        <v>4</v>
      </c>
      <c r="D3" s="2" t="str">
        <f>IF('R5年04月'!D3="","",'R5年04月'!D3)</f>
        <v/>
      </c>
      <c r="E3" s="109" t="s">
        <v>5</v>
      </c>
      <c r="F3" s="110"/>
      <c r="G3" s="110"/>
      <c r="H3" s="111"/>
      <c r="I3" s="112" t="str">
        <f>IF('R5年04月'!I3="","",'R5年04月'!I3)</f>
        <v/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1:36">
      <c r="C4" s="3" t="s">
        <v>6</v>
      </c>
      <c r="D4" s="4">
        <f>IF(D3="",5,IF(D3&gt;29,5,2))</f>
        <v>5</v>
      </c>
      <c r="T4" s="117" t="s">
        <v>66</v>
      </c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</row>
    <row r="5" spans="1:36">
      <c r="B5" s="98" t="s">
        <v>63</v>
      </c>
      <c r="C5" s="98" t="s">
        <v>58</v>
      </c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/>
    </row>
    <row r="6" spans="1:36" ht="20.5" thickBot="1">
      <c r="B6" s="18" t="s">
        <v>62</v>
      </c>
      <c r="C6" s="18" t="s">
        <v>59</v>
      </c>
      <c r="D6" s="11" t="s">
        <v>8</v>
      </c>
      <c r="E6" s="12" t="s">
        <v>71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/>
    </row>
    <row r="7" spans="1:36">
      <c r="B7" s="99" t="s">
        <v>61</v>
      </c>
      <c r="C7" s="99" t="s">
        <v>60</v>
      </c>
      <c r="D7" s="11" t="s">
        <v>10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64">
        <v>30</v>
      </c>
      <c r="AI7" s="65">
        <v>31</v>
      </c>
      <c r="AJ7" s="17" t="s">
        <v>11</v>
      </c>
    </row>
    <row r="8" spans="1:36">
      <c r="B8" s="80"/>
      <c r="C8" s="19"/>
      <c r="D8" s="67" t="s">
        <v>12</v>
      </c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35"/>
      <c r="AJ8" s="22"/>
    </row>
    <row r="9" spans="1:36">
      <c r="B9" s="81"/>
      <c r="C9" s="82"/>
      <c r="D9" s="83" t="s">
        <v>13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28"/>
    </row>
    <row r="10" spans="1:36">
      <c r="B10" s="81"/>
      <c r="C10" s="82"/>
      <c r="D10" s="83" t="s">
        <v>14</v>
      </c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6"/>
      <c r="AJ10" s="28"/>
    </row>
    <row r="11" spans="1:36">
      <c r="B11" s="81"/>
      <c r="C11" s="82"/>
      <c r="D11" s="83" t="s">
        <v>15</v>
      </c>
      <c r="E11" s="8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6"/>
      <c r="AJ11" s="28"/>
    </row>
    <row r="12" spans="1:36">
      <c r="B12" s="79"/>
      <c r="C12" s="29"/>
      <c r="D12" s="69" t="s">
        <v>16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3"/>
      <c r="AJ12" s="34"/>
    </row>
    <row r="13" spans="1:36">
      <c r="B13" s="80"/>
      <c r="C13" s="19"/>
      <c r="D13" s="67" t="s">
        <v>17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35"/>
      <c r="AJ13" s="22"/>
    </row>
    <row r="14" spans="1:36">
      <c r="B14" s="81"/>
      <c r="C14" s="82"/>
      <c r="D14" s="83" t="s">
        <v>18</v>
      </c>
      <c r="E14" s="84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6"/>
      <c r="AJ14" s="28"/>
    </row>
    <row r="15" spans="1:36">
      <c r="B15" s="81"/>
      <c r="C15" s="82"/>
      <c r="D15" s="83" t="s">
        <v>19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6"/>
      <c r="AJ15" s="28"/>
    </row>
    <row r="16" spans="1:36">
      <c r="B16" s="81"/>
      <c r="C16" s="82"/>
      <c r="D16" s="83" t="s">
        <v>20</v>
      </c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6"/>
      <c r="AJ16" s="28"/>
    </row>
    <row r="17" spans="2:36">
      <c r="B17" s="79"/>
      <c r="C17" s="29"/>
      <c r="D17" s="69" t="s">
        <v>21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  <c r="AJ17" s="34"/>
    </row>
    <row r="18" spans="2:36">
      <c r="B18" s="80"/>
      <c r="C18" s="19"/>
      <c r="D18" s="67" t="s">
        <v>22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35"/>
      <c r="AJ18" s="22"/>
    </row>
    <row r="19" spans="2:36">
      <c r="B19" s="81"/>
      <c r="C19" s="82"/>
      <c r="D19" s="83" t="s">
        <v>23</v>
      </c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6"/>
      <c r="AJ19" s="28"/>
    </row>
    <row r="20" spans="2:36">
      <c r="B20" s="81"/>
      <c r="C20" s="82"/>
      <c r="D20" s="83" t="s">
        <v>24</v>
      </c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28"/>
    </row>
    <row r="21" spans="2:36">
      <c r="B21" s="81"/>
      <c r="C21" s="82"/>
      <c r="D21" s="83" t="s">
        <v>25</v>
      </c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6"/>
      <c r="AJ21" s="28"/>
    </row>
    <row r="22" spans="2:36">
      <c r="B22" s="79"/>
      <c r="C22" s="29"/>
      <c r="D22" s="69" t="s">
        <v>26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/>
      <c r="AJ22" s="34"/>
    </row>
    <row r="23" spans="2:36">
      <c r="B23" s="80"/>
      <c r="C23" s="19"/>
      <c r="D23" s="67" t="s">
        <v>27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35"/>
      <c r="AJ23" s="22"/>
    </row>
    <row r="24" spans="2:36">
      <c r="B24" s="81"/>
      <c r="C24" s="82"/>
      <c r="D24" s="83" t="s">
        <v>28</v>
      </c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6"/>
      <c r="AJ24" s="28"/>
    </row>
    <row r="25" spans="2:36">
      <c r="B25" s="81"/>
      <c r="C25" s="82"/>
      <c r="D25" s="83" t="s">
        <v>29</v>
      </c>
      <c r="E25" s="8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6"/>
      <c r="AJ25" s="28"/>
    </row>
    <row r="26" spans="2:36">
      <c r="B26" s="81"/>
      <c r="C26" s="82"/>
      <c r="D26" s="83" t="s">
        <v>30</v>
      </c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J26" s="28"/>
    </row>
    <row r="27" spans="2:36">
      <c r="B27" s="79"/>
      <c r="C27" s="29"/>
      <c r="D27" s="69" t="s">
        <v>31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3"/>
      <c r="AJ27" s="34"/>
    </row>
    <row r="28" spans="2:36">
      <c r="B28" s="80"/>
      <c r="C28" s="19"/>
      <c r="D28" s="67" t="s">
        <v>32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35"/>
      <c r="AJ28" s="22"/>
    </row>
    <row r="29" spans="2:36">
      <c r="B29" s="81"/>
      <c r="C29" s="82"/>
      <c r="D29" s="83" t="s">
        <v>33</v>
      </c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6"/>
      <c r="AJ29" s="28"/>
    </row>
    <row r="30" spans="2:36">
      <c r="B30" s="81"/>
      <c r="C30" s="82"/>
      <c r="D30" s="83" t="s">
        <v>34</v>
      </c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6"/>
      <c r="AJ30" s="28"/>
    </row>
    <row r="31" spans="2:36">
      <c r="B31" s="81"/>
      <c r="C31" s="82"/>
      <c r="D31" s="83" t="s">
        <v>35</v>
      </c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6"/>
      <c r="AJ31" s="28"/>
    </row>
    <row r="32" spans="2:36">
      <c r="B32" s="79"/>
      <c r="C32" s="29"/>
      <c r="D32" s="69" t="s">
        <v>36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/>
      <c r="AJ32" s="34"/>
    </row>
    <row r="33" spans="2:37" ht="20.5" thickBot="1">
      <c r="B33" s="79"/>
      <c r="C33" s="29"/>
      <c r="D33" s="69" t="s">
        <v>45</v>
      </c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J33" s="34"/>
    </row>
    <row r="34" spans="2:37" ht="20.5" thickBot="1">
      <c r="E34" t="s">
        <v>37</v>
      </c>
      <c r="AH34" s="39"/>
    </row>
    <row r="35" spans="2:37">
      <c r="D35" s="40" t="s">
        <v>39</v>
      </c>
      <c r="E35" s="41">
        <f t="shared" ref="E35:AI35" si="0">COUNTIF(E8:E34,"○")*10</f>
        <v>0</v>
      </c>
      <c r="F35" s="42">
        <f t="shared" si="0"/>
        <v>0</v>
      </c>
      <c r="G35" s="42">
        <f t="shared" si="0"/>
        <v>0</v>
      </c>
      <c r="H35" s="42">
        <f t="shared" si="0"/>
        <v>0</v>
      </c>
      <c r="I35" s="42">
        <f t="shared" si="0"/>
        <v>0</v>
      </c>
      <c r="J35" s="42">
        <f t="shared" si="0"/>
        <v>0</v>
      </c>
      <c r="K35" s="42">
        <f t="shared" si="0"/>
        <v>0</v>
      </c>
      <c r="L35" s="42">
        <f t="shared" si="0"/>
        <v>0</v>
      </c>
      <c r="M35" s="42">
        <f t="shared" si="0"/>
        <v>0</v>
      </c>
      <c r="N35" s="42">
        <f t="shared" si="0"/>
        <v>0</v>
      </c>
      <c r="O35" s="42">
        <f t="shared" si="0"/>
        <v>0</v>
      </c>
      <c r="P35" s="42">
        <f t="shared" si="0"/>
        <v>0</v>
      </c>
      <c r="Q35" s="42">
        <f t="shared" si="0"/>
        <v>0</v>
      </c>
      <c r="R35" s="42">
        <f t="shared" si="0"/>
        <v>0</v>
      </c>
      <c r="S35" s="42">
        <f t="shared" si="0"/>
        <v>0</v>
      </c>
      <c r="T35" s="42">
        <f t="shared" si="0"/>
        <v>0</v>
      </c>
      <c r="U35" s="42">
        <f t="shared" si="0"/>
        <v>0</v>
      </c>
      <c r="V35" s="42">
        <f t="shared" si="0"/>
        <v>0</v>
      </c>
      <c r="W35" s="42">
        <f t="shared" si="0"/>
        <v>0</v>
      </c>
      <c r="X35" s="42">
        <f t="shared" si="0"/>
        <v>0</v>
      </c>
      <c r="Y35" s="42">
        <f t="shared" si="0"/>
        <v>0</v>
      </c>
      <c r="Z35" s="42">
        <f t="shared" si="0"/>
        <v>0</v>
      </c>
      <c r="AA35" s="42">
        <f t="shared" si="0"/>
        <v>0</v>
      </c>
      <c r="AB35" s="42">
        <f t="shared" si="0"/>
        <v>0</v>
      </c>
      <c r="AC35" s="42">
        <f t="shared" si="0"/>
        <v>0</v>
      </c>
      <c r="AD35" s="42">
        <f t="shared" si="0"/>
        <v>0</v>
      </c>
      <c r="AE35" s="42">
        <f t="shared" si="0"/>
        <v>0</v>
      </c>
      <c r="AF35" s="42">
        <f t="shared" si="0"/>
        <v>0</v>
      </c>
      <c r="AG35" s="42">
        <f t="shared" si="0"/>
        <v>0</v>
      </c>
      <c r="AH35" s="42">
        <f t="shared" si="0"/>
        <v>0</v>
      </c>
      <c r="AI35" s="43">
        <f t="shared" si="0"/>
        <v>0</v>
      </c>
      <c r="AJ35" s="75">
        <f>SUM(E35:AI35)</f>
        <v>0</v>
      </c>
    </row>
    <row r="36" spans="2:37">
      <c r="D36" s="115" t="s">
        <v>40</v>
      </c>
      <c r="E36" s="45" t="str">
        <f t="shared" ref="E36:AI36" si="1">IF(E35/10&gt;=$D$4,"有","－")</f>
        <v>－</v>
      </c>
      <c r="F36" s="24" t="str">
        <f t="shared" si="1"/>
        <v>－</v>
      </c>
      <c r="G36" s="24" t="str">
        <f t="shared" si="1"/>
        <v>－</v>
      </c>
      <c r="H36" s="24" t="str">
        <f t="shared" si="1"/>
        <v>－</v>
      </c>
      <c r="I36" s="24" t="str">
        <f t="shared" si="1"/>
        <v>－</v>
      </c>
      <c r="J36" s="24" t="str">
        <f t="shared" si="1"/>
        <v>－</v>
      </c>
      <c r="K36" s="24" t="str">
        <f t="shared" si="1"/>
        <v>－</v>
      </c>
      <c r="L36" s="24" t="str">
        <f t="shared" si="1"/>
        <v>－</v>
      </c>
      <c r="M36" s="24" t="str">
        <f t="shared" si="1"/>
        <v>－</v>
      </c>
      <c r="N36" s="24" t="str">
        <f t="shared" si="1"/>
        <v>－</v>
      </c>
      <c r="O36" s="24" t="str">
        <f t="shared" si="1"/>
        <v>－</v>
      </c>
      <c r="P36" s="24" t="str">
        <f t="shared" si="1"/>
        <v>－</v>
      </c>
      <c r="Q36" s="24" t="str">
        <f t="shared" si="1"/>
        <v>－</v>
      </c>
      <c r="R36" s="24" t="str">
        <f t="shared" si="1"/>
        <v>－</v>
      </c>
      <c r="S36" s="24" t="str">
        <f t="shared" si="1"/>
        <v>－</v>
      </c>
      <c r="T36" s="24" t="str">
        <f t="shared" si="1"/>
        <v>－</v>
      </c>
      <c r="U36" s="24" t="str">
        <f t="shared" si="1"/>
        <v>－</v>
      </c>
      <c r="V36" s="24" t="str">
        <f t="shared" si="1"/>
        <v>－</v>
      </c>
      <c r="W36" s="24" t="str">
        <f t="shared" si="1"/>
        <v>－</v>
      </c>
      <c r="X36" s="24" t="str">
        <f t="shared" si="1"/>
        <v>－</v>
      </c>
      <c r="Y36" s="24" t="str">
        <f t="shared" si="1"/>
        <v>－</v>
      </c>
      <c r="Z36" s="24" t="str">
        <f t="shared" si="1"/>
        <v>－</v>
      </c>
      <c r="AA36" s="24" t="str">
        <f t="shared" si="1"/>
        <v>－</v>
      </c>
      <c r="AB36" s="24" t="str">
        <f t="shared" si="1"/>
        <v>－</v>
      </c>
      <c r="AC36" s="24" t="str">
        <f t="shared" si="1"/>
        <v>－</v>
      </c>
      <c r="AD36" s="24" t="str">
        <f t="shared" si="1"/>
        <v>－</v>
      </c>
      <c r="AE36" s="24" t="str">
        <f t="shared" si="1"/>
        <v>－</v>
      </c>
      <c r="AF36" s="24" t="str">
        <f t="shared" si="1"/>
        <v>－</v>
      </c>
      <c r="AG36" s="24" t="str">
        <f t="shared" si="1"/>
        <v>－</v>
      </c>
      <c r="AH36" s="24" t="str">
        <f t="shared" si="1"/>
        <v>－</v>
      </c>
      <c r="AI36" s="46" t="str">
        <f t="shared" si="1"/>
        <v>－</v>
      </c>
      <c r="AJ36" s="48"/>
    </row>
    <row r="37" spans="2:37">
      <c r="D37" s="116"/>
      <c r="E37" s="49">
        <f t="shared" ref="E37:AI37" si="2">IF(E36="－",0,E35)</f>
        <v>0</v>
      </c>
      <c r="F37" s="30">
        <f t="shared" si="2"/>
        <v>0</v>
      </c>
      <c r="G37" s="30">
        <f t="shared" si="2"/>
        <v>0</v>
      </c>
      <c r="H37" s="30">
        <f t="shared" si="2"/>
        <v>0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0</v>
      </c>
      <c r="M37" s="30">
        <f t="shared" si="2"/>
        <v>0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0</v>
      </c>
      <c r="R37" s="30">
        <f t="shared" si="2"/>
        <v>0</v>
      </c>
      <c r="S37" s="30">
        <f t="shared" si="2"/>
        <v>0</v>
      </c>
      <c r="T37" s="30">
        <f t="shared" si="2"/>
        <v>0</v>
      </c>
      <c r="U37" s="30">
        <f t="shared" si="2"/>
        <v>0</v>
      </c>
      <c r="V37" s="30">
        <f t="shared" si="2"/>
        <v>0</v>
      </c>
      <c r="W37" s="30">
        <f t="shared" si="2"/>
        <v>0</v>
      </c>
      <c r="X37" s="30">
        <f t="shared" si="2"/>
        <v>0</v>
      </c>
      <c r="Y37" s="30">
        <f t="shared" si="2"/>
        <v>0</v>
      </c>
      <c r="Z37" s="30">
        <f t="shared" si="2"/>
        <v>0</v>
      </c>
      <c r="AA37" s="30">
        <f t="shared" si="2"/>
        <v>0</v>
      </c>
      <c r="AB37" s="30">
        <f t="shared" si="2"/>
        <v>0</v>
      </c>
      <c r="AC37" s="30">
        <f t="shared" si="2"/>
        <v>0</v>
      </c>
      <c r="AD37" s="30">
        <f t="shared" si="2"/>
        <v>0</v>
      </c>
      <c r="AE37" s="30">
        <f t="shared" si="2"/>
        <v>0</v>
      </c>
      <c r="AF37" s="30">
        <f t="shared" si="2"/>
        <v>0</v>
      </c>
      <c r="AG37" s="30">
        <f t="shared" si="2"/>
        <v>0</v>
      </c>
      <c r="AH37" s="30">
        <f t="shared" si="2"/>
        <v>0</v>
      </c>
      <c r="AI37" s="50">
        <f t="shared" si="2"/>
        <v>0</v>
      </c>
      <c r="AJ37" s="75">
        <f t="shared" ref="AJ37:AJ38" si="3">SUM(E37:AI37)</f>
        <v>0</v>
      </c>
    </row>
    <row r="38" spans="2:37" ht="20.5" thickBot="1">
      <c r="D38" s="40" t="s">
        <v>41</v>
      </c>
      <c r="E38" s="52">
        <f t="shared" ref="E38:AI38" si="4">SUM(E35,E37)</f>
        <v>0</v>
      </c>
      <c r="F38" s="53">
        <f t="shared" si="4"/>
        <v>0</v>
      </c>
      <c r="G38" s="53">
        <f t="shared" si="4"/>
        <v>0</v>
      </c>
      <c r="H38" s="53">
        <f t="shared" si="4"/>
        <v>0</v>
      </c>
      <c r="I38" s="53">
        <f t="shared" si="4"/>
        <v>0</v>
      </c>
      <c r="J38" s="53">
        <f t="shared" si="4"/>
        <v>0</v>
      </c>
      <c r="K38" s="53">
        <f t="shared" si="4"/>
        <v>0</v>
      </c>
      <c r="L38" s="53">
        <f t="shared" si="4"/>
        <v>0</v>
      </c>
      <c r="M38" s="53">
        <f t="shared" si="4"/>
        <v>0</v>
      </c>
      <c r="N38" s="53">
        <f t="shared" si="4"/>
        <v>0</v>
      </c>
      <c r="O38" s="53">
        <f t="shared" si="4"/>
        <v>0</v>
      </c>
      <c r="P38" s="53">
        <f t="shared" si="4"/>
        <v>0</v>
      </c>
      <c r="Q38" s="53">
        <f t="shared" si="4"/>
        <v>0</v>
      </c>
      <c r="R38" s="53">
        <f t="shared" si="4"/>
        <v>0</v>
      </c>
      <c r="S38" s="53">
        <f t="shared" si="4"/>
        <v>0</v>
      </c>
      <c r="T38" s="53">
        <f t="shared" si="4"/>
        <v>0</v>
      </c>
      <c r="U38" s="53">
        <f t="shared" si="4"/>
        <v>0</v>
      </c>
      <c r="V38" s="53">
        <f t="shared" si="4"/>
        <v>0</v>
      </c>
      <c r="W38" s="53">
        <f t="shared" si="4"/>
        <v>0</v>
      </c>
      <c r="X38" s="53">
        <f t="shared" si="4"/>
        <v>0</v>
      </c>
      <c r="Y38" s="53">
        <f t="shared" si="4"/>
        <v>0</v>
      </c>
      <c r="Z38" s="53">
        <f t="shared" si="4"/>
        <v>0</v>
      </c>
      <c r="AA38" s="53">
        <f t="shared" si="4"/>
        <v>0</v>
      </c>
      <c r="AB38" s="53">
        <f t="shared" si="4"/>
        <v>0</v>
      </c>
      <c r="AC38" s="53">
        <f t="shared" si="4"/>
        <v>0</v>
      </c>
      <c r="AD38" s="53">
        <f t="shared" si="4"/>
        <v>0</v>
      </c>
      <c r="AE38" s="53">
        <f t="shared" si="4"/>
        <v>0</v>
      </c>
      <c r="AF38" s="53">
        <f t="shared" si="4"/>
        <v>0</v>
      </c>
      <c r="AG38" s="53">
        <f t="shared" si="4"/>
        <v>0</v>
      </c>
      <c r="AH38" s="53">
        <f t="shared" si="4"/>
        <v>0</v>
      </c>
      <c r="AI38" s="54">
        <f t="shared" si="4"/>
        <v>0</v>
      </c>
      <c r="AJ38" s="75">
        <f t="shared" si="3"/>
        <v>0</v>
      </c>
    </row>
    <row r="39" spans="2:37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I39" s="39" t="s">
        <v>38</v>
      </c>
    </row>
    <row r="40" spans="2:37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6"/>
      <c r="AH40" s="57"/>
      <c r="AI40" s="56"/>
      <c r="AJ40" s="56"/>
      <c r="AK40" s="56"/>
    </row>
    <row r="41" spans="2:37">
      <c r="C41" s="3" t="s">
        <v>42</v>
      </c>
    </row>
    <row r="42" spans="2:37">
      <c r="B42" s="98" t="s">
        <v>63</v>
      </c>
      <c r="C42" s="98" t="s">
        <v>58</v>
      </c>
    </row>
    <row r="43" spans="2:37" ht="20.5" thickBot="1">
      <c r="B43" s="18" t="s">
        <v>62</v>
      </c>
      <c r="C43" s="18" t="s">
        <v>59</v>
      </c>
    </row>
    <row r="44" spans="2:37">
      <c r="B44" s="99" t="s">
        <v>61</v>
      </c>
      <c r="C44" s="99" t="s">
        <v>60</v>
      </c>
      <c r="D44" s="70" t="s">
        <v>10</v>
      </c>
      <c r="E44" s="63">
        <v>1</v>
      </c>
      <c r="F44" s="64">
        <v>2</v>
      </c>
      <c r="G44" s="64">
        <v>3</v>
      </c>
      <c r="H44" s="64">
        <v>4</v>
      </c>
      <c r="I44" s="64">
        <v>5</v>
      </c>
      <c r="J44" s="64">
        <v>6</v>
      </c>
      <c r="K44" s="64">
        <v>7</v>
      </c>
      <c r="L44" s="64">
        <v>8</v>
      </c>
      <c r="M44" s="64">
        <v>9</v>
      </c>
      <c r="N44" s="64">
        <v>10</v>
      </c>
      <c r="O44" s="64">
        <v>11</v>
      </c>
      <c r="P44" s="64">
        <v>12</v>
      </c>
      <c r="Q44" s="64">
        <v>13</v>
      </c>
      <c r="R44" s="64">
        <v>14</v>
      </c>
      <c r="S44" s="64">
        <v>15</v>
      </c>
      <c r="T44" s="64">
        <v>16</v>
      </c>
      <c r="U44" s="64">
        <v>17</v>
      </c>
      <c r="V44" s="64">
        <v>18</v>
      </c>
      <c r="W44" s="64">
        <v>19</v>
      </c>
      <c r="X44" s="64">
        <v>20</v>
      </c>
      <c r="Y44" s="64">
        <v>21</v>
      </c>
      <c r="Z44" s="64">
        <v>22</v>
      </c>
      <c r="AA44" s="64">
        <v>23</v>
      </c>
      <c r="AB44" s="64">
        <v>24</v>
      </c>
      <c r="AC44" s="64">
        <v>25</v>
      </c>
      <c r="AD44" s="64">
        <v>26</v>
      </c>
      <c r="AE44" s="64">
        <v>27</v>
      </c>
      <c r="AF44" s="64">
        <v>28</v>
      </c>
      <c r="AG44" s="64">
        <v>29</v>
      </c>
      <c r="AH44" s="64">
        <v>30</v>
      </c>
      <c r="AI44" s="65">
        <v>31</v>
      </c>
      <c r="AJ44" s="1" t="s">
        <v>11</v>
      </c>
    </row>
    <row r="45" spans="2:37">
      <c r="B45" s="90"/>
      <c r="C45" s="19">
        <v>45047</v>
      </c>
      <c r="D45" s="67" t="s">
        <v>12</v>
      </c>
      <c r="E45" s="25" t="s">
        <v>0</v>
      </c>
      <c r="F45" s="26" t="s">
        <v>0</v>
      </c>
      <c r="G45" s="26" t="s">
        <v>0</v>
      </c>
      <c r="H45" s="26" t="s">
        <v>0</v>
      </c>
      <c r="I45" s="26" t="s">
        <v>43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  <c r="AJ45" s="22"/>
    </row>
    <row r="46" spans="2:37" ht="36">
      <c r="B46" s="91"/>
      <c r="C46" s="82">
        <v>45049</v>
      </c>
      <c r="D46" s="83" t="s">
        <v>13</v>
      </c>
      <c r="E46" s="84"/>
      <c r="F46" s="85"/>
      <c r="G46" s="85" t="s">
        <v>0</v>
      </c>
      <c r="H46" s="85" t="s">
        <v>0</v>
      </c>
      <c r="I46" s="85" t="s">
        <v>3</v>
      </c>
      <c r="J46" s="85" t="s">
        <v>43</v>
      </c>
      <c r="K46" s="85" t="s">
        <v>43</v>
      </c>
      <c r="L46" s="85" t="s">
        <v>0</v>
      </c>
      <c r="M46" s="85" t="s">
        <v>0</v>
      </c>
      <c r="N46" s="85" t="s">
        <v>0</v>
      </c>
      <c r="O46" s="85" t="s">
        <v>0</v>
      </c>
      <c r="P46" s="85" t="s">
        <v>0</v>
      </c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6"/>
      <c r="AJ46" s="103" t="s">
        <v>84</v>
      </c>
    </row>
    <row r="47" spans="2:37">
      <c r="B47" s="91" t="s">
        <v>64</v>
      </c>
      <c r="C47" s="93">
        <v>45049</v>
      </c>
      <c r="D47" s="83" t="s">
        <v>14</v>
      </c>
      <c r="E47" s="94"/>
      <c r="F47" s="81"/>
      <c r="G47" s="81" t="s">
        <v>0</v>
      </c>
      <c r="H47" s="81" t="s">
        <v>0</v>
      </c>
      <c r="I47" s="81" t="s">
        <v>0</v>
      </c>
      <c r="J47" s="81" t="s">
        <v>0</v>
      </c>
      <c r="K47" s="81" t="s">
        <v>0</v>
      </c>
      <c r="L47" s="81" t="s">
        <v>0</v>
      </c>
      <c r="M47" s="81" t="s">
        <v>0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95"/>
      <c r="AJ47" s="105" t="s">
        <v>67</v>
      </c>
    </row>
    <row r="48" spans="2:37">
      <c r="B48" s="91" t="s">
        <v>64</v>
      </c>
      <c r="C48" s="93">
        <v>45049</v>
      </c>
      <c r="D48" s="83" t="s">
        <v>15</v>
      </c>
      <c r="E48" s="94"/>
      <c r="F48" s="81"/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95"/>
      <c r="AJ48" s="105" t="s">
        <v>67</v>
      </c>
    </row>
    <row r="49" spans="1:36" ht="36.5" thickBot="1">
      <c r="A49" s="3"/>
      <c r="B49" s="92"/>
      <c r="C49" s="29">
        <v>45054</v>
      </c>
      <c r="D49" s="69" t="s">
        <v>16</v>
      </c>
      <c r="E49" s="36"/>
      <c r="F49" s="37"/>
      <c r="G49" s="37"/>
      <c r="H49" s="37"/>
      <c r="I49" s="37"/>
      <c r="J49" s="37"/>
      <c r="K49" s="37"/>
      <c r="L49" s="37" t="s">
        <v>0</v>
      </c>
      <c r="M49" s="37" t="s">
        <v>43</v>
      </c>
      <c r="N49" s="37" t="s">
        <v>43</v>
      </c>
      <c r="O49" s="37" t="s">
        <v>0</v>
      </c>
      <c r="P49" s="37" t="s">
        <v>0</v>
      </c>
      <c r="Q49" s="37" t="s">
        <v>0</v>
      </c>
      <c r="R49" s="37" t="s">
        <v>0</v>
      </c>
      <c r="S49" s="37" t="s">
        <v>0</v>
      </c>
      <c r="T49" s="37" t="s">
        <v>0</v>
      </c>
      <c r="U49" s="37" t="s">
        <v>0</v>
      </c>
      <c r="V49" s="37" t="s">
        <v>0</v>
      </c>
      <c r="W49" s="37" t="s">
        <v>0</v>
      </c>
      <c r="X49" s="37" t="s">
        <v>0</v>
      </c>
      <c r="Y49" s="37" t="s">
        <v>0</v>
      </c>
      <c r="Z49" s="37" t="s">
        <v>0</v>
      </c>
      <c r="AA49" s="37"/>
      <c r="AB49" s="37"/>
      <c r="AC49" s="37"/>
      <c r="AD49" s="37"/>
      <c r="AE49" s="37"/>
      <c r="AF49" s="37"/>
      <c r="AG49" s="37"/>
      <c r="AH49" s="37"/>
      <c r="AI49" s="38"/>
      <c r="AJ49" s="106" t="s">
        <v>107</v>
      </c>
    </row>
    <row r="50" spans="1:36" ht="20.5" thickBot="1"/>
    <row r="51" spans="1:36">
      <c r="D51" s="40" t="s">
        <v>39</v>
      </c>
      <c r="E51" s="41">
        <v>10</v>
      </c>
      <c r="F51" s="42">
        <v>10</v>
      </c>
      <c r="G51" s="42">
        <v>40</v>
      </c>
      <c r="H51" s="42">
        <v>40</v>
      </c>
      <c r="I51" s="42">
        <v>20</v>
      </c>
      <c r="J51" s="42">
        <v>20</v>
      </c>
      <c r="K51" s="42">
        <v>20</v>
      </c>
      <c r="L51" s="42">
        <v>40</v>
      </c>
      <c r="M51" s="42">
        <v>30</v>
      </c>
      <c r="N51" s="42">
        <v>10</v>
      </c>
      <c r="O51" s="42">
        <v>20</v>
      </c>
      <c r="P51" s="42">
        <v>20</v>
      </c>
      <c r="Q51" s="42">
        <v>10</v>
      </c>
      <c r="R51" s="42">
        <v>10</v>
      </c>
      <c r="S51" s="42">
        <v>10</v>
      </c>
      <c r="T51" s="42">
        <v>10</v>
      </c>
      <c r="U51" s="42">
        <v>10</v>
      </c>
      <c r="V51" s="42">
        <v>10</v>
      </c>
      <c r="W51" s="42">
        <v>10</v>
      </c>
      <c r="X51" s="42">
        <v>10</v>
      </c>
      <c r="Y51" s="42">
        <v>10</v>
      </c>
      <c r="Z51" s="42">
        <v>10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3">
        <v>0</v>
      </c>
      <c r="AJ51" s="75">
        <v>370</v>
      </c>
    </row>
    <row r="52" spans="1:36">
      <c r="D52" s="115" t="s">
        <v>40</v>
      </c>
      <c r="E52" s="45" t="s">
        <v>2</v>
      </c>
      <c r="F52" s="24" t="s">
        <v>2</v>
      </c>
      <c r="G52" s="24" t="s">
        <v>44</v>
      </c>
      <c r="H52" s="24" t="s">
        <v>44</v>
      </c>
      <c r="I52" s="24" t="s">
        <v>44</v>
      </c>
      <c r="J52" s="24" t="s">
        <v>44</v>
      </c>
      <c r="K52" s="24" t="s">
        <v>44</v>
      </c>
      <c r="L52" s="24" t="s">
        <v>44</v>
      </c>
      <c r="M52" s="24" t="s">
        <v>44</v>
      </c>
      <c r="N52" s="24" t="s">
        <v>2</v>
      </c>
      <c r="O52" s="24" t="s">
        <v>44</v>
      </c>
      <c r="P52" s="24" t="s">
        <v>44</v>
      </c>
      <c r="Q52" s="24" t="s">
        <v>2</v>
      </c>
      <c r="R52" s="24" t="s">
        <v>2</v>
      </c>
      <c r="S52" s="24" t="s">
        <v>2</v>
      </c>
      <c r="T52" s="24" t="s">
        <v>2</v>
      </c>
      <c r="U52" s="24" t="s">
        <v>2</v>
      </c>
      <c r="V52" s="24" t="s">
        <v>2</v>
      </c>
      <c r="W52" s="24" t="s">
        <v>2</v>
      </c>
      <c r="X52" s="24" t="s">
        <v>2</v>
      </c>
      <c r="Y52" s="24" t="s">
        <v>2</v>
      </c>
      <c r="Z52" s="24" t="s">
        <v>2</v>
      </c>
      <c r="AA52" s="24" t="s">
        <v>2</v>
      </c>
      <c r="AB52" s="24" t="s">
        <v>2</v>
      </c>
      <c r="AC52" s="24" t="s">
        <v>2</v>
      </c>
      <c r="AD52" s="24" t="s">
        <v>2</v>
      </c>
      <c r="AE52" s="24" t="s">
        <v>2</v>
      </c>
      <c r="AF52" s="24" t="s">
        <v>2</v>
      </c>
      <c r="AG52" s="24" t="s">
        <v>2</v>
      </c>
      <c r="AH52" s="24" t="s">
        <v>2</v>
      </c>
      <c r="AI52" s="46" t="s">
        <v>2</v>
      </c>
      <c r="AJ52" s="48"/>
    </row>
    <row r="53" spans="1:36">
      <c r="D53" s="116"/>
      <c r="E53" s="49">
        <v>0</v>
      </c>
      <c r="F53" s="30">
        <v>0</v>
      </c>
      <c r="G53" s="30">
        <v>40</v>
      </c>
      <c r="H53" s="30">
        <v>40</v>
      </c>
      <c r="I53" s="30">
        <v>20</v>
      </c>
      <c r="J53" s="30">
        <v>20</v>
      </c>
      <c r="K53" s="30">
        <v>20</v>
      </c>
      <c r="L53" s="30">
        <v>40</v>
      </c>
      <c r="M53" s="30">
        <v>30</v>
      </c>
      <c r="N53" s="30">
        <v>0</v>
      </c>
      <c r="O53" s="30">
        <v>20</v>
      </c>
      <c r="P53" s="30">
        <v>20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50">
        <v>0</v>
      </c>
      <c r="AJ53" s="75">
        <v>240</v>
      </c>
    </row>
    <row r="54" spans="1:36" ht="20.5" thickBot="1">
      <c r="D54" s="40" t="s">
        <v>41</v>
      </c>
      <c r="E54" s="52">
        <v>10</v>
      </c>
      <c r="F54" s="53">
        <v>10</v>
      </c>
      <c r="G54" s="53">
        <v>80</v>
      </c>
      <c r="H54" s="53">
        <v>80</v>
      </c>
      <c r="I54" s="53">
        <v>40</v>
      </c>
      <c r="J54" s="53">
        <v>40</v>
      </c>
      <c r="K54" s="53">
        <v>40</v>
      </c>
      <c r="L54" s="53">
        <v>80</v>
      </c>
      <c r="M54" s="53">
        <v>60</v>
      </c>
      <c r="N54" s="53">
        <v>10</v>
      </c>
      <c r="O54" s="53">
        <v>40</v>
      </c>
      <c r="P54" s="53">
        <v>40</v>
      </c>
      <c r="Q54" s="53">
        <v>10</v>
      </c>
      <c r="R54" s="53">
        <v>10</v>
      </c>
      <c r="S54" s="53">
        <v>10</v>
      </c>
      <c r="T54" s="53">
        <v>10</v>
      </c>
      <c r="U54" s="53">
        <v>10</v>
      </c>
      <c r="V54" s="53">
        <v>10</v>
      </c>
      <c r="W54" s="53">
        <v>10</v>
      </c>
      <c r="X54" s="53">
        <v>10</v>
      </c>
      <c r="Y54" s="53">
        <v>10</v>
      </c>
      <c r="Z54" s="53">
        <v>10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4">
        <v>0</v>
      </c>
      <c r="AJ54" s="75">
        <v>610</v>
      </c>
    </row>
    <row r="55" spans="1:36">
      <c r="AF55" s="39"/>
      <c r="AH55" s="39"/>
    </row>
  </sheetData>
  <mergeCells count="5">
    <mergeCell ref="E3:H3"/>
    <mergeCell ref="I3:AF3"/>
    <mergeCell ref="T4:AI4"/>
    <mergeCell ref="D36:D37"/>
    <mergeCell ref="D52:D53"/>
  </mergeCells>
  <phoneticPr fontId="2"/>
  <conditionalFormatting sqref="C8 E8:AI8">
    <cfRule type="expression" dxfId="285" priority="26">
      <formula>$B8="✔"</formula>
    </cfRule>
  </conditionalFormatting>
  <conditionalFormatting sqref="C9 E9:AI9">
    <cfRule type="expression" dxfId="284" priority="25">
      <formula>$B9="✔"</formula>
    </cfRule>
  </conditionalFormatting>
  <conditionalFormatting sqref="C10 E10:AI10">
    <cfRule type="expression" dxfId="283" priority="24">
      <formula>$B10="✔"</formula>
    </cfRule>
  </conditionalFormatting>
  <conditionalFormatting sqref="C11 E11:AI11">
    <cfRule type="expression" dxfId="282" priority="23">
      <formula>$B11="✔"</formula>
    </cfRule>
  </conditionalFormatting>
  <conditionalFormatting sqref="C12 E12:AI12">
    <cfRule type="expression" dxfId="281" priority="22">
      <formula>$B12="✔"</formula>
    </cfRule>
  </conditionalFormatting>
  <conditionalFormatting sqref="C33 E33:AI33">
    <cfRule type="expression" dxfId="280" priority="1">
      <formula>$B33="✔"</formula>
    </cfRule>
  </conditionalFormatting>
  <conditionalFormatting sqref="C13 E13:AI13">
    <cfRule type="expression" dxfId="279" priority="21">
      <formula>$B13="✔"</formula>
    </cfRule>
  </conditionalFormatting>
  <conditionalFormatting sqref="C14 E14:AI14">
    <cfRule type="expression" dxfId="278" priority="20">
      <formula>$B14="✔"</formula>
    </cfRule>
  </conditionalFormatting>
  <conditionalFormatting sqref="C15 E15:AI15">
    <cfRule type="expression" dxfId="277" priority="19">
      <formula>$B15="✔"</formula>
    </cfRule>
  </conditionalFormatting>
  <conditionalFormatting sqref="C16 E16:AI16">
    <cfRule type="expression" dxfId="276" priority="18">
      <formula>$B16="✔"</formula>
    </cfRule>
  </conditionalFormatting>
  <conditionalFormatting sqref="C17 E17:AI17">
    <cfRule type="expression" dxfId="275" priority="17">
      <formula>$B17="✔"</formula>
    </cfRule>
  </conditionalFormatting>
  <conditionalFormatting sqref="C18 E18:AI18">
    <cfRule type="expression" dxfId="274" priority="16">
      <formula>$B18="✔"</formula>
    </cfRule>
  </conditionalFormatting>
  <conditionalFormatting sqref="C19 E19:AI19">
    <cfRule type="expression" dxfId="273" priority="15">
      <formula>$B19="✔"</formula>
    </cfRule>
  </conditionalFormatting>
  <conditionalFormatting sqref="C20 E20:AI20">
    <cfRule type="expression" dxfId="272" priority="14">
      <formula>$B20="✔"</formula>
    </cfRule>
  </conditionalFormatting>
  <conditionalFormatting sqref="C21 E21:AI21">
    <cfRule type="expression" dxfId="271" priority="13">
      <formula>$B21="✔"</formula>
    </cfRule>
  </conditionalFormatting>
  <conditionalFormatting sqref="C22 E22:AI22">
    <cfRule type="expression" dxfId="270" priority="12">
      <formula>$B22="✔"</formula>
    </cfRule>
  </conditionalFormatting>
  <conditionalFormatting sqref="C23 E23:AI23">
    <cfRule type="expression" dxfId="269" priority="11">
      <formula>$B23="✔"</formula>
    </cfRule>
  </conditionalFormatting>
  <conditionalFormatting sqref="C24 E24:AI24">
    <cfRule type="expression" dxfId="268" priority="10">
      <formula>$B24="✔"</formula>
    </cfRule>
  </conditionalFormatting>
  <conditionalFormatting sqref="C25 E25:AI25">
    <cfRule type="expression" dxfId="267" priority="9">
      <formula>$B25="✔"</formula>
    </cfRule>
  </conditionalFormatting>
  <conditionalFormatting sqref="C26 E26:AI26">
    <cfRule type="expression" dxfId="266" priority="8">
      <formula>$B26="✔"</formula>
    </cfRule>
  </conditionalFormatting>
  <conditionalFormatting sqref="C27 E27:AI27">
    <cfRule type="expression" dxfId="265" priority="7">
      <formula>$B27="✔"</formula>
    </cfRule>
  </conditionalFormatting>
  <conditionalFormatting sqref="C28 E28:AI28">
    <cfRule type="expression" dxfId="264" priority="6">
      <formula>$B28="✔"</formula>
    </cfRule>
  </conditionalFormatting>
  <conditionalFormatting sqref="C29 E29:AI29">
    <cfRule type="expression" dxfId="263" priority="5">
      <formula>$B29="✔"</formula>
    </cfRule>
  </conditionalFormatting>
  <conditionalFormatting sqref="C30 E30:AI30">
    <cfRule type="expression" dxfId="262" priority="4">
      <formula>$B30="✔"</formula>
    </cfRule>
  </conditionalFormatting>
  <conditionalFormatting sqref="C31 E31:AI31">
    <cfRule type="expression" dxfId="261" priority="3">
      <formula>$B31="✔"</formula>
    </cfRule>
  </conditionalFormatting>
  <conditionalFormatting sqref="C32 E32:AI32">
    <cfRule type="expression" dxfId="260" priority="2">
      <formula>$B32="✔"</formula>
    </cfRule>
  </conditionalFormatting>
  <dataValidations count="2">
    <dataValidation imeMode="on" allowBlank="1" showInputMessage="1" showErrorMessage="1" sqref="I3:AF3 E6"/>
    <dataValidation imeMode="off" allowBlank="1" showInputMessage="1" showErrorMessage="1" sqref="D3 C8:C33 C45:C49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リスト!$B$2:$B$4</xm:f>
          </x14:formula1>
          <xm:sqref>E8:AG33 E45:AH49</xm:sqref>
        </x14:dataValidation>
        <x14:dataValidation type="list" imeMode="on" allowBlank="1" showInputMessage="1" showErrorMessage="1">
          <x14:formula1>
            <xm:f>リスト!$B$2:$B$4</xm:f>
          </x14:formula1>
          <xm:sqref>AH8:AI33 AI45:AI49</xm:sqref>
        </x14:dataValidation>
        <x14:dataValidation type="list" imeMode="on" allowBlank="1" showInputMessage="1" showErrorMessage="1">
          <x14:formula1>
            <xm:f>リスト!$D$2:$D$3</xm:f>
          </x14:formula1>
          <xm:sqref>B8:B33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AJ55"/>
  <sheetViews>
    <sheetView view="pageBreakPreview" zoomScale="80" zoomScaleNormal="80" zoomScaleSheetLayoutView="80" workbookViewId="0">
      <selection activeCell="AI3" sqref="AI3"/>
    </sheetView>
  </sheetViews>
  <sheetFormatPr defaultRowHeight="20"/>
  <cols>
    <col min="1" max="1" width="8.84375" customWidth="1"/>
    <col min="2" max="2" width="3.4609375" customWidth="1"/>
    <col min="3" max="3" width="10.765625" customWidth="1"/>
    <col min="4" max="4" width="8.84375" customWidth="1"/>
    <col min="5" max="34" width="3.53515625" customWidth="1"/>
    <col min="35" max="35" width="18.84375" bestFit="1" customWidth="1"/>
    <col min="36" max="36" width="3.4609375" customWidth="1"/>
  </cols>
  <sheetData>
    <row r="2" spans="1:35">
      <c r="C2" t="s">
        <v>53</v>
      </c>
    </row>
    <row r="3" spans="1:35">
      <c r="C3" s="1" t="s">
        <v>4</v>
      </c>
      <c r="D3" s="2" t="str">
        <f>IF('R5年05月'!D3="","",'R5年05月'!D3)</f>
        <v/>
      </c>
      <c r="E3" s="109" t="s">
        <v>5</v>
      </c>
      <c r="F3" s="110"/>
      <c r="G3" s="110"/>
      <c r="H3" s="111"/>
      <c r="I3" s="112" t="str">
        <f>IF('R5年05月'!I3="","",'R5年05月'!I3)</f>
        <v/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1:35">
      <c r="C4" s="3" t="s">
        <v>6</v>
      </c>
      <c r="D4" s="4">
        <f>IF(D3="",5,IF(D3&gt;29,5,2))</f>
        <v>5</v>
      </c>
      <c r="T4" s="117" t="s">
        <v>66</v>
      </c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</row>
    <row r="5" spans="1:35">
      <c r="B5" s="98" t="s">
        <v>63</v>
      </c>
      <c r="C5" s="98" t="s">
        <v>58</v>
      </c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9"/>
    </row>
    <row r="6" spans="1:35" ht="20.5" thickBot="1">
      <c r="B6" s="18" t="s">
        <v>62</v>
      </c>
      <c r="C6" s="18" t="s">
        <v>59</v>
      </c>
      <c r="D6" s="11" t="s">
        <v>8</v>
      </c>
      <c r="E6" s="12" t="s">
        <v>72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6"/>
    </row>
    <row r="7" spans="1:35">
      <c r="B7" s="99" t="s">
        <v>61</v>
      </c>
      <c r="C7" s="99" t="s">
        <v>60</v>
      </c>
      <c r="D7" s="11" t="s">
        <v>10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64">
        <v>30</v>
      </c>
      <c r="AI7" s="17" t="s">
        <v>11</v>
      </c>
    </row>
    <row r="8" spans="1:35">
      <c r="B8" s="80"/>
      <c r="C8" s="19"/>
      <c r="D8" s="67" t="s">
        <v>12</v>
      </c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</row>
    <row r="9" spans="1:35">
      <c r="B9" s="81"/>
      <c r="C9" s="82"/>
      <c r="D9" s="83" t="s">
        <v>13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28"/>
    </row>
    <row r="10" spans="1:35">
      <c r="B10" s="81"/>
      <c r="C10" s="82"/>
      <c r="D10" s="83" t="s">
        <v>14</v>
      </c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28"/>
    </row>
    <row r="11" spans="1:35">
      <c r="B11" s="81"/>
      <c r="C11" s="82"/>
      <c r="D11" s="83" t="s">
        <v>15</v>
      </c>
      <c r="E11" s="8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28"/>
    </row>
    <row r="12" spans="1:35">
      <c r="B12" s="79"/>
      <c r="C12" s="29"/>
      <c r="D12" s="69" t="s">
        <v>16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4"/>
    </row>
    <row r="13" spans="1:35">
      <c r="B13" s="80"/>
      <c r="C13" s="19"/>
      <c r="D13" s="67" t="s">
        <v>17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</row>
    <row r="14" spans="1:35">
      <c r="B14" s="81"/>
      <c r="C14" s="82"/>
      <c r="D14" s="83" t="s">
        <v>18</v>
      </c>
      <c r="E14" s="84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28"/>
    </row>
    <row r="15" spans="1:35">
      <c r="B15" s="81"/>
      <c r="C15" s="82"/>
      <c r="D15" s="83" t="s">
        <v>19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28"/>
    </row>
    <row r="16" spans="1:35">
      <c r="B16" s="81"/>
      <c r="C16" s="82"/>
      <c r="D16" s="83" t="s">
        <v>20</v>
      </c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28"/>
    </row>
    <row r="17" spans="2:35">
      <c r="B17" s="79"/>
      <c r="C17" s="29"/>
      <c r="D17" s="69" t="s">
        <v>21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4"/>
    </row>
    <row r="18" spans="2:35">
      <c r="B18" s="80"/>
      <c r="C18" s="19"/>
      <c r="D18" s="67" t="s">
        <v>22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</row>
    <row r="19" spans="2:35">
      <c r="B19" s="81"/>
      <c r="C19" s="82"/>
      <c r="D19" s="83" t="s">
        <v>23</v>
      </c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28"/>
    </row>
    <row r="20" spans="2:35">
      <c r="B20" s="81"/>
      <c r="C20" s="82"/>
      <c r="D20" s="83" t="s">
        <v>24</v>
      </c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28"/>
    </row>
    <row r="21" spans="2:35">
      <c r="B21" s="81"/>
      <c r="C21" s="82"/>
      <c r="D21" s="83" t="s">
        <v>25</v>
      </c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28"/>
    </row>
    <row r="22" spans="2:35">
      <c r="B22" s="79"/>
      <c r="C22" s="29"/>
      <c r="D22" s="69" t="s">
        <v>26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4"/>
    </row>
    <row r="23" spans="2:35">
      <c r="B23" s="80"/>
      <c r="C23" s="19"/>
      <c r="D23" s="67" t="s">
        <v>27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</row>
    <row r="24" spans="2:35">
      <c r="B24" s="81"/>
      <c r="C24" s="82"/>
      <c r="D24" s="83" t="s">
        <v>28</v>
      </c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28"/>
    </row>
    <row r="25" spans="2:35">
      <c r="B25" s="81"/>
      <c r="C25" s="82"/>
      <c r="D25" s="83" t="s">
        <v>29</v>
      </c>
      <c r="E25" s="8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28"/>
    </row>
    <row r="26" spans="2:35">
      <c r="B26" s="81"/>
      <c r="C26" s="82"/>
      <c r="D26" s="83" t="s">
        <v>30</v>
      </c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28"/>
    </row>
    <row r="27" spans="2:35">
      <c r="B27" s="79"/>
      <c r="C27" s="29"/>
      <c r="D27" s="69" t="s">
        <v>31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4"/>
    </row>
    <row r="28" spans="2:35">
      <c r="B28" s="80"/>
      <c r="C28" s="19"/>
      <c r="D28" s="67" t="s">
        <v>32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2"/>
    </row>
    <row r="29" spans="2:35">
      <c r="B29" s="81"/>
      <c r="C29" s="82"/>
      <c r="D29" s="83" t="s">
        <v>33</v>
      </c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28"/>
    </row>
    <row r="30" spans="2:35">
      <c r="B30" s="81"/>
      <c r="C30" s="82"/>
      <c r="D30" s="83" t="s">
        <v>34</v>
      </c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28"/>
    </row>
    <row r="31" spans="2:35">
      <c r="B31" s="81"/>
      <c r="C31" s="82"/>
      <c r="D31" s="83" t="s">
        <v>35</v>
      </c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28"/>
    </row>
    <row r="32" spans="2:35">
      <c r="B32" s="79"/>
      <c r="C32" s="29"/>
      <c r="D32" s="69" t="s">
        <v>36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4"/>
    </row>
    <row r="33" spans="2:36" ht="20.5" thickBot="1">
      <c r="B33" s="79"/>
      <c r="C33" s="29"/>
      <c r="D33" s="69" t="s">
        <v>45</v>
      </c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34"/>
    </row>
    <row r="34" spans="2:36" ht="20.5" thickBot="1">
      <c r="E34" t="s">
        <v>37</v>
      </c>
      <c r="AH34" s="39"/>
    </row>
    <row r="35" spans="2:36">
      <c r="D35" s="40" t="s">
        <v>39</v>
      </c>
      <c r="E35" s="41">
        <f t="shared" ref="E35:AH35" si="0">COUNTIF(E8:E34,"○")*10</f>
        <v>0</v>
      </c>
      <c r="F35" s="42">
        <f t="shared" si="0"/>
        <v>0</v>
      </c>
      <c r="G35" s="42">
        <f t="shared" si="0"/>
        <v>0</v>
      </c>
      <c r="H35" s="42">
        <f t="shared" si="0"/>
        <v>0</v>
      </c>
      <c r="I35" s="42">
        <f t="shared" si="0"/>
        <v>0</v>
      </c>
      <c r="J35" s="42">
        <f t="shared" si="0"/>
        <v>0</v>
      </c>
      <c r="K35" s="42">
        <f t="shared" si="0"/>
        <v>0</v>
      </c>
      <c r="L35" s="42">
        <f t="shared" si="0"/>
        <v>0</v>
      </c>
      <c r="M35" s="42">
        <f t="shared" si="0"/>
        <v>0</v>
      </c>
      <c r="N35" s="42">
        <f t="shared" si="0"/>
        <v>0</v>
      </c>
      <c r="O35" s="42">
        <f t="shared" si="0"/>
        <v>0</v>
      </c>
      <c r="P35" s="42">
        <f t="shared" si="0"/>
        <v>0</v>
      </c>
      <c r="Q35" s="42">
        <f t="shared" si="0"/>
        <v>0</v>
      </c>
      <c r="R35" s="42">
        <f t="shared" si="0"/>
        <v>0</v>
      </c>
      <c r="S35" s="42">
        <f t="shared" si="0"/>
        <v>0</v>
      </c>
      <c r="T35" s="42">
        <f t="shared" si="0"/>
        <v>0</v>
      </c>
      <c r="U35" s="42">
        <f t="shared" si="0"/>
        <v>0</v>
      </c>
      <c r="V35" s="42">
        <f t="shared" si="0"/>
        <v>0</v>
      </c>
      <c r="W35" s="42">
        <f t="shared" si="0"/>
        <v>0</v>
      </c>
      <c r="X35" s="42">
        <f t="shared" si="0"/>
        <v>0</v>
      </c>
      <c r="Y35" s="42">
        <f t="shared" si="0"/>
        <v>0</v>
      </c>
      <c r="Z35" s="42">
        <f t="shared" si="0"/>
        <v>0</v>
      </c>
      <c r="AA35" s="42">
        <f t="shared" si="0"/>
        <v>0</v>
      </c>
      <c r="AB35" s="42">
        <f t="shared" si="0"/>
        <v>0</v>
      </c>
      <c r="AC35" s="42">
        <f t="shared" si="0"/>
        <v>0</v>
      </c>
      <c r="AD35" s="42">
        <f t="shared" si="0"/>
        <v>0</v>
      </c>
      <c r="AE35" s="42">
        <f t="shared" si="0"/>
        <v>0</v>
      </c>
      <c r="AF35" s="42">
        <f t="shared" si="0"/>
        <v>0</v>
      </c>
      <c r="AG35" s="42">
        <f t="shared" si="0"/>
        <v>0</v>
      </c>
      <c r="AH35" s="42">
        <f t="shared" si="0"/>
        <v>0</v>
      </c>
      <c r="AI35" s="75">
        <f>SUM(E35:AH35)</f>
        <v>0</v>
      </c>
    </row>
    <row r="36" spans="2:36">
      <c r="D36" s="115" t="s">
        <v>40</v>
      </c>
      <c r="E36" s="45" t="str">
        <f t="shared" ref="E36:AH36" si="1">IF(E35/10&gt;=$D$4,"有","－")</f>
        <v>－</v>
      </c>
      <c r="F36" s="24" t="str">
        <f t="shared" si="1"/>
        <v>－</v>
      </c>
      <c r="G36" s="24" t="str">
        <f t="shared" si="1"/>
        <v>－</v>
      </c>
      <c r="H36" s="24" t="str">
        <f t="shared" si="1"/>
        <v>－</v>
      </c>
      <c r="I36" s="24" t="str">
        <f t="shared" si="1"/>
        <v>－</v>
      </c>
      <c r="J36" s="24" t="str">
        <f t="shared" si="1"/>
        <v>－</v>
      </c>
      <c r="K36" s="24" t="str">
        <f t="shared" si="1"/>
        <v>－</v>
      </c>
      <c r="L36" s="24" t="str">
        <f t="shared" si="1"/>
        <v>－</v>
      </c>
      <c r="M36" s="24" t="str">
        <f t="shared" si="1"/>
        <v>－</v>
      </c>
      <c r="N36" s="24" t="str">
        <f t="shared" si="1"/>
        <v>－</v>
      </c>
      <c r="O36" s="24" t="str">
        <f t="shared" si="1"/>
        <v>－</v>
      </c>
      <c r="P36" s="24" t="str">
        <f t="shared" si="1"/>
        <v>－</v>
      </c>
      <c r="Q36" s="24" t="str">
        <f t="shared" si="1"/>
        <v>－</v>
      </c>
      <c r="R36" s="24" t="str">
        <f t="shared" si="1"/>
        <v>－</v>
      </c>
      <c r="S36" s="24" t="str">
        <f t="shared" si="1"/>
        <v>－</v>
      </c>
      <c r="T36" s="24" t="str">
        <f t="shared" si="1"/>
        <v>－</v>
      </c>
      <c r="U36" s="24" t="str">
        <f t="shared" si="1"/>
        <v>－</v>
      </c>
      <c r="V36" s="24" t="str">
        <f t="shared" si="1"/>
        <v>－</v>
      </c>
      <c r="W36" s="24" t="str">
        <f t="shared" si="1"/>
        <v>－</v>
      </c>
      <c r="X36" s="24" t="str">
        <f t="shared" si="1"/>
        <v>－</v>
      </c>
      <c r="Y36" s="24" t="str">
        <f t="shared" si="1"/>
        <v>－</v>
      </c>
      <c r="Z36" s="24" t="str">
        <f t="shared" si="1"/>
        <v>－</v>
      </c>
      <c r="AA36" s="24" t="str">
        <f t="shared" si="1"/>
        <v>－</v>
      </c>
      <c r="AB36" s="24" t="str">
        <f t="shared" si="1"/>
        <v>－</v>
      </c>
      <c r="AC36" s="24" t="str">
        <f t="shared" si="1"/>
        <v>－</v>
      </c>
      <c r="AD36" s="24" t="str">
        <f t="shared" si="1"/>
        <v>－</v>
      </c>
      <c r="AE36" s="24" t="str">
        <f t="shared" si="1"/>
        <v>－</v>
      </c>
      <c r="AF36" s="24" t="str">
        <f t="shared" si="1"/>
        <v>－</v>
      </c>
      <c r="AG36" s="24" t="str">
        <f t="shared" si="1"/>
        <v>－</v>
      </c>
      <c r="AH36" s="24" t="str">
        <f t="shared" si="1"/>
        <v>－</v>
      </c>
      <c r="AI36" s="48"/>
    </row>
    <row r="37" spans="2:36">
      <c r="D37" s="116"/>
      <c r="E37" s="49">
        <f t="shared" ref="E37:AH37" si="2">IF(E36="－",0,E35)</f>
        <v>0</v>
      </c>
      <c r="F37" s="30">
        <f t="shared" si="2"/>
        <v>0</v>
      </c>
      <c r="G37" s="30">
        <f t="shared" si="2"/>
        <v>0</v>
      </c>
      <c r="H37" s="30">
        <f t="shared" si="2"/>
        <v>0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0</v>
      </c>
      <c r="M37" s="30">
        <f t="shared" si="2"/>
        <v>0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0</v>
      </c>
      <c r="R37" s="30">
        <f t="shared" si="2"/>
        <v>0</v>
      </c>
      <c r="S37" s="30">
        <f t="shared" si="2"/>
        <v>0</v>
      </c>
      <c r="T37" s="30">
        <f t="shared" si="2"/>
        <v>0</v>
      </c>
      <c r="U37" s="30">
        <f t="shared" si="2"/>
        <v>0</v>
      </c>
      <c r="V37" s="30">
        <f t="shared" si="2"/>
        <v>0</v>
      </c>
      <c r="W37" s="30">
        <f t="shared" si="2"/>
        <v>0</v>
      </c>
      <c r="X37" s="30">
        <f t="shared" si="2"/>
        <v>0</v>
      </c>
      <c r="Y37" s="30">
        <f t="shared" si="2"/>
        <v>0</v>
      </c>
      <c r="Z37" s="30">
        <f t="shared" si="2"/>
        <v>0</v>
      </c>
      <c r="AA37" s="30">
        <f t="shared" si="2"/>
        <v>0</v>
      </c>
      <c r="AB37" s="30">
        <f t="shared" si="2"/>
        <v>0</v>
      </c>
      <c r="AC37" s="30">
        <f t="shared" si="2"/>
        <v>0</v>
      </c>
      <c r="AD37" s="30">
        <f t="shared" si="2"/>
        <v>0</v>
      </c>
      <c r="AE37" s="30">
        <f t="shared" si="2"/>
        <v>0</v>
      </c>
      <c r="AF37" s="30">
        <f t="shared" si="2"/>
        <v>0</v>
      </c>
      <c r="AG37" s="30">
        <f t="shared" si="2"/>
        <v>0</v>
      </c>
      <c r="AH37" s="30">
        <f t="shared" si="2"/>
        <v>0</v>
      </c>
      <c r="AI37" s="75">
        <f>SUM(E37:AH37)</f>
        <v>0</v>
      </c>
    </row>
    <row r="38" spans="2:36" ht="20.5" thickBot="1">
      <c r="D38" s="40" t="s">
        <v>41</v>
      </c>
      <c r="E38" s="52">
        <f t="shared" ref="E38:AH38" si="3">SUM(E35,E37)</f>
        <v>0</v>
      </c>
      <c r="F38" s="53">
        <f t="shared" si="3"/>
        <v>0</v>
      </c>
      <c r="G38" s="53">
        <f t="shared" si="3"/>
        <v>0</v>
      </c>
      <c r="H38" s="53">
        <f t="shared" si="3"/>
        <v>0</v>
      </c>
      <c r="I38" s="53">
        <f t="shared" si="3"/>
        <v>0</v>
      </c>
      <c r="J38" s="53">
        <f t="shared" si="3"/>
        <v>0</v>
      </c>
      <c r="K38" s="53">
        <f t="shared" si="3"/>
        <v>0</v>
      </c>
      <c r="L38" s="53">
        <f t="shared" si="3"/>
        <v>0</v>
      </c>
      <c r="M38" s="53">
        <f t="shared" si="3"/>
        <v>0</v>
      </c>
      <c r="N38" s="53">
        <f t="shared" si="3"/>
        <v>0</v>
      </c>
      <c r="O38" s="53">
        <f t="shared" si="3"/>
        <v>0</v>
      </c>
      <c r="P38" s="53">
        <f t="shared" si="3"/>
        <v>0</v>
      </c>
      <c r="Q38" s="53">
        <f t="shared" si="3"/>
        <v>0</v>
      </c>
      <c r="R38" s="53">
        <f t="shared" si="3"/>
        <v>0</v>
      </c>
      <c r="S38" s="53">
        <f t="shared" si="3"/>
        <v>0</v>
      </c>
      <c r="T38" s="53">
        <f t="shared" si="3"/>
        <v>0</v>
      </c>
      <c r="U38" s="53">
        <f t="shared" si="3"/>
        <v>0</v>
      </c>
      <c r="V38" s="53">
        <f t="shared" si="3"/>
        <v>0</v>
      </c>
      <c r="W38" s="53">
        <f t="shared" si="3"/>
        <v>0</v>
      </c>
      <c r="X38" s="53">
        <f t="shared" si="3"/>
        <v>0</v>
      </c>
      <c r="Y38" s="53">
        <f t="shared" si="3"/>
        <v>0</v>
      </c>
      <c r="Z38" s="53">
        <f t="shared" si="3"/>
        <v>0</v>
      </c>
      <c r="AA38" s="53">
        <f t="shared" si="3"/>
        <v>0</v>
      </c>
      <c r="AB38" s="53">
        <f t="shared" si="3"/>
        <v>0</v>
      </c>
      <c r="AC38" s="53">
        <f t="shared" si="3"/>
        <v>0</v>
      </c>
      <c r="AD38" s="53">
        <f t="shared" si="3"/>
        <v>0</v>
      </c>
      <c r="AE38" s="53">
        <f t="shared" si="3"/>
        <v>0</v>
      </c>
      <c r="AF38" s="53">
        <f t="shared" si="3"/>
        <v>0</v>
      </c>
      <c r="AG38" s="53">
        <f t="shared" si="3"/>
        <v>0</v>
      </c>
      <c r="AH38" s="53">
        <f t="shared" si="3"/>
        <v>0</v>
      </c>
      <c r="AI38" s="75">
        <f>SUM(E38:AH38)</f>
        <v>0</v>
      </c>
    </row>
    <row r="39" spans="2:36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</row>
    <row r="40" spans="2:36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6"/>
      <c r="AH40" s="57"/>
      <c r="AI40" s="56"/>
      <c r="AJ40" s="56"/>
    </row>
    <row r="41" spans="2:36">
      <c r="C41" s="3" t="s">
        <v>42</v>
      </c>
    </row>
    <row r="42" spans="2:36">
      <c r="B42" s="98" t="s">
        <v>63</v>
      </c>
      <c r="C42" s="98" t="s">
        <v>58</v>
      </c>
    </row>
    <row r="43" spans="2:36" ht="20.5" thickBot="1">
      <c r="B43" s="18" t="s">
        <v>62</v>
      </c>
      <c r="C43" s="18" t="s">
        <v>59</v>
      </c>
    </row>
    <row r="44" spans="2:36">
      <c r="B44" s="99" t="s">
        <v>61</v>
      </c>
      <c r="C44" s="99" t="s">
        <v>60</v>
      </c>
      <c r="D44" s="70" t="s">
        <v>10</v>
      </c>
      <c r="E44" s="63">
        <v>1</v>
      </c>
      <c r="F44" s="64">
        <v>2</v>
      </c>
      <c r="G44" s="64">
        <v>3</v>
      </c>
      <c r="H44" s="64">
        <v>4</v>
      </c>
      <c r="I44" s="64">
        <v>5</v>
      </c>
      <c r="J44" s="64">
        <v>6</v>
      </c>
      <c r="K44" s="64">
        <v>7</v>
      </c>
      <c r="L44" s="64">
        <v>8</v>
      </c>
      <c r="M44" s="64">
        <v>9</v>
      </c>
      <c r="N44" s="64">
        <v>10</v>
      </c>
      <c r="O44" s="64">
        <v>11</v>
      </c>
      <c r="P44" s="64">
        <v>12</v>
      </c>
      <c r="Q44" s="64">
        <v>13</v>
      </c>
      <c r="R44" s="64">
        <v>14</v>
      </c>
      <c r="S44" s="64">
        <v>15</v>
      </c>
      <c r="T44" s="64">
        <v>16</v>
      </c>
      <c r="U44" s="64">
        <v>17</v>
      </c>
      <c r="V44" s="64">
        <v>18</v>
      </c>
      <c r="W44" s="64">
        <v>19</v>
      </c>
      <c r="X44" s="64">
        <v>20</v>
      </c>
      <c r="Y44" s="64">
        <v>21</v>
      </c>
      <c r="Z44" s="64">
        <v>22</v>
      </c>
      <c r="AA44" s="64">
        <v>23</v>
      </c>
      <c r="AB44" s="64">
        <v>24</v>
      </c>
      <c r="AC44" s="64">
        <v>25</v>
      </c>
      <c r="AD44" s="64">
        <v>26</v>
      </c>
      <c r="AE44" s="64">
        <v>27</v>
      </c>
      <c r="AF44" s="64">
        <v>28</v>
      </c>
      <c r="AG44" s="64">
        <v>29</v>
      </c>
      <c r="AH44" s="64">
        <v>30</v>
      </c>
      <c r="AI44" s="1" t="s">
        <v>11</v>
      </c>
    </row>
    <row r="45" spans="2:36">
      <c r="B45" s="90"/>
      <c r="C45" s="19">
        <v>45078</v>
      </c>
      <c r="D45" s="67" t="s">
        <v>12</v>
      </c>
      <c r="E45" s="25" t="s">
        <v>0</v>
      </c>
      <c r="F45" s="26" t="s">
        <v>0</v>
      </c>
      <c r="G45" s="26" t="s">
        <v>0</v>
      </c>
      <c r="H45" s="26" t="s">
        <v>0</v>
      </c>
      <c r="I45" s="26" t="s">
        <v>43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2"/>
    </row>
    <row r="46" spans="2:36" ht="40">
      <c r="B46" s="91"/>
      <c r="C46" s="82">
        <v>45080</v>
      </c>
      <c r="D46" s="83" t="s">
        <v>13</v>
      </c>
      <c r="E46" s="84"/>
      <c r="F46" s="85"/>
      <c r="G46" s="85" t="s">
        <v>0</v>
      </c>
      <c r="H46" s="85" t="s">
        <v>0</v>
      </c>
      <c r="I46" s="85" t="s">
        <v>3</v>
      </c>
      <c r="J46" s="85" t="s">
        <v>43</v>
      </c>
      <c r="K46" s="85" t="s">
        <v>43</v>
      </c>
      <c r="L46" s="85" t="s">
        <v>0</v>
      </c>
      <c r="M46" s="85" t="s">
        <v>0</v>
      </c>
      <c r="N46" s="85" t="s">
        <v>0</v>
      </c>
      <c r="O46" s="85" t="s">
        <v>0</v>
      </c>
      <c r="P46" s="85" t="s">
        <v>0</v>
      </c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102" t="s">
        <v>86</v>
      </c>
    </row>
    <row r="47" spans="2:36">
      <c r="B47" s="91" t="s">
        <v>64</v>
      </c>
      <c r="C47" s="93">
        <v>45080</v>
      </c>
      <c r="D47" s="83" t="s">
        <v>14</v>
      </c>
      <c r="E47" s="94"/>
      <c r="F47" s="81"/>
      <c r="G47" s="81" t="s">
        <v>0</v>
      </c>
      <c r="H47" s="81" t="s">
        <v>0</v>
      </c>
      <c r="I47" s="81" t="s">
        <v>0</v>
      </c>
      <c r="J47" s="81" t="s">
        <v>0</v>
      </c>
      <c r="K47" s="81" t="s">
        <v>0</v>
      </c>
      <c r="L47" s="81" t="s">
        <v>0</v>
      </c>
      <c r="M47" s="81" t="s">
        <v>0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28" t="s">
        <v>67</v>
      </c>
    </row>
    <row r="48" spans="2:36">
      <c r="B48" s="91" t="s">
        <v>64</v>
      </c>
      <c r="C48" s="93">
        <v>45080</v>
      </c>
      <c r="D48" s="83" t="s">
        <v>15</v>
      </c>
      <c r="E48" s="94"/>
      <c r="F48" s="81"/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28" t="s">
        <v>67</v>
      </c>
    </row>
    <row r="49" spans="1:35" ht="40.5" thickBot="1">
      <c r="A49" s="3"/>
      <c r="B49" s="92"/>
      <c r="C49" s="29">
        <v>45085</v>
      </c>
      <c r="D49" s="69" t="s">
        <v>16</v>
      </c>
      <c r="E49" s="36"/>
      <c r="F49" s="37"/>
      <c r="G49" s="37"/>
      <c r="H49" s="37"/>
      <c r="I49" s="37"/>
      <c r="J49" s="37"/>
      <c r="K49" s="37"/>
      <c r="L49" s="37" t="s">
        <v>0</v>
      </c>
      <c r="M49" s="37" t="s">
        <v>43</v>
      </c>
      <c r="N49" s="37" t="s">
        <v>43</v>
      </c>
      <c r="O49" s="37" t="s">
        <v>0</v>
      </c>
      <c r="P49" s="37" t="s">
        <v>0</v>
      </c>
      <c r="Q49" s="37" t="s">
        <v>0</v>
      </c>
      <c r="R49" s="37" t="s">
        <v>0</v>
      </c>
      <c r="S49" s="37" t="s">
        <v>0</v>
      </c>
      <c r="T49" s="37" t="s">
        <v>0</v>
      </c>
      <c r="U49" s="37" t="s">
        <v>0</v>
      </c>
      <c r="V49" s="37" t="s">
        <v>0</v>
      </c>
      <c r="W49" s="37" t="s">
        <v>0</v>
      </c>
      <c r="X49" s="37" t="s">
        <v>0</v>
      </c>
      <c r="Y49" s="37" t="s">
        <v>0</v>
      </c>
      <c r="Z49" s="37" t="s">
        <v>0</v>
      </c>
      <c r="AA49" s="37"/>
      <c r="AB49" s="37"/>
      <c r="AC49" s="37"/>
      <c r="AD49" s="37"/>
      <c r="AE49" s="37"/>
      <c r="AF49" s="37"/>
      <c r="AG49" s="37"/>
      <c r="AH49" s="37"/>
      <c r="AI49" s="101" t="s">
        <v>108</v>
      </c>
    </row>
    <row r="50" spans="1:35" ht="20.5" thickBot="1"/>
    <row r="51" spans="1:35">
      <c r="D51" s="40" t="s">
        <v>39</v>
      </c>
      <c r="E51" s="41">
        <v>10</v>
      </c>
      <c r="F51" s="42">
        <v>10</v>
      </c>
      <c r="G51" s="42">
        <v>40</v>
      </c>
      <c r="H51" s="42">
        <v>40</v>
      </c>
      <c r="I51" s="42">
        <v>20</v>
      </c>
      <c r="J51" s="42">
        <v>20</v>
      </c>
      <c r="K51" s="42">
        <v>20</v>
      </c>
      <c r="L51" s="42">
        <v>40</v>
      </c>
      <c r="M51" s="42">
        <v>30</v>
      </c>
      <c r="N51" s="42">
        <v>10</v>
      </c>
      <c r="O51" s="42">
        <v>20</v>
      </c>
      <c r="P51" s="42">
        <v>20</v>
      </c>
      <c r="Q51" s="42">
        <v>10</v>
      </c>
      <c r="R51" s="42">
        <v>10</v>
      </c>
      <c r="S51" s="42">
        <v>10</v>
      </c>
      <c r="T51" s="42">
        <v>10</v>
      </c>
      <c r="U51" s="42">
        <v>10</v>
      </c>
      <c r="V51" s="42">
        <v>10</v>
      </c>
      <c r="W51" s="42">
        <v>10</v>
      </c>
      <c r="X51" s="42">
        <v>10</v>
      </c>
      <c r="Y51" s="42">
        <v>10</v>
      </c>
      <c r="Z51" s="42">
        <v>10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75">
        <v>370</v>
      </c>
    </row>
    <row r="52" spans="1:35">
      <c r="D52" s="115" t="s">
        <v>40</v>
      </c>
      <c r="E52" s="45" t="s">
        <v>2</v>
      </c>
      <c r="F52" s="24" t="s">
        <v>2</v>
      </c>
      <c r="G52" s="24" t="s">
        <v>44</v>
      </c>
      <c r="H52" s="24" t="s">
        <v>44</v>
      </c>
      <c r="I52" s="24" t="s">
        <v>44</v>
      </c>
      <c r="J52" s="24" t="s">
        <v>44</v>
      </c>
      <c r="K52" s="24" t="s">
        <v>44</v>
      </c>
      <c r="L52" s="24" t="s">
        <v>44</v>
      </c>
      <c r="M52" s="24" t="s">
        <v>44</v>
      </c>
      <c r="N52" s="24" t="s">
        <v>2</v>
      </c>
      <c r="O52" s="24" t="s">
        <v>44</v>
      </c>
      <c r="P52" s="24" t="s">
        <v>44</v>
      </c>
      <c r="Q52" s="24" t="s">
        <v>2</v>
      </c>
      <c r="R52" s="24" t="s">
        <v>2</v>
      </c>
      <c r="S52" s="24" t="s">
        <v>2</v>
      </c>
      <c r="T52" s="24" t="s">
        <v>2</v>
      </c>
      <c r="U52" s="24" t="s">
        <v>2</v>
      </c>
      <c r="V52" s="24" t="s">
        <v>2</v>
      </c>
      <c r="W52" s="24" t="s">
        <v>2</v>
      </c>
      <c r="X52" s="24" t="s">
        <v>2</v>
      </c>
      <c r="Y52" s="24" t="s">
        <v>2</v>
      </c>
      <c r="Z52" s="24" t="s">
        <v>2</v>
      </c>
      <c r="AA52" s="24" t="s">
        <v>2</v>
      </c>
      <c r="AB52" s="24" t="s">
        <v>2</v>
      </c>
      <c r="AC52" s="24" t="s">
        <v>2</v>
      </c>
      <c r="AD52" s="24" t="s">
        <v>2</v>
      </c>
      <c r="AE52" s="24" t="s">
        <v>2</v>
      </c>
      <c r="AF52" s="24" t="s">
        <v>2</v>
      </c>
      <c r="AG52" s="24" t="s">
        <v>2</v>
      </c>
      <c r="AH52" s="24" t="s">
        <v>2</v>
      </c>
      <c r="AI52" s="48"/>
    </row>
    <row r="53" spans="1:35">
      <c r="D53" s="116"/>
      <c r="E53" s="49">
        <v>0</v>
      </c>
      <c r="F53" s="30">
        <v>0</v>
      </c>
      <c r="G53" s="30">
        <v>40</v>
      </c>
      <c r="H53" s="30">
        <v>40</v>
      </c>
      <c r="I53" s="30">
        <v>20</v>
      </c>
      <c r="J53" s="30">
        <v>20</v>
      </c>
      <c r="K53" s="30">
        <v>20</v>
      </c>
      <c r="L53" s="30">
        <v>40</v>
      </c>
      <c r="M53" s="30">
        <v>30</v>
      </c>
      <c r="N53" s="30">
        <v>0</v>
      </c>
      <c r="O53" s="30">
        <v>20</v>
      </c>
      <c r="P53" s="30">
        <v>20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75">
        <v>240</v>
      </c>
    </row>
    <row r="54" spans="1:35" ht="20.5" thickBot="1">
      <c r="D54" s="40" t="s">
        <v>41</v>
      </c>
      <c r="E54" s="52">
        <v>10</v>
      </c>
      <c r="F54" s="53">
        <v>10</v>
      </c>
      <c r="G54" s="53">
        <v>80</v>
      </c>
      <c r="H54" s="53">
        <v>80</v>
      </c>
      <c r="I54" s="53">
        <v>40</v>
      </c>
      <c r="J54" s="53">
        <v>40</v>
      </c>
      <c r="K54" s="53">
        <v>40</v>
      </c>
      <c r="L54" s="53">
        <v>80</v>
      </c>
      <c r="M54" s="53">
        <v>60</v>
      </c>
      <c r="N54" s="53">
        <v>10</v>
      </c>
      <c r="O54" s="53">
        <v>40</v>
      </c>
      <c r="P54" s="53">
        <v>40</v>
      </c>
      <c r="Q54" s="53">
        <v>10</v>
      </c>
      <c r="R54" s="53">
        <v>10</v>
      </c>
      <c r="S54" s="53">
        <v>10</v>
      </c>
      <c r="T54" s="53">
        <v>10</v>
      </c>
      <c r="U54" s="53">
        <v>10</v>
      </c>
      <c r="V54" s="53">
        <v>10</v>
      </c>
      <c r="W54" s="53">
        <v>10</v>
      </c>
      <c r="X54" s="53">
        <v>10</v>
      </c>
      <c r="Y54" s="53">
        <v>10</v>
      </c>
      <c r="Z54" s="53">
        <v>10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75">
        <v>610</v>
      </c>
    </row>
    <row r="55" spans="1:35">
      <c r="AF55" s="39"/>
      <c r="AH55" s="39"/>
    </row>
  </sheetData>
  <mergeCells count="5">
    <mergeCell ref="E3:H3"/>
    <mergeCell ref="I3:AF3"/>
    <mergeCell ref="T4:AH4"/>
    <mergeCell ref="D36:D37"/>
    <mergeCell ref="D52:D53"/>
  </mergeCells>
  <phoneticPr fontId="2"/>
  <conditionalFormatting sqref="C8 E8:AH8">
    <cfRule type="expression" dxfId="259" priority="26">
      <formula>$B8="✔"</formula>
    </cfRule>
  </conditionalFormatting>
  <conditionalFormatting sqref="C9 E9:AH9">
    <cfRule type="expression" dxfId="258" priority="25">
      <formula>$B9="✔"</formula>
    </cfRule>
  </conditionalFormatting>
  <conditionalFormatting sqref="C10 E10:AH10">
    <cfRule type="expression" dxfId="257" priority="24">
      <formula>$B10="✔"</formula>
    </cfRule>
  </conditionalFormatting>
  <conditionalFormatting sqref="C11 E11:AH11">
    <cfRule type="expression" dxfId="256" priority="23">
      <formula>$B11="✔"</formula>
    </cfRule>
  </conditionalFormatting>
  <conditionalFormatting sqref="C12 E12:AH12">
    <cfRule type="expression" dxfId="255" priority="22">
      <formula>$B12="✔"</formula>
    </cfRule>
  </conditionalFormatting>
  <conditionalFormatting sqref="C33 E33:AH33">
    <cfRule type="expression" dxfId="254" priority="1">
      <formula>$B33="✔"</formula>
    </cfRule>
  </conditionalFormatting>
  <conditionalFormatting sqref="C13 E13:AH13">
    <cfRule type="expression" dxfId="253" priority="21">
      <formula>$B13="✔"</formula>
    </cfRule>
  </conditionalFormatting>
  <conditionalFormatting sqref="C14 E14:AH14">
    <cfRule type="expression" dxfId="252" priority="20">
      <formula>$B14="✔"</formula>
    </cfRule>
  </conditionalFormatting>
  <conditionalFormatting sqref="C15 E15:AH15">
    <cfRule type="expression" dxfId="251" priority="19">
      <formula>$B15="✔"</formula>
    </cfRule>
  </conditionalFormatting>
  <conditionalFormatting sqref="C16 E16:AH16">
    <cfRule type="expression" dxfId="250" priority="18">
      <formula>$B16="✔"</formula>
    </cfRule>
  </conditionalFormatting>
  <conditionalFormatting sqref="C17 E17:AH17">
    <cfRule type="expression" dxfId="249" priority="17">
      <formula>$B17="✔"</formula>
    </cfRule>
  </conditionalFormatting>
  <conditionalFormatting sqref="C18 E18:AH18">
    <cfRule type="expression" dxfId="248" priority="16">
      <formula>$B18="✔"</formula>
    </cfRule>
  </conditionalFormatting>
  <conditionalFormatting sqref="C19 E19:AH19">
    <cfRule type="expression" dxfId="247" priority="15">
      <formula>$B19="✔"</formula>
    </cfRule>
  </conditionalFormatting>
  <conditionalFormatting sqref="C20 E20:AH20">
    <cfRule type="expression" dxfId="246" priority="14">
      <formula>$B20="✔"</formula>
    </cfRule>
  </conditionalFormatting>
  <conditionalFormatting sqref="C21 E21:AH21">
    <cfRule type="expression" dxfId="245" priority="13">
      <formula>$B21="✔"</formula>
    </cfRule>
  </conditionalFormatting>
  <conditionalFormatting sqref="C22 E22:AH22">
    <cfRule type="expression" dxfId="244" priority="12">
      <formula>$B22="✔"</formula>
    </cfRule>
  </conditionalFormatting>
  <conditionalFormatting sqref="C23 E23:AH23">
    <cfRule type="expression" dxfId="243" priority="11">
      <formula>$B23="✔"</formula>
    </cfRule>
  </conditionalFormatting>
  <conditionalFormatting sqref="C24 E24:AH24">
    <cfRule type="expression" dxfId="242" priority="10">
      <formula>$B24="✔"</formula>
    </cfRule>
  </conditionalFormatting>
  <conditionalFormatting sqref="C25 E25:AH25">
    <cfRule type="expression" dxfId="241" priority="9">
      <formula>$B25="✔"</formula>
    </cfRule>
  </conditionalFormatting>
  <conditionalFormatting sqref="C26 E26:AH26">
    <cfRule type="expression" dxfId="240" priority="8">
      <formula>$B26="✔"</formula>
    </cfRule>
  </conditionalFormatting>
  <conditionalFormatting sqref="C27 E27:AH27">
    <cfRule type="expression" dxfId="239" priority="7">
      <formula>$B27="✔"</formula>
    </cfRule>
  </conditionalFormatting>
  <conditionalFormatting sqref="C28 E28:AH28">
    <cfRule type="expression" dxfId="238" priority="6">
      <formula>$B28="✔"</formula>
    </cfRule>
  </conditionalFormatting>
  <conditionalFormatting sqref="C29 E29:AH29">
    <cfRule type="expression" dxfId="237" priority="5">
      <formula>$B29="✔"</formula>
    </cfRule>
  </conditionalFormatting>
  <conditionalFormatting sqref="C30 E30:AH30">
    <cfRule type="expression" dxfId="236" priority="4">
      <formula>$B30="✔"</formula>
    </cfRule>
  </conditionalFormatting>
  <conditionalFormatting sqref="C31 E31:AH31">
    <cfRule type="expression" dxfId="235" priority="3">
      <formula>$B31="✔"</formula>
    </cfRule>
  </conditionalFormatting>
  <conditionalFormatting sqref="C32 E32:AH32">
    <cfRule type="expression" dxfId="234" priority="2">
      <formula>$B32="✔"</formula>
    </cfRule>
  </conditionalFormatting>
  <dataValidations count="2">
    <dataValidation imeMode="off" allowBlank="1" showInputMessage="1" showErrorMessage="1" sqref="D3 C8:C33 C45:C49"/>
    <dataValidation imeMode="on" allowBlank="1" showInputMessage="1" showErrorMessage="1" sqref="I3:AF3 E6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4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imeMode="on" allowBlank="1" showInputMessage="1" showErrorMessage="1">
          <x14:formula1>
            <xm:f>リスト!$D$2:$D$3</xm:f>
          </x14:formula1>
          <xm:sqref>B8:B33</xm:sqref>
        </x14:dataValidation>
        <x14:dataValidation type="list" imeMode="on" allowBlank="1" showInputMessage="1" showErrorMessage="1">
          <x14:formula1>
            <xm:f>リスト!$B$2:$B$4</xm:f>
          </x14:formula1>
          <xm:sqref>AH8:AH33</xm:sqref>
        </x14:dataValidation>
        <x14:dataValidation type="list" allowBlank="1" showInputMessage="1" showErrorMessage="1">
          <x14:formula1>
            <xm:f>リスト!$B$2:$B$4</xm:f>
          </x14:formula1>
          <xm:sqref>E8:AG33 E45:AH49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AK55"/>
  <sheetViews>
    <sheetView view="pageBreakPreview" zoomScale="80" zoomScaleNormal="80" zoomScaleSheetLayoutView="80" workbookViewId="0">
      <selection activeCell="AJ4" sqref="AJ4"/>
    </sheetView>
  </sheetViews>
  <sheetFormatPr defaultRowHeight="20"/>
  <cols>
    <col min="1" max="1" width="8.84375" customWidth="1"/>
    <col min="2" max="2" width="3.4609375" customWidth="1"/>
    <col min="3" max="3" width="10.765625" customWidth="1"/>
    <col min="4" max="4" width="8.84375" customWidth="1"/>
    <col min="5" max="35" width="3.53515625" customWidth="1"/>
    <col min="36" max="36" width="18.84375" bestFit="1" customWidth="1"/>
    <col min="37" max="37" width="3.4609375" customWidth="1"/>
  </cols>
  <sheetData>
    <row r="2" spans="1:36">
      <c r="C2" t="s">
        <v>53</v>
      </c>
    </row>
    <row r="3" spans="1:36">
      <c r="C3" s="1" t="s">
        <v>4</v>
      </c>
      <c r="D3" s="2" t="str">
        <f>IF('R5年06月'!D3="","",'R5年06月'!D3)</f>
        <v/>
      </c>
      <c r="E3" s="109" t="s">
        <v>5</v>
      </c>
      <c r="F3" s="110"/>
      <c r="G3" s="110"/>
      <c r="H3" s="111"/>
      <c r="I3" s="112" t="str">
        <f>IF('R5年06月'!I3="","",'R5年06月'!I3)</f>
        <v/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1:36">
      <c r="C4" s="3" t="s">
        <v>6</v>
      </c>
      <c r="D4" s="4">
        <f>IF(D3="",5,IF(D3&gt;29,5,2))</f>
        <v>5</v>
      </c>
      <c r="T4" s="117" t="s">
        <v>66</v>
      </c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</row>
    <row r="5" spans="1:36">
      <c r="B5" s="98" t="s">
        <v>63</v>
      </c>
      <c r="C5" s="98" t="s">
        <v>58</v>
      </c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/>
    </row>
    <row r="6" spans="1:36" ht="20.5" thickBot="1">
      <c r="B6" s="18" t="s">
        <v>62</v>
      </c>
      <c r="C6" s="18" t="s">
        <v>59</v>
      </c>
      <c r="D6" s="11" t="s">
        <v>8</v>
      </c>
      <c r="E6" s="12" t="s">
        <v>73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/>
    </row>
    <row r="7" spans="1:36">
      <c r="B7" s="99" t="s">
        <v>61</v>
      </c>
      <c r="C7" s="99" t="s">
        <v>60</v>
      </c>
      <c r="D7" s="11" t="s">
        <v>10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64">
        <v>30</v>
      </c>
      <c r="AI7" s="65">
        <v>31</v>
      </c>
      <c r="AJ7" s="17" t="s">
        <v>11</v>
      </c>
    </row>
    <row r="8" spans="1:36">
      <c r="B8" s="80"/>
      <c r="C8" s="19"/>
      <c r="D8" s="67" t="s">
        <v>12</v>
      </c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35"/>
      <c r="AJ8" s="22"/>
    </row>
    <row r="9" spans="1:36">
      <c r="B9" s="81"/>
      <c r="C9" s="82"/>
      <c r="D9" s="83" t="s">
        <v>13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28"/>
    </row>
    <row r="10" spans="1:36">
      <c r="B10" s="81"/>
      <c r="C10" s="82"/>
      <c r="D10" s="83" t="s">
        <v>14</v>
      </c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6"/>
      <c r="AJ10" s="28"/>
    </row>
    <row r="11" spans="1:36">
      <c r="B11" s="81"/>
      <c r="C11" s="82"/>
      <c r="D11" s="83" t="s">
        <v>15</v>
      </c>
      <c r="E11" s="8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6"/>
      <c r="AJ11" s="28"/>
    </row>
    <row r="12" spans="1:36">
      <c r="B12" s="79"/>
      <c r="C12" s="29"/>
      <c r="D12" s="69" t="s">
        <v>16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3"/>
      <c r="AJ12" s="34"/>
    </row>
    <row r="13" spans="1:36">
      <c r="B13" s="80"/>
      <c r="C13" s="19"/>
      <c r="D13" s="67" t="s">
        <v>17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35"/>
      <c r="AJ13" s="22"/>
    </row>
    <row r="14" spans="1:36">
      <c r="B14" s="81"/>
      <c r="C14" s="82"/>
      <c r="D14" s="83" t="s">
        <v>18</v>
      </c>
      <c r="E14" s="84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6"/>
      <c r="AJ14" s="28"/>
    </row>
    <row r="15" spans="1:36">
      <c r="B15" s="81"/>
      <c r="C15" s="82"/>
      <c r="D15" s="83" t="s">
        <v>19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6"/>
      <c r="AJ15" s="28"/>
    </row>
    <row r="16" spans="1:36">
      <c r="B16" s="81"/>
      <c r="C16" s="82"/>
      <c r="D16" s="83" t="s">
        <v>20</v>
      </c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6"/>
      <c r="AJ16" s="28"/>
    </row>
    <row r="17" spans="2:36">
      <c r="B17" s="79"/>
      <c r="C17" s="29"/>
      <c r="D17" s="69" t="s">
        <v>21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  <c r="AJ17" s="34"/>
    </row>
    <row r="18" spans="2:36">
      <c r="B18" s="80"/>
      <c r="C18" s="19"/>
      <c r="D18" s="67" t="s">
        <v>22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35"/>
      <c r="AJ18" s="22"/>
    </row>
    <row r="19" spans="2:36">
      <c r="B19" s="81"/>
      <c r="C19" s="82"/>
      <c r="D19" s="83" t="s">
        <v>23</v>
      </c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6"/>
      <c r="AJ19" s="28"/>
    </row>
    <row r="20" spans="2:36">
      <c r="B20" s="81"/>
      <c r="C20" s="82"/>
      <c r="D20" s="83" t="s">
        <v>24</v>
      </c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28"/>
    </row>
    <row r="21" spans="2:36">
      <c r="B21" s="81"/>
      <c r="C21" s="82"/>
      <c r="D21" s="83" t="s">
        <v>25</v>
      </c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6"/>
      <c r="AJ21" s="28"/>
    </row>
    <row r="22" spans="2:36">
      <c r="B22" s="79"/>
      <c r="C22" s="29"/>
      <c r="D22" s="69" t="s">
        <v>26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/>
      <c r="AJ22" s="34"/>
    </row>
    <row r="23" spans="2:36">
      <c r="B23" s="80"/>
      <c r="C23" s="19"/>
      <c r="D23" s="67" t="s">
        <v>27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35"/>
      <c r="AJ23" s="22"/>
    </row>
    <row r="24" spans="2:36">
      <c r="B24" s="81"/>
      <c r="C24" s="82"/>
      <c r="D24" s="83" t="s">
        <v>28</v>
      </c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6"/>
      <c r="AJ24" s="28"/>
    </row>
    <row r="25" spans="2:36">
      <c r="B25" s="81"/>
      <c r="C25" s="82"/>
      <c r="D25" s="83" t="s">
        <v>29</v>
      </c>
      <c r="E25" s="8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6"/>
      <c r="AJ25" s="28"/>
    </row>
    <row r="26" spans="2:36">
      <c r="B26" s="81"/>
      <c r="C26" s="82"/>
      <c r="D26" s="83" t="s">
        <v>30</v>
      </c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J26" s="28"/>
    </row>
    <row r="27" spans="2:36">
      <c r="B27" s="79"/>
      <c r="C27" s="29"/>
      <c r="D27" s="69" t="s">
        <v>31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3"/>
      <c r="AJ27" s="34"/>
    </row>
    <row r="28" spans="2:36">
      <c r="B28" s="80"/>
      <c r="C28" s="19"/>
      <c r="D28" s="67" t="s">
        <v>32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35"/>
      <c r="AJ28" s="22"/>
    </row>
    <row r="29" spans="2:36">
      <c r="B29" s="81"/>
      <c r="C29" s="82"/>
      <c r="D29" s="83" t="s">
        <v>33</v>
      </c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6"/>
      <c r="AJ29" s="28"/>
    </row>
    <row r="30" spans="2:36">
      <c r="B30" s="81"/>
      <c r="C30" s="82"/>
      <c r="D30" s="83" t="s">
        <v>34</v>
      </c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6"/>
      <c r="AJ30" s="28"/>
    </row>
    <row r="31" spans="2:36">
      <c r="B31" s="81"/>
      <c r="C31" s="82"/>
      <c r="D31" s="83" t="s">
        <v>35</v>
      </c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6"/>
      <c r="AJ31" s="28"/>
    </row>
    <row r="32" spans="2:36">
      <c r="B32" s="79"/>
      <c r="C32" s="29"/>
      <c r="D32" s="69" t="s">
        <v>36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/>
      <c r="AJ32" s="34"/>
    </row>
    <row r="33" spans="2:37" ht="20.5" thickBot="1">
      <c r="B33" s="79"/>
      <c r="C33" s="29"/>
      <c r="D33" s="69" t="s">
        <v>45</v>
      </c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J33" s="34"/>
    </row>
    <row r="34" spans="2:37" ht="20.5" thickBot="1">
      <c r="E34" t="s">
        <v>37</v>
      </c>
      <c r="AH34" s="39"/>
    </row>
    <row r="35" spans="2:37">
      <c r="D35" s="40" t="s">
        <v>39</v>
      </c>
      <c r="E35" s="41">
        <f t="shared" ref="E35:AI35" si="0">COUNTIF(E8:E34,"○")*10</f>
        <v>0</v>
      </c>
      <c r="F35" s="42">
        <f t="shared" si="0"/>
        <v>0</v>
      </c>
      <c r="G35" s="42">
        <f t="shared" si="0"/>
        <v>0</v>
      </c>
      <c r="H35" s="42">
        <f t="shared" si="0"/>
        <v>0</v>
      </c>
      <c r="I35" s="42">
        <f t="shared" si="0"/>
        <v>0</v>
      </c>
      <c r="J35" s="42">
        <f t="shared" si="0"/>
        <v>0</v>
      </c>
      <c r="K35" s="42">
        <f t="shared" si="0"/>
        <v>0</v>
      </c>
      <c r="L35" s="42">
        <f t="shared" si="0"/>
        <v>0</v>
      </c>
      <c r="M35" s="42">
        <f t="shared" si="0"/>
        <v>0</v>
      </c>
      <c r="N35" s="42">
        <f t="shared" si="0"/>
        <v>0</v>
      </c>
      <c r="O35" s="42">
        <f t="shared" si="0"/>
        <v>0</v>
      </c>
      <c r="P35" s="42">
        <f t="shared" si="0"/>
        <v>0</v>
      </c>
      <c r="Q35" s="42">
        <f t="shared" si="0"/>
        <v>0</v>
      </c>
      <c r="R35" s="42">
        <f t="shared" si="0"/>
        <v>0</v>
      </c>
      <c r="S35" s="42">
        <f t="shared" si="0"/>
        <v>0</v>
      </c>
      <c r="T35" s="42">
        <f t="shared" si="0"/>
        <v>0</v>
      </c>
      <c r="U35" s="42">
        <f t="shared" si="0"/>
        <v>0</v>
      </c>
      <c r="V35" s="42">
        <f t="shared" si="0"/>
        <v>0</v>
      </c>
      <c r="W35" s="42">
        <f t="shared" si="0"/>
        <v>0</v>
      </c>
      <c r="X35" s="42">
        <f t="shared" si="0"/>
        <v>0</v>
      </c>
      <c r="Y35" s="42">
        <f t="shared" si="0"/>
        <v>0</v>
      </c>
      <c r="Z35" s="42">
        <f t="shared" si="0"/>
        <v>0</v>
      </c>
      <c r="AA35" s="42">
        <f t="shared" si="0"/>
        <v>0</v>
      </c>
      <c r="AB35" s="42">
        <f t="shared" si="0"/>
        <v>0</v>
      </c>
      <c r="AC35" s="42">
        <f t="shared" si="0"/>
        <v>0</v>
      </c>
      <c r="AD35" s="42">
        <f t="shared" si="0"/>
        <v>0</v>
      </c>
      <c r="AE35" s="42">
        <f t="shared" si="0"/>
        <v>0</v>
      </c>
      <c r="AF35" s="42">
        <f t="shared" si="0"/>
        <v>0</v>
      </c>
      <c r="AG35" s="42">
        <f t="shared" si="0"/>
        <v>0</v>
      </c>
      <c r="AH35" s="42">
        <f t="shared" si="0"/>
        <v>0</v>
      </c>
      <c r="AI35" s="43">
        <f t="shared" si="0"/>
        <v>0</v>
      </c>
      <c r="AJ35" s="75">
        <f>SUM(E35:AI35)</f>
        <v>0</v>
      </c>
    </row>
    <row r="36" spans="2:37">
      <c r="D36" s="115" t="s">
        <v>40</v>
      </c>
      <c r="E36" s="45" t="str">
        <f t="shared" ref="E36:AI36" si="1">IF(E35/10&gt;=$D$4,"有","－")</f>
        <v>－</v>
      </c>
      <c r="F36" s="24" t="str">
        <f t="shared" si="1"/>
        <v>－</v>
      </c>
      <c r="G36" s="24" t="str">
        <f t="shared" si="1"/>
        <v>－</v>
      </c>
      <c r="H36" s="24" t="str">
        <f t="shared" si="1"/>
        <v>－</v>
      </c>
      <c r="I36" s="24" t="str">
        <f t="shared" si="1"/>
        <v>－</v>
      </c>
      <c r="J36" s="24" t="str">
        <f t="shared" si="1"/>
        <v>－</v>
      </c>
      <c r="K36" s="24" t="str">
        <f t="shared" si="1"/>
        <v>－</v>
      </c>
      <c r="L36" s="24" t="str">
        <f t="shared" si="1"/>
        <v>－</v>
      </c>
      <c r="M36" s="24" t="str">
        <f t="shared" si="1"/>
        <v>－</v>
      </c>
      <c r="N36" s="24" t="str">
        <f t="shared" si="1"/>
        <v>－</v>
      </c>
      <c r="O36" s="24" t="str">
        <f t="shared" si="1"/>
        <v>－</v>
      </c>
      <c r="P36" s="24" t="str">
        <f t="shared" si="1"/>
        <v>－</v>
      </c>
      <c r="Q36" s="24" t="str">
        <f t="shared" si="1"/>
        <v>－</v>
      </c>
      <c r="R36" s="24" t="str">
        <f t="shared" si="1"/>
        <v>－</v>
      </c>
      <c r="S36" s="24" t="str">
        <f t="shared" si="1"/>
        <v>－</v>
      </c>
      <c r="T36" s="24" t="str">
        <f t="shared" si="1"/>
        <v>－</v>
      </c>
      <c r="U36" s="24" t="str">
        <f t="shared" si="1"/>
        <v>－</v>
      </c>
      <c r="V36" s="24" t="str">
        <f t="shared" si="1"/>
        <v>－</v>
      </c>
      <c r="W36" s="24" t="str">
        <f t="shared" si="1"/>
        <v>－</v>
      </c>
      <c r="X36" s="24" t="str">
        <f t="shared" si="1"/>
        <v>－</v>
      </c>
      <c r="Y36" s="24" t="str">
        <f t="shared" si="1"/>
        <v>－</v>
      </c>
      <c r="Z36" s="24" t="str">
        <f t="shared" si="1"/>
        <v>－</v>
      </c>
      <c r="AA36" s="24" t="str">
        <f t="shared" si="1"/>
        <v>－</v>
      </c>
      <c r="AB36" s="24" t="str">
        <f t="shared" si="1"/>
        <v>－</v>
      </c>
      <c r="AC36" s="24" t="str">
        <f t="shared" si="1"/>
        <v>－</v>
      </c>
      <c r="AD36" s="24" t="str">
        <f t="shared" si="1"/>
        <v>－</v>
      </c>
      <c r="AE36" s="24" t="str">
        <f t="shared" si="1"/>
        <v>－</v>
      </c>
      <c r="AF36" s="24" t="str">
        <f t="shared" si="1"/>
        <v>－</v>
      </c>
      <c r="AG36" s="24" t="str">
        <f t="shared" si="1"/>
        <v>－</v>
      </c>
      <c r="AH36" s="24" t="str">
        <f t="shared" si="1"/>
        <v>－</v>
      </c>
      <c r="AI36" s="46" t="str">
        <f t="shared" si="1"/>
        <v>－</v>
      </c>
      <c r="AJ36" s="48"/>
    </row>
    <row r="37" spans="2:37">
      <c r="D37" s="116"/>
      <c r="E37" s="49">
        <f t="shared" ref="E37:AI37" si="2">IF(E36="－",0,E35)</f>
        <v>0</v>
      </c>
      <c r="F37" s="30">
        <f t="shared" si="2"/>
        <v>0</v>
      </c>
      <c r="G37" s="30">
        <f t="shared" si="2"/>
        <v>0</v>
      </c>
      <c r="H37" s="30">
        <f t="shared" si="2"/>
        <v>0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0</v>
      </c>
      <c r="M37" s="30">
        <f t="shared" si="2"/>
        <v>0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0</v>
      </c>
      <c r="R37" s="30">
        <f t="shared" si="2"/>
        <v>0</v>
      </c>
      <c r="S37" s="30">
        <f t="shared" si="2"/>
        <v>0</v>
      </c>
      <c r="T37" s="30">
        <f t="shared" si="2"/>
        <v>0</v>
      </c>
      <c r="U37" s="30">
        <f t="shared" si="2"/>
        <v>0</v>
      </c>
      <c r="V37" s="30">
        <f t="shared" si="2"/>
        <v>0</v>
      </c>
      <c r="W37" s="30">
        <f t="shared" si="2"/>
        <v>0</v>
      </c>
      <c r="X37" s="30">
        <f t="shared" si="2"/>
        <v>0</v>
      </c>
      <c r="Y37" s="30">
        <f t="shared" si="2"/>
        <v>0</v>
      </c>
      <c r="Z37" s="30">
        <f t="shared" si="2"/>
        <v>0</v>
      </c>
      <c r="AA37" s="30">
        <f t="shared" si="2"/>
        <v>0</v>
      </c>
      <c r="AB37" s="30">
        <f t="shared" si="2"/>
        <v>0</v>
      </c>
      <c r="AC37" s="30">
        <f t="shared" si="2"/>
        <v>0</v>
      </c>
      <c r="AD37" s="30">
        <f t="shared" si="2"/>
        <v>0</v>
      </c>
      <c r="AE37" s="30">
        <f t="shared" si="2"/>
        <v>0</v>
      </c>
      <c r="AF37" s="30">
        <f t="shared" si="2"/>
        <v>0</v>
      </c>
      <c r="AG37" s="30">
        <f t="shared" si="2"/>
        <v>0</v>
      </c>
      <c r="AH37" s="30">
        <f t="shared" si="2"/>
        <v>0</v>
      </c>
      <c r="AI37" s="50">
        <f t="shared" si="2"/>
        <v>0</v>
      </c>
      <c r="AJ37" s="75">
        <f t="shared" ref="AJ37:AJ38" si="3">SUM(E37:AI37)</f>
        <v>0</v>
      </c>
    </row>
    <row r="38" spans="2:37" ht="20.5" thickBot="1">
      <c r="D38" s="40" t="s">
        <v>41</v>
      </c>
      <c r="E38" s="52">
        <f t="shared" ref="E38:AI38" si="4">SUM(E35,E37)</f>
        <v>0</v>
      </c>
      <c r="F38" s="53">
        <f t="shared" si="4"/>
        <v>0</v>
      </c>
      <c r="G38" s="53">
        <f t="shared" si="4"/>
        <v>0</v>
      </c>
      <c r="H38" s="53">
        <f t="shared" si="4"/>
        <v>0</v>
      </c>
      <c r="I38" s="53">
        <f t="shared" si="4"/>
        <v>0</v>
      </c>
      <c r="J38" s="53">
        <f t="shared" si="4"/>
        <v>0</v>
      </c>
      <c r="K38" s="53">
        <f t="shared" si="4"/>
        <v>0</v>
      </c>
      <c r="L38" s="53">
        <f t="shared" si="4"/>
        <v>0</v>
      </c>
      <c r="M38" s="53">
        <f t="shared" si="4"/>
        <v>0</v>
      </c>
      <c r="N38" s="53">
        <f t="shared" si="4"/>
        <v>0</v>
      </c>
      <c r="O38" s="53">
        <f t="shared" si="4"/>
        <v>0</v>
      </c>
      <c r="P38" s="53">
        <f t="shared" si="4"/>
        <v>0</v>
      </c>
      <c r="Q38" s="53">
        <f t="shared" si="4"/>
        <v>0</v>
      </c>
      <c r="R38" s="53">
        <f t="shared" si="4"/>
        <v>0</v>
      </c>
      <c r="S38" s="53">
        <f t="shared" si="4"/>
        <v>0</v>
      </c>
      <c r="T38" s="53">
        <f t="shared" si="4"/>
        <v>0</v>
      </c>
      <c r="U38" s="53">
        <f t="shared" si="4"/>
        <v>0</v>
      </c>
      <c r="V38" s="53">
        <f t="shared" si="4"/>
        <v>0</v>
      </c>
      <c r="W38" s="53">
        <f t="shared" si="4"/>
        <v>0</v>
      </c>
      <c r="X38" s="53">
        <f t="shared" si="4"/>
        <v>0</v>
      </c>
      <c r="Y38" s="53">
        <f t="shared" si="4"/>
        <v>0</v>
      </c>
      <c r="Z38" s="53">
        <f t="shared" si="4"/>
        <v>0</v>
      </c>
      <c r="AA38" s="53">
        <f t="shared" si="4"/>
        <v>0</v>
      </c>
      <c r="AB38" s="53">
        <f t="shared" si="4"/>
        <v>0</v>
      </c>
      <c r="AC38" s="53">
        <f t="shared" si="4"/>
        <v>0</v>
      </c>
      <c r="AD38" s="53">
        <f t="shared" si="4"/>
        <v>0</v>
      </c>
      <c r="AE38" s="53">
        <f t="shared" si="4"/>
        <v>0</v>
      </c>
      <c r="AF38" s="53">
        <f t="shared" si="4"/>
        <v>0</v>
      </c>
      <c r="AG38" s="53">
        <f t="shared" si="4"/>
        <v>0</v>
      </c>
      <c r="AH38" s="53">
        <f t="shared" si="4"/>
        <v>0</v>
      </c>
      <c r="AI38" s="54">
        <f t="shared" si="4"/>
        <v>0</v>
      </c>
      <c r="AJ38" s="75">
        <f t="shared" si="3"/>
        <v>0</v>
      </c>
    </row>
    <row r="39" spans="2:37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I39" s="39" t="s">
        <v>38</v>
      </c>
    </row>
    <row r="40" spans="2:37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6"/>
      <c r="AH40" s="57"/>
      <c r="AI40" s="56"/>
      <c r="AJ40" s="56"/>
      <c r="AK40" s="56"/>
    </row>
    <row r="41" spans="2:37">
      <c r="C41" s="3" t="s">
        <v>42</v>
      </c>
    </row>
    <row r="42" spans="2:37">
      <c r="B42" s="98" t="s">
        <v>63</v>
      </c>
      <c r="C42" s="98" t="s">
        <v>58</v>
      </c>
    </row>
    <row r="43" spans="2:37" ht="20.5" thickBot="1">
      <c r="B43" s="18" t="s">
        <v>62</v>
      </c>
      <c r="C43" s="18" t="s">
        <v>59</v>
      </c>
    </row>
    <row r="44" spans="2:37">
      <c r="B44" s="99" t="s">
        <v>61</v>
      </c>
      <c r="C44" s="99" t="s">
        <v>60</v>
      </c>
      <c r="D44" s="70" t="s">
        <v>10</v>
      </c>
      <c r="E44" s="63">
        <v>1</v>
      </c>
      <c r="F44" s="64">
        <v>2</v>
      </c>
      <c r="G44" s="64">
        <v>3</v>
      </c>
      <c r="H44" s="64">
        <v>4</v>
      </c>
      <c r="I44" s="64">
        <v>5</v>
      </c>
      <c r="J44" s="64">
        <v>6</v>
      </c>
      <c r="K44" s="64">
        <v>7</v>
      </c>
      <c r="L44" s="64">
        <v>8</v>
      </c>
      <c r="M44" s="64">
        <v>9</v>
      </c>
      <c r="N44" s="64">
        <v>10</v>
      </c>
      <c r="O44" s="64">
        <v>11</v>
      </c>
      <c r="P44" s="64">
        <v>12</v>
      </c>
      <c r="Q44" s="64">
        <v>13</v>
      </c>
      <c r="R44" s="64">
        <v>14</v>
      </c>
      <c r="S44" s="64">
        <v>15</v>
      </c>
      <c r="T44" s="64">
        <v>16</v>
      </c>
      <c r="U44" s="64">
        <v>17</v>
      </c>
      <c r="V44" s="64">
        <v>18</v>
      </c>
      <c r="W44" s="64">
        <v>19</v>
      </c>
      <c r="X44" s="64">
        <v>20</v>
      </c>
      <c r="Y44" s="64">
        <v>21</v>
      </c>
      <c r="Z44" s="64">
        <v>22</v>
      </c>
      <c r="AA44" s="64">
        <v>23</v>
      </c>
      <c r="AB44" s="64">
        <v>24</v>
      </c>
      <c r="AC44" s="64">
        <v>25</v>
      </c>
      <c r="AD44" s="64">
        <v>26</v>
      </c>
      <c r="AE44" s="64">
        <v>27</v>
      </c>
      <c r="AF44" s="64">
        <v>28</v>
      </c>
      <c r="AG44" s="64">
        <v>29</v>
      </c>
      <c r="AH44" s="64">
        <v>30</v>
      </c>
      <c r="AI44" s="65">
        <v>31</v>
      </c>
      <c r="AJ44" s="1" t="s">
        <v>11</v>
      </c>
    </row>
    <row r="45" spans="2:37">
      <c r="B45" s="90"/>
      <c r="C45" s="19">
        <v>45108</v>
      </c>
      <c r="D45" s="67" t="s">
        <v>12</v>
      </c>
      <c r="E45" s="25" t="s">
        <v>0</v>
      </c>
      <c r="F45" s="26" t="s">
        <v>0</v>
      </c>
      <c r="G45" s="26" t="s">
        <v>0</v>
      </c>
      <c r="H45" s="26" t="s">
        <v>0</v>
      </c>
      <c r="I45" s="26" t="s">
        <v>43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  <c r="AJ45" s="22"/>
    </row>
    <row r="46" spans="2:37" ht="40">
      <c r="B46" s="91"/>
      <c r="C46" s="82">
        <v>45110</v>
      </c>
      <c r="D46" s="83" t="s">
        <v>13</v>
      </c>
      <c r="E46" s="84"/>
      <c r="F46" s="85"/>
      <c r="G46" s="85" t="s">
        <v>0</v>
      </c>
      <c r="H46" s="85" t="s">
        <v>0</v>
      </c>
      <c r="I46" s="85" t="s">
        <v>3</v>
      </c>
      <c r="J46" s="85" t="s">
        <v>43</v>
      </c>
      <c r="K46" s="85" t="s">
        <v>43</v>
      </c>
      <c r="L46" s="85" t="s">
        <v>0</v>
      </c>
      <c r="M46" s="85" t="s">
        <v>0</v>
      </c>
      <c r="N46" s="85" t="s">
        <v>0</v>
      </c>
      <c r="O46" s="85" t="s">
        <v>0</v>
      </c>
      <c r="P46" s="85" t="s">
        <v>0</v>
      </c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6"/>
      <c r="AJ46" s="102" t="s">
        <v>88</v>
      </c>
    </row>
    <row r="47" spans="2:37">
      <c r="B47" s="91" t="s">
        <v>64</v>
      </c>
      <c r="C47" s="93">
        <v>45110</v>
      </c>
      <c r="D47" s="83" t="s">
        <v>14</v>
      </c>
      <c r="E47" s="94"/>
      <c r="F47" s="81"/>
      <c r="G47" s="81" t="s">
        <v>0</v>
      </c>
      <c r="H47" s="81" t="s">
        <v>0</v>
      </c>
      <c r="I47" s="81" t="s">
        <v>0</v>
      </c>
      <c r="J47" s="81" t="s">
        <v>0</v>
      </c>
      <c r="K47" s="81" t="s">
        <v>0</v>
      </c>
      <c r="L47" s="81" t="s">
        <v>0</v>
      </c>
      <c r="M47" s="81" t="s">
        <v>0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95"/>
      <c r="AJ47" s="28" t="s">
        <v>67</v>
      </c>
    </row>
    <row r="48" spans="2:37">
      <c r="B48" s="91" t="s">
        <v>64</v>
      </c>
      <c r="C48" s="93">
        <v>45110</v>
      </c>
      <c r="D48" s="83" t="s">
        <v>15</v>
      </c>
      <c r="E48" s="94"/>
      <c r="F48" s="81"/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95"/>
      <c r="AJ48" s="28" t="s">
        <v>67</v>
      </c>
    </row>
    <row r="49" spans="1:36" ht="40.5" thickBot="1">
      <c r="A49" s="3"/>
      <c r="B49" s="92"/>
      <c r="C49" s="29">
        <v>45115</v>
      </c>
      <c r="D49" s="69" t="s">
        <v>16</v>
      </c>
      <c r="E49" s="36"/>
      <c r="F49" s="37"/>
      <c r="G49" s="37"/>
      <c r="H49" s="37"/>
      <c r="I49" s="37"/>
      <c r="J49" s="37"/>
      <c r="K49" s="37"/>
      <c r="L49" s="37" t="s">
        <v>0</v>
      </c>
      <c r="M49" s="37" t="s">
        <v>43</v>
      </c>
      <c r="N49" s="37" t="s">
        <v>43</v>
      </c>
      <c r="O49" s="37" t="s">
        <v>0</v>
      </c>
      <c r="P49" s="37" t="s">
        <v>0</v>
      </c>
      <c r="Q49" s="37" t="s">
        <v>0</v>
      </c>
      <c r="R49" s="37" t="s">
        <v>0</v>
      </c>
      <c r="S49" s="37" t="s">
        <v>0</v>
      </c>
      <c r="T49" s="37" t="s">
        <v>0</v>
      </c>
      <c r="U49" s="37" t="s">
        <v>0</v>
      </c>
      <c r="V49" s="37" t="s">
        <v>0</v>
      </c>
      <c r="W49" s="37" t="s">
        <v>0</v>
      </c>
      <c r="X49" s="37" t="s">
        <v>0</v>
      </c>
      <c r="Y49" s="37" t="s">
        <v>0</v>
      </c>
      <c r="Z49" s="37" t="s">
        <v>0</v>
      </c>
      <c r="AA49" s="37"/>
      <c r="AB49" s="37"/>
      <c r="AC49" s="37"/>
      <c r="AD49" s="37"/>
      <c r="AE49" s="37"/>
      <c r="AF49" s="37"/>
      <c r="AG49" s="37"/>
      <c r="AH49" s="37"/>
      <c r="AI49" s="38"/>
      <c r="AJ49" s="101" t="s">
        <v>109</v>
      </c>
    </row>
    <row r="50" spans="1:36" ht="20.5" thickBot="1"/>
    <row r="51" spans="1:36">
      <c r="D51" s="40" t="s">
        <v>39</v>
      </c>
      <c r="E51" s="41">
        <v>10</v>
      </c>
      <c r="F51" s="42">
        <v>10</v>
      </c>
      <c r="G51" s="42">
        <v>40</v>
      </c>
      <c r="H51" s="42">
        <v>40</v>
      </c>
      <c r="I51" s="42">
        <v>20</v>
      </c>
      <c r="J51" s="42">
        <v>20</v>
      </c>
      <c r="K51" s="42">
        <v>20</v>
      </c>
      <c r="L51" s="42">
        <v>40</v>
      </c>
      <c r="M51" s="42">
        <v>30</v>
      </c>
      <c r="N51" s="42">
        <v>10</v>
      </c>
      <c r="O51" s="42">
        <v>20</v>
      </c>
      <c r="P51" s="42">
        <v>20</v>
      </c>
      <c r="Q51" s="42">
        <v>10</v>
      </c>
      <c r="R51" s="42">
        <v>10</v>
      </c>
      <c r="S51" s="42">
        <v>10</v>
      </c>
      <c r="T51" s="42">
        <v>10</v>
      </c>
      <c r="U51" s="42">
        <v>10</v>
      </c>
      <c r="V51" s="42">
        <v>10</v>
      </c>
      <c r="W51" s="42">
        <v>10</v>
      </c>
      <c r="X51" s="42">
        <v>10</v>
      </c>
      <c r="Y51" s="42">
        <v>10</v>
      </c>
      <c r="Z51" s="42">
        <v>10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3">
        <v>0</v>
      </c>
      <c r="AJ51" s="75">
        <v>370</v>
      </c>
    </row>
    <row r="52" spans="1:36">
      <c r="D52" s="115" t="s">
        <v>40</v>
      </c>
      <c r="E52" s="45" t="s">
        <v>2</v>
      </c>
      <c r="F52" s="24" t="s">
        <v>2</v>
      </c>
      <c r="G52" s="24" t="s">
        <v>44</v>
      </c>
      <c r="H52" s="24" t="s">
        <v>44</v>
      </c>
      <c r="I52" s="24" t="s">
        <v>44</v>
      </c>
      <c r="J52" s="24" t="s">
        <v>44</v>
      </c>
      <c r="K52" s="24" t="s">
        <v>44</v>
      </c>
      <c r="L52" s="24" t="s">
        <v>44</v>
      </c>
      <c r="M52" s="24" t="s">
        <v>44</v>
      </c>
      <c r="N52" s="24" t="s">
        <v>2</v>
      </c>
      <c r="O52" s="24" t="s">
        <v>44</v>
      </c>
      <c r="P52" s="24" t="s">
        <v>44</v>
      </c>
      <c r="Q52" s="24" t="s">
        <v>2</v>
      </c>
      <c r="R52" s="24" t="s">
        <v>2</v>
      </c>
      <c r="S52" s="24" t="s">
        <v>2</v>
      </c>
      <c r="T52" s="24" t="s">
        <v>2</v>
      </c>
      <c r="U52" s="24" t="s">
        <v>2</v>
      </c>
      <c r="V52" s="24" t="s">
        <v>2</v>
      </c>
      <c r="W52" s="24" t="s">
        <v>2</v>
      </c>
      <c r="X52" s="24" t="s">
        <v>2</v>
      </c>
      <c r="Y52" s="24" t="s">
        <v>2</v>
      </c>
      <c r="Z52" s="24" t="s">
        <v>2</v>
      </c>
      <c r="AA52" s="24" t="s">
        <v>2</v>
      </c>
      <c r="AB52" s="24" t="s">
        <v>2</v>
      </c>
      <c r="AC52" s="24" t="s">
        <v>2</v>
      </c>
      <c r="AD52" s="24" t="s">
        <v>2</v>
      </c>
      <c r="AE52" s="24" t="s">
        <v>2</v>
      </c>
      <c r="AF52" s="24" t="s">
        <v>2</v>
      </c>
      <c r="AG52" s="24" t="s">
        <v>2</v>
      </c>
      <c r="AH52" s="24" t="s">
        <v>2</v>
      </c>
      <c r="AI52" s="46" t="s">
        <v>2</v>
      </c>
      <c r="AJ52" s="48"/>
    </row>
    <row r="53" spans="1:36">
      <c r="D53" s="116"/>
      <c r="E53" s="49">
        <v>0</v>
      </c>
      <c r="F53" s="30">
        <v>0</v>
      </c>
      <c r="G53" s="30">
        <v>40</v>
      </c>
      <c r="H53" s="30">
        <v>40</v>
      </c>
      <c r="I53" s="30">
        <v>20</v>
      </c>
      <c r="J53" s="30">
        <v>20</v>
      </c>
      <c r="K53" s="30">
        <v>20</v>
      </c>
      <c r="L53" s="30">
        <v>40</v>
      </c>
      <c r="M53" s="30">
        <v>30</v>
      </c>
      <c r="N53" s="30">
        <v>0</v>
      </c>
      <c r="O53" s="30">
        <v>20</v>
      </c>
      <c r="P53" s="30">
        <v>20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50">
        <v>0</v>
      </c>
      <c r="AJ53" s="75">
        <v>240</v>
      </c>
    </row>
    <row r="54" spans="1:36" ht="20.5" thickBot="1">
      <c r="D54" s="40" t="s">
        <v>41</v>
      </c>
      <c r="E54" s="52">
        <v>10</v>
      </c>
      <c r="F54" s="53">
        <v>10</v>
      </c>
      <c r="G54" s="53">
        <v>80</v>
      </c>
      <c r="H54" s="53">
        <v>80</v>
      </c>
      <c r="I54" s="53">
        <v>40</v>
      </c>
      <c r="J54" s="53">
        <v>40</v>
      </c>
      <c r="K54" s="53">
        <v>40</v>
      </c>
      <c r="L54" s="53">
        <v>80</v>
      </c>
      <c r="M54" s="53">
        <v>60</v>
      </c>
      <c r="N54" s="53">
        <v>10</v>
      </c>
      <c r="O54" s="53">
        <v>40</v>
      </c>
      <c r="P54" s="53">
        <v>40</v>
      </c>
      <c r="Q54" s="53">
        <v>10</v>
      </c>
      <c r="R54" s="53">
        <v>10</v>
      </c>
      <c r="S54" s="53">
        <v>10</v>
      </c>
      <c r="T54" s="53">
        <v>10</v>
      </c>
      <c r="U54" s="53">
        <v>10</v>
      </c>
      <c r="V54" s="53">
        <v>10</v>
      </c>
      <c r="W54" s="53">
        <v>10</v>
      </c>
      <c r="X54" s="53">
        <v>10</v>
      </c>
      <c r="Y54" s="53">
        <v>10</v>
      </c>
      <c r="Z54" s="53">
        <v>10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4">
        <v>0</v>
      </c>
      <c r="AJ54" s="75">
        <v>610</v>
      </c>
    </row>
    <row r="55" spans="1:36">
      <c r="AF55" s="39"/>
      <c r="AH55" s="39"/>
    </row>
  </sheetData>
  <mergeCells count="5">
    <mergeCell ref="E3:H3"/>
    <mergeCell ref="I3:AF3"/>
    <mergeCell ref="T4:AI4"/>
    <mergeCell ref="D36:D37"/>
    <mergeCell ref="D52:D53"/>
  </mergeCells>
  <phoneticPr fontId="2"/>
  <conditionalFormatting sqref="C8 E8:AI8">
    <cfRule type="expression" dxfId="233" priority="26">
      <formula>$B8="✔"</formula>
    </cfRule>
  </conditionalFormatting>
  <conditionalFormatting sqref="C9 E9:AI9">
    <cfRule type="expression" dxfId="232" priority="25">
      <formula>$B9="✔"</formula>
    </cfRule>
  </conditionalFormatting>
  <conditionalFormatting sqref="C10 E10:AI10">
    <cfRule type="expression" dxfId="231" priority="24">
      <formula>$B10="✔"</formula>
    </cfRule>
  </conditionalFormatting>
  <conditionalFormatting sqref="C11 E11:AI11">
    <cfRule type="expression" dxfId="230" priority="23">
      <formula>$B11="✔"</formula>
    </cfRule>
  </conditionalFormatting>
  <conditionalFormatting sqref="C12 E12:AI12">
    <cfRule type="expression" dxfId="229" priority="22">
      <formula>$B12="✔"</formula>
    </cfRule>
  </conditionalFormatting>
  <conditionalFormatting sqref="C33 E33:AI33">
    <cfRule type="expression" dxfId="228" priority="1">
      <formula>$B33="✔"</formula>
    </cfRule>
  </conditionalFormatting>
  <conditionalFormatting sqref="C13 E13:AI13">
    <cfRule type="expression" dxfId="227" priority="21">
      <formula>$B13="✔"</formula>
    </cfRule>
  </conditionalFormatting>
  <conditionalFormatting sqref="C14 E14:AI14">
    <cfRule type="expression" dxfId="226" priority="20">
      <formula>$B14="✔"</formula>
    </cfRule>
  </conditionalFormatting>
  <conditionalFormatting sqref="C15 E15:AI15">
    <cfRule type="expression" dxfId="225" priority="19">
      <formula>$B15="✔"</formula>
    </cfRule>
  </conditionalFormatting>
  <conditionalFormatting sqref="C16 E16:AI16">
    <cfRule type="expression" dxfId="224" priority="18">
      <formula>$B16="✔"</formula>
    </cfRule>
  </conditionalFormatting>
  <conditionalFormatting sqref="C17 E17:AI17">
    <cfRule type="expression" dxfId="223" priority="17">
      <formula>$B17="✔"</formula>
    </cfRule>
  </conditionalFormatting>
  <conditionalFormatting sqref="C18 E18:AI18">
    <cfRule type="expression" dxfId="222" priority="16">
      <formula>$B18="✔"</formula>
    </cfRule>
  </conditionalFormatting>
  <conditionalFormatting sqref="C19 E19:AI19">
    <cfRule type="expression" dxfId="221" priority="15">
      <formula>$B19="✔"</formula>
    </cfRule>
  </conditionalFormatting>
  <conditionalFormatting sqref="C20 E20:AI20">
    <cfRule type="expression" dxfId="220" priority="14">
      <formula>$B20="✔"</formula>
    </cfRule>
  </conditionalFormatting>
  <conditionalFormatting sqref="C21 E21:AI21">
    <cfRule type="expression" dxfId="219" priority="13">
      <formula>$B21="✔"</formula>
    </cfRule>
  </conditionalFormatting>
  <conditionalFormatting sqref="C22 E22:AI22">
    <cfRule type="expression" dxfId="218" priority="12">
      <formula>$B22="✔"</formula>
    </cfRule>
  </conditionalFormatting>
  <conditionalFormatting sqref="C23 E23:AI23">
    <cfRule type="expression" dxfId="217" priority="11">
      <formula>$B23="✔"</formula>
    </cfRule>
  </conditionalFormatting>
  <conditionalFormatting sqref="C24 E24:AI24">
    <cfRule type="expression" dxfId="216" priority="10">
      <formula>$B24="✔"</formula>
    </cfRule>
  </conditionalFormatting>
  <conditionalFormatting sqref="C25 E25:AI25">
    <cfRule type="expression" dxfId="215" priority="9">
      <formula>$B25="✔"</formula>
    </cfRule>
  </conditionalFormatting>
  <conditionalFormatting sqref="C26 E26:AI26">
    <cfRule type="expression" dxfId="214" priority="8">
      <formula>$B26="✔"</formula>
    </cfRule>
  </conditionalFormatting>
  <conditionalFormatting sqref="C27 E27:AI27">
    <cfRule type="expression" dxfId="213" priority="7">
      <formula>$B27="✔"</formula>
    </cfRule>
  </conditionalFormatting>
  <conditionalFormatting sqref="C28 E28:AI28">
    <cfRule type="expression" dxfId="212" priority="6">
      <formula>$B28="✔"</formula>
    </cfRule>
  </conditionalFormatting>
  <conditionalFormatting sqref="C29 E29:AI29">
    <cfRule type="expression" dxfId="211" priority="5">
      <formula>$B29="✔"</formula>
    </cfRule>
  </conditionalFormatting>
  <conditionalFormatting sqref="C30 E30:AI30">
    <cfRule type="expression" dxfId="210" priority="4">
      <formula>$B30="✔"</formula>
    </cfRule>
  </conditionalFormatting>
  <conditionalFormatting sqref="C31 E31:AI31">
    <cfRule type="expression" dxfId="209" priority="3">
      <formula>$B31="✔"</formula>
    </cfRule>
  </conditionalFormatting>
  <conditionalFormatting sqref="C32 E32:AI32">
    <cfRule type="expression" dxfId="208" priority="2">
      <formula>$B32="✔"</formula>
    </cfRule>
  </conditionalFormatting>
  <dataValidations count="2">
    <dataValidation imeMode="off" allowBlank="1" showInputMessage="1" showErrorMessage="1" sqref="D3 C8:C33 C45:C49"/>
    <dataValidation imeMode="on" allowBlank="1" showInputMessage="1" showErrorMessage="1" sqref="I3:AF3 E6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imeMode="on" allowBlank="1" showInputMessage="1" showErrorMessage="1">
          <x14:formula1>
            <xm:f>リスト!$D$2:$D$3</xm:f>
          </x14:formula1>
          <xm:sqref>B8:B33</xm:sqref>
        </x14:dataValidation>
        <x14:dataValidation type="list" imeMode="on" allowBlank="1" showInputMessage="1" showErrorMessage="1">
          <x14:formula1>
            <xm:f>リスト!$B$2:$B$4</xm:f>
          </x14:formula1>
          <xm:sqref>AH8:AI33 AI45:AI49</xm:sqref>
        </x14:dataValidation>
        <x14:dataValidation type="list" allowBlank="1" showInputMessage="1" showErrorMessage="1">
          <x14:formula1>
            <xm:f>リスト!$B$2:$B$4</xm:f>
          </x14:formula1>
          <xm:sqref>E8:AG33 E45:AH49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AK55"/>
  <sheetViews>
    <sheetView view="pageBreakPreview" zoomScale="80" zoomScaleNormal="80" zoomScaleSheetLayoutView="80" workbookViewId="0">
      <selection activeCell="AJ3" sqref="AJ3"/>
    </sheetView>
  </sheetViews>
  <sheetFormatPr defaultRowHeight="20"/>
  <cols>
    <col min="1" max="1" width="8.84375" customWidth="1"/>
    <col min="2" max="2" width="3.4609375" customWidth="1"/>
    <col min="3" max="3" width="10.765625" customWidth="1"/>
    <col min="4" max="4" width="8.84375" customWidth="1"/>
    <col min="5" max="35" width="3.53515625" customWidth="1"/>
    <col min="36" max="36" width="18.3046875" customWidth="1"/>
    <col min="37" max="37" width="3.4609375" customWidth="1"/>
  </cols>
  <sheetData>
    <row r="2" spans="1:36">
      <c r="C2" t="s">
        <v>53</v>
      </c>
    </row>
    <row r="3" spans="1:36">
      <c r="C3" s="1" t="s">
        <v>4</v>
      </c>
      <c r="D3" s="2" t="str">
        <f>IF('R5年0７月'!D3="","",'R5年0７月'!D3)</f>
        <v/>
      </c>
      <c r="E3" s="109" t="s">
        <v>5</v>
      </c>
      <c r="F3" s="110"/>
      <c r="G3" s="110"/>
      <c r="H3" s="111"/>
      <c r="I3" s="112" t="str">
        <f>IF('R5年0７月'!I3="","",'R5年0７月'!I3)</f>
        <v/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1:36">
      <c r="C4" s="3" t="s">
        <v>6</v>
      </c>
      <c r="D4" s="4">
        <f>IF(D3="",5,IF(D3&gt;29,5,2))</f>
        <v>5</v>
      </c>
      <c r="T4" s="117" t="s">
        <v>66</v>
      </c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</row>
    <row r="5" spans="1:36">
      <c r="B5" s="98" t="s">
        <v>63</v>
      </c>
      <c r="C5" s="98" t="s">
        <v>58</v>
      </c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/>
    </row>
    <row r="6" spans="1:36" ht="20.5" thickBot="1">
      <c r="B6" s="18" t="s">
        <v>62</v>
      </c>
      <c r="C6" s="18" t="s">
        <v>59</v>
      </c>
      <c r="D6" s="11" t="s">
        <v>8</v>
      </c>
      <c r="E6" s="12" t="s">
        <v>74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/>
    </row>
    <row r="7" spans="1:36">
      <c r="B7" s="99" t="s">
        <v>61</v>
      </c>
      <c r="C7" s="99" t="s">
        <v>60</v>
      </c>
      <c r="D7" s="11" t="s">
        <v>10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64">
        <v>30</v>
      </c>
      <c r="AI7" s="65">
        <v>31</v>
      </c>
      <c r="AJ7" s="17" t="s">
        <v>11</v>
      </c>
    </row>
    <row r="8" spans="1:36">
      <c r="B8" s="80"/>
      <c r="C8" s="19"/>
      <c r="D8" s="67" t="s">
        <v>12</v>
      </c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35"/>
      <c r="AJ8" s="22"/>
    </row>
    <row r="9" spans="1:36">
      <c r="B9" s="81"/>
      <c r="C9" s="82"/>
      <c r="D9" s="83" t="s">
        <v>13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28"/>
    </row>
    <row r="10" spans="1:36">
      <c r="B10" s="81"/>
      <c r="C10" s="82"/>
      <c r="D10" s="83" t="s">
        <v>14</v>
      </c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6"/>
      <c r="AJ10" s="28"/>
    </row>
    <row r="11" spans="1:36">
      <c r="B11" s="81"/>
      <c r="C11" s="82"/>
      <c r="D11" s="83" t="s">
        <v>15</v>
      </c>
      <c r="E11" s="8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6"/>
      <c r="AJ11" s="28"/>
    </row>
    <row r="12" spans="1:36">
      <c r="B12" s="79"/>
      <c r="C12" s="29"/>
      <c r="D12" s="69" t="s">
        <v>16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3"/>
      <c r="AJ12" s="34"/>
    </row>
    <row r="13" spans="1:36">
      <c r="B13" s="80"/>
      <c r="C13" s="19"/>
      <c r="D13" s="67" t="s">
        <v>17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35"/>
      <c r="AJ13" s="22"/>
    </row>
    <row r="14" spans="1:36">
      <c r="B14" s="81"/>
      <c r="C14" s="82"/>
      <c r="D14" s="83" t="s">
        <v>18</v>
      </c>
      <c r="E14" s="84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6"/>
      <c r="AJ14" s="28"/>
    </row>
    <row r="15" spans="1:36">
      <c r="B15" s="81"/>
      <c r="C15" s="82"/>
      <c r="D15" s="83" t="s">
        <v>19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6"/>
      <c r="AJ15" s="28"/>
    </row>
    <row r="16" spans="1:36">
      <c r="B16" s="81"/>
      <c r="C16" s="82"/>
      <c r="D16" s="83" t="s">
        <v>20</v>
      </c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6"/>
      <c r="AJ16" s="28"/>
    </row>
    <row r="17" spans="2:36">
      <c r="B17" s="79"/>
      <c r="C17" s="29"/>
      <c r="D17" s="69" t="s">
        <v>21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  <c r="AJ17" s="34"/>
    </row>
    <row r="18" spans="2:36">
      <c r="B18" s="80"/>
      <c r="C18" s="19"/>
      <c r="D18" s="67" t="s">
        <v>22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35"/>
      <c r="AJ18" s="22"/>
    </row>
    <row r="19" spans="2:36">
      <c r="B19" s="81"/>
      <c r="C19" s="82"/>
      <c r="D19" s="83" t="s">
        <v>23</v>
      </c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6"/>
      <c r="AJ19" s="28"/>
    </row>
    <row r="20" spans="2:36">
      <c r="B20" s="81"/>
      <c r="C20" s="82"/>
      <c r="D20" s="83" t="s">
        <v>24</v>
      </c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28"/>
    </row>
    <row r="21" spans="2:36">
      <c r="B21" s="81"/>
      <c r="C21" s="82"/>
      <c r="D21" s="83" t="s">
        <v>25</v>
      </c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6"/>
      <c r="AJ21" s="28"/>
    </row>
    <row r="22" spans="2:36">
      <c r="B22" s="79"/>
      <c r="C22" s="29"/>
      <c r="D22" s="69" t="s">
        <v>26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/>
      <c r="AJ22" s="34"/>
    </row>
    <row r="23" spans="2:36">
      <c r="B23" s="80"/>
      <c r="C23" s="19"/>
      <c r="D23" s="67" t="s">
        <v>27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35"/>
      <c r="AJ23" s="22"/>
    </row>
    <row r="24" spans="2:36">
      <c r="B24" s="81"/>
      <c r="C24" s="82"/>
      <c r="D24" s="83" t="s">
        <v>28</v>
      </c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6"/>
      <c r="AJ24" s="28"/>
    </row>
    <row r="25" spans="2:36">
      <c r="B25" s="81"/>
      <c r="C25" s="82"/>
      <c r="D25" s="83" t="s">
        <v>29</v>
      </c>
      <c r="E25" s="8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6"/>
      <c r="AJ25" s="28"/>
    </row>
    <row r="26" spans="2:36">
      <c r="B26" s="81"/>
      <c r="C26" s="82"/>
      <c r="D26" s="83" t="s">
        <v>30</v>
      </c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J26" s="28"/>
    </row>
    <row r="27" spans="2:36">
      <c r="B27" s="79"/>
      <c r="C27" s="29"/>
      <c r="D27" s="69" t="s">
        <v>31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3"/>
      <c r="AJ27" s="34"/>
    </row>
    <row r="28" spans="2:36">
      <c r="B28" s="80"/>
      <c r="C28" s="19"/>
      <c r="D28" s="67" t="s">
        <v>32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35"/>
      <c r="AJ28" s="22"/>
    </row>
    <row r="29" spans="2:36">
      <c r="B29" s="81"/>
      <c r="C29" s="82"/>
      <c r="D29" s="83" t="s">
        <v>33</v>
      </c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6"/>
      <c r="AJ29" s="28"/>
    </row>
    <row r="30" spans="2:36">
      <c r="B30" s="81"/>
      <c r="C30" s="82"/>
      <c r="D30" s="83" t="s">
        <v>34</v>
      </c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6"/>
      <c r="AJ30" s="28"/>
    </row>
    <row r="31" spans="2:36">
      <c r="B31" s="81"/>
      <c r="C31" s="82"/>
      <c r="D31" s="83" t="s">
        <v>35</v>
      </c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6"/>
      <c r="AJ31" s="28"/>
    </row>
    <row r="32" spans="2:36">
      <c r="B32" s="79"/>
      <c r="C32" s="29"/>
      <c r="D32" s="69" t="s">
        <v>36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/>
      <c r="AJ32" s="34"/>
    </row>
    <row r="33" spans="2:37" ht="20.5" thickBot="1">
      <c r="B33" s="79"/>
      <c r="C33" s="29"/>
      <c r="D33" s="69" t="s">
        <v>45</v>
      </c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J33" s="34"/>
    </row>
    <row r="34" spans="2:37" ht="20.5" thickBot="1">
      <c r="E34" t="s">
        <v>37</v>
      </c>
      <c r="AH34" s="39"/>
    </row>
    <row r="35" spans="2:37">
      <c r="D35" s="40" t="s">
        <v>39</v>
      </c>
      <c r="E35" s="41">
        <f t="shared" ref="E35:AI35" si="0">COUNTIF(E8:E34,"○")*10</f>
        <v>0</v>
      </c>
      <c r="F35" s="42">
        <f t="shared" si="0"/>
        <v>0</v>
      </c>
      <c r="G35" s="42">
        <f t="shared" si="0"/>
        <v>0</v>
      </c>
      <c r="H35" s="42">
        <f t="shared" si="0"/>
        <v>0</v>
      </c>
      <c r="I35" s="42">
        <f t="shared" si="0"/>
        <v>0</v>
      </c>
      <c r="J35" s="42">
        <f t="shared" si="0"/>
        <v>0</v>
      </c>
      <c r="K35" s="42">
        <f t="shared" si="0"/>
        <v>0</v>
      </c>
      <c r="L35" s="42">
        <f t="shared" si="0"/>
        <v>0</v>
      </c>
      <c r="M35" s="42">
        <f t="shared" si="0"/>
        <v>0</v>
      </c>
      <c r="N35" s="42">
        <f t="shared" si="0"/>
        <v>0</v>
      </c>
      <c r="O35" s="42">
        <f t="shared" si="0"/>
        <v>0</v>
      </c>
      <c r="P35" s="42">
        <f t="shared" si="0"/>
        <v>0</v>
      </c>
      <c r="Q35" s="42">
        <f t="shared" si="0"/>
        <v>0</v>
      </c>
      <c r="R35" s="42">
        <f t="shared" si="0"/>
        <v>0</v>
      </c>
      <c r="S35" s="42">
        <f t="shared" si="0"/>
        <v>0</v>
      </c>
      <c r="T35" s="42">
        <f t="shared" si="0"/>
        <v>0</v>
      </c>
      <c r="U35" s="42">
        <f t="shared" si="0"/>
        <v>0</v>
      </c>
      <c r="V35" s="42">
        <f t="shared" si="0"/>
        <v>0</v>
      </c>
      <c r="W35" s="42">
        <f t="shared" si="0"/>
        <v>0</v>
      </c>
      <c r="X35" s="42">
        <f t="shared" si="0"/>
        <v>0</v>
      </c>
      <c r="Y35" s="42">
        <f t="shared" si="0"/>
        <v>0</v>
      </c>
      <c r="Z35" s="42">
        <f t="shared" si="0"/>
        <v>0</v>
      </c>
      <c r="AA35" s="42">
        <f t="shared" si="0"/>
        <v>0</v>
      </c>
      <c r="AB35" s="42">
        <f t="shared" si="0"/>
        <v>0</v>
      </c>
      <c r="AC35" s="42">
        <f t="shared" si="0"/>
        <v>0</v>
      </c>
      <c r="AD35" s="42">
        <f t="shared" si="0"/>
        <v>0</v>
      </c>
      <c r="AE35" s="42">
        <f t="shared" si="0"/>
        <v>0</v>
      </c>
      <c r="AF35" s="42">
        <f t="shared" si="0"/>
        <v>0</v>
      </c>
      <c r="AG35" s="42">
        <f t="shared" si="0"/>
        <v>0</v>
      </c>
      <c r="AH35" s="42">
        <f t="shared" si="0"/>
        <v>0</v>
      </c>
      <c r="AI35" s="43">
        <f t="shared" si="0"/>
        <v>0</v>
      </c>
      <c r="AJ35" s="75">
        <f>SUM(E35:AI35)</f>
        <v>0</v>
      </c>
    </row>
    <row r="36" spans="2:37">
      <c r="D36" s="115" t="s">
        <v>40</v>
      </c>
      <c r="E36" s="45" t="str">
        <f t="shared" ref="E36:AI36" si="1">IF(E35/10&gt;=$D$4,"有","－")</f>
        <v>－</v>
      </c>
      <c r="F36" s="24" t="str">
        <f t="shared" si="1"/>
        <v>－</v>
      </c>
      <c r="G36" s="24" t="str">
        <f t="shared" si="1"/>
        <v>－</v>
      </c>
      <c r="H36" s="24" t="str">
        <f t="shared" si="1"/>
        <v>－</v>
      </c>
      <c r="I36" s="24" t="str">
        <f t="shared" si="1"/>
        <v>－</v>
      </c>
      <c r="J36" s="24" t="str">
        <f t="shared" si="1"/>
        <v>－</v>
      </c>
      <c r="K36" s="24" t="str">
        <f t="shared" si="1"/>
        <v>－</v>
      </c>
      <c r="L36" s="24" t="str">
        <f t="shared" si="1"/>
        <v>－</v>
      </c>
      <c r="M36" s="24" t="str">
        <f t="shared" si="1"/>
        <v>－</v>
      </c>
      <c r="N36" s="24" t="str">
        <f t="shared" si="1"/>
        <v>－</v>
      </c>
      <c r="O36" s="24" t="str">
        <f t="shared" si="1"/>
        <v>－</v>
      </c>
      <c r="P36" s="24" t="str">
        <f t="shared" si="1"/>
        <v>－</v>
      </c>
      <c r="Q36" s="24" t="str">
        <f t="shared" si="1"/>
        <v>－</v>
      </c>
      <c r="R36" s="24" t="str">
        <f t="shared" si="1"/>
        <v>－</v>
      </c>
      <c r="S36" s="24" t="str">
        <f t="shared" si="1"/>
        <v>－</v>
      </c>
      <c r="T36" s="24" t="str">
        <f t="shared" si="1"/>
        <v>－</v>
      </c>
      <c r="U36" s="24" t="str">
        <f t="shared" si="1"/>
        <v>－</v>
      </c>
      <c r="V36" s="24" t="str">
        <f t="shared" si="1"/>
        <v>－</v>
      </c>
      <c r="W36" s="24" t="str">
        <f t="shared" si="1"/>
        <v>－</v>
      </c>
      <c r="X36" s="24" t="str">
        <f t="shared" si="1"/>
        <v>－</v>
      </c>
      <c r="Y36" s="24" t="str">
        <f t="shared" si="1"/>
        <v>－</v>
      </c>
      <c r="Z36" s="24" t="str">
        <f t="shared" si="1"/>
        <v>－</v>
      </c>
      <c r="AA36" s="24" t="str">
        <f t="shared" si="1"/>
        <v>－</v>
      </c>
      <c r="AB36" s="24" t="str">
        <f t="shared" si="1"/>
        <v>－</v>
      </c>
      <c r="AC36" s="24" t="str">
        <f t="shared" si="1"/>
        <v>－</v>
      </c>
      <c r="AD36" s="24" t="str">
        <f t="shared" si="1"/>
        <v>－</v>
      </c>
      <c r="AE36" s="24" t="str">
        <f t="shared" si="1"/>
        <v>－</v>
      </c>
      <c r="AF36" s="24" t="str">
        <f t="shared" si="1"/>
        <v>－</v>
      </c>
      <c r="AG36" s="24" t="str">
        <f t="shared" si="1"/>
        <v>－</v>
      </c>
      <c r="AH36" s="24" t="str">
        <f t="shared" si="1"/>
        <v>－</v>
      </c>
      <c r="AI36" s="46" t="str">
        <f t="shared" si="1"/>
        <v>－</v>
      </c>
      <c r="AJ36" s="48"/>
    </row>
    <row r="37" spans="2:37">
      <c r="D37" s="116"/>
      <c r="E37" s="49">
        <f t="shared" ref="E37:AI37" si="2">IF(E36="－",0,E35)</f>
        <v>0</v>
      </c>
      <c r="F37" s="30">
        <f t="shared" si="2"/>
        <v>0</v>
      </c>
      <c r="G37" s="30">
        <f t="shared" si="2"/>
        <v>0</v>
      </c>
      <c r="H37" s="30">
        <f t="shared" si="2"/>
        <v>0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0</v>
      </c>
      <c r="M37" s="30">
        <f t="shared" si="2"/>
        <v>0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0</v>
      </c>
      <c r="R37" s="30">
        <f t="shared" si="2"/>
        <v>0</v>
      </c>
      <c r="S37" s="30">
        <f t="shared" si="2"/>
        <v>0</v>
      </c>
      <c r="T37" s="30">
        <f t="shared" si="2"/>
        <v>0</v>
      </c>
      <c r="U37" s="30">
        <f t="shared" si="2"/>
        <v>0</v>
      </c>
      <c r="V37" s="30">
        <f t="shared" si="2"/>
        <v>0</v>
      </c>
      <c r="W37" s="30">
        <f t="shared" si="2"/>
        <v>0</v>
      </c>
      <c r="X37" s="30">
        <f t="shared" si="2"/>
        <v>0</v>
      </c>
      <c r="Y37" s="30">
        <f t="shared" si="2"/>
        <v>0</v>
      </c>
      <c r="Z37" s="30">
        <f t="shared" si="2"/>
        <v>0</v>
      </c>
      <c r="AA37" s="30">
        <f t="shared" si="2"/>
        <v>0</v>
      </c>
      <c r="AB37" s="30">
        <f t="shared" si="2"/>
        <v>0</v>
      </c>
      <c r="AC37" s="30">
        <f t="shared" si="2"/>
        <v>0</v>
      </c>
      <c r="AD37" s="30">
        <f t="shared" si="2"/>
        <v>0</v>
      </c>
      <c r="AE37" s="30">
        <f t="shared" si="2"/>
        <v>0</v>
      </c>
      <c r="AF37" s="30">
        <f t="shared" si="2"/>
        <v>0</v>
      </c>
      <c r="AG37" s="30">
        <f t="shared" si="2"/>
        <v>0</v>
      </c>
      <c r="AH37" s="30">
        <f t="shared" si="2"/>
        <v>0</v>
      </c>
      <c r="AI37" s="50">
        <f t="shared" si="2"/>
        <v>0</v>
      </c>
      <c r="AJ37" s="75">
        <f t="shared" ref="AJ37:AJ38" si="3">SUM(E37:AI37)</f>
        <v>0</v>
      </c>
    </row>
    <row r="38" spans="2:37" ht="20.5" thickBot="1">
      <c r="D38" s="40" t="s">
        <v>41</v>
      </c>
      <c r="E38" s="52">
        <f t="shared" ref="E38:AI38" si="4">SUM(E35,E37)</f>
        <v>0</v>
      </c>
      <c r="F38" s="53">
        <f t="shared" si="4"/>
        <v>0</v>
      </c>
      <c r="G38" s="53">
        <f t="shared" si="4"/>
        <v>0</v>
      </c>
      <c r="H38" s="53">
        <f t="shared" si="4"/>
        <v>0</v>
      </c>
      <c r="I38" s="53">
        <f t="shared" si="4"/>
        <v>0</v>
      </c>
      <c r="J38" s="53">
        <f t="shared" si="4"/>
        <v>0</v>
      </c>
      <c r="K38" s="53">
        <f t="shared" si="4"/>
        <v>0</v>
      </c>
      <c r="L38" s="53">
        <f t="shared" si="4"/>
        <v>0</v>
      </c>
      <c r="M38" s="53">
        <f t="shared" si="4"/>
        <v>0</v>
      </c>
      <c r="N38" s="53">
        <f t="shared" si="4"/>
        <v>0</v>
      </c>
      <c r="O38" s="53">
        <f t="shared" si="4"/>
        <v>0</v>
      </c>
      <c r="P38" s="53">
        <f t="shared" si="4"/>
        <v>0</v>
      </c>
      <c r="Q38" s="53">
        <f t="shared" si="4"/>
        <v>0</v>
      </c>
      <c r="R38" s="53">
        <f t="shared" si="4"/>
        <v>0</v>
      </c>
      <c r="S38" s="53">
        <f t="shared" si="4"/>
        <v>0</v>
      </c>
      <c r="T38" s="53">
        <f t="shared" si="4"/>
        <v>0</v>
      </c>
      <c r="U38" s="53">
        <f t="shared" si="4"/>
        <v>0</v>
      </c>
      <c r="V38" s="53">
        <f t="shared" si="4"/>
        <v>0</v>
      </c>
      <c r="W38" s="53">
        <f t="shared" si="4"/>
        <v>0</v>
      </c>
      <c r="X38" s="53">
        <f t="shared" si="4"/>
        <v>0</v>
      </c>
      <c r="Y38" s="53">
        <f t="shared" si="4"/>
        <v>0</v>
      </c>
      <c r="Z38" s="53">
        <f t="shared" si="4"/>
        <v>0</v>
      </c>
      <c r="AA38" s="53">
        <f t="shared" si="4"/>
        <v>0</v>
      </c>
      <c r="AB38" s="53">
        <f t="shared" si="4"/>
        <v>0</v>
      </c>
      <c r="AC38" s="53">
        <f t="shared" si="4"/>
        <v>0</v>
      </c>
      <c r="AD38" s="53">
        <f t="shared" si="4"/>
        <v>0</v>
      </c>
      <c r="AE38" s="53">
        <f t="shared" si="4"/>
        <v>0</v>
      </c>
      <c r="AF38" s="53">
        <f t="shared" si="4"/>
        <v>0</v>
      </c>
      <c r="AG38" s="53">
        <f t="shared" si="4"/>
        <v>0</v>
      </c>
      <c r="AH38" s="53">
        <f t="shared" si="4"/>
        <v>0</v>
      </c>
      <c r="AI38" s="54">
        <f t="shared" si="4"/>
        <v>0</v>
      </c>
      <c r="AJ38" s="75">
        <f t="shared" si="3"/>
        <v>0</v>
      </c>
    </row>
    <row r="39" spans="2:37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I39" s="39" t="s">
        <v>38</v>
      </c>
    </row>
    <row r="40" spans="2:37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6"/>
      <c r="AH40" s="57"/>
      <c r="AI40" s="56"/>
      <c r="AJ40" s="56"/>
      <c r="AK40" s="56"/>
    </row>
    <row r="41" spans="2:37">
      <c r="C41" s="3" t="s">
        <v>42</v>
      </c>
    </row>
    <row r="42" spans="2:37">
      <c r="B42" s="98" t="s">
        <v>63</v>
      </c>
      <c r="C42" s="98" t="s">
        <v>58</v>
      </c>
    </row>
    <row r="43" spans="2:37" ht="20.5" thickBot="1">
      <c r="B43" s="18" t="s">
        <v>62</v>
      </c>
      <c r="C43" s="18" t="s">
        <v>59</v>
      </c>
    </row>
    <row r="44" spans="2:37">
      <c r="B44" s="99" t="s">
        <v>61</v>
      </c>
      <c r="C44" s="99" t="s">
        <v>60</v>
      </c>
      <c r="D44" s="70" t="s">
        <v>10</v>
      </c>
      <c r="E44" s="63">
        <v>1</v>
      </c>
      <c r="F44" s="64">
        <v>2</v>
      </c>
      <c r="G44" s="64">
        <v>3</v>
      </c>
      <c r="H44" s="64">
        <v>4</v>
      </c>
      <c r="I44" s="64">
        <v>5</v>
      </c>
      <c r="J44" s="64">
        <v>6</v>
      </c>
      <c r="K44" s="64">
        <v>7</v>
      </c>
      <c r="L44" s="64">
        <v>8</v>
      </c>
      <c r="M44" s="64">
        <v>9</v>
      </c>
      <c r="N44" s="64">
        <v>10</v>
      </c>
      <c r="O44" s="64">
        <v>11</v>
      </c>
      <c r="P44" s="64">
        <v>12</v>
      </c>
      <c r="Q44" s="64">
        <v>13</v>
      </c>
      <c r="R44" s="64">
        <v>14</v>
      </c>
      <c r="S44" s="64">
        <v>15</v>
      </c>
      <c r="T44" s="64">
        <v>16</v>
      </c>
      <c r="U44" s="64">
        <v>17</v>
      </c>
      <c r="V44" s="64">
        <v>18</v>
      </c>
      <c r="W44" s="64">
        <v>19</v>
      </c>
      <c r="X44" s="64">
        <v>20</v>
      </c>
      <c r="Y44" s="64">
        <v>21</v>
      </c>
      <c r="Z44" s="64">
        <v>22</v>
      </c>
      <c r="AA44" s="64">
        <v>23</v>
      </c>
      <c r="AB44" s="64">
        <v>24</v>
      </c>
      <c r="AC44" s="64">
        <v>25</v>
      </c>
      <c r="AD44" s="64">
        <v>26</v>
      </c>
      <c r="AE44" s="64">
        <v>27</v>
      </c>
      <c r="AF44" s="64">
        <v>28</v>
      </c>
      <c r="AG44" s="64">
        <v>29</v>
      </c>
      <c r="AH44" s="64">
        <v>30</v>
      </c>
      <c r="AI44" s="65">
        <v>31</v>
      </c>
      <c r="AJ44" s="1" t="s">
        <v>11</v>
      </c>
    </row>
    <row r="45" spans="2:37">
      <c r="B45" s="90"/>
      <c r="C45" s="19">
        <v>45139</v>
      </c>
      <c r="D45" s="67" t="s">
        <v>12</v>
      </c>
      <c r="E45" s="25" t="s">
        <v>0</v>
      </c>
      <c r="F45" s="26" t="s">
        <v>0</v>
      </c>
      <c r="G45" s="26" t="s">
        <v>0</v>
      </c>
      <c r="H45" s="26" t="s">
        <v>0</v>
      </c>
      <c r="I45" s="26" t="s">
        <v>43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  <c r="AJ45" s="22"/>
    </row>
    <row r="46" spans="2:37" ht="40">
      <c r="B46" s="91"/>
      <c r="C46" s="82">
        <v>45141</v>
      </c>
      <c r="D46" s="83" t="s">
        <v>13</v>
      </c>
      <c r="E46" s="84"/>
      <c r="F46" s="85"/>
      <c r="G46" s="85" t="s">
        <v>0</v>
      </c>
      <c r="H46" s="85" t="s">
        <v>0</v>
      </c>
      <c r="I46" s="85" t="s">
        <v>3</v>
      </c>
      <c r="J46" s="85" t="s">
        <v>43</v>
      </c>
      <c r="K46" s="85" t="s">
        <v>43</v>
      </c>
      <c r="L46" s="85" t="s">
        <v>0</v>
      </c>
      <c r="M46" s="85" t="s">
        <v>0</v>
      </c>
      <c r="N46" s="85" t="s">
        <v>0</v>
      </c>
      <c r="O46" s="85" t="s">
        <v>0</v>
      </c>
      <c r="P46" s="85" t="s">
        <v>0</v>
      </c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6"/>
      <c r="AJ46" s="102" t="s">
        <v>90</v>
      </c>
    </row>
    <row r="47" spans="2:37">
      <c r="B47" s="91" t="s">
        <v>64</v>
      </c>
      <c r="C47" s="93">
        <v>45141</v>
      </c>
      <c r="D47" s="83" t="s">
        <v>14</v>
      </c>
      <c r="E47" s="94"/>
      <c r="F47" s="81"/>
      <c r="G47" s="81" t="s">
        <v>0</v>
      </c>
      <c r="H47" s="81" t="s">
        <v>0</v>
      </c>
      <c r="I47" s="81" t="s">
        <v>0</v>
      </c>
      <c r="J47" s="81" t="s">
        <v>0</v>
      </c>
      <c r="K47" s="81" t="s">
        <v>0</v>
      </c>
      <c r="L47" s="81" t="s">
        <v>0</v>
      </c>
      <c r="M47" s="81" t="s">
        <v>0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95"/>
      <c r="AJ47" s="28" t="s">
        <v>67</v>
      </c>
    </row>
    <row r="48" spans="2:37">
      <c r="B48" s="91" t="s">
        <v>64</v>
      </c>
      <c r="C48" s="93">
        <v>45141</v>
      </c>
      <c r="D48" s="83" t="s">
        <v>15</v>
      </c>
      <c r="E48" s="94"/>
      <c r="F48" s="81"/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95"/>
      <c r="AJ48" s="28" t="s">
        <v>67</v>
      </c>
    </row>
    <row r="49" spans="1:36" ht="40.5" thickBot="1">
      <c r="A49" s="3"/>
      <c r="B49" s="92"/>
      <c r="C49" s="29">
        <v>45146</v>
      </c>
      <c r="D49" s="69" t="s">
        <v>16</v>
      </c>
      <c r="E49" s="36"/>
      <c r="F49" s="37"/>
      <c r="G49" s="37"/>
      <c r="H49" s="37"/>
      <c r="I49" s="37"/>
      <c r="J49" s="37"/>
      <c r="K49" s="37"/>
      <c r="L49" s="37" t="s">
        <v>0</v>
      </c>
      <c r="M49" s="37" t="s">
        <v>43</v>
      </c>
      <c r="N49" s="37" t="s">
        <v>43</v>
      </c>
      <c r="O49" s="37" t="s">
        <v>0</v>
      </c>
      <c r="P49" s="37" t="s">
        <v>0</v>
      </c>
      <c r="Q49" s="37" t="s">
        <v>0</v>
      </c>
      <c r="R49" s="37" t="s">
        <v>0</v>
      </c>
      <c r="S49" s="37" t="s">
        <v>0</v>
      </c>
      <c r="T49" s="37" t="s">
        <v>0</v>
      </c>
      <c r="U49" s="37" t="s">
        <v>0</v>
      </c>
      <c r="V49" s="37" t="s">
        <v>0</v>
      </c>
      <c r="W49" s="37" t="s">
        <v>0</v>
      </c>
      <c r="X49" s="37" t="s">
        <v>0</v>
      </c>
      <c r="Y49" s="37" t="s">
        <v>0</v>
      </c>
      <c r="Z49" s="37" t="s">
        <v>0</v>
      </c>
      <c r="AA49" s="37"/>
      <c r="AB49" s="37"/>
      <c r="AC49" s="37"/>
      <c r="AD49" s="37"/>
      <c r="AE49" s="37"/>
      <c r="AF49" s="37"/>
      <c r="AG49" s="37"/>
      <c r="AH49" s="37"/>
      <c r="AI49" s="38"/>
      <c r="AJ49" s="101" t="s">
        <v>110</v>
      </c>
    </row>
    <row r="50" spans="1:36" ht="20.5" thickBot="1"/>
    <row r="51" spans="1:36">
      <c r="D51" s="40" t="s">
        <v>39</v>
      </c>
      <c r="E51" s="41">
        <v>10</v>
      </c>
      <c r="F51" s="42">
        <v>10</v>
      </c>
      <c r="G51" s="42">
        <v>40</v>
      </c>
      <c r="H51" s="42">
        <v>40</v>
      </c>
      <c r="I51" s="42">
        <v>20</v>
      </c>
      <c r="J51" s="42">
        <v>20</v>
      </c>
      <c r="K51" s="42">
        <v>20</v>
      </c>
      <c r="L51" s="42">
        <v>40</v>
      </c>
      <c r="M51" s="42">
        <v>30</v>
      </c>
      <c r="N51" s="42">
        <v>10</v>
      </c>
      <c r="O51" s="42">
        <v>20</v>
      </c>
      <c r="P51" s="42">
        <v>20</v>
      </c>
      <c r="Q51" s="42">
        <v>10</v>
      </c>
      <c r="R51" s="42">
        <v>10</v>
      </c>
      <c r="S51" s="42">
        <v>10</v>
      </c>
      <c r="T51" s="42">
        <v>10</v>
      </c>
      <c r="U51" s="42">
        <v>10</v>
      </c>
      <c r="V51" s="42">
        <v>10</v>
      </c>
      <c r="W51" s="42">
        <v>10</v>
      </c>
      <c r="X51" s="42">
        <v>10</v>
      </c>
      <c r="Y51" s="42">
        <v>10</v>
      </c>
      <c r="Z51" s="42">
        <v>10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3">
        <v>0</v>
      </c>
      <c r="AJ51" s="75">
        <v>370</v>
      </c>
    </row>
    <row r="52" spans="1:36">
      <c r="D52" s="115" t="s">
        <v>40</v>
      </c>
      <c r="E52" s="45" t="s">
        <v>2</v>
      </c>
      <c r="F52" s="24" t="s">
        <v>2</v>
      </c>
      <c r="G52" s="24" t="s">
        <v>44</v>
      </c>
      <c r="H52" s="24" t="s">
        <v>44</v>
      </c>
      <c r="I52" s="24" t="s">
        <v>44</v>
      </c>
      <c r="J52" s="24" t="s">
        <v>44</v>
      </c>
      <c r="K52" s="24" t="s">
        <v>44</v>
      </c>
      <c r="L52" s="24" t="s">
        <v>44</v>
      </c>
      <c r="M52" s="24" t="s">
        <v>44</v>
      </c>
      <c r="N52" s="24" t="s">
        <v>2</v>
      </c>
      <c r="O52" s="24" t="s">
        <v>44</v>
      </c>
      <c r="P52" s="24" t="s">
        <v>44</v>
      </c>
      <c r="Q52" s="24" t="s">
        <v>2</v>
      </c>
      <c r="R52" s="24" t="s">
        <v>2</v>
      </c>
      <c r="S52" s="24" t="s">
        <v>2</v>
      </c>
      <c r="T52" s="24" t="s">
        <v>2</v>
      </c>
      <c r="U52" s="24" t="s">
        <v>2</v>
      </c>
      <c r="V52" s="24" t="s">
        <v>2</v>
      </c>
      <c r="W52" s="24" t="s">
        <v>2</v>
      </c>
      <c r="X52" s="24" t="s">
        <v>2</v>
      </c>
      <c r="Y52" s="24" t="s">
        <v>2</v>
      </c>
      <c r="Z52" s="24" t="s">
        <v>2</v>
      </c>
      <c r="AA52" s="24" t="s">
        <v>2</v>
      </c>
      <c r="AB52" s="24" t="s">
        <v>2</v>
      </c>
      <c r="AC52" s="24" t="s">
        <v>2</v>
      </c>
      <c r="AD52" s="24" t="s">
        <v>2</v>
      </c>
      <c r="AE52" s="24" t="s">
        <v>2</v>
      </c>
      <c r="AF52" s="24" t="s">
        <v>2</v>
      </c>
      <c r="AG52" s="24" t="s">
        <v>2</v>
      </c>
      <c r="AH52" s="24" t="s">
        <v>2</v>
      </c>
      <c r="AI52" s="46" t="s">
        <v>2</v>
      </c>
      <c r="AJ52" s="48"/>
    </row>
    <row r="53" spans="1:36">
      <c r="D53" s="116"/>
      <c r="E53" s="49">
        <v>0</v>
      </c>
      <c r="F53" s="30">
        <v>0</v>
      </c>
      <c r="G53" s="30">
        <v>40</v>
      </c>
      <c r="H53" s="30">
        <v>40</v>
      </c>
      <c r="I53" s="30">
        <v>20</v>
      </c>
      <c r="J53" s="30">
        <v>20</v>
      </c>
      <c r="K53" s="30">
        <v>20</v>
      </c>
      <c r="L53" s="30">
        <v>40</v>
      </c>
      <c r="M53" s="30">
        <v>30</v>
      </c>
      <c r="N53" s="30">
        <v>0</v>
      </c>
      <c r="O53" s="30">
        <v>20</v>
      </c>
      <c r="P53" s="30">
        <v>20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50">
        <v>0</v>
      </c>
      <c r="AJ53" s="75">
        <v>240</v>
      </c>
    </row>
    <row r="54" spans="1:36" ht="20.5" thickBot="1">
      <c r="D54" s="40" t="s">
        <v>41</v>
      </c>
      <c r="E54" s="52">
        <v>10</v>
      </c>
      <c r="F54" s="53">
        <v>10</v>
      </c>
      <c r="G54" s="53">
        <v>80</v>
      </c>
      <c r="H54" s="53">
        <v>80</v>
      </c>
      <c r="I54" s="53">
        <v>40</v>
      </c>
      <c r="J54" s="53">
        <v>40</v>
      </c>
      <c r="K54" s="53">
        <v>40</v>
      </c>
      <c r="L54" s="53">
        <v>80</v>
      </c>
      <c r="M54" s="53">
        <v>60</v>
      </c>
      <c r="N54" s="53">
        <v>10</v>
      </c>
      <c r="O54" s="53">
        <v>40</v>
      </c>
      <c r="P54" s="53">
        <v>40</v>
      </c>
      <c r="Q54" s="53">
        <v>10</v>
      </c>
      <c r="R54" s="53">
        <v>10</v>
      </c>
      <c r="S54" s="53">
        <v>10</v>
      </c>
      <c r="T54" s="53">
        <v>10</v>
      </c>
      <c r="U54" s="53">
        <v>10</v>
      </c>
      <c r="V54" s="53">
        <v>10</v>
      </c>
      <c r="W54" s="53">
        <v>10</v>
      </c>
      <c r="X54" s="53">
        <v>10</v>
      </c>
      <c r="Y54" s="53">
        <v>10</v>
      </c>
      <c r="Z54" s="53">
        <v>10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4">
        <v>0</v>
      </c>
      <c r="AJ54" s="75">
        <v>610</v>
      </c>
    </row>
    <row r="55" spans="1:36">
      <c r="AF55" s="39"/>
      <c r="AH55" s="39"/>
    </row>
  </sheetData>
  <mergeCells count="5">
    <mergeCell ref="E3:H3"/>
    <mergeCell ref="I3:AF3"/>
    <mergeCell ref="T4:AI4"/>
    <mergeCell ref="D36:D37"/>
    <mergeCell ref="D52:D53"/>
  </mergeCells>
  <phoneticPr fontId="2"/>
  <conditionalFormatting sqref="C8 E8:AI8">
    <cfRule type="expression" dxfId="207" priority="26">
      <formula>$B8="✔"</formula>
    </cfRule>
  </conditionalFormatting>
  <conditionalFormatting sqref="C9 E9:AI9">
    <cfRule type="expression" dxfId="206" priority="25">
      <formula>$B9="✔"</formula>
    </cfRule>
  </conditionalFormatting>
  <conditionalFormatting sqref="C10 E10:AI10">
    <cfRule type="expression" dxfId="205" priority="24">
      <formula>$B10="✔"</formula>
    </cfRule>
  </conditionalFormatting>
  <conditionalFormatting sqref="C11 E11:AI11">
    <cfRule type="expression" dxfId="204" priority="23">
      <formula>$B11="✔"</formula>
    </cfRule>
  </conditionalFormatting>
  <conditionalFormatting sqref="C12 E12:AI12">
    <cfRule type="expression" dxfId="203" priority="22">
      <formula>$B12="✔"</formula>
    </cfRule>
  </conditionalFormatting>
  <conditionalFormatting sqref="C33 E33:AI33">
    <cfRule type="expression" dxfId="202" priority="1">
      <formula>$B33="✔"</formula>
    </cfRule>
  </conditionalFormatting>
  <conditionalFormatting sqref="C13 E13:AI13">
    <cfRule type="expression" dxfId="201" priority="21">
      <formula>$B13="✔"</formula>
    </cfRule>
  </conditionalFormatting>
  <conditionalFormatting sqref="C14 E14:AI14">
    <cfRule type="expression" dxfId="200" priority="20">
      <formula>$B14="✔"</formula>
    </cfRule>
  </conditionalFormatting>
  <conditionalFormatting sqref="C15 E15:AI15">
    <cfRule type="expression" dxfId="199" priority="19">
      <formula>$B15="✔"</formula>
    </cfRule>
  </conditionalFormatting>
  <conditionalFormatting sqref="C16 E16:AI16">
    <cfRule type="expression" dxfId="198" priority="18">
      <formula>$B16="✔"</formula>
    </cfRule>
  </conditionalFormatting>
  <conditionalFormatting sqref="C17 E17:AI17">
    <cfRule type="expression" dxfId="197" priority="17">
      <formula>$B17="✔"</formula>
    </cfRule>
  </conditionalFormatting>
  <conditionalFormatting sqref="C18 E18:AI18">
    <cfRule type="expression" dxfId="196" priority="16">
      <formula>$B18="✔"</formula>
    </cfRule>
  </conditionalFormatting>
  <conditionalFormatting sqref="C19 E19:AI19">
    <cfRule type="expression" dxfId="195" priority="15">
      <formula>$B19="✔"</formula>
    </cfRule>
  </conditionalFormatting>
  <conditionalFormatting sqref="C20 E20:AI20">
    <cfRule type="expression" dxfId="194" priority="14">
      <formula>$B20="✔"</formula>
    </cfRule>
  </conditionalFormatting>
  <conditionalFormatting sqref="C21 E21:AI21">
    <cfRule type="expression" dxfId="193" priority="13">
      <formula>$B21="✔"</formula>
    </cfRule>
  </conditionalFormatting>
  <conditionalFormatting sqref="C22 E22:AI22">
    <cfRule type="expression" dxfId="192" priority="12">
      <formula>$B22="✔"</formula>
    </cfRule>
  </conditionalFormatting>
  <conditionalFormatting sqref="C23 E23:AI23">
    <cfRule type="expression" dxfId="191" priority="11">
      <formula>$B23="✔"</formula>
    </cfRule>
  </conditionalFormatting>
  <conditionalFormatting sqref="C24 E24:AI24">
    <cfRule type="expression" dxfId="190" priority="10">
      <formula>$B24="✔"</formula>
    </cfRule>
  </conditionalFormatting>
  <conditionalFormatting sqref="C25 E25:AI25">
    <cfRule type="expression" dxfId="189" priority="9">
      <formula>$B25="✔"</formula>
    </cfRule>
  </conditionalFormatting>
  <conditionalFormatting sqref="C26 E26:AI26">
    <cfRule type="expression" dxfId="188" priority="8">
      <formula>$B26="✔"</formula>
    </cfRule>
  </conditionalFormatting>
  <conditionalFormatting sqref="C27 E27:AI27">
    <cfRule type="expression" dxfId="187" priority="7">
      <formula>$B27="✔"</formula>
    </cfRule>
  </conditionalFormatting>
  <conditionalFormatting sqref="C28 E28:AI28">
    <cfRule type="expression" dxfId="186" priority="6">
      <formula>$B28="✔"</formula>
    </cfRule>
  </conditionalFormatting>
  <conditionalFormatting sqref="C29 E29:AI29">
    <cfRule type="expression" dxfId="185" priority="5">
      <formula>$B29="✔"</formula>
    </cfRule>
  </conditionalFormatting>
  <conditionalFormatting sqref="C30 E30:AI30">
    <cfRule type="expression" dxfId="184" priority="4">
      <formula>$B30="✔"</formula>
    </cfRule>
  </conditionalFormatting>
  <conditionalFormatting sqref="C31 E31:AI31">
    <cfRule type="expression" dxfId="183" priority="3">
      <formula>$B31="✔"</formula>
    </cfRule>
  </conditionalFormatting>
  <conditionalFormatting sqref="C32 E32:AI32">
    <cfRule type="expression" dxfId="182" priority="2">
      <formula>$B32="✔"</formula>
    </cfRule>
  </conditionalFormatting>
  <dataValidations count="2">
    <dataValidation imeMode="on" allowBlank="1" showInputMessage="1" showErrorMessage="1" sqref="I3:AF3 E6"/>
    <dataValidation imeMode="off" allowBlank="1" showInputMessage="1" showErrorMessage="1" sqref="D3 C8:C33 C45:C49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リスト!$B$2:$B$4</xm:f>
          </x14:formula1>
          <xm:sqref>E8:AG33 E45:AH49</xm:sqref>
        </x14:dataValidation>
        <x14:dataValidation type="list" imeMode="on" allowBlank="1" showInputMessage="1" showErrorMessage="1">
          <x14:formula1>
            <xm:f>リスト!$B$2:$B$4</xm:f>
          </x14:formula1>
          <xm:sqref>AH8:AI33 AI45:AI49</xm:sqref>
        </x14:dataValidation>
        <x14:dataValidation type="list" imeMode="on" allowBlank="1" showInputMessage="1" showErrorMessage="1">
          <x14:formula1>
            <xm:f>リスト!$D$2:$D$3</xm:f>
          </x14:formula1>
          <xm:sqref>B8:B33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AJ55"/>
  <sheetViews>
    <sheetView view="pageBreakPreview" zoomScale="80" zoomScaleNormal="80" zoomScaleSheetLayoutView="80" workbookViewId="0">
      <selection activeCell="E36" sqref="E36"/>
    </sheetView>
  </sheetViews>
  <sheetFormatPr defaultRowHeight="20"/>
  <cols>
    <col min="1" max="1" width="8.84375" customWidth="1"/>
    <col min="2" max="2" width="3.4609375" customWidth="1"/>
    <col min="3" max="3" width="10.765625" customWidth="1"/>
    <col min="4" max="4" width="8.84375" customWidth="1"/>
    <col min="5" max="34" width="3.53515625" customWidth="1"/>
    <col min="35" max="35" width="18.84375" bestFit="1" customWidth="1"/>
    <col min="36" max="36" width="3.4609375" customWidth="1"/>
  </cols>
  <sheetData>
    <row r="2" spans="1:35">
      <c r="C2" t="s">
        <v>53</v>
      </c>
    </row>
    <row r="3" spans="1:35">
      <c r="C3" s="1" t="s">
        <v>4</v>
      </c>
      <c r="D3" s="2" t="str">
        <f>IF('R5年0８月'!D3="","",'R5年0８月'!D3)</f>
        <v/>
      </c>
      <c r="E3" s="109" t="s">
        <v>5</v>
      </c>
      <c r="F3" s="110"/>
      <c r="G3" s="110"/>
      <c r="H3" s="111"/>
      <c r="I3" s="112" t="str">
        <f>IF('R5年0８月'!I3="","",'R5年0８月'!I3)</f>
        <v/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1:35">
      <c r="C4" s="3" t="s">
        <v>6</v>
      </c>
      <c r="D4" s="4">
        <f>IF(D3="",5,IF(D3&gt;29,5,2))</f>
        <v>5</v>
      </c>
      <c r="T4" s="117" t="s">
        <v>66</v>
      </c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</row>
    <row r="5" spans="1:35">
      <c r="B5" s="98" t="s">
        <v>63</v>
      </c>
      <c r="C5" s="98" t="s">
        <v>58</v>
      </c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9"/>
    </row>
    <row r="6" spans="1:35" ht="20.5" thickBot="1">
      <c r="B6" s="18" t="s">
        <v>62</v>
      </c>
      <c r="C6" s="18" t="s">
        <v>59</v>
      </c>
      <c r="D6" s="11" t="s">
        <v>8</v>
      </c>
      <c r="E6" s="12" t="s">
        <v>78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6"/>
    </row>
    <row r="7" spans="1:35">
      <c r="B7" s="99" t="s">
        <v>61</v>
      </c>
      <c r="C7" s="99" t="s">
        <v>60</v>
      </c>
      <c r="D7" s="11" t="s">
        <v>10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64">
        <v>30</v>
      </c>
      <c r="AI7" s="17" t="s">
        <v>11</v>
      </c>
    </row>
    <row r="8" spans="1:35">
      <c r="B8" s="80"/>
      <c r="C8" s="19"/>
      <c r="D8" s="67" t="s">
        <v>12</v>
      </c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</row>
    <row r="9" spans="1:35">
      <c r="B9" s="81"/>
      <c r="C9" s="82"/>
      <c r="D9" s="83" t="s">
        <v>13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28"/>
    </row>
    <row r="10" spans="1:35">
      <c r="B10" s="81"/>
      <c r="C10" s="82"/>
      <c r="D10" s="83" t="s">
        <v>14</v>
      </c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28"/>
    </row>
    <row r="11" spans="1:35">
      <c r="B11" s="81"/>
      <c r="C11" s="82"/>
      <c r="D11" s="83" t="s">
        <v>15</v>
      </c>
      <c r="E11" s="8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28"/>
    </row>
    <row r="12" spans="1:35">
      <c r="B12" s="79"/>
      <c r="C12" s="29"/>
      <c r="D12" s="69" t="s">
        <v>16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4"/>
    </row>
    <row r="13" spans="1:35">
      <c r="B13" s="80"/>
      <c r="C13" s="19"/>
      <c r="D13" s="67" t="s">
        <v>17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</row>
    <row r="14" spans="1:35">
      <c r="B14" s="81"/>
      <c r="C14" s="82"/>
      <c r="D14" s="83" t="s">
        <v>18</v>
      </c>
      <c r="E14" s="84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28"/>
    </row>
    <row r="15" spans="1:35">
      <c r="B15" s="81"/>
      <c r="C15" s="82"/>
      <c r="D15" s="83" t="s">
        <v>19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28"/>
    </row>
    <row r="16" spans="1:35">
      <c r="B16" s="81"/>
      <c r="C16" s="82"/>
      <c r="D16" s="83" t="s">
        <v>20</v>
      </c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28"/>
    </row>
    <row r="17" spans="2:35">
      <c r="B17" s="79"/>
      <c r="C17" s="29"/>
      <c r="D17" s="69" t="s">
        <v>21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4"/>
    </row>
    <row r="18" spans="2:35">
      <c r="B18" s="80"/>
      <c r="C18" s="19"/>
      <c r="D18" s="67" t="s">
        <v>22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</row>
    <row r="19" spans="2:35">
      <c r="B19" s="81"/>
      <c r="C19" s="82"/>
      <c r="D19" s="83" t="s">
        <v>23</v>
      </c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28"/>
    </row>
    <row r="20" spans="2:35">
      <c r="B20" s="81"/>
      <c r="C20" s="82"/>
      <c r="D20" s="83" t="s">
        <v>24</v>
      </c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28"/>
    </row>
    <row r="21" spans="2:35">
      <c r="B21" s="81"/>
      <c r="C21" s="82"/>
      <c r="D21" s="83" t="s">
        <v>25</v>
      </c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28"/>
    </row>
    <row r="22" spans="2:35">
      <c r="B22" s="79"/>
      <c r="C22" s="29"/>
      <c r="D22" s="69" t="s">
        <v>26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4"/>
    </row>
    <row r="23" spans="2:35">
      <c r="B23" s="80"/>
      <c r="C23" s="19"/>
      <c r="D23" s="67" t="s">
        <v>27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</row>
    <row r="24" spans="2:35">
      <c r="B24" s="81"/>
      <c r="C24" s="82"/>
      <c r="D24" s="83" t="s">
        <v>28</v>
      </c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28"/>
    </row>
    <row r="25" spans="2:35">
      <c r="B25" s="81"/>
      <c r="C25" s="82"/>
      <c r="D25" s="83" t="s">
        <v>29</v>
      </c>
      <c r="E25" s="8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28"/>
    </row>
    <row r="26" spans="2:35">
      <c r="B26" s="81"/>
      <c r="C26" s="82"/>
      <c r="D26" s="83" t="s">
        <v>30</v>
      </c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28"/>
    </row>
    <row r="27" spans="2:35">
      <c r="B27" s="79"/>
      <c r="C27" s="29"/>
      <c r="D27" s="69" t="s">
        <v>31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4"/>
    </row>
    <row r="28" spans="2:35">
      <c r="B28" s="80"/>
      <c r="C28" s="19"/>
      <c r="D28" s="67" t="s">
        <v>32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2"/>
    </row>
    <row r="29" spans="2:35">
      <c r="B29" s="81"/>
      <c r="C29" s="82"/>
      <c r="D29" s="83" t="s">
        <v>33</v>
      </c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28"/>
    </row>
    <row r="30" spans="2:35">
      <c r="B30" s="81"/>
      <c r="C30" s="82"/>
      <c r="D30" s="83" t="s">
        <v>34</v>
      </c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28"/>
    </row>
    <row r="31" spans="2:35">
      <c r="B31" s="81"/>
      <c r="C31" s="82"/>
      <c r="D31" s="83" t="s">
        <v>35</v>
      </c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28"/>
    </row>
    <row r="32" spans="2:35">
      <c r="B32" s="79"/>
      <c r="C32" s="29"/>
      <c r="D32" s="69" t="s">
        <v>36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4"/>
    </row>
    <row r="33" spans="2:36" ht="20.5" thickBot="1">
      <c r="B33" s="79"/>
      <c r="C33" s="29"/>
      <c r="D33" s="69" t="s">
        <v>45</v>
      </c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34"/>
    </row>
    <row r="34" spans="2:36" ht="20.5" thickBot="1">
      <c r="E34" t="s">
        <v>37</v>
      </c>
      <c r="AH34" s="39"/>
    </row>
    <row r="35" spans="2:36">
      <c r="D35" s="40" t="s">
        <v>39</v>
      </c>
      <c r="E35" s="41">
        <f t="shared" ref="E35:AH35" si="0">COUNTIF(E8:E34,"○")*10</f>
        <v>0</v>
      </c>
      <c r="F35" s="42">
        <f t="shared" si="0"/>
        <v>0</v>
      </c>
      <c r="G35" s="42">
        <f t="shared" si="0"/>
        <v>0</v>
      </c>
      <c r="H35" s="42">
        <f t="shared" si="0"/>
        <v>0</v>
      </c>
      <c r="I35" s="42">
        <f t="shared" si="0"/>
        <v>0</v>
      </c>
      <c r="J35" s="42">
        <f t="shared" si="0"/>
        <v>0</v>
      </c>
      <c r="K35" s="42">
        <f t="shared" si="0"/>
        <v>0</v>
      </c>
      <c r="L35" s="42">
        <f t="shared" si="0"/>
        <v>0</v>
      </c>
      <c r="M35" s="42">
        <f t="shared" si="0"/>
        <v>0</v>
      </c>
      <c r="N35" s="42">
        <f t="shared" si="0"/>
        <v>0</v>
      </c>
      <c r="O35" s="42">
        <f t="shared" si="0"/>
        <v>0</v>
      </c>
      <c r="P35" s="42">
        <f t="shared" si="0"/>
        <v>0</v>
      </c>
      <c r="Q35" s="42">
        <f t="shared" si="0"/>
        <v>0</v>
      </c>
      <c r="R35" s="42">
        <f t="shared" si="0"/>
        <v>0</v>
      </c>
      <c r="S35" s="42">
        <f t="shared" si="0"/>
        <v>0</v>
      </c>
      <c r="T35" s="42">
        <f t="shared" si="0"/>
        <v>0</v>
      </c>
      <c r="U35" s="42">
        <f t="shared" si="0"/>
        <v>0</v>
      </c>
      <c r="V35" s="42">
        <f t="shared" si="0"/>
        <v>0</v>
      </c>
      <c r="W35" s="42">
        <f t="shared" si="0"/>
        <v>0</v>
      </c>
      <c r="X35" s="42">
        <f t="shared" si="0"/>
        <v>0</v>
      </c>
      <c r="Y35" s="42">
        <f t="shared" si="0"/>
        <v>0</v>
      </c>
      <c r="Z35" s="42">
        <f t="shared" si="0"/>
        <v>0</v>
      </c>
      <c r="AA35" s="42">
        <f t="shared" si="0"/>
        <v>0</v>
      </c>
      <c r="AB35" s="42">
        <f t="shared" si="0"/>
        <v>0</v>
      </c>
      <c r="AC35" s="42">
        <f t="shared" si="0"/>
        <v>0</v>
      </c>
      <c r="AD35" s="42">
        <f t="shared" si="0"/>
        <v>0</v>
      </c>
      <c r="AE35" s="42">
        <f t="shared" si="0"/>
        <v>0</v>
      </c>
      <c r="AF35" s="42">
        <f t="shared" si="0"/>
        <v>0</v>
      </c>
      <c r="AG35" s="42">
        <f t="shared" si="0"/>
        <v>0</v>
      </c>
      <c r="AH35" s="42">
        <f t="shared" si="0"/>
        <v>0</v>
      </c>
      <c r="AI35" s="75">
        <f>SUM(E35:AH35)</f>
        <v>0</v>
      </c>
    </row>
    <row r="36" spans="2:36">
      <c r="D36" s="115" t="s">
        <v>40</v>
      </c>
      <c r="E36" s="45" t="str">
        <f t="shared" ref="E36:AH36" si="1">IF(E35/10&gt;=$D$4,"有","－")</f>
        <v>－</v>
      </c>
      <c r="F36" s="24" t="str">
        <f t="shared" si="1"/>
        <v>－</v>
      </c>
      <c r="G36" s="24" t="str">
        <f t="shared" si="1"/>
        <v>－</v>
      </c>
      <c r="H36" s="24" t="str">
        <f t="shared" si="1"/>
        <v>－</v>
      </c>
      <c r="I36" s="24" t="str">
        <f t="shared" si="1"/>
        <v>－</v>
      </c>
      <c r="J36" s="24" t="str">
        <f t="shared" si="1"/>
        <v>－</v>
      </c>
      <c r="K36" s="24" t="str">
        <f t="shared" si="1"/>
        <v>－</v>
      </c>
      <c r="L36" s="24" t="str">
        <f t="shared" si="1"/>
        <v>－</v>
      </c>
      <c r="M36" s="24" t="str">
        <f t="shared" si="1"/>
        <v>－</v>
      </c>
      <c r="N36" s="24" t="str">
        <f t="shared" si="1"/>
        <v>－</v>
      </c>
      <c r="O36" s="24" t="str">
        <f t="shared" si="1"/>
        <v>－</v>
      </c>
      <c r="P36" s="24" t="str">
        <f t="shared" si="1"/>
        <v>－</v>
      </c>
      <c r="Q36" s="24" t="str">
        <f t="shared" si="1"/>
        <v>－</v>
      </c>
      <c r="R36" s="24" t="str">
        <f t="shared" si="1"/>
        <v>－</v>
      </c>
      <c r="S36" s="24" t="str">
        <f t="shared" si="1"/>
        <v>－</v>
      </c>
      <c r="T36" s="24" t="str">
        <f t="shared" si="1"/>
        <v>－</v>
      </c>
      <c r="U36" s="24" t="str">
        <f t="shared" si="1"/>
        <v>－</v>
      </c>
      <c r="V36" s="24" t="str">
        <f t="shared" si="1"/>
        <v>－</v>
      </c>
      <c r="W36" s="24" t="str">
        <f t="shared" si="1"/>
        <v>－</v>
      </c>
      <c r="X36" s="24" t="str">
        <f t="shared" si="1"/>
        <v>－</v>
      </c>
      <c r="Y36" s="24" t="str">
        <f t="shared" si="1"/>
        <v>－</v>
      </c>
      <c r="Z36" s="24" t="str">
        <f t="shared" si="1"/>
        <v>－</v>
      </c>
      <c r="AA36" s="24" t="str">
        <f t="shared" si="1"/>
        <v>－</v>
      </c>
      <c r="AB36" s="24" t="str">
        <f t="shared" si="1"/>
        <v>－</v>
      </c>
      <c r="AC36" s="24" t="str">
        <f t="shared" si="1"/>
        <v>－</v>
      </c>
      <c r="AD36" s="24" t="str">
        <f t="shared" si="1"/>
        <v>－</v>
      </c>
      <c r="AE36" s="24" t="str">
        <f t="shared" si="1"/>
        <v>－</v>
      </c>
      <c r="AF36" s="24" t="str">
        <f t="shared" si="1"/>
        <v>－</v>
      </c>
      <c r="AG36" s="24" t="str">
        <f t="shared" si="1"/>
        <v>－</v>
      </c>
      <c r="AH36" s="24" t="str">
        <f t="shared" si="1"/>
        <v>－</v>
      </c>
      <c r="AI36" s="48"/>
    </row>
    <row r="37" spans="2:36">
      <c r="D37" s="116"/>
      <c r="E37" s="49">
        <f t="shared" ref="E37:AH37" si="2">IF(E36="－",0,E35)</f>
        <v>0</v>
      </c>
      <c r="F37" s="30">
        <f t="shared" si="2"/>
        <v>0</v>
      </c>
      <c r="G37" s="30">
        <f t="shared" si="2"/>
        <v>0</v>
      </c>
      <c r="H37" s="30">
        <f t="shared" si="2"/>
        <v>0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0</v>
      </c>
      <c r="M37" s="30">
        <f t="shared" si="2"/>
        <v>0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0</v>
      </c>
      <c r="R37" s="30">
        <f t="shared" si="2"/>
        <v>0</v>
      </c>
      <c r="S37" s="30">
        <f t="shared" si="2"/>
        <v>0</v>
      </c>
      <c r="T37" s="30">
        <f t="shared" si="2"/>
        <v>0</v>
      </c>
      <c r="U37" s="30">
        <f t="shared" si="2"/>
        <v>0</v>
      </c>
      <c r="V37" s="30">
        <f t="shared" si="2"/>
        <v>0</v>
      </c>
      <c r="W37" s="30">
        <f t="shared" si="2"/>
        <v>0</v>
      </c>
      <c r="X37" s="30">
        <f t="shared" si="2"/>
        <v>0</v>
      </c>
      <c r="Y37" s="30">
        <f t="shared" si="2"/>
        <v>0</v>
      </c>
      <c r="Z37" s="30">
        <f t="shared" si="2"/>
        <v>0</v>
      </c>
      <c r="AA37" s="30">
        <f t="shared" si="2"/>
        <v>0</v>
      </c>
      <c r="AB37" s="30">
        <f t="shared" si="2"/>
        <v>0</v>
      </c>
      <c r="AC37" s="30">
        <f t="shared" si="2"/>
        <v>0</v>
      </c>
      <c r="AD37" s="30">
        <f t="shared" si="2"/>
        <v>0</v>
      </c>
      <c r="AE37" s="30">
        <f t="shared" si="2"/>
        <v>0</v>
      </c>
      <c r="AF37" s="30">
        <f t="shared" si="2"/>
        <v>0</v>
      </c>
      <c r="AG37" s="30">
        <f t="shared" si="2"/>
        <v>0</v>
      </c>
      <c r="AH37" s="30">
        <f t="shared" si="2"/>
        <v>0</v>
      </c>
      <c r="AI37" s="75">
        <f>SUM(E37:AH37)</f>
        <v>0</v>
      </c>
    </row>
    <row r="38" spans="2:36" ht="20.5" thickBot="1">
      <c r="D38" s="40" t="s">
        <v>41</v>
      </c>
      <c r="E38" s="52">
        <f t="shared" ref="E38:AH38" si="3">SUM(E35,E37)</f>
        <v>0</v>
      </c>
      <c r="F38" s="53">
        <f t="shared" si="3"/>
        <v>0</v>
      </c>
      <c r="G38" s="53">
        <f t="shared" si="3"/>
        <v>0</v>
      </c>
      <c r="H38" s="53">
        <f t="shared" si="3"/>
        <v>0</v>
      </c>
      <c r="I38" s="53">
        <f t="shared" si="3"/>
        <v>0</v>
      </c>
      <c r="J38" s="53">
        <f t="shared" si="3"/>
        <v>0</v>
      </c>
      <c r="K38" s="53">
        <f t="shared" si="3"/>
        <v>0</v>
      </c>
      <c r="L38" s="53">
        <f t="shared" si="3"/>
        <v>0</v>
      </c>
      <c r="M38" s="53">
        <f t="shared" si="3"/>
        <v>0</v>
      </c>
      <c r="N38" s="53">
        <f t="shared" si="3"/>
        <v>0</v>
      </c>
      <c r="O38" s="53">
        <f t="shared" si="3"/>
        <v>0</v>
      </c>
      <c r="P38" s="53">
        <f t="shared" si="3"/>
        <v>0</v>
      </c>
      <c r="Q38" s="53">
        <f t="shared" si="3"/>
        <v>0</v>
      </c>
      <c r="R38" s="53">
        <f t="shared" si="3"/>
        <v>0</v>
      </c>
      <c r="S38" s="53">
        <f t="shared" si="3"/>
        <v>0</v>
      </c>
      <c r="T38" s="53">
        <f t="shared" si="3"/>
        <v>0</v>
      </c>
      <c r="U38" s="53">
        <f t="shared" si="3"/>
        <v>0</v>
      </c>
      <c r="V38" s="53">
        <f t="shared" si="3"/>
        <v>0</v>
      </c>
      <c r="W38" s="53">
        <f t="shared" si="3"/>
        <v>0</v>
      </c>
      <c r="X38" s="53">
        <f t="shared" si="3"/>
        <v>0</v>
      </c>
      <c r="Y38" s="53">
        <f t="shared" si="3"/>
        <v>0</v>
      </c>
      <c r="Z38" s="53">
        <f t="shared" si="3"/>
        <v>0</v>
      </c>
      <c r="AA38" s="53">
        <f t="shared" si="3"/>
        <v>0</v>
      </c>
      <c r="AB38" s="53">
        <f t="shared" si="3"/>
        <v>0</v>
      </c>
      <c r="AC38" s="53">
        <f t="shared" si="3"/>
        <v>0</v>
      </c>
      <c r="AD38" s="53">
        <f t="shared" si="3"/>
        <v>0</v>
      </c>
      <c r="AE38" s="53">
        <f t="shared" si="3"/>
        <v>0</v>
      </c>
      <c r="AF38" s="53">
        <f t="shared" si="3"/>
        <v>0</v>
      </c>
      <c r="AG38" s="53">
        <f t="shared" si="3"/>
        <v>0</v>
      </c>
      <c r="AH38" s="53">
        <f t="shared" si="3"/>
        <v>0</v>
      </c>
      <c r="AI38" s="75">
        <f>SUM(E38:AH38)</f>
        <v>0</v>
      </c>
    </row>
    <row r="39" spans="2:36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</row>
    <row r="40" spans="2:36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6"/>
      <c r="AH40" s="57"/>
      <c r="AI40" s="56"/>
      <c r="AJ40" s="56"/>
    </row>
    <row r="41" spans="2:36">
      <c r="C41" s="3" t="s">
        <v>42</v>
      </c>
    </row>
    <row r="42" spans="2:36">
      <c r="B42" s="98" t="s">
        <v>63</v>
      </c>
      <c r="C42" s="98" t="s">
        <v>58</v>
      </c>
    </row>
    <row r="43" spans="2:36" ht="20.5" thickBot="1">
      <c r="B43" s="18" t="s">
        <v>62</v>
      </c>
      <c r="C43" s="18" t="s">
        <v>59</v>
      </c>
    </row>
    <row r="44" spans="2:36">
      <c r="B44" s="99" t="s">
        <v>61</v>
      </c>
      <c r="C44" s="99" t="s">
        <v>60</v>
      </c>
      <c r="D44" s="70" t="s">
        <v>10</v>
      </c>
      <c r="E44" s="63">
        <v>1</v>
      </c>
      <c r="F44" s="64">
        <v>2</v>
      </c>
      <c r="G44" s="64">
        <v>3</v>
      </c>
      <c r="H44" s="64">
        <v>4</v>
      </c>
      <c r="I44" s="64">
        <v>5</v>
      </c>
      <c r="J44" s="64">
        <v>6</v>
      </c>
      <c r="K44" s="64">
        <v>7</v>
      </c>
      <c r="L44" s="64">
        <v>8</v>
      </c>
      <c r="M44" s="64">
        <v>9</v>
      </c>
      <c r="N44" s="64">
        <v>10</v>
      </c>
      <c r="O44" s="64">
        <v>11</v>
      </c>
      <c r="P44" s="64">
        <v>12</v>
      </c>
      <c r="Q44" s="64">
        <v>13</v>
      </c>
      <c r="R44" s="64">
        <v>14</v>
      </c>
      <c r="S44" s="64">
        <v>15</v>
      </c>
      <c r="T44" s="64">
        <v>16</v>
      </c>
      <c r="U44" s="64">
        <v>17</v>
      </c>
      <c r="V44" s="64">
        <v>18</v>
      </c>
      <c r="W44" s="64">
        <v>19</v>
      </c>
      <c r="X44" s="64">
        <v>20</v>
      </c>
      <c r="Y44" s="64">
        <v>21</v>
      </c>
      <c r="Z44" s="64">
        <v>22</v>
      </c>
      <c r="AA44" s="64">
        <v>23</v>
      </c>
      <c r="AB44" s="64">
        <v>24</v>
      </c>
      <c r="AC44" s="64">
        <v>25</v>
      </c>
      <c r="AD44" s="64">
        <v>26</v>
      </c>
      <c r="AE44" s="64">
        <v>27</v>
      </c>
      <c r="AF44" s="64">
        <v>28</v>
      </c>
      <c r="AG44" s="64">
        <v>29</v>
      </c>
      <c r="AH44" s="64">
        <v>30</v>
      </c>
      <c r="AI44" s="1" t="s">
        <v>11</v>
      </c>
    </row>
    <row r="45" spans="2:36">
      <c r="B45" s="90"/>
      <c r="C45" s="19">
        <v>45170</v>
      </c>
      <c r="D45" s="67" t="s">
        <v>12</v>
      </c>
      <c r="E45" s="25" t="s">
        <v>0</v>
      </c>
      <c r="F45" s="26" t="s">
        <v>0</v>
      </c>
      <c r="G45" s="26" t="s">
        <v>0</v>
      </c>
      <c r="H45" s="26" t="s">
        <v>0</v>
      </c>
      <c r="I45" s="26" t="s">
        <v>43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2"/>
    </row>
    <row r="46" spans="2:36" ht="40">
      <c r="B46" s="91"/>
      <c r="C46" s="82">
        <v>45172</v>
      </c>
      <c r="D46" s="83" t="s">
        <v>13</v>
      </c>
      <c r="E46" s="84"/>
      <c r="F46" s="85"/>
      <c r="G46" s="85" t="s">
        <v>0</v>
      </c>
      <c r="H46" s="85" t="s">
        <v>0</v>
      </c>
      <c r="I46" s="85" t="s">
        <v>3</v>
      </c>
      <c r="J46" s="85" t="s">
        <v>43</v>
      </c>
      <c r="K46" s="85" t="s">
        <v>43</v>
      </c>
      <c r="L46" s="85" t="s">
        <v>0</v>
      </c>
      <c r="M46" s="85" t="s">
        <v>0</v>
      </c>
      <c r="N46" s="85" t="s">
        <v>0</v>
      </c>
      <c r="O46" s="85" t="s">
        <v>0</v>
      </c>
      <c r="P46" s="85" t="s">
        <v>0</v>
      </c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102" t="s">
        <v>92</v>
      </c>
    </row>
    <row r="47" spans="2:36">
      <c r="B47" s="91" t="s">
        <v>64</v>
      </c>
      <c r="C47" s="93">
        <v>45172</v>
      </c>
      <c r="D47" s="83" t="s">
        <v>14</v>
      </c>
      <c r="E47" s="94"/>
      <c r="F47" s="81"/>
      <c r="G47" s="81" t="s">
        <v>0</v>
      </c>
      <c r="H47" s="81" t="s">
        <v>0</v>
      </c>
      <c r="I47" s="81" t="s">
        <v>0</v>
      </c>
      <c r="J47" s="81" t="s">
        <v>0</v>
      </c>
      <c r="K47" s="81" t="s">
        <v>0</v>
      </c>
      <c r="L47" s="81" t="s">
        <v>0</v>
      </c>
      <c r="M47" s="81" t="s">
        <v>0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28" t="s">
        <v>67</v>
      </c>
    </row>
    <row r="48" spans="2:36">
      <c r="B48" s="91" t="s">
        <v>64</v>
      </c>
      <c r="C48" s="93">
        <v>45172</v>
      </c>
      <c r="D48" s="83" t="s">
        <v>15</v>
      </c>
      <c r="E48" s="94"/>
      <c r="F48" s="81"/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28" t="s">
        <v>67</v>
      </c>
    </row>
    <row r="49" spans="1:35" ht="40.5" thickBot="1">
      <c r="A49" s="3"/>
      <c r="B49" s="92"/>
      <c r="C49" s="29">
        <v>45177</v>
      </c>
      <c r="D49" s="69" t="s">
        <v>16</v>
      </c>
      <c r="E49" s="36"/>
      <c r="F49" s="37"/>
      <c r="G49" s="37"/>
      <c r="H49" s="37"/>
      <c r="I49" s="37"/>
      <c r="J49" s="37"/>
      <c r="K49" s="37"/>
      <c r="L49" s="37" t="s">
        <v>0</v>
      </c>
      <c r="M49" s="37" t="s">
        <v>43</v>
      </c>
      <c r="N49" s="37" t="s">
        <v>43</v>
      </c>
      <c r="O49" s="37" t="s">
        <v>0</v>
      </c>
      <c r="P49" s="37" t="s">
        <v>0</v>
      </c>
      <c r="Q49" s="37" t="s">
        <v>0</v>
      </c>
      <c r="R49" s="37" t="s">
        <v>0</v>
      </c>
      <c r="S49" s="37" t="s">
        <v>0</v>
      </c>
      <c r="T49" s="37" t="s">
        <v>0</v>
      </c>
      <c r="U49" s="37" t="s">
        <v>0</v>
      </c>
      <c r="V49" s="37" t="s">
        <v>0</v>
      </c>
      <c r="W49" s="37" t="s">
        <v>0</v>
      </c>
      <c r="X49" s="37" t="s">
        <v>0</v>
      </c>
      <c r="Y49" s="37" t="s">
        <v>0</v>
      </c>
      <c r="Z49" s="37" t="s">
        <v>0</v>
      </c>
      <c r="AA49" s="37"/>
      <c r="AB49" s="37"/>
      <c r="AC49" s="37"/>
      <c r="AD49" s="37"/>
      <c r="AE49" s="37"/>
      <c r="AF49" s="37"/>
      <c r="AG49" s="37"/>
      <c r="AH49" s="37"/>
      <c r="AI49" s="101" t="s">
        <v>111</v>
      </c>
    </row>
    <row r="50" spans="1:35" ht="20.5" thickBot="1"/>
    <row r="51" spans="1:35">
      <c r="D51" s="40" t="s">
        <v>39</v>
      </c>
      <c r="E51" s="41">
        <v>10</v>
      </c>
      <c r="F51" s="42">
        <v>10</v>
      </c>
      <c r="G51" s="42">
        <v>40</v>
      </c>
      <c r="H51" s="42">
        <v>40</v>
      </c>
      <c r="I51" s="42">
        <v>20</v>
      </c>
      <c r="J51" s="42">
        <v>20</v>
      </c>
      <c r="K51" s="42">
        <v>20</v>
      </c>
      <c r="L51" s="42">
        <v>40</v>
      </c>
      <c r="M51" s="42">
        <v>30</v>
      </c>
      <c r="N51" s="42">
        <v>10</v>
      </c>
      <c r="O51" s="42">
        <v>20</v>
      </c>
      <c r="P51" s="42">
        <v>20</v>
      </c>
      <c r="Q51" s="42">
        <v>10</v>
      </c>
      <c r="R51" s="42">
        <v>10</v>
      </c>
      <c r="S51" s="42">
        <v>10</v>
      </c>
      <c r="T51" s="42">
        <v>10</v>
      </c>
      <c r="U51" s="42">
        <v>10</v>
      </c>
      <c r="V51" s="42">
        <v>10</v>
      </c>
      <c r="W51" s="42">
        <v>10</v>
      </c>
      <c r="X51" s="42">
        <v>10</v>
      </c>
      <c r="Y51" s="42">
        <v>10</v>
      </c>
      <c r="Z51" s="42">
        <v>10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75">
        <v>370</v>
      </c>
    </row>
    <row r="52" spans="1:35">
      <c r="D52" s="115" t="s">
        <v>40</v>
      </c>
      <c r="E52" s="45" t="s">
        <v>2</v>
      </c>
      <c r="F52" s="24" t="s">
        <v>2</v>
      </c>
      <c r="G52" s="24" t="s">
        <v>44</v>
      </c>
      <c r="H52" s="24" t="s">
        <v>44</v>
      </c>
      <c r="I52" s="24" t="s">
        <v>44</v>
      </c>
      <c r="J52" s="24" t="s">
        <v>44</v>
      </c>
      <c r="K52" s="24" t="s">
        <v>44</v>
      </c>
      <c r="L52" s="24" t="s">
        <v>44</v>
      </c>
      <c r="M52" s="24" t="s">
        <v>44</v>
      </c>
      <c r="N52" s="24" t="s">
        <v>2</v>
      </c>
      <c r="O52" s="24" t="s">
        <v>44</v>
      </c>
      <c r="P52" s="24" t="s">
        <v>44</v>
      </c>
      <c r="Q52" s="24" t="s">
        <v>2</v>
      </c>
      <c r="R52" s="24" t="s">
        <v>2</v>
      </c>
      <c r="S52" s="24" t="s">
        <v>2</v>
      </c>
      <c r="T52" s="24" t="s">
        <v>2</v>
      </c>
      <c r="U52" s="24" t="s">
        <v>2</v>
      </c>
      <c r="V52" s="24" t="s">
        <v>2</v>
      </c>
      <c r="W52" s="24" t="s">
        <v>2</v>
      </c>
      <c r="X52" s="24" t="s">
        <v>2</v>
      </c>
      <c r="Y52" s="24" t="s">
        <v>2</v>
      </c>
      <c r="Z52" s="24" t="s">
        <v>2</v>
      </c>
      <c r="AA52" s="24" t="s">
        <v>2</v>
      </c>
      <c r="AB52" s="24" t="s">
        <v>2</v>
      </c>
      <c r="AC52" s="24" t="s">
        <v>2</v>
      </c>
      <c r="AD52" s="24" t="s">
        <v>2</v>
      </c>
      <c r="AE52" s="24" t="s">
        <v>2</v>
      </c>
      <c r="AF52" s="24" t="s">
        <v>2</v>
      </c>
      <c r="AG52" s="24" t="s">
        <v>2</v>
      </c>
      <c r="AH52" s="24" t="s">
        <v>2</v>
      </c>
      <c r="AI52" s="48"/>
    </row>
    <row r="53" spans="1:35">
      <c r="D53" s="116"/>
      <c r="E53" s="49">
        <v>0</v>
      </c>
      <c r="F53" s="30">
        <v>0</v>
      </c>
      <c r="G53" s="30">
        <v>40</v>
      </c>
      <c r="H53" s="30">
        <v>40</v>
      </c>
      <c r="I53" s="30">
        <v>20</v>
      </c>
      <c r="J53" s="30">
        <v>20</v>
      </c>
      <c r="K53" s="30">
        <v>20</v>
      </c>
      <c r="L53" s="30">
        <v>40</v>
      </c>
      <c r="M53" s="30">
        <v>30</v>
      </c>
      <c r="N53" s="30">
        <v>0</v>
      </c>
      <c r="O53" s="30">
        <v>20</v>
      </c>
      <c r="P53" s="30">
        <v>20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75">
        <v>240</v>
      </c>
    </row>
    <row r="54" spans="1:35" ht="20.5" thickBot="1">
      <c r="D54" s="40" t="s">
        <v>41</v>
      </c>
      <c r="E54" s="52">
        <v>10</v>
      </c>
      <c r="F54" s="53">
        <v>10</v>
      </c>
      <c r="G54" s="53">
        <v>80</v>
      </c>
      <c r="H54" s="53">
        <v>80</v>
      </c>
      <c r="I54" s="53">
        <v>40</v>
      </c>
      <c r="J54" s="53">
        <v>40</v>
      </c>
      <c r="K54" s="53">
        <v>40</v>
      </c>
      <c r="L54" s="53">
        <v>80</v>
      </c>
      <c r="M54" s="53">
        <v>60</v>
      </c>
      <c r="N54" s="53">
        <v>10</v>
      </c>
      <c r="O54" s="53">
        <v>40</v>
      </c>
      <c r="P54" s="53">
        <v>40</v>
      </c>
      <c r="Q54" s="53">
        <v>10</v>
      </c>
      <c r="R54" s="53">
        <v>10</v>
      </c>
      <c r="S54" s="53">
        <v>10</v>
      </c>
      <c r="T54" s="53">
        <v>10</v>
      </c>
      <c r="U54" s="53">
        <v>10</v>
      </c>
      <c r="V54" s="53">
        <v>10</v>
      </c>
      <c r="W54" s="53">
        <v>10</v>
      </c>
      <c r="X54" s="53">
        <v>10</v>
      </c>
      <c r="Y54" s="53">
        <v>10</v>
      </c>
      <c r="Z54" s="53">
        <v>10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75">
        <v>610</v>
      </c>
    </row>
    <row r="55" spans="1:35">
      <c r="AF55" s="39"/>
      <c r="AH55" s="39"/>
    </row>
  </sheetData>
  <mergeCells count="5">
    <mergeCell ref="E3:H3"/>
    <mergeCell ref="I3:AF3"/>
    <mergeCell ref="T4:AH4"/>
    <mergeCell ref="D36:D37"/>
    <mergeCell ref="D52:D53"/>
  </mergeCells>
  <phoneticPr fontId="2"/>
  <conditionalFormatting sqref="C8 E8:AH8">
    <cfRule type="expression" dxfId="181" priority="26">
      <formula>$B8="✔"</formula>
    </cfRule>
  </conditionalFormatting>
  <conditionalFormatting sqref="C9 E9:AH9">
    <cfRule type="expression" dxfId="180" priority="25">
      <formula>$B9="✔"</formula>
    </cfRule>
  </conditionalFormatting>
  <conditionalFormatting sqref="C10 E10:AH10">
    <cfRule type="expression" dxfId="179" priority="24">
      <formula>$B10="✔"</formula>
    </cfRule>
  </conditionalFormatting>
  <conditionalFormatting sqref="C11 E11:AH11">
    <cfRule type="expression" dxfId="178" priority="23">
      <formula>$B11="✔"</formula>
    </cfRule>
  </conditionalFormatting>
  <conditionalFormatting sqref="C12 E12:AH12">
    <cfRule type="expression" dxfId="177" priority="22">
      <formula>$B12="✔"</formula>
    </cfRule>
  </conditionalFormatting>
  <conditionalFormatting sqref="C33 E33:AH33">
    <cfRule type="expression" dxfId="176" priority="1">
      <formula>$B33="✔"</formula>
    </cfRule>
  </conditionalFormatting>
  <conditionalFormatting sqref="C13 E13:AH13">
    <cfRule type="expression" dxfId="175" priority="21">
      <formula>$B13="✔"</formula>
    </cfRule>
  </conditionalFormatting>
  <conditionalFormatting sqref="C14 E14:AH14">
    <cfRule type="expression" dxfId="174" priority="20">
      <formula>$B14="✔"</formula>
    </cfRule>
  </conditionalFormatting>
  <conditionalFormatting sqref="C15 E15:AH15">
    <cfRule type="expression" dxfId="173" priority="19">
      <formula>$B15="✔"</formula>
    </cfRule>
  </conditionalFormatting>
  <conditionalFormatting sqref="C16 E16:AH16">
    <cfRule type="expression" dxfId="172" priority="18">
      <formula>$B16="✔"</formula>
    </cfRule>
  </conditionalFormatting>
  <conditionalFormatting sqref="C17 E17:AH17">
    <cfRule type="expression" dxfId="171" priority="17">
      <formula>$B17="✔"</formula>
    </cfRule>
  </conditionalFormatting>
  <conditionalFormatting sqref="C18 E18:AH18">
    <cfRule type="expression" dxfId="170" priority="16">
      <formula>$B18="✔"</formula>
    </cfRule>
  </conditionalFormatting>
  <conditionalFormatting sqref="C19 E19:AH19">
    <cfRule type="expression" dxfId="169" priority="15">
      <formula>$B19="✔"</formula>
    </cfRule>
  </conditionalFormatting>
  <conditionalFormatting sqref="C20 E20:AH20">
    <cfRule type="expression" dxfId="168" priority="14">
      <formula>$B20="✔"</formula>
    </cfRule>
  </conditionalFormatting>
  <conditionalFormatting sqref="C21 E21:AH21">
    <cfRule type="expression" dxfId="167" priority="13">
      <formula>$B21="✔"</formula>
    </cfRule>
  </conditionalFormatting>
  <conditionalFormatting sqref="C22 E22:AH22">
    <cfRule type="expression" dxfId="166" priority="12">
      <formula>$B22="✔"</formula>
    </cfRule>
  </conditionalFormatting>
  <conditionalFormatting sqref="C23 E23:AH23">
    <cfRule type="expression" dxfId="165" priority="11">
      <formula>$B23="✔"</formula>
    </cfRule>
  </conditionalFormatting>
  <conditionalFormatting sqref="C24 E24:AH24">
    <cfRule type="expression" dxfId="164" priority="10">
      <formula>$B24="✔"</formula>
    </cfRule>
  </conditionalFormatting>
  <conditionalFormatting sqref="C25 E25:AH25">
    <cfRule type="expression" dxfId="163" priority="9">
      <formula>$B25="✔"</formula>
    </cfRule>
  </conditionalFormatting>
  <conditionalFormatting sqref="C26 E26:AH26">
    <cfRule type="expression" dxfId="162" priority="8">
      <formula>$B26="✔"</formula>
    </cfRule>
  </conditionalFormatting>
  <conditionalFormatting sqref="C27 E27:AH27">
    <cfRule type="expression" dxfId="161" priority="7">
      <formula>$B27="✔"</formula>
    </cfRule>
  </conditionalFormatting>
  <conditionalFormatting sqref="C28 E28:AH28">
    <cfRule type="expression" dxfId="160" priority="6">
      <formula>$B28="✔"</formula>
    </cfRule>
  </conditionalFormatting>
  <conditionalFormatting sqref="C29 E29:AH29">
    <cfRule type="expression" dxfId="159" priority="5">
      <formula>$B29="✔"</formula>
    </cfRule>
  </conditionalFormatting>
  <conditionalFormatting sqref="C30 E30:AH30">
    <cfRule type="expression" dxfId="158" priority="4">
      <formula>$B30="✔"</formula>
    </cfRule>
  </conditionalFormatting>
  <conditionalFormatting sqref="C31 E31:AH31">
    <cfRule type="expression" dxfId="157" priority="3">
      <formula>$B31="✔"</formula>
    </cfRule>
  </conditionalFormatting>
  <conditionalFormatting sqref="C32 E32:AH32">
    <cfRule type="expression" dxfId="156" priority="2">
      <formula>$B32="✔"</formula>
    </cfRule>
  </conditionalFormatting>
  <dataValidations count="2">
    <dataValidation imeMode="on" allowBlank="1" showInputMessage="1" showErrorMessage="1" sqref="I3:AF3 E6"/>
    <dataValidation imeMode="off" allowBlank="1" showInputMessage="1" showErrorMessage="1" sqref="D3 C8:C33 C45:C49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4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リスト!$B$2:$B$4</xm:f>
          </x14:formula1>
          <xm:sqref>E8:AG33 E45:AH49</xm:sqref>
        </x14:dataValidation>
        <x14:dataValidation type="list" imeMode="on" allowBlank="1" showInputMessage="1" showErrorMessage="1">
          <x14:formula1>
            <xm:f>リスト!$B$2:$B$4</xm:f>
          </x14:formula1>
          <xm:sqref>AH8:AH33</xm:sqref>
        </x14:dataValidation>
        <x14:dataValidation type="list" imeMode="on" allowBlank="1" showInputMessage="1" showErrorMessage="1">
          <x14:formula1>
            <xm:f>リスト!$D$2:$D$3</xm:f>
          </x14:formula1>
          <xm:sqref>B8:B33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AK55"/>
  <sheetViews>
    <sheetView tabSelected="1" view="pageBreakPreview" zoomScale="80" zoomScaleNormal="80" zoomScaleSheetLayoutView="80" workbookViewId="0">
      <selection activeCell="L35" sqref="L35"/>
    </sheetView>
  </sheetViews>
  <sheetFormatPr defaultRowHeight="20"/>
  <cols>
    <col min="1" max="1" width="8.84375" customWidth="1"/>
    <col min="2" max="2" width="3.4609375" customWidth="1"/>
    <col min="3" max="3" width="10.765625" customWidth="1"/>
    <col min="4" max="4" width="8.84375" customWidth="1"/>
    <col min="5" max="35" width="3.53515625" customWidth="1"/>
    <col min="36" max="36" width="18.07421875" customWidth="1"/>
    <col min="37" max="37" width="3.4609375" customWidth="1"/>
  </cols>
  <sheetData>
    <row r="2" spans="1:36">
      <c r="C2" t="s">
        <v>53</v>
      </c>
    </row>
    <row r="3" spans="1:36">
      <c r="C3" s="1" t="s">
        <v>4</v>
      </c>
      <c r="D3" s="2" t="str">
        <f>IF('R5年0９月'!D3="","",'R5年0９月'!D3)</f>
        <v/>
      </c>
      <c r="E3" s="109" t="s">
        <v>5</v>
      </c>
      <c r="F3" s="110"/>
      <c r="G3" s="110"/>
      <c r="H3" s="111"/>
      <c r="I3" s="112" t="str">
        <f>IF('R5年0９月'!I3="","",'R5年0９月'!I3)</f>
        <v/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1:36">
      <c r="C4" s="3" t="s">
        <v>6</v>
      </c>
      <c r="D4" s="4">
        <f>IF(D3="",10,IF(D3&gt;29,10,4))</f>
        <v>10</v>
      </c>
      <c r="T4" s="117" t="s">
        <v>66</v>
      </c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</row>
    <row r="5" spans="1:36">
      <c r="B5" s="98" t="s">
        <v>63</v>
      </c>
      <c r="C5" s="98" t="s">
        <v>58</v>
      </c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/>
    </row>
    <row r="6" spans="1:36" ht="20.5" thickBot="1">
      <c r="B6" s="18" t="s">
        <v>62</v>
      </c>
      <c r="C6" s="18" t="s">
        <v>59</v>
      </c>
      <c r="D6" s="11" t="s">
        <v>8</v>
      </c>
      <c r="E6" s="12" t="s">
        <v>79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/>
    </row>
    <row r="7" spans="1:36">
      <c r="B7" s="99" t="s">
        <v>61</v>
      </c>
      <c r="C7" s="99" t="s">
        <v>60</v>
      </c>
      <c r="D7" s="11" t="s">
        <v>10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64">
        <v>30</v>
      </c>
      <c r="AI7" s="65">
        <v>31</v>
      </c>
      <c r="AJ7" s="17" t="s">
        <v>11</v>
      </c>
    </row>
    <row r="8" spans="1:36">
      <c r="B8" s="80"/>
      <c r="C8" s="19"/>
      <c r="D8" s="67" t="s">
        <v>12</v>
      </c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35"/>
      <c r="AJ8" s="22"/>
    </row>
    <row r="9" spans="1:36">
      <c r="B9" s="81"/>
      <c r="C9" s="82"/>
      <c r="D9" s="83" t="s">
        <v>13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28"/>
    </row>
    <row r="10" spans="1:36">
      <c r="B10" s="81"/>
      <c r="C10" s="82"/>
      <c r="D10" s="83" t="s">
        <v>14</v>
      </c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6"/>
      <c r="AJ10" s="28"/>
    </row>
    <row r="11" spans="1:36">
      <c r="B11" s="81"/>
      <c r="C11" s="82"/>
      <c r="D11" s="83" t="s">
        <v>15</v>
      </c>
      <c r="E11" s="8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6"/>
      <c r="AJ11" s="28"/>
    </row>
    <row r="12" spans="1:36">
      <c r="B12" s="79"/>
      <c r="C12" s="29"/>
      <c r="D12" s="69" t="s">
        <v>16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3"/>
      <c r="AJ12" s="34"/>
    </row>
    <row r="13" spans="1:36">
      <c r="B13" s="80"/>
      <c r="C13" s="19"/>
      <c r="D13" s="67" t="s">
        <v>17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35"/>
      <c r="AJ13" s="22"/>
    </row>
    <row r="14" spans="1:36">
      <c r="B14" s="81"/>
      <c r="C14" s="82"/>
      <c r="D14" s="83" t="s">
        <v>18</v>
      </c>
      <c r="E14" s="84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6"/>
      <c r="AJ14" s="28"/>
    </row>
    <row r="15" spans="1:36">
      <c r="B15" s="81"/>
      <c r="C15" s="82"/>
      <c r="D15" s="83" t="s">
        <v>19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6"/>
      <c r="AJ15" s="28"/>
    </row>
    <row r="16" spans="1:36">
      <c r="B16" s="81"/>
      <c r="C16" s="82"/>
      <c r="D16" s="83" t="s">
        <v>20</v>
      </c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6"/>
      <c r="AJ16" s="28"/>
    </row>
    <row r="17" spans="2:36">
      <c r="B17" s="79"/>
      <c r="C17" s="29"/>
      <c r="D17" s="69" t="s">
        <v>21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  <c r="AJ17" s="34"/>
    </row>
    <row r="18" spans="2:36">
      <c r="B18" s="80"/>
      <c r="C18" s="19"/>
      <c r="D18" s="67" t="s">
        <v>22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35"/>
      <c r="AJ18" s="22"/>
    </row>
    <row r="19" spans="2:36">
      <c r="B19" s="81"/>
      <c r="C19" s="82"/>
      <c r="D19" s="83" t="s">
        <v>23</v>
      </c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6"/>
      <c r="AJ19" s="28"/>
    </row>
    <row r="20" spans="2:36">
      <c r="B20" s="81"/>
      <c r="C20" s="82"/>
      <c r="D20" s="83" t="s">
        <v>24</v>
      </c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28"/>
    </row>
    <row r="21" spans="2:36">
      <c r="B21" s="81"/>
      <c r="C21" s="82"/>
      <c r="D21" s="83" t="s">
        <v>25</v>
      </c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6"/>
      <c r="AJ21" s="28"/>
    </row>
    <row r="22" spans="2:36">
      <c r="B22" s="79"/>
      <c r="C22" s="29"/>
      <c r="D22" s="69" t="s">
        <v>26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/>
      <c r="AJ22" s="34"/>
    </row>
    <row r="23" spans="2:36">
      <c r="B23" s="80"/>
      <c r="C23" s="19"/>
      <c r="D23" s="67" t="s">
        <v>27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35"/>
      <c r="AJ23" s="22"/>
    </row>
    <row r="24" spans="2:36">
      <c r="B24" s="81"/>
      <c r="C24" s="82"/>
      <c r="D24" s="83" t="s">
        <v>28</v>
      </c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6"/>
      <c r="AJ24" s="28"/>
    </row>
    <row r="25" spans="2:36">
      <c r="B25" s="81"/>
      <c r="C25" s="82"/>
      <c r="D25" s="83" t="s">
        <v>29</v>
      </c>
      <c r="E25" s="8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6"/>
      <c r="AJ25" s="28"/>
    </row>
    <row r="26" spans="2:36">
      <c r="B26" s="81"/>
      <c r="C26" s="82"/>
      <c r="D26" s="83" t="s">
        <v>30</v>
      </c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J26" s="28"/>
    </row>
    <row r="27" spans="2:36">
      <c r="B27" s="79"/>
      <c r="C27" s="29"/>
      <c r="D27" s="69" t="s">
        <v>31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3"/>
      <c r="AJ27" s="34"/>
    </row>
    <row r="28" spans="2:36">
      <c r="B28" s="80"/>
      <c r="C28" s="19"/>
      <c r="D28" s="67" t="s">
        <v>32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35"/>
      <c r="AJ28" s="22"/>
    </row>
    <row r="29" spans="2:36">
      <c r="B29" s="81"/>
      <c r="C29" s="82"/>
      <c r="D29" s="83" t="s">
        <v>33</v>
      </c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6"/>
      <c r="AJ29" s="28"/>
    </row>
    <row r="30" spans="2:36">
      <c r="B30" s="81"/>
      <c r="C30" s="82"/>
      <c r="D30" s="83" t="s">
        <v>34</v>
      </c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6"/>
      <c r="AJ30" s="28"/>
    </row>
    <row r="31" spans="2:36">
      <c r="B31" s="81"/>
      <c r="C31" s="82"/>
      <c r="D31" s="83" t="s">
        <v>35</v>
      </c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6"/>
      <c r="AJ31" s="28"/>
    </row>
    <row r="32" spans="2:36">
      <c r="B32" s="79"/>
      <c r="C32" s="29"/>
      <c r="D32" s="69" t="s">
        <v>36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/>
      <c r="AJ32" s="34"/>
    </row>
    <row r="33" spans="2:37" ht="20.5" thickBot="1">
      <c r="B33" s="79"/>
      <c r="C33" s="29"/>
      <c r="D33" s="69" t="s">
        <v>45</v>
      </c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J33" s="34"/>
    </row>
    <row r="34" spans="2:37" ht="20.5" thickBot="1">
      <c r="E34" t="s">
        <v>37</v>
      </c>
      <c r="AH34" s="39"/>
    </row>
    <row r="35" spans="2:37">
      <c r="D35" s="40" t="s">
        <v>39</v>
      </c>
      <c r="E35" s="41">
        <f>COUNTIF(E8:E34,"○")*5</f>
        <v>0</v>
      </c>
      <c r="F35" s="42">
        <f>COUNTIF(F8:F34,"○")*5</f>
        <v>0</v>
      </c>
      <c r="G35" s="42">
        <f t="shared" ref="G35:AI35" si="0">COUNTIF(G8:G34,"○")*5</f>
        <v>0</v>
      </c>
      <c r="H35" s="42">
        <f t="shared" si="0"/>
        <v>0</v>
      </c>
      <c r="I35" s="42">
        <f t="shared" si="0"/>
        <v>0</v>
      </c>
      <c r="J35" s="42">
        <f t="shared" si="0"/>
        <v>0</v>
      </c>
      <c r="K35" s="42">
        <f t="shared" si="0"/>
        <v>0</v>
      </c>
      <c r="L35" s="42">
        <f t="shared" si="0"/>
        <v>0</v>
      </c>
      <c r="M35" s="42">
        <f t="shared" si="0"/>
        <v>0</v>
      </c>
      <c r="N35" s="42">
        <f t="shared" si="0"/>
        <v>0</v>
      </c>
      <c r="O35" s="42">
        <f t="shared" si="0"/>
        <v>0</v>
      </c>
      <c r="P35" s="42">
        <f t="shared" si="0"/>
        <v>0</v>
      </c>
      <c r="Q35" s="42">
        <f t="shared" si="0"/>
        <v>0</v>
      </c>
      <c r="R35" s="42">
        <f t="shared" si="0"/>
        <v>0</v>
      </c>
      <c r="S35" s="42">
        <f t="shared" si="0"/>
        <v>0</v>
      </c>
      <c r="T35" s="42">
        <f t="shared" si="0"/>
        <v>0</v>
      </c>
      <c r="U35" s="42">
        <f t="shared" si="0"/>
        <v>0</v>
      </c>
      <c r="V35" s="42">
        <f t="shared" si="0"/>
        <v>0</v>
      </c>
      <c r="W35" s="42">
        <f t="shared" si="0"/>
        <v>0</v>
      </c>
      <c r="X35" s="42">
        <f t="shared" si="0"/>
        <v>0</v>
      </c>
      <c r="Y35" s="42">
        <f t="shared" si="0"/>
        <v>0</v>
      </c>
      <c r="Z35" s="42">
        <f t="shared" si="0"/>
        <v>0</v>
      </c>
      <c r="AA35" s="42">
        <f t="shared" si="0"/>
        <v>0</v>
      </c>
      <c r="AB35" s="42">
        <f t="shared" si="0"/>
        <v>0</v>
      </c>
      <c r="AC35" s="42">
        <f t="shared" si="0"/>
        <v>0</v>
      </c>
      <c r="AD35" s="42">
        <f t="shared" si="0"/>
        <v>0</v>
      </c>
      <c r="AE35" s="42">
        <f t="shared" si="0"/>
        <v>0</v>
      </c>
      <c r="AF35" s="42">
        <f t="shared" si="0"/>
        <v>0</v>
      </c>
      <c r="AG35" s="42">
        <f t="shared" si="0"/>
        <v>0</v>
      </c>
      <c r="AH35" s="42">
        <f t="shared" si="0"/>
        <v>0</v>
      </c>
      <c r="AI35" s="43">
        <f t="shared" si="0"/>
        <v>0</v>
      </c>
      <c r="AJ35" s="75">
        <f>SUM(E35:AI35)</f>
        <v>0</v>
      </c>
    </row>
    <row r="36" spans="2:37">
      <c r="D36" s="115" t="s">
        <v>40</v>
      </c>
      <c r="E36" s="45" t="str">
        <f>IF(E35/5&gt;=$D$4,"有","－")</f>
        <v>－</v>
      </c>
      <c r="F36" s="24" t="str">
        <f>IF(F35/5&gt;=$D$4,"有","－")</f>
        <v>－</v>
      </c>
      <c r="G36" s="24" t="str">
        <f t="shared" ref="G36:AI36" si="1">IF(G35/5&gt;=$D$4,"有","－")</f>
        <v>－</v>
      </c>
      <c r="H36" s="24" t="str">
        <f t="shared" si="1"/>
        <v>－</v>
      </c>
      <c r="I36" s="24" t="str">
        <f t="shared" si="1"/>
        <v>－</v>
      </c>
      <c r="J36" s="24" t="str">
        <f t="shared" si="1"/>
        <v>－</v>
      </c>
      <c r="K36" s="24" t="str">
        <f t="shared" si="1"/>
        <v>－</v>
      </c>
      <c r="L36" s="24" t="str">
        <f t="shared" si="1"/>
        <v>－</v>
      </c>
      <c r="M36" s="24" t="str">
        <f t="shared" si="1"/>
        <v>－</v>
      </c>
      <c r="N36" s="24" t="str">
        <f t="shared" si="1"/>
        <v>－</v>
      </c>
      <c r="O36" s="24" t="str">
        <f t="shared" si="1"/>
        <v>－</v>
      </c>
      <c r="P36" s="24" t="str">
        <f t="shared" si="1"/>
        <v>－</v>
      </c>
      <c r="Q36" s="24" t="str">
        <f t="shared" si="1"/>
        <v>－</v>
      </c>
      <c r="R36" s="24" t="str">
        <f t="shared" si="1"/>
        <v>－</v>
      </c>
      <c r="S36" s="24" t="str">
        <f t="shared" si="1"/>
        <v>－</v>
      </c>
      <c r="T36" s="24" t="str">
        <f t="shared" si="1"/>
        <v>－</v>
      </c>
      <c r="U36" s="24" t="str">
        <f t="shared" si="1"/>
        <v>－</v>
      </c>
      <c r="V36" s="24" t="str">
        <f t="shared" si="1"/>
        <v>－</v>
      </c>
      <c r="W36" s="24" t="str">
        <f t="shared" si="1"/>
        <v>－</v>
      </c>
      <c r="X36" s="24" t="str">
        <f t="shared" si="1"/>
        <v>－</v>
      </c>
      <c r="Y36" s="24" t="str">
        <f t="shared" si="1"/>
        <v>－</v>
      </c>
      <c r="Z36" s="24" t="str">
        <f t="shared" si="1"/>
        <v>－</v>
      </c>
      <c r="AA36" s="24" t="str">
        <f t="shared" si="1"/>
        <v>－</v>
      </c>
      <c r="AB36" s="24" t="str">
        <f t="shared" si="1"/>
        <v>－</v>
      </c>
      <c r="AC36" s="24" t="str">
        <f t="shared" si="1"/>
        <v>－</v>
      </c>
      <c r="AD36" s="24" t="str">
        <f t="shared" si="1"/>
        <v>－</v>
      </c>
      <c r="AE36" s="24" t="str">
        <f t="shared" si="1"/>
        <v>－</v>
      </c>
      <c r="AF36" s="24" t="str">
        <f t="shared" si="1"/>
        <v>－</v>
      </c>
      <c r="AG36" s="24" t="str">
        <f t="shared" si="1"/>
        <v>－</v>
      </c>
      <c r="AH36" s="24" t="str">
        <f t="shared" si="1"/>
        <v>－</v>
      </c>
      <c r="AI36" s="46" t="str">
        <f t="shared" si="1"/>
        <v>－</v>
      </c>
      <c r="AJ36" s="48"/>
    </row>
    <row r="37" spans="2:37">
      <c r="D37" s="116"/>
      <c r="E37" s="49">
        <f t="shared" ref="E37:AI37" si="2">IF(E36="－",0,E35)</f>
        <v>0</v>
      </c>
      <c r="F37" s="30">
        <f t="shared" si="2"/>
        <v>0</v>
      </c>
      <c r="G37" s="30">
        <f t="shared" si="2"/>
        <v>0</v>
      </c>
      <c r="H37" s="30">
        <f t="shared" si="2"/>
        <v>0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0</v>
      </c>
      <c r="M37" s="30">
        <f t="shared" si="2"/>
        <v>0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0</v>
      </c>
      <c r="R37" s="30">
        <f t="shared" si="2"/>
        <v>0</v>
      </c>
      <c r="S37" s="30">
        <f t="shared" si="2"/>
        <v>0</v>
      </c>
      <c r="T37" s="30">
        <f t="shared" si="2"/>
        <v>0</v>
      </c>
      <c r="U37" s="30">
        <f t="shared" si="2"/>
        <v>0</v>
      </c>
      <c r="V37" s="30">
        <f t="shared" si="2"/>
        <v>0</v>
      </c>
      <c r="W37" s="30">
        <f t="shared" si="2"/>
        <v>0</v>
      </c>
      <c r="X37" s="30">
        <f t="shared" si="2"/>
        <v>0</v>
      </c>
      <c r="Y37" s="30">
        <f t="shared" si="2"/>
        <v>0</v>
      </c>
      <c r="Z37" s="30">
        <f t="shared" si="2"/>
        <v>0</v>
      </c>
      <c r="AA37" s="30">
        <f t="shared" si="2"/>
        <v>0</v>
      </c>
      <c r="AB37" s="30">
        <f t="shared" si="2"/>
        <v>0</v>
      </c>
      <c r="AC37" s="30">
        <f t="shared" si="2"/>
        <v>0</v>
      </c>
      <c r="AD37" s="30">
        <f t="shared" si="2"/>
        <v>0</v>
      </c>
      <c r="AE37" s="30">
        <f t="shared" si="2"/>
        <v>0</v>
      </c>
      <c r="AF37" s="30">
        <f t="shared" si="2"/>
        <v>0</v>
      </c>
      <c r="AG37" s="30">
        <f t="shared" si="2"/>
        <v>0</v>
      </c>
      <c r="AH37" s="30">
        <f t="shared" si="2"/>
        <v>0</v>
      </c>
      <c r="AI37" s="50">
        <f t="shared" si="2"/>
        <v>0</v>
      </c>
      <c r="AJ37" s="75">
        <f t="shared" ref="AJ37:AJ38" si="3">SUM(E37:AI37)</f>
        <v>0</v>
      </c>
    </row>
    <row r="38" spans="2:37" ht="20.5" thickBot="1">
      <c r="D38" s="40" t="s">
        <v>41</v>
      </c>
      <c r="E38" s="52">
        <f t="shared" ref="E38:AI38" si="4">SUM(E35,E37)</f>
        <v>0</v>
      </c>
      <c r="F38" s="53">
        <f t="shared" si="4"/>
        <v>0</v>
      </c>
      <c r="G38" s="53">
        <f t="shared" si="4"/>
        <v>0</v>
      </c>
      <c r="H38" s="53">
        <f t="shared" si="4"/>
        <v>0</v>
      </c>
      <c r="I38" s="53">
        <f t="shared" si="4"/>
        <v>0</v>
      </c>
      <c r="J38" s="53">
        <f t="shared" si="4"/>
        <v>0</v>
      </c>
      <c r="K38" s="53">
        <f t="shared" si="4"/>
        <v>0</v>
      </c>
      <c r="L38" s="53">
        <f t="shared" si="4"/>
        <v>0</v>
      </c>
      <c r="M38" s="53">
        <f t="shared" si="4"/>
        <v>0</v>
      </c>
      <c r="N38" s="53">
        <f t="shared" si="4"/>
        <v>0</v>
      </c>
      <c r="O38" s="53">
        <f t="shared" si="4"/>
        <v>0</v>
      </c>
      <c r="P38" s="53">
        <f t="shared" si="4"/>
        <v>0</v>
      </c>
      <c r="Q38" s="53">
        <f t="shared" si="4"/>
        <v>0</v>
      </c>
      <c r="R38" s="53">
        <f t="shared" si="4"/>
        <v>0</v>
      </c>
      <c r="S38" s="53">
        <f t="shared" si="4"/>
        <v>0</v>
      </c>
      <c r="T38" s="53">
        <f t="shared" si="4"/>
        <v>0</v>
      </c>
      <c r="U38" s="53">
        <f t="shared" si="4"/>
        <v>0</v>
      </c>
      <c r="V38" s="53">
        <f t="shared" si="4"/>
        <v>0</v>
      </c>
      <c r="W38" s="53">
        <f t="shared" si="4"/>
        <v>0</v>
      </c>
      <c r="X38" s="53">
        <f t="shared" si="4"/>
        <v>0</v>
      </c>
      <c r="Y38" s="53">
        <f t="shared" si="4"/>
        <v>0</v>
      </c>
      <c r="Z38" s="53">
        <f t="shared" si="4"/>
        <v>0</v>
      </c>
      <c r="AA38" s="53">
        <f t="shared" si="4"/>
        <v>0</v>
      </c>
      <c r="AB38" s="53">
        <f t="shared" si="4"/>
        <v>0</v>
      </c>
      <c r="AC38" s="53">
        <f t="shared" si="4"/>
        <v>0</v>
      </c>
      <c r="AD38" s="53">
        <f t="shared" si="4"/>
        <v>0</v>
      </c>
      <c r="AE38" s="53">
        <f t="shared" si="4"/>
        <v>0</v>
      </c>
      <c r="AF38" s="53">
        <f t="shared" si="4"/>
        <v>0</v>
      </c>
      <c r="AG38" s="53">
        <f t="shared" si="4"/>
        <v>0</v>
      </c>
      <c r="AH38" s="53">
        <f t="shared" si="4"/>
        <v>0</v>
      </c>
      <c r="AI38" s="54">
        <f t="shared" si="4"/>
        <v>0</v>
      </c>
      <c r="AJ38" s="75">
        <f t="shared" si="3"/>
        <v>0</v>
      </c>
    </row>
    <row r="39" spans="2:37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I39" s="39" t="s">
        <v>38</v>
      </c>
    </row>
    <row r="40" spans="2:37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6"/>
      <c r="AH40" s="57"/>
      <c r="AI40" s="56"/>
      <c r="AJ40" s="56"/>
      <c r="AK40" s="56"/>
    </row>
    <row r="41" spans="2:37">
      <c r="C41" s="3" t="s">
        <v>42</v>
      </c>
    </row>
    <row r="42" spans="2:37">
      <c r="B42" s="98" t="s">
        <v>63</v>
      </c>
      <c r="C42" s="98" t="s">
        <v>58</v>
      </c>
    </row>
    <row r="43" spans="2:37" ht="20.5" thickBot="1">
      <c r="B43" s="18" t="s">
        <v>62</v>
      </c>
      <c r="C43" s="18" t="s">
        <v>59</v>
      </c>
    </row>
    <row r="44" spans="2:37">
      <c r="B44" s="99" t="s">
        <v>61</v>
      </c>
      <c r="C44" s="99" t="s">
        <v>60</v>
      </c>
      <c r="D44" s="70" t="s">
        <v>10</v>
      </c>
      <c r="E44" s="63">
        <v>1</v>
      </c>
      <c r="F44" s="64">
        <v>2</v>
      </c>
      <c r="G44" s="64">
        <v>3</v>
      </c>
      <c r="H44" s="64">
        <v>4</v>
      </c>
      <c r="I44" s="64">
        <v>5</v>
      </c>
      <c r="J44" s="64">
        <v>6</v>
      </c>
      <c r="K44" s="64">
        <v>7</v>
      </c>
      <c r="L44" s="64">
        <v>8</v>
      </c>
      <c r="M44" s="64">
        <v>9</v>
      </c>
      <c r="N44" s="64">
        <v>10</v>
      </c>
      <c r="O44" s="64">
        <v>11</v>
      </c>
      <c r="P44" s="64">
        <v>12</v>
      </c>
      <c r="Q44" s="64">
        <v>13</v>
      </c>
      <c r="R44" s="64">
        <v>14</v>
      </c>
      <c r="S44" s="64">
        <v>15</v>
      </c>
      <c r="T44" s="64">
        <v>16</v>
      </c>
      <c r="U44" s="64">
        <v>17</v>
      </c>
      <c r="V44" s="64">
        <v>18</v>
      </c>
      <c r="W44" s="64">
        <v>19</v>
      </c>
      <c r="X44" s="64">
        <v>20</v>
      </c>
      <c r="Y44" s="64">
        <v>21</v>
      </c>
      <c r="Z44" s="64">
        <v>22</v>
      </c>
      <c r="AA44" s="64">
        <v>23</v>
      </c>
      <c r="AB44" s="64">
        <v>24</v>
      </c>
      <c r="AC44" s="64">
        <v>25</v>
      </c>
      <c r="AD44" s="64">
        <v>26</v>
      </c>
      <c r="AE44" s="64">
        <v>27</v>
      </c>
      <c r="AF44" s="64">
        <v>28</v>
      </c>
      <c r="AG44" s="64">
        <v>29</v>
      </c>
      <c r="AH44" s="64">
        <v>30</v>
      </c>
      <c r="AI44" s="65">
        <v>31</v>
      </c>
      <c r="AJ44" s="1" t="s">
        <v>11</v>
      </c>
    </row>
    <row r="45" spans="2:37">
      <c r="B45" s="90"/>
      <c r="C45" s="19">
        <v>45200</v>
      </c>
      <c r="D45" s="67" t="s">
        <v>12</v>
      </c>
      <c r="E45" s="25" t="s">
        <v>0</v>
      </c>
      <c r="F45" s="26" t="s">
        <v>0</v>
      </c>
      <c r="G45" s="26" t="s">
        <v>0</v>
      </c>
      <c r="H45" s="26" t="s">
        <v>0</v>
      </c>
      <c r="I45" s="26" t="s">
        <v>43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  <c r="AJ45" s="22"/>
    </row>
    <row r="46" spans="2:37" ht="36">
      <c r="B46" s="91"/>
      <c r="C46" s="82">
        <v>45202</v>
      </c>
      <c r="D46" s="83" t="s">
        <v>13</v>
      </c>
      <c r="E46" s="84"/>
      <c r="F46" s="85"/>
      <c r="G46" s="85" t="s">
        <v>0</v>
      </c>
      <c r="H46" s="85" t="s">
        <v>0</v>
      </c>
      <c r="I46" s="85" t="s">
        <v>3</v>
      </c>
      <c r="J46" s="85" t="s">
        <v>43</v>
      </c>
      <c r="K46" s="85" t="s">
        <v>43</v>
      </c>
      <c r="L46" s="85" t="s">
        <v>0</v>
      </c>
      <c r="M46" s="85" t="s">
        <v>0</v>
      </c>
      <c r="N46" s="85" t="s">
        <v>0</v>
      </c>
      <c r="O46" s="85" t="s">
        <v>0</v>
      </c>
      <c r="P46" s="85" t="s">
        <v>0</v>
      </c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6"/>
      <c r="AJ46" s="103" t="s">
        <v>94</v>
      </c>
    </row>
    <row r="47" spans="2:37">
      <c r="B47" s="91" t="s">
        <v>64</v>
      </c>
      <c r="C47" s="93">
        <v>45202</v>
      </c>
      <c r="D47" s="83" t="s">
        <v>14</v>
      </c>
      <c r="E47" s="94"/>
      <c r="F47" s="81"/>
      <c r="G47" s="81" t="s">
        <v>0</v>
      </c>
      <c r="H47" s="81" t="s">
        <v>0</v>
      </c>
      <c r="I47" s="81" t="s">
        <v>0</v>
      </c>
      <c r="J47" s="81" t="s">
        <v>0</v>
      </c>
      <c r="K47" s="81" t="s">
        <v>0</v>
      </c>
      <c r="L47" s="81" t="s">
        <v>0</v>
      </c>
      <c r="M47" s="81" t="s">
        <v>0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95"/>
      <c r="AJ47" s="28" t="s">
        <v>67</v>
      </c>
    </row>
    <row r="48" spans="2:37">
      <c r="B48" s="91" t="s">
        <v>64</v>
      </c>
      <c r="C48" s="93">
        <v>45202</v>
      </c>
      <c r="D48" s="83" t="s">
        <v>15</v>
      </c>
      <c r="E48" s="94"/>
      <c r="F48" s="81"/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95"/>
      <c r="AJ48" s="28" t="s">
        <v>67</v>
      </c>
    </row>
    <row r="49" spans="1:36" ht="36.5" thickBot="1">
      <c r="A49" s="3"/>
      <c r="B49" s="92"/>
      <c r="C49" s="29">
        <v>45207</v>
      </c>
      <c r="D49" s="69" t="s">
        <v>16</v>
      </c>
      <c r="E49" s="36"/>
      <c r="F49" s="37"/>
      <c r="G49" s="37"/>
      <c r="H49" s="37"/>
      <c r="I49" s="37"/>
      <c r="J49" s="37"/>
      <c r="K49" s="37"/>
      <c r="L49" s="37" t="s">
        <v>0</v>
      </c>
      <c r="M49" s="37" t="s">
        <v>43</v>
      </c>
      <c r="N49" s="37" t="s">
        <v>43</v>
      </c>
      <c r="O49" s="37" t="s">
        <v>0</v>
      </c>
      <c r="P49" s="37" t="s">
        <v>0</v>
      </c>
      <c r="Q49" s="37" t="s">
        <v>0</v>
      </c>
      <c r="R49" s="37" t="s">
        <v>0</v>
      </c>
      <c r="S49" s="37" t="s">
        <v>0</v>
      </c>
      <c r="T49" s="37" t="s">
        <v>0</v>
      </c>
      <c r="U49" s="37" t="s">
        <v>0</v>
      </c>
      <c r="V49" s="37" t="s">
        <v>0</v>
      </c>
      <c r="W49" s="37" t="s">
        <v>0</v>
      </c>
      <c r="X49" s="37" t="s">
        <v>0</v>
      </c>
      <c r="Y49" s="37" t="s">
        <v>0</v>
      </c>
      <c r="Z49" s="37" t="s">
        <v>0</v>
      </c>
      <c r="AA49" s="37"/>
      <c r="AB49" s="37"/>
      <c r="AC49" s="37"/>
      <c r="AD49" s="37"/>
      <c r="AE49" s="37"/>
      <c r="AF49" s="37"/>
      <c r="AG49" s="37"/>
      <c r="AH49" s="37"/>
      <c r="AI49" s="38"/>
      <c r="AJ49" s="104" t="s">
        <v>112</v>
      </c>
    </row>
    <row r="50" spans="1:36" ht="20.5" thickBot="1"/>
    <row r="51" spans="1:36">
      <c r="D51" s="40" t="s">
        <v>39</v>
      </c>
      <c r="E51" s="41">
        <v>5</v>
      </c>
      <c r="F51" s="42">
        <v>5</v>
      </c>
      <c r="G51" s="42">
        <v>20</v>
      </c>
      <c r="H51" s="42">
        <v>20</v>
      </c>
      <c r="I51" s="42">
        <v>10</v>
      </c>
      <c r="J51" s="42">
        <v>10</v>
      </c>
      <c r="K51" s="42">
        <v>10</v>
      </c>
      <c r="L51" s="42">
        <v>20</v>
      </c>
      <c r="M51" s="42">
        <v>15</v>
      </c>
      <c r="N51" s="42">
        <v>5</v>
      </c>
      <c r="O51" s="42">
        <v>10</v>
      </c>
      <c r="P51" s="42">
        <v>10</v>
      </c>
      <c r="Q51" s="42">
        <v>5</v>
      </c>
      <c r="R51" s="42">
        <v>5</v>
      </c>
      <c r="S51" s="42">
        <v>5</v>
      </c>
      <c r="T51" s="42">
        <v>5</v>
      </c>
      <c r="U51" s="42">
        <v>5</v>
      </c>
      <c r="V51" s="42">
        <v>5</v>
      </c>
      <c r="W51" s="42">
        <v>5</v>
      </c>
      <c r="X51" s="42">
        <v>5</v>
      </c>
      <c r="Y51" s="42">
        <v>5</v>
      </c>
      <c r="Z51" s="42">
        <v>5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3">
        <v>0</v>
      </c>
      <c r="AJ51" s="75">
        <f>SUM(E51:AI51)</f>
        <v>190</v>
      </c>
    </row>
    <row r="52" spans="1:36">
      <c r="D52" s="115" t="s">
        <v>40</v>
      </c>
      <c r="E52" s="45" t="s">
        <v>2</v>
      </c>
      <c r="F52" s="24" t="s">
        <v>2</v>
      </c>
      <c r="G52" s="24" t="s">
        <v>44</v>
      </c>
      <c r="H52" s="24" t="s">
        <v>44</v>
      </c>
      <c r="I52" s="24" t="s">
        <v>2</v>
      </c>
      <c r="J52" s="24" t="s">
        <v>2</v>
      </c>
      <c r="K52" s="24" t="s">
        <v>2</v>
      </c>
      <c r="L52" s="24" t="s">
        <v>44</v>
      </c>
      <c r="M52" s="24" t="s">
        <v>2</v>
      </c>
      <c r="N52" s="24" t="s">
        <v>2</v>
      </c>
      <c r="O52" s="24" t="s">
        <v>2</v>
      </c>
      <c r="P52" s="24" t="s">
        <v>2</v>
      </c>
      <c r="Q52" s="24" t="s">
        <v>2</v>
      </c>
      <c r="R52" s="24" t="s">
        <v>2</v>
      </c>
      <c r="S52" s="24" t="s">
        <v>2</v>
      </c>
      <c r="T52" s="24" t="s">
        <v>2</v>
      </c>
      <c r="U52" s="24" t="s">
        <v>2</v>
      </c>
      <c r="V52" s="24" t="s">
        <v>2</v>
      </c>
      <c r="W52" s="24" t="s">
        <v>2</v>
      </c>
      <c r="X52" s="24" t="s">
        <v>2</v>
      </c>
      <c r="Y52" s="24" t="s">
        <v>2</v>
      </c>
      <c r="Z52" s="24" t="s">
        <v>2</v>
      </c>
      <c r="AA52" s="24" t="s">
        <v>2</v>
      </c>
      <c r="AB52" s="24" t="s">
        <v>2</v>
      </c>
      <c r="AC52" s="24" t="s">
        <v>2</v>
      </c>
      <c r="AD52" s="24" t="s">
        <v>2</v>
      </c>
      <c r="AE52" s="24" t="s">
        <v>2</v>
      </c>
      <c r="AF52" s="24" t="s">
        <v>2</v>
      </c>
      <c r="AG52" s="24" t="s">
        <v>2</v>
      </c>
      <c r="AH52" s="24" t="s">
        <v>2</v>
      </c>
      <c r="AI52" s="46" t="s">
        <v>2</v>
      </c>
      <c r="AJ52" s="48"/>
    </row>
    <row r="53" spans="1:36">
      <c r="D53" s="116"/>
      <c r="E53" s="49">
        <v>0</v>
      </c>
      <c r="F53" s="30">
        <v>0</v>
      </c>
      <c r="G53" s="30">
        <v>20</v>
      </c>
      <c r="H53" s="30">
        <v>20</v>
      </c>
      <c r="I53" s="30">
        <v>0</v>
      </c>
      <c r="J53" s="30">
        <v>0</v>
      </c>
      <c r="K53" s="30">
        <v>0</v>
      </c>
      <c r="L53" s="30">
        <v>20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50">
        <v>0</v>
      </c>
      <c r="AJ53" s="75">
        <f>SUM(E53:AI53)</f>
        <v>60</v>
      </c>
    </row>
    <row r="54" spans="1:36" ht="20.5" thickBot="1">
      <c r="D54" s="40" t="s">
        <v>41</v>
      </c>
      <c r="E54" s="52">
        <f t="shared" ref="E54:AI54" si="5">SUM(E51,E53)</f>
        <v>5</v>
      </c>
      <c r="F54" s="53">
        <f t="shared" si="5"/>
        <v>5</v>
      </c>
      <c r="G54" s="53">
        <f t="shared" si="5"/>
        <v>40</v>
      </c>
      <c r="H54" s="53">
        <f t="shared" si="5"/>
        <v>40</v>
      </c>
      <c r="I54" s="53">
        <f t="shared" si="5"/>
        <v>10</v>
      </c>
      <c r="J54" s="53">
        <f t="shared" si="5"/>
        <v>10</v>
      </c>
      <c r="K54" s="53">
        <f t="shared" si="5"/>
        <v>10</v>
      </c>
      <c r="L54" s="53">
        <f t="shared" si="5"/>
        <v>40</v>
      </c>
      <c r="M54" s="53">
        <f t="shared" si="5"/>
        <v>15</v>
      </c>
      <c r="N54" s="53">
        <f t="shared" si="5"/>
        <v>5</v>
      </c>
      <c r="O54" s="53">
        <f t="shared" si="5"/>
        <v>10</v>
      </c>
      <c r="P54" s="53">
        <f t="shared" si="5"/>
        <v>10</v>
      </c>
      <c r="Q54" s="53">
        <f t="shared" si="5"/>
        <v>5</v>
      </c>
      <c r="R54" s="53">
        <f t="shared" si="5"/>
        <v>5</v>
      </c>
      <c r="S54" s="53">
        <f t="shared" si="5"/>
        <v>5</v>
      </c>
      <c r="T54" s="53">
        <f t="shared" si="5"/>
        <v>5</v>
      </c>
      <c r="U54" s="53">
        <f t="shared" si="5"/>
        <v>5</v>
      </c>
      <c r="V54" s="53">
        <f t="shared" si="5"/>
        <v>5</v>
      </c>
      <c r="W54" s="53">
        <f t="shared" si="5"/>
        <v>5</v>
      </c>
      <c r="X54" s="53">
        <f t="shared" si="5"/>
        <v>5</v>
      </c>
      <c r="Y54" s="53">
        <f t="shared" si="5"/>
        <v>5</v>
      </c>
      <c r="Z54" s="53">
        <f t="shared" si="5"/>
        <v>5</v>
      </c>
      <c r="AA54" s="53">
        <f t="shared" si="5"/>
        <v>0</v>
      </c>
      <c r="AB54" s="53">
        <f t="shared" si="5"/>
        <v>0</v>
      </c>
      <c r="AC54" s="53">
        <f t="shared" si="5"/>
        <v>0</v>
      </c>
      <c r="AD54" s="53">
        <f t="shared" si="5"/>
        <v>0</v>
      </c>
      <c r="AE54" s="53">
        <f t="shared" si="5"/>
        <v>0</v>
      </c>
      <c r="AF54" s="53">
        <f t="shared" si="5"/>
        <v>0</v>
      </c>
      <c r="AG54" s="53">
        <f t="shared" si="5"/>
        <v>0</v>
      </c>
      <c r="AH54" s="53">
        <f t="shared" si="5"/>
        <v>0</v>
      </c>
      <c r="AI54" s="54">
        <f t="shared" si="5"/>
        <v>0</v>
      </c>
      <c r="AJ54" s="75">
        <f>SUM(E54:AI54)</f>
        <v>250</v>
      </c>
    </row>
    <row r="55" spans="1:36">
      <c r="AF55" s="39"/>
      <c r="AH55" s="39"/>
    </row>
  </sheetData>
  <mergeCells count="5">
    <mergeCell ref="E3:H3"/>
    <mergeCell ref="I3:AF3"/>
    <mergeCell ref="T4:AI4"/>
    <mergeCell ref="D36:D37"/>
    <mergeCell ref="D52:D53"/>
  </mergeCells>
  <phoneticPr fontId="2"/>
  <conditionalFormatting sqref="C8 E8:AI8">
    <cfRule type="expression" dxfId="155" priority="26">
      <formula>$B8="✔"</formula>
    </cfRule>
  </conditionalFormatting>
  <conditionalFormatting sqref="C9 E9:AI9 F10:M15">
    <cfRule type="expression" dxfId="154" priority="25">
      <formula>$B9="✔"</formula>
    </cfRule>
  </conditionalFormatting>
  <conditionalFormatting sqref="C10 E10 N10:AI10">
    <cfRule type="expression" dxfId="153" priority="24">
      <formula>$B10="✔"</formula>
    </cfRule>
  </conditionalFormatting>
  <conditionalFormatting sqref="C11 N11:AI11 E11:E15">
    <cfRule type="expression" dxfId="152" priority="23">
      <formula>$B11="✔"</formula>
    </cfRule>
  </conditionalFormatting>
  <conditionalFormatting sqref="C12 N12:AI12">
    <cfRule type="expression" dxfId="151" priority="22">
      <formula>$B12="✔"</formula>
    </cfRule>
  </conditionalFormatting>
  <conditionalFormatting sqref="C33 E33:AI33">
    <cfRule type="expression" dxfId="150" priority="1">
      <formula>$B33="✔"</formula>
    </cfRule>
  </conditionalFormatting>
  <conditionalFormatting sqref="C13 N13:AI13">
    <cfRule type="expression" dxfId="149" priority="21">
      <formula>$B13="✔"</formula>
    </cfRule>
  </conditionalFormatting>
  <conditionalFormatting sqref="C14 N14:AI14">
    <cfRule type="expression" dxfId="148" priority="20">
      <formula>$B14="✔"</formula>
    </cfRule>
  </conditionalFormatting>
  <conditionalFormatting sqref="C15 N15:AI15">
    <cfRule type="expression" dxfId="147" priority="19">
      <formula>$B15="✔"</formula>
    </cfRule>
  </conditionalFormatting>
  <conditionalFormatting sqref="C16 E16:AI16">
    <cfRule type="expression" dxfId="146" priority="18">
      <formula>$B16="✔"</formula>
    </cfRule>
  </conditionalFormatting>
  <conditionalFormatting sqref="C17 E17:AI17">
    <cfRule type="expression" dxfId="145" priority="17">
      <formula>$B17="✔"</formula>
    </cfRule>
  </conditionalFormatting>
  <conditionalFormatting sqref="C18 E18:AI18">
    <cfRule type="expression" dxfId="144" priority="16">
      <formula>$B18="✔"</formula>
    </cfRule>
  </conditionalFormatting>
  <conditionalFormatting sqref="C19 E19:AI19">
    <cfRule type="expression" dxfId="143" priority="15">
      <formula>$B19="✔"</formula>
    </cfRule>
  </conditionalFormatting>
  <conditionalFormatting sqref="C20 E20:AI20">
    <cfRule type="expression" dxfId="142" priority="14">
      <formula>$B20="✔"</formula>
    </cfRule>
  </conditionalFormatting>
  <conditionalFormatting sqref="C21 E21:AI21">
    <cfRule type="expression" dxfId="141" priority="13">
      <formula>$B21="✔"</formula>
    </cfRule>
  </conditionalFormatting>
  <conditionalFormatting sqref="C22 E22:AI22">
    <cfRule type="expression" dxfId="140" priority="12">
      <formula>$B22="✔"</formula>
    </cfRule>
  </conditionalFormatting>
  <conditionalFormatting sqref="C23 E23:AI23">
    <cfRule type="expression" dxfId="139" priority="11">
      <formula>$B23="✔"</formula>
    </cfRule>
  </conditionalFormatting>
  <conditionalFormatting sqref="C24 E24:AI24">
    <cfRule type="expression" dxfId="138" priority="10">
      <formula>$B24="✔"</formula>
    </cfRule>
  </conditionalFormatting>
  <conditionalFormatting sqref="C25 E25:AI25">
    <cfRule type="expression" dxfId="137" priority="9">
      <formula>$B25="✔"</formula>
    </cfRule>
  </conditionalFormatting>
  <conditionalFormatting sqref="C26 E26:AI26">
    <cfRule type="expression" dxfId="136" priority="8">
      <formula>$B26="✔"</formula>
    </cfRule>
  </conditionalFormatting>
  <conditionalFormatting sqref="C27 E27:AI27">
    <cfRule type="expression" dxfId="135" priority="7">
      <formula>$B27="✔"</formula>
    </cfRule>
  </conditionalFormatting>
  <conditionalFormatting sqref="C28 E28:AI28">
    <cfRule type="expression" dxfId="134" priority="6">
      <formula>$B28="✔"</formula>
    </cfRule>
  </conditionalFormatting>
  <conditionalFormatting sqref="C29 E29:AI29">
    <cfRule type="expression" dxfId="133" priority="5">
      <formula>$B29="✔"</formula>
    </cfRule>
  </conditionalFormatting>
  <conditionalFormatting sqref="C30 E30:AI30">
    <cfRule type="expression" dxfId="132" priority="4">
      <formula>$B30="✔"</formula>
    </cfRule>
  </conditionalFormatting>
  <conditionalFormatting sqref="C31 E31:AI31">
    <cfRule type="expression" dxfId="131" priority="3">
      <formula>$B31="✔"</formula>
    </cfRule>
  </conditionalFormatting>
  <conditionalFormatting sqref="C32 E32:AI32">
    <cfRule type="expression" dxfId="130" priority="2">
      <formula>$B32="✔"</formula>
    </cfRule>
  </conditionalFormatting>
  <dataValidations count="2">
    <dataValidation imeMode="off" allowBlank="1" showInputMessage="1" showErrorMessage="1" sqref="C45:C49 C8:C33 D3"/>
    <dataValidation imeMode="on" allowBlank="1" showInputMessage="1" showErrorMessage="1" sqref="I3:AF3 E6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imeMode="on" allowBlank="1" showInputMessage="1" showErrorMessage="1">
          <x14:formula1>
            <xm:f>リスト!$D$2:$D$3</xm:f>
          </x14:formula1>
          <xm:sqref>B8:B33</xm:sqref>
        </x14:dataValidation>
        <x14:dataValidation type="list" imeMode="on" allowBlank="1" showInputMessage="1" showErrorMessage="1">
          <x14:formula1>
            <xm:f>リスト!$B$2:$B$4</xm:f>
          </x14:formula1>
          <xm:sqref>AH8:AI33 AI45:AI49</xm:sqref>
        </x14:dataValidation>
        <x14:dataValidation type="list" allowBlank="1" showInputMessage="1" showErrorMessage="1">
          <x14:formula1>
            <xm:f>リスト!$B$2:$B$4</xm:f>
          </x14:formula1>
          <xm:sqref>E45:AH49 E8:AG33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C00000"/>
  </sheetPr>
  <dimension ref="A2:AK51"/>
  <sheetViews>
    <sheetView view="pageBreakPreview" zoomScale="80" zoomScaleNormal="80" zoomScaleSheetLayoutView="80" workbookViewId="0">
      <selection activeCell="AP43" sqref="AP43"/>
    </sheetView>
  </sheetViews>
  <sheetFormatPr defaultRowHeight="20"/>
  <cols>
    <col min="1" max="1" width="8.84375" customWidth="1"/>
    <col min="2" max="2" width="2.765625" customWidth="1"/>
    <col min="3" max="3" width="8.69140625" customWidth="1"/>
    <col min="4" max="4" width="8.84375" customWidth="1"/>
    <col min="5" max="35" width="3.53515625" customWidth="1"/>
    <col min="36" max="36" width="17.765625" customWidth="1"/>
    <col min="37" max="37" width="2.765625" customWidth="1"/>
  </cols>
  <sheetData>
    <row r="2" spans="3:36">
      <c r="C2" t="s">
        <v>53</v>
      </c>
    </row>
    <row r="3" spans="3:36">
      <c r="C3" s="1" t="s">
        <v>4</v>
      </c>
      <c r="D3" s="2" t="str">
        <f>IF('R4年04月'!D3="","",'R4年04月'!D3)</f>
        <v/>
      </c>
      <c r="E3" s="109" t="s">
        <v>5</v>
      </c>
      <c r="F3" s="110"/>
      <c r="G3" s="110"/>
      <c r="H3" s="111"/>
      <c r="I3" s="112" t="str">
        <f>IF('R4年04月'!I3="","",'R4年04月'!I3)</f>
        <v/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3:36">
      <c r="C4" s="3" t="s">
        <v>6</v>
      </c>
      <c r="D4" s="4">
        <f>IF(D3="",5,IF(D3&gt;29,5,2))</f>
        <v>5</v>
      </c>
    </row>
    <row r="5" spans="3:36">
      <c r="C5" s="5"/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/>
    </row>
    <row r="6" spans="3:36" ht="20.5" thickBot="1">
      <c r="C6" s="10"/>
      <c r="D6" s="11" t="s">
        <v>8</v>
      </c>
      <c r="E6" s="12" t="s">
        <v>48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/>
    </row>
    <row r="7" spans="3:36">
      <c r="C7" s="17" t="s">
        <v>9</v>
      </c>
      <c r="D7" s="11" t="s">
        <v>10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64">
        <v>30</v>
      </c>
      <c r="AI7" s="65">
        <v>31</v>
      </c>
      <c r="AJ7" s="17" t="s">
        <v>11</v>
      </c>
    </row>
    <row r="8" spans="3:36">
      <c r="C8" s="19"/>
      <c r="D8" s="67" t="s">
        <v>12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7"/>
      <c r="AJ8" s="22"/>
    </row>
    <row r="9" spans="3:36">
      <c r="C9" s="23"/>
      <c r="D9" s="68" t="s">
        <v>13</v>
      </c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7"/>
      <c r="AJ9" s="28"/>
    </row>
    <row r="10" spans="3:36">
      <c r="C10" s="23"/>
      <c r="D10" s="68" t="s">
        <v>14</v>
      </c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7"/>
      <c r="AJ10" s="28"/>
    </row>
    <row r="11" spans="3:36">
      <c r="C11" s="23"/>
      <c r="D11" s="68" t="s">
        <v>15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7"/>
      <c r="AJ11" s="28"/>
    </row>
    <row r="12" spans="3:36">
      <c r="C12" s="29"/>
      <c r="D12" s="69" t="s">
        <v>16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3"/>
      <c r="AJ12" s="34"/>
    </row>
    <row r="13" spans="3:36">
      <c r="C13" s="19"/>
      <c r="D13" s="67" t="s">
        <v>17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35"/>
      <c r="AJ13" s="22"/>
    </row>
    <row r="14" spans="3:36">
      <c r="C14" s="23"/>
      <c r="D14" s="68" t="s">
        <v>18</v>
      </c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/>
      <c r="AJ14" s="28"/>
    </row>
    <row r="15" spans="3:36">
      <c r="C15" s="23"/>
      <c r="D15" s="68" t="s">
        <v>19</v>
      </c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7"/>
      <c r="AJ15" s="28"/>
    </row>
    <row r="16" spans="3:36">
      <c r="C16" s="23"/>
      <c r="D16" s="68" t="s">
        <v>20</v>
      </c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8"/>
    </row>
    <row r="17" spans="3:36">
      <c r="C17" s="29"/>
      <c r="D17" s="69" t="s">
        <v>21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  <c r="AJ17" s="34"/>
    </row>
    <row r="18" spans="3:36">
      <c r="C18" s="19"/>
      <c r="D18" s="67" t="s">
        <v>22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35"/>
      <c r="AJ18" s="22"/>
    </row>
    <row r="19" spans="3:36">
      <c r="C19" s="23"/>
      <c r="D19" s="68" t="s">
        <v>23</v>
      </c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28"/>
    </row>
    <row r="20" spans="3:36">
      <c r="C20" s="23"/>
      <c r="D20" s="68" t="s">
        <v>24</v>
      </c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/>
      <c r="AJ20" s="28"/>
    </row>
    <row r="21" spans="3:36">
      <c r="C21" s="23"/>
      <c r="D21" s="68" t="s">
        <v>25</v>
      </c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7"/>
      <c r="AJ21" s="28"/>
    </row>
    <row r="22" spans="3:36">
      <c r="C22" s="29"/>
      <c r="D22" s="69" t="s">
        <v>26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/>
      <c r="AJ22" s="34"/>
    </row>
    <row r="23" spans="3:36">
      <c r="C23" s="19"/>
      <c r="D23" s="67" t="s">
        <v>27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35"/>
      <c r="AJ23" s="22"/>
    </row>
    <row r="24" spans="3:36">
      <c r="C24" s="23"/>
      <c r="D24" s="68" t="s">
        <v>28</v>
      </c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  <c r="AJ24" s="28"/>
    </row>
    <row r="25" spans="3:36">
      <c r="C25" s="23"/>
      <c r="D25" s="68" t="s">
        <v>29</v>
      </c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7"/>
      <c r="AJ25" s="28"/>
    </row>
    <row r="26" spans="3:36">
      <c r="C26" s="23"/>
      <c r="D26" s="68" t="s">
        <v>30</v>
      </c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7"/>
      <c r="AJ26" s="28"/>
    </row>
    <row r="27" spans="3:36">
      <c r="C27" s="29"/>
      <c r="D27" s="69" t="s">
        <v>31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3"/>
      <c r="AJ27" s="34"/>
    </row>
    <row r="28" spans="3:36">
      <c r="C28" s="19"/>
      <c r="D28" s="67" t="s">
        <v>32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35"/>
      <c r="AJ28" s="22"/>
    </row>
    <row r="29" spans="3:36">
      <c r="C29" s="23"/>
      <c r="D29" s="68" t="s">
        <v>33</v>
      </c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7"/>
      <c r="AJ29" s="28"/>
    </row>
    <row r="30" spans="3:36">
      <c r="C30" s="23"/>
      <c r="D30" s="68" t="s">
        <v>34</v>
      </c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28"/>
    </row>
    <row r="31" spans="3:36">
      <c r="C31" s="23"/>
      <c r="D31" s="68" t="s">
        <v>35</v>
      </c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7"/>
      <c r="AJ31" s="28"/>
    </row>
    <row r="32" spans="3:36">
      <c r="C32" s="29"/>
      <c r="D32" s="69" t="s">
        <v>36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/>
      <c r="AJ32" s="34"/>
    </row>
    <row r="33" spans="1:37" ht="20.5" thickBot="1">
      <c r="C33" s="29"/>
      <c r="D33" s="69" t="s">
        <v>1</v>
      </c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8"/>
      <c r="AJ33" s="34"/>
    </row>
    <row r="34" spans="1:37" ht="20.5" thickBot="1">
      <c r="E34" t="s">
        <v>37</v>
      </c>
      <c r="AH34" s="39"/>
    </row>
    <row r="35" spans="1:37">
      <c r="D35" s="40" t="s">
        <v>39</v>
      </c>
      <c r="E35" s="41">
        <f t="shared" ref="E35:Q35" si="0">COUNTIF(E8:E34,"○")*10</f>
        <v>0</v>
      </c>
      <c r="F35" s="42">
        <f t="shared" si="0"/>
        <v>0</v>
      </c>
      <c r="G35" s="42">
        <f t="shared" si="0"/>
        <v>0</v>
      </c>
      <c r="H35" s="42">
        <f t="shared" si="0"/>
        <v>0</v>
      </c>
      <c r="I35" s="42">
        <f t="shared" si="0"/>
        <v>0</v>
      </c>
      <c r="J35" s="42">
        <f t="shared" si="0"/>
        <v>0</v>
      </c>
      <c r="K35" s="42">
        <f t="shared" si="0"/>
        <v>0</v>
      </c>
      <c r="L35" s="42">
        <f t="shared" si="0"/>
        <v>0</v>
      </c>
      <c r="M35" s="42">
        <f t="shared" si="0"/>
        <v>0</v>
      </c>
      <c r="N35" s="42">
        <f t="shared" si="0"/>
        <v>0</v>
      </c>
      <c r="O35" s="42">
        <f t="shared" si="0"/>
        <v>0</v>
      </c>
      <c r="P35" s="42">
        <f t="shared" si="0"/>
        <v>0</v>
      </c>
      <c r="Q35" s="42">
        <f t="shared" si="0"/>
        <v>0</v>
      </c>
      <c r="R35" s="42">
        <f t="shared" ref="R35:AE35" si="1">COUNTIF(R8:R34,"○")*10</f>
        <v>0</v>
      </c>
      <c r="S35" s="42">
        <f t="shared" si="1"/>
        <v>0</v>
      </c>
      <c r="T35" s="42">
        <f t="shared" si="1"/>
        <v>0</v>
      </c>
      <c r="U35" s="42">
        <f t="shared" si="1"/>
        <v>0</v>
      </c>
      <c r="V35" s="42">
        <f t="shared" si="1"/>
        <v>0</v>
      </c>
      <c r="W35" s="42">
        <f t="shared" si="1"/>
        <v>0</v>
      </c>
      <c r="X35" s="42">
        <f t="shared" si="1"/>
        <v>0</v>
      </c>
      <c r="Y35" s="42">
        <f t="shared" si="1"/>
        <v>0</v>
      </c>
      <c r="Z35" s="42">
        <f t="shared" si="1"/>
        <v>0</v>
      </c>
      <c r="AA35" s="42">
        <f t="shared" si="1"/>
        <v>0</v>
      </c>
      <c r="AB35" s="42">
        <f t="shared" si="1"/>
        <v>0</v>
      </c>
      <c r="AC35" s="42">
        <f t="shared" si="1"/>
        <v>0</v>
      </c>
      <c r="AD35" s="42">
        <f t="shared" si="1"/>
        <v>0</v>
      </c>
      <c r="AE35" s="42">
        <f t="shared" si="1"/>
        <v>0</v>
      </c>
      <c r="AF35" s="42">
        <f t="shared" ref="AF35:AI35" si="2">COUNTIF(AF8:AF34,"○")*10</f>
        <v>0</v>
      </c>
      <c r="AG35" s="42">
        <f t="shared" si="2"/>
        <v>0</v>
      </c>
      <c r="AH35" s="42">
        <f t="shared" si="2"/>
        <v>0</v>
      </c>
      <c r="AI35" s="43">
        <f t="shared" si="2"/>
        <v>0</v>
      </c>
      <c r="AJ35" s="75">
        <f>SUM(E35:AI35)</f>
        <v>0</v>
      </c>
    </row>
    <row r="36" spans="1:37">
      <c r="D36" s="115" t="s">
        <v>40</v>
      </c>
      <c r="E36" s="45" t="str">
        <f t="shared" ref="E36:Q36" si="3">IF(E35/10&gt;=$D$4,"有","－")</f>
        <v>－</v>
      </c>
      <c r="F36" s="24" t="str">
        <f t="shared" si="3"/>
        <v>－</v>
      </c>
      <c r="G36" s="24" t="str">
        <f t="shared" si="3"/>
        <v>－</v>
      </c>
      <c r="H36" s="24" t="str">
        <f t="shared" si="3"/>
        <v>－</v>
      </c>
      <c r="I36" s="24" t="str">
        <f t="shared" si="3"/>
        <v>－</v>
      </c>
      <c r="J36" s="24" t="str">
        <f t="shared" si="3"/>
        <v>－</v>
      </c>
      <c r="K36" s="24" t="str">
        <f t="shared" si="3"/>
        <v>－</v>
      </c>
      <c r="L36" s="24" t="str">
        <f t="shared" si="3"/>
        <v>－</v>
      </c>
      <c r="M36" s="24" t="str">
        <f t="shared" si="3"/>
        <v>－</v>
      </c>
      <c r="N36" s="24" t="str">
        <f t="shared" si="3"/>
        <v>－</v>
      </c>
      <c r="O36" s="24" t="str">
        <f t="shared" si="3"/>
        <v>－</v>
      </c>
      <c r="P36" s="24" t="str">
        <f t="shared" si="3"/>
        <v>－</v>
      </c>
      <c r="Q36" s="24" t="str">
        <f t="shared" si="3"/>
        <v>－</v>
      </c>
      <c r="R36" s="24" t="str">
        <f t="shared" ref="R36:AE36" si="4">IF(R35/10&gt;=$D$4,"有","－")</f>
        <v>－</v>
      </c>
      <c r="S36" s="24" t="str">
        <f t="shared" si="4"/>
        <v>－</v>
      </c>
      <c r="T36" s="24" t="str">
        <f t="shared" si="4"/>
        <v>－</v>
      </c>
      <c r="U36" s="24" t="str">
        <f t="shared" si="4"/>
        <v>－</v>
      </c>
      <c r="V36" s="24" t="str">
        <f t="shared" si="4"/>
        <v>－</v>
      </c>
      <c r="W36" s="24" t="str">
        <f t="shared" si="4"/>
        <v>－</v>
      </c>
      <c r="X36" s="24" t="str">
        <f t="shared" si="4"/>
        <v>－</v>
      </c>
      <c r="Y36" s="24" t="str">
        <f t="shared" si="4"/>
        <v>－</v>
      </c>
      <c r="Z36" s="24" t="str">
        <f t="shared" si="4"/>
        <v>－</v>
      </c>
      <c r="AA36" s="24" t="str">
        <f t="shared" si="4"/>
        <v>－</v>
      </c>
      <c r="AB36" s="24" t="str">
        <f t="shared" si="4"/>
        <v>－</v>
      </c>
      <c r="AC36" s="24" t="str">
        <f t="shared" si="4"/>
        <v>－</v>
      </c>
      <c r="AD36" s="24" t="str">
        <f t="shared" si="4"/>
        <v>－</v>
      </c>
      <c r="AE36" s="24" t="str">
        <f t="shared" si="4"/>
        <v>－</v>
      </c>
      <c r="AF36" s="24" t="str">
        <f t="shared" ref="AF36:AI36" si="5">IF(AF35/10&gt;=$D$4,"有","－")</f>
        <v>－</v>
      </c>
      <c r="AG36" s="24" t="str">
        <f t="shared" si="5"/>
        <v>－</v>
      </c>
      <c r="AH36" s="24" t="str">
        <f t="shared" si="5"/>
        <v>－</v>
      </c>
      <c r="AI36" s="46" t="str">
        <f t="shared" si="5"/>
        <v>－</v>
      </c>
      <c r="AJ36" s="48"/>
    </row>
    <row r="37" spans="1:37">
      <c r="D37" s="116"/>
      <c r="E37" s="49">
        <f t="shared" ref="E37:Q37" si="6">IF(E36="－",0,E35)</f>
        <v>0</v>
      </c>
      <c r="F37" s="30">
        <f t="shared" si="6"/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  <c r="P37" s="30">
        <f t="shared" si="6"/>
        <v>0</v>
      </c>
      <c r="Q37" s="30">
        <f t="shared" si="6"/>
        <v>0</v>
      </c>
      <c r="R37" s="30">
        <f t="shared" ref="R37:AE37" si="7">IF(R36="－",0,R35)</f>
        <v>0</v>
      </c>
      <c r="S37" s="30">
        <f t="shared" si="7"/>
        <v>0</v>
      </c>
      <c r="T37" s="30">
        <f t="shared" si="7"/>
        <v>0</v>
      </c>
      <c r="U37" s="30">
        <f t="shared" si="7"/>
        <v>0</v>
      </c>
      <c r="V37" s="30">
        <f t="shared" si="7"/>
        <v>0</v>
      </c>
      <c r="W37" s="30">
        <f t="shared" si="7"/>
        <v>0</v>
      </c>
      <c r="X37" s="30">
        <f t="shared" si="7"/>
        <v>0</v>
      </c>
      <c r="Y37" s="30">
        <f t="shared" si="7"/>
        <v>0</v>
      </c>
      <c r="Z37" s="30">
        <f t="shared" si="7"/>
        <v>0</v>
      </c>
      <c r="AA37" s="30">
        <f t="shared" si="7"/>
        <v>0</v>
      </c>
      <c r="AB37" s="30">
        <f t="shared" si="7"/>
        <v>0</v>
      </c>
      <c r="AC37" s="30">
        <f t="shared" si="7"/>
        <v>0</v>
      </c>
      <c r="AD37" s="30">
        <f t="shared" si="7"/>
        <v>0</v>
      </c>
      <c r="AE37" s="30">
        <f t="shared" si="7"/>
        <v>0</v>
      </c>
      <c r="AF37" s="30">
        <f t="shared" ref="AF37:AI37" si="8">IF(AF36="－",0,AF35)</f>
        <v>0</v>
      </c>
      <c r="AG37" s="30">
        <f t="shared" si="8"/>
        <v>0</v>
      </c>
      <c r="AH37" s="30">
        <f t="shared" si="8"/>
        <v>0</v>
      </c>
      <c r="AI37" s="50">
        <f t="shared" si="8"/>
        <v>0</v>
      </c>
      <c r="AJ37" s="75">
        <f t="shared" ref="AJ37:AJ38" si="9">SUM(E37:AI37)</f>
        <v>0</v>
      </c>
    </row>
    <row r="38" spans="1:37" ht="20.5" thickBot="1">
      <c r="D38" s="40" t="s">
        <v>41</v>
      </c>
      <c r="E38" s="52">
        <f t="shared" ref="E38:Q38" si="10">SUM(E35,E37)</f>
        <v>0</v>
      </c>
      <c r="F38" s="53">
        <f t="shared" si="10"/>
        <v>0</v>
      </c>
      <c r="G38" s="53">
        <f t="shared" si="10"/>
        <v>0</v>
      </c>
      <c r="H38" s="53">
        <f t="shared" si="10"/>
        <v>0</v>
      </c>
      <c r="I38" s="53">
        <f t="shared" si="10"/>
        <v>0</v>
      </c>
      <c r="J38" s="53">
        <f t="shared" si="10"/>
        <v>0</v>
      </c>
      <c r="K38" s="53">
        <f t="shared" si="10"/>
        <v>0</v>
      </c>
      <c r="L38" s="53">
        <f t="shared" si="10"/>
        <v>0</v>
      </c>
      <c r="M38" s="53">
        <f t="shared" si="10"/>
        <v>0</v>
      </c>
      <c r="N38" s="53">
        <f t="shared" si="10"/>
        <v>0</v>
      </c>
      <c r="O38" s="53">
        <f t="shared" si="10"/>
        <v>0</v>
      </c>
      <c r="P38" s="53">
        <f t="shared" si="10"/>
        <v>0</v>
      </c>
      <c r="Q38" s="53">
        <f t="shared" si="10"/>
        <v>0</v>
      </c>
      <c r="R38" s="53">
        <f t="shared" ref="R38:AE38" si="11">SUM(R35,R37)</f>
        <v>0</v>
      </c>
      <c r="S38" s="53">
        <f t="shared" si="11"/>
        <v>0</v>
      </c>
      <c r="T38" s="53">
        <f t="shared" si="11"/>
        <v>0</v>
      </c>
      <c r="U38" s="53">
        <f t="shared" si="11"/>
        <v>0</v>
      </c>
      <c r="V38" s="53">
        <f t="shared" si="11"/>
        <v>0</v>
      </c>
      <c r="W38" s="53">
        <f t="shared" si="11"/>
        <v>0</v>
      </c>
      <c r="X38" s="53">
        <f t="shared" si="11"/>
        <v>0</v>
      </c>
      <c r="Y38" s="53">
        <f t="shared" si="11"/>
        <v>0</v>
      </c>
      <c r="Z38" s="53">
        <f t="shared" si="11"/>
        <v>0</v>
      </c>
      <c r="AA38" s="53">
        <f t="shared" si="11"/>
        <v>0</v>
      </c>
      <c r="AB38" s="53">
        <f t="shared" si="11"/>
        <v>0</v>
      </c>
      <c r="AC38" s="53">
        <f t="shared" si="11"/>
        <v>0</v>
      </c>
      <c r="AD38" s="53">
        <f t="shared" si="11"/>
        <v>0</v>
      </c>
      <c r="AE38" s="53">
        <f t="shared" si="11"/>
        <v>0</v>
      </c>
      <c r="AF38" s="53">
        <f t="shared" ref="AF38:AI38" si="12">SUM(AF35,AF37)</f>
        <v>0</v>
      </c>
      <c r="AG38" s="53">
        <f t="shared" si="12"/>
        <v>0</v>
      </c>
      <c r="AH38" s="53">
        <f t="shared" si="12"/>
        <v>0</v>
      </c>
      <c r="AI38" s="54">
        <f t="shared" si="12"/>
        <v>0</v>
      </c>
      <c r="AJ38" s="75">
        <f t="shared" si="9"/>
        <v>0</v>
      </c>
    </row>
    <row r="39" spans="1:37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I39" s="39" t="s">
        <v>38</v>
      </c>
    </row>
    <row r="40" spans="1:37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6"/>
      <c r="AH40" s="57"/>
      <c r="AI40" s="56"/>
      <c r="AJ40" s="56"/>
      <c r="AK40" s="56"/>
    </row>
    <row r="41" spans="1:37" ht="20.5" thickBot="1">
      <c r="C41" s="3" t="s">
        <v>42</v>
      </c>
    </row>
    <row r="42" spans="1:37">
      <c r="C42" s="1" t="s">
        <v>9</v>
      </c>
      <c r="D42" s="70" t="s">
        <v>10</v>
      </c>
      <c r="E42" s="63">
        <v>1</v>
      </c>
      <c r="F42" s="64">
        <v>2</v>
      </c>
      <c r="G42" s="64">
        <v>3</v>
      </c>
      <c r="H42" s="64">
        <v>4</v>
      </c>
      <c r="I42" s="64">
        <v>5</v>
      </c>
      <c r="J42" s="64">
        <v>6</v>
      </c>
      <c r="K42" s="64">
        <v>7</v>
      </c>
      <c r="L42" s="64">
        <v>8</v>
      </c>
      <c r="M42" s="64">
        <v>9</v>
      </c>
      <c r="N42" s="64">
        <v>10</v>
      </c>
      <c r="O42" s="64">
        <v>11</v>
      </c>
      <c r="P42" s="64">
        <v>12</v>
      </c>
      <c r="Q42" s="64">
        <v>13</v>
      </c>
      <c r="R42" s="64">
        <v>14</v>
      </c>
      <c r="S42" s="64">
        <v>15</v>
      </c>
      <c r="T42" s="64">
        <v>16</v>
      </c>
      <c r="U42" s="64">
        <v>17</v>
      </c>
      <c r="V42" s="64">
        <v>18</v>
      </c>
      <c r="W42" s="64">
        <v>19</v>
      </c>
      <c r="X42" s="64">
        <v>20</v>
      </c>
      <c r="Y42" s="64">
        <v>21</v>
      </c>
      <c r="Z42" s="64">
        <v>22</v>
      </c>
      <c r="AA42" s="64">
        <v>23</v>
      </c>
      <c r="AB42" s="64">
        <v>24</v>
      </c>
      <c r="AC42" s="64">
        <v>25</v>
      </c>
      <c r="AD42" s="64">
        <v>26</v>
      </c>
      <c r="AE42" s="64">
        <v>27</v>
      </c>
      <c r="AF42" s="64">
        <v>28</v>
      </c>
      <c r="AG42" s="64">
        <v>29</v>
      </c>
      <c r="AH42" s="64">
        <v>30</v>
      </c>
      <c r="AI42" s="65">
        <v>31</v>
      </c>
      <c r="AJ42" s="1" t="s">
        <v>11</v>
      </c>
    </row>
    <row r="43" spans="1:37">
      <c r="C43" s="19">
        <v>44682</v>
      </c>
      <c r="D43" s="67" t="s">
        <v>12</v>
      </c>
      <c r="E43" s="25" t="s">
        <v>0</v>
      </c>
      <c r="F43" s="26" t="s">
        <v>0</v>
      </c>
      <c r="G43" s="26" t="s">
        <v>0</v>
      </c>
      <c r="H43" s="26" t="s">
        <v>0</v>
      </c>
      <c r="I43" s="26" t="s">
        <v>43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22"/>
    </row>
    <row r="44" spans="1:37" ht="36">
      <c r="C44" s="58">
        <v>44684</v>
      </c>
      <c r="D44" s="71" t="s">
        <v>13</v>
      </c>
      <c r="E44" s="59"/>
      <c r="F44" s="60"/>
      <c r="G44" s="60" t="s">
        <v>0</v>
      </c>
      <c r="H44" s="60" t="s">
        <v>0</v>
      </c>
      <c r="I44" s="60" t="s">
        <v>3</v>
      </c>
      <c r="J44" s="60" t="s">
        <v>43</v>
      </c>
      <c r="K44" s="60" t="s">
        <v>43</v>
      </c>
      <c r="L44" s="60" t="s">
        <v>0</v>
      </c>
      <c r="M44" s="60" t="s">
        <v>0</v>
      </c>
      <c r="N44" s="60" t="s">
        <v>0</v>
      </c>
      <c r="O44" s="60" t="s">
        <v>0</v>
      </c>
      <c r="P44" s="60" t="s">
        <v>0</v>
      </c>
      <c r="Q44" s="60" t="s">
        <v>0</v>
      </c>
      <c r="R44" s="60" t="s">
        <v>0</v>
      </c>
      <c r="S44" s="60" t="s">
        <v>0</v>
      </c>
      <c r="T44" s="60" t="s">
        <v>0</v>
      </c>
      <c r="U44" s="60" t="s">
        <v>0</v>
      </c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27"/>
      <c r="AJ44" s="108" t="s">
        <v>84</v>
      </c>
    </row>
    <row r="45" spans="1:37" ht="36.5" thickBot="1">
      <c r="A45" s="3"/>
      <c r="C45" s="29">
        <v>44686</v>
      </c>
      <c r="D45" s="69" t="s">
        <v>14</v>
      </c>
      <c r="E45" s="36"/>
      <c r="F45" s="37"/>
      <c r="G45" s="37"/>
      <c r="H45" s="37"/>
      <c r="I45" s="37" t="s">
        <v>0</v>
      </c>
      <c r="J45" s="37" t="s">
        <v>43</v>
      </c>
      <c r="K45" s="37" t="s">
        <v>43</v>
      </c>
      <c r="L45" s="37" t="s">
        <v>0</v>
      </c>
      <c r="M45" s="37" t="s">
        <v>0</v>
      </c>
      <c r="N45" s="37" t="s">
        <v>0</v>
      </c>
      <c r="O45" s="37" t="s">
        <v>0</v>
      </c>
      <c r="P45" s="37" t="s">
        <v>0</v>
      </c>
      <c r="Q45" s="37" t="s">
        <v>0</v>
      </c>
      <c r="R45" s="37" t="s">
        <v>0</v>
      </c>
      <c r="S45" s="37" t="s">
        <v>0</v>
      </c>
      <c r="T45" s="37" t="s">
        <v>0</v>
      </c>
      <c r="U45" s="37" t="s">
        <v>0</v>
      </c>
      <c r="V45" s="37" t="s">
        <v>0</v>
      </c>
      <c r="W45" s="37" t="s">
        <v>0</v>
      </c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8"/>
      <c r="AJ45" s="106" t="s">
        <v>85</v>
      </c>
    </row>
    <row r="46" spans="1:37" ht="20.5" thickBot="1"/>
    <row r="47" spans="1:37">
      <c r="D47" s="40" t="s">
        <v>39</v>
      </c>
      <c r="E47" s="41">
        <v>10</v>
      </c>
      <c r="F47" s="42">
        <v>10</v>
      </c>
      <c r="G47" s="42">
        <v>20</v>
      </c>
      <c r="H47" s="42">
        <v>20</v>
      </c>
      <c r="I47" s="42">
        <v>0</v>
      </c>
      <c r="J47" s="42">
        <v>0</v>
      </c>
      <c r="K47" s="42">
        <v>0</v>
      </c>
      <c r="L47" s="42">
        <v>20</v>
      </c>
      <c r="M47" s="42">
        <v>20</v>
      </c>
      <c r="N47" s="42">
        <v>20</v>
      </c>
      <c r="O47" s="42">
        <v>20</v>
      </c>
      <c r="P47" s="42">
        <v>20</v>
      </c>
      <c r="Q47" s="42">
        <v>20</v>
      </c>
      <c r="R47" s="42">
        <v>20</v>
      </c>
      <c r="S47" s="42">
        <v>20</v>
      </c>
      <c r="T47" s="42">
        <v>20</v>
      </c>
      <c r="U47" s="42">
        <v>20</v>
      </c>
      <c r="V47" s="42">
        <v>10</v>
      </c>
      <c r="W47" s="42">
        <v>10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3">
        <v>0</v>
      </c>
      <c r="AJ47" s="75">
        <v>280</v>
      </c>
    </row>
    <row r="48" spans="1:37">
      <c r="D48" s="115" t="s">
        <v>40</v>
      </c>
      <c r="E48" s="45" t="s">
        <v>2</v>
      </c>
      <c r="F48" s="24" t="s">
        <v>2</v>
      </c>
      <c r="G48" s="24" t="s">
        <v>44</v>
      </c>
      <c r="H48" s="24" t="s">
        <v>44</v>
      </c>
      <c r="I48" s="24" t="s">
        <v>2</v>
      </c>
      <c r="J48" s="24" t="s">
        <v>2</v>
      </c>
      <c r="K48" s="24" t="s">
        <v>2</v>
      </c>
      <c r="L48" s="24" t="s">
        <v>44</v>
      </c>
      <c r="M48" s="24" t="s">
        <v>44</v>
      </c>
      <c r="N48" s="24" t="s">
        <v>44</v>
      </c>
      <c r="O48" s="24" t="s">
        <v>44</v>
      </c>
      <c r="P48" s="24" t="s">
        <v>44</v>
      </c>
      <c r="Q48" s="24" t="s">
        <v>44</v>
      </c>
      <c r="R48" s="24" t="s">
        <v>44</v>
      </c>
      <c r="S48" s="24" t="s">
        <v>44</v>
      </c>
      <c r="T48" s="24" t="s">
        <v>44</v>
      </c>
      <c r="U48" s="24" t="s">
        <v>44</v>
      </c>
      <c r="V48" s="24" t="s">
        <v>2</v>
      </c>
      <c r="W48" s="24" t="s">
        <v>2</v>
      </c>
      <c r="X48" s="24" t="s">
        <v>2</v>
      </c>
      <c r="Y48" s="24" t="s">
        <v>2</v>
      </c>
      <c r="Z48" s="24" t="s">
        <v>2</v>
      </c>
      <c r="AA48" s="24" t="s">
        <v>2</v>
      </c>
      <c r="AB48" s="24" t="s">
        <v>2</v>
      </c>
      <c r="AC48" s="24" t="s">
        <v>2</v>
      </c>
      <c r="AD48" s="24" t="s">
        <v>2</v>
      </c>
      <c r="AE48" s="24" t="s">
        <v>2</v>
      </c>
      <c r="AF48" s="24" t="s">
        <v>2</v>
      </c>
      <c r="AG48" s="24" t="s">
        <v>2</v>
      </c>
      <c r="AH48" s="24" t="s">
        <v>2</v>
      </c>
      <c r="AI48" s="46" t="s">
        <v>2</v>
      </c>
      <c r="AJ48" s="48"/>
    </row>
    <row r="49" spans="4:36">
      <c r="D49" s="116"/>
      <c r="E49" s="49">
        <v>0</v>
      </c>
      <c r="F49" s="30">
        <v>0</v>
      </c>
      <c r="G49" s="30">
        <v>20</v>
      </c>
      <c r="H49" s="30">
        <v>20</v>
      </c>
      <c r="I49" s="30">
        <v>0</v>
      </c>
      <c r="J49" s="30">
        <v>0</v>
      </c>
      <c r="K49" s="30">
        <v>0</v>
      </c>
      <c r="L49" s="30">
        <v>20</v>
      </c>
      <c r="M49" s="30">
        <v>20</v>
      </c>
      <c r="N49" s="30">
        <v>20</v>
      </c>
      <c r="O49" s="30">
        <v>20</v>
      </c>
      <c r="P49" s="30">
        <v>20</v>
      </c>
      <c r="Q49" s="30">
        <v>20</v>
      </c>
      <c r="R49" s="30">
        <v>20</v>
      </c>
      <c r="S49" s="30">
        <v>20</v>
      </c>
      <c r="T49" s="30">
        <v>20</v>
      </c>
      <c r="U49" s="30">
        <v>20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50">
        <v>0</v>
      </c>
      <c r="AJ49" s="75">
        <v>240</v>
      </c>
    </row>
    <row r="50" spans="4:36" ht="20.5" thickBot="1">
      <c r="D50" s="40" t="s">
        <v>41</v>
      </c>
      <c r="E50" s="52">
        <v>10</v>
      </c>
      <c r="F50" s="53">
        <v>10</v>
      </c>
      <c r="G50" s="53">
        <v>40</v>
      </c>
      <c r="H50" s="53">
        <v>40</v>
      </c>
      <c r="I50" s="53">
        <v>0</v>
      </c>
      <c r="J50" s="53">
        <v>0</v>
      </c>
      <c r="K50" s="53">
        <v>0</v>
      </c>
      <c r="L50" s="53">
        <v>40</v>
      </c>
      <c r="M50" s="53">
        <v>40</v>
      </c>
      <c r="N50" s="53">
        <v>40</v>
      </c>
      <c r="O50" s="53">
        <v>40</v>
      </c>
      <c r="P50" s="53">
        <v>40</v>
      </c>
      <c r="Q50" s="53">
        <v>40</v>
      </c>
      <c r="R50" s="53">
        <v>40</v>
      </c>
      <c r="S50" s="53">
        <v>40</v>
      </c>
      <c r="T50" s="53">
        <v>40</v>
      </c>
      <c r="U50" s="53">
        <v>40</v>
      </c>
      <c r="V50" s="53">
        <v>10</v>
      </c>
      <c r="W50" s="53">
        <v>10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4">
        <v>0</v>
      </c>
      <c r="AJ50" s="75">
        <v>520</v>
      </c>
    </row>
    <row r="51" spans="4:36">
      <c r="AF51" s="39"/>
      <c r="AH51" s="39"/>
    </row>
  </sheetData>
  <mergeCells count="4">
    <mergeCell ref="E3:H3"/>
    <mergeCell ref="I3:AF3"/>
    <mergeCell ref="D36:D37"/>
    <mergeCell ref="D48:D49"/>
  </mergeCells>
  <phoneticPr fontId="2"/>
  <dataValidations count="2">
    <dataValidation imeMode="on" allowBlank="1" showInputMessage="1" showErrorMessage="1" sqref="I3:AF3 E6"/>
    <dataValidation imeMode="off" allowBlank="1" showInputMessage="1" showErrorMessage="1" sqref="D3 C8:C33 C43:C45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リスト!$B$2:$B$4</xm:f>
          </x14:formula1>
          <xm:sqref>E8:AG33 E43:AH45</xm:sqref>
        </x14:dataValidation>
        <x14:dataValidation type="list" imeMode="on" allowBlank="1" showInputMessage="1" showErrorMessage="1">
          <x14:formula1>
            <xm:f>リスト!$B$2:$B$4</xm:f>
          </x14:formula1>
          <xm:sqref>AH8:AI33 AI43:AI45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AJ55"/>
  <sheetViews>
    <sheetView view="pageBreakPreview" zoomScale="80" zoomScaleNormal="80" zoomScaleSheetLayoutView="80" workbookViewId="0">
      <selection activeCell="C45" sqref="C45"/>
    </sheetView>
  </sheetViews>
  <sheetFormatPr defaultRowHeight="20"/>
  <cols>
    <col min="1" max="1" width="8.84375" customWidth="1"/>
    <col min="2" max="2" width="3.4609375" customWidth="1"/>
    <col min="3" max="3" width="10.765625" customWidth="1"/>
    <col min="4" max="4" width="8.84375" customWidth="1"/>
    <col min="5" max="34" width="3.53515625" customWidth="1"/>
    <col min="35" max="35" width="17.765625" customWidth="1"/>
    <col min="36" max="36" width="3.4609375" customWidth="1"/>
  </cols>
  <sheetData>
    <row r="2" spans="1:35">
      <c r="C2" t="s">
        <v>53</v>
      </c>
    </row>
    <row r="3" spans="1:35">
      <c r="C3" s="1" t="s">
        <v>4</v>
      </c>
      <c r="D3" s="2" t="str">
        <f>IF('R5年１0月'!D3="","",'R5年１0月'!D3)</f>
        <v/>
      </c>
      <c r="E3" s="109" t="s">
        <v>5</v>
      </c>
      <c r="F3" s="110"/>
      <c r="G3" s="110"/>
      <c r="H3" s="111"/>
      <c r="I3" s="112" t="str">
        <f>IF('R5年１0月'!I3="","",'R5年１0月'!I3)</f>
        <v/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1:35">
      <c r="C4" s="3" t="s">
        <v>6</v>
      </c>
      <c r="D4" s="4">
        <f>IF(D3="",10,IF(D3&gt;29,10,4))</f>
        <v>10</v>
      </c>
      <c r="T4" s="117" t="s">
        <v>66</v>
      </c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</row>
    <row r="5" spans="1:35">
      <c r="B5" s="98" t="s">
        <v>63</v>
      </c>
      <c r="C5" s="98" t="s">
        <v>58</v>
      </c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9"/>
    </row>
    <row r="6" spans="1:35" ht="20.5" thickBot="1">
      <c r="B6" s="18" t="s">
        <v>62</v>
      </c>
      <c r="C6" s="18" t="s">
        <v>59</v>
      </c>
      <c r="D6" s="11" t="s">
        <v>8</v>
      </c>
      <c r="E6" s="12" t="s">
        <v>80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6"/>
    </row>
    <row r="7" spans="1:35">
      <c r="B7" s="99" t="s">
        <v>61</v>
      </c>
      <c r="C7" s="99" t="s">
        <v>60</v>
      </c>
      <c r="D7" s="11" t="s">
        <v>10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64">
        <v>30</v>
      </c>
      <c r="AI7" s="17" t="s">
        <v>11</v>
      </c>
    </row>
    <row r="8" spans="1:35">
      <c r="B8" s="80"/>
      <c r="C8" s="19"/>
      <c r="D8" s="67" t="s">
        <v>12</v>
      </c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</row>
    <row r="9" spans="1:35">
      <c r="B9" s="81"/>
      <c r="C9" s="82"/>
      <c r="D9" s="83" t="s">
        <v>13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28"/>
    </row>
    <row r="10" spans="1:35">
      <c r="B10" s="81"/>
      <c r="C10" s="82"/>
      <c r="D10" s="83" t="s">
        <v>14</v>
      </c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28"/>
    </row>
    <row r="11" spans="1:35">
      <c r="B11" s="81"/>
      <c r="C11" s="82"/>
      <c r="D11" s="83" t="s">
        <v>15</v>
      </c>
      <c r="E11" s="8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28"/>
    </row>
    <row r="12" spans="1:35">
      <c r="B12" s="79"/>
      <c r="C12" s="29"/>
      <c r="D12" s="69" t="s">
        <v>16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4"/>
    </row>
    <row r="13" spans="1:35">
      <c r="B13" s="80"/>
      <c r="C13" s="19"/>
      <c r="D13" s="67" t="s">
        <v>17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</row>
    <row r="14" spans="1:35">
      <c r="B14" s="81"/>
      <c r="C14" s="82"/>
      <c r="D14" s="83" t="s">
        <v>18</v>
      </c>
      <c r="E14" s="84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28"/>
    </row>
    <row r="15" spans="1:35">
      <c r="B15" s="81"/>
      <c r="C15" s="82"/>
      <c r="D15" s="83" t="s">
        <v>19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28"/>
    </row>
    <row r="16" spans="1:35">
      <c r="B16" s="81"/>
      <c r="C16" s="82"/>
      <c r="D16" s="83" t="s">
        <v>20</v>
      </c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28"/>
    </row>
    <row r="17" spans="2:35">
      <c r="B17" s="79"/>
      <c r="C17" s="29"/>
      <c r="D17" s="69" t="s">
        <v>21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4"/>
    </row>
    <row r="18" spans="2:35">
      <c r="B18" s="80"/>
      <c r="C18" s="19"/>
      <c r="D18" s="67" t="s">
        <v>22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</row>
    <row r="19" spans="2:35">
      <c r="B19" s="81"/>
      <c r="C19" s="82"/>
      <c r="D19" s="83" t="s">
        <v>23</v>
      </c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28"/>
    </row>
    <row r="20" spans="2:35">
      <c r="B20" s="81"/>
      <c r="C20" s="82"/>
      <c r="D20" s="83" t="s">
        <v>24</v>
      </c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28"/>
    </row>
    <row r="21" spans="2:35">
      <c r="B21" s="81"/>
      <c r="C21" s="82"/>
      <c r="D21" s="83" t="s">
        <v>25</v>
      </c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28"/>
    </row>
    <row r="22" spans="2:35">
      <c r="B22" s="79"/>
      <c r="C22" s="29"/>
      <c r="D22" s="69" t="s">
        <v>26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4"/>
    </row>
    <row r="23" spans="2:35">
      <c r="B23" s="80"/>
      <c r="C23" s="19"/>
      <c r="D23" s="67" t="s">
        <v>27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</row>
    <row r="24" spans="2:35">
      <c r="B24" s="81"/>
      <c r="C24" s="82"/>
      <c r="D24" s="83" t="s">
        <v>28</v>
      </c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28"/>
    </row>
    <row r="25" spans="2:35">
      <c r="B25" s="81"/>
      <c r="C25" s="82"/>
      <c r="D25" s="83" t="s">
        <v>29</v>
      </c>
      <c r="E25" s="8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28"/>
    </row>
    <row r="26" spans="2:35">
      <c r="B26" s="81"/>
      <c r="C26" s="82"/>
      <c r="D26" s="83" t="s">
        <v>30</v>
      </c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28"/>
    </row>
    <row r="27" spans="2:35">
      <c r="B27" s="79"/>
      <c r="C27" s="29"/>
      <c r="D27" s="69" t="s">
        <v>31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4"/>
    </row>
    <row r="28" spans="2:35">
      <c r="B28" s="80"/>
      <c r="C28" s="19"/>
      <c r="D28" s="67" t="s">
        <v>32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2"/>
    </row>
    <row r="29" spans="2:35">
      <c r="B29" s="81"/>
      <c r="C29" s="82"/>
      <c r="D29" s="83" t="s">
        <v>33</v>
      </c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28"/>
    </row>
    <row r="30" spans="2:35">
      <c r="B30" s="81"/>
      <c r="C30" s="82"/>
      <c r="D30" s="83" t="s">
        <v>34</v>
      </c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28"/>
    </row>
    <row r="31" spans="2:35">
      <c r="B31" s="81"/>
      <c r="C31" s="82"/>
      <c r="D31" s="83" t="s">
        <v>35</v>
      </c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28"/>
    </row>
    <row r="32" spans="2:35">
      <c r="B32" s="79"/>
      <c r="C32" s="29"/>
      <c r="D32" s="69" t="s">
        <v>36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4"/>
    </row>
    <row r="33" spans="2:36" ht="20.5" thickBot="1">
      <c r="B33" s="79"/>
      <c r="C33" s="29"/>
      <c r="D33" s="69" t="s">
        <v>45</v>
      </c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34"/>
    </row>
    <row r="34" spans="2:36" ht="20.5" thickBot="1">
      <c r="E34" t="s">
        <v>37</v>
      </c>
      <c r="AH34" s="39"/>
    </row>
    <row r="35" spans="2:36">
      <c r="D35" s="40" t="s">
        <v>39</v>
      </c>
      <c r="E35" s="41">
        <f>COUNTIF(E8:E34,"○")*5</f>
        <v>0</v>
      </c>
      <c r="F35" s="42">
        <f>COUNTIF(F8:F34,"○")*5</f>
        <v>0</v>
      </c>
      <c r="G35" s="42">
        <f t="shared" ref="G35:I35" si="0">COUNTIF(G8:G34,"○")*5</f>
        <v>0</v>
      </c>
      <c r="H35" s="42">
        <f t="shared" si="0"/>
        <v>0</v>
      </c>
      <c r="I35" s="42">
        <f t="shared" si="0"/>
        <v>0</v>
      </c>
      <c r="J35" s="42">
        <f t="shared" ref="J35" si="1">COUNTIF(J8:J34,"○")*5</f>
        <v>0</v>
      </c>
      <c r="K35" s="42">
        <f t="shared" ref="K35" si="2">COUNTIF(K8:K34,"○")*5</f>
        <v>0</v>
      </c>
      <c r="L35" s="42">
        <f t="shared" ref="L35" si="3">COUNTIF(L8:L34,"○")*5</f>
        <v>0</v>
      </c>
      <c r="M35" s="42">
        <f t="shared" ref="M35" si="4">COUNTIF(M8:M34,"○")*5</f>
        <v>0</v>
      </c>
      <c r="N35" s="42">
        <f t="shared" ref="N35" si="5">COUNTIF(N8:N34,"○")*5</f>
        <v>0</v>
      </c>
      <c r="O35" s="42">
        <f t="shared" ref="O35" si="6">COUNTIF(O8:O34,"○")*5</f>
        <v>0</v>
      </c>
      <c r="P35" s="42">
        <f t="shared" ref="P35" si="7">COUNTIF(P8:P34,"○")*5</f>
        <v>0</v>
      </c>
      <c r="Q35" s="42">
        <f t="shared" ref="Q35" si="8">COUNTIF(Q8:Q34,"○")*5</f>
        <v>0</v>
      </c>
      <c r="R35" s="42">
        <f t="shared" ref="R35" si="9">COUNTIF(R8:R34,"○")*5</f>
        <v>0</v>
      </c>
      <c r="S35" s="42">
        <f t="shared" ref="S35" si="10">COUNTIF(S8:S34,"○")*5</f>
        <v>0</v>
      </c>
      <c r="T35" s="42">
        <f t="shared" ref="T35" si="11">COUNTIF(T8:T34,"○")*5</f>
        <v>0</v>
      </c>
      <c r="U35" s="42">
        <f t="shared" ref="U35" si="12">COUNTIF(U8:U34,"○")*5</f>
        <v>0</v>
      </c>
      <c r="V35" s="42">
        <f t="shared" ref="V35" si="13">COUNTIF(V8:V34,"○")*5</f>
        <v>0</v>
      </c>
      <c r="W35" s="42">
        <f t="shared" ref="W35" si="14">COUNTIF(W8:W34,"○")*5</f>
        <v>0</v>
      </c>
      <c r="X35" s="42">
        <f t="shared" ref="X35" si="15">COUNTIF(X8:X34,"○")*5</f>
        <v>0</v>
      </c>
      <c r="Y35" s="42">
        <f t="shared" ref="Y35" si="16">COUNTIF(Y8:Y34,"○")*5</f>
        <v>0</v>
      </c>
      <c r="Z35" s="42">
        <f t="shared" ref="Z35" si="17">COUNTIF(Z8:Z34,"○")*5</f>
        <v>0</v>
      </c>
      <c r="AA35" s="42">
        <f t="shared" ref="AA35" si="18">COUNTIF(AA8:AA34,"○")*5</f>
        <v>0</v>
      </c>
      <c r="AB35" s="42">
        <f t="shared" ref="AB35" si="19">COUNTIF(AB8:AB34,"○")*5</f>
        <v>0</v>
      </c>
      <c r="AC35" s="42">
        <f t="shared" ref="AC35" si="20">COUNTIF(AC8:AC34,"○")*5</f>
        <v>0</v>
      </c>
      <c r="AD35" s="42">
        <f t="shared" ref="AD35" si="21">COUNTIF(AD8:AD34,"○")*5</f>
        <v>0</v>
      </c>
      <c r="AE35" s="42">
        <f t="shared" ref="AE35" si="22">COUNTIF(AE8:AE34,"○")*5</f>
        <v>0</v>
      </c>
      <c r="AF35" s="42">
        <f t="shared" ref="AF35" si="23">COUNTIF(AF8:AF34,"○")*5</f>
        <v>0</v>
      </c>
      <c r="AG35" s="42">
        <f t="shared" ref="AG35" si="24">COUNTIF(AG8:AG34,"○")*5</f>
        <v>0</v>
      </c>
      <c r="AH35" s="43">
        <f t="shared" ref="AH35" si="25">COUNTIF(AH8:AH34,"○")*5</f>
        <v>0</v>
      </c>
      <c r="AI35" s="75">
        <f>SUM(E35:AH35)</f>
        <v>0</v>
      </c>
    </row>
    <row r="36" spans="2:36">
      <c r="D36" s="115" t="s">
        <v>40</v>
      </c>
      <c r="E36" s="45" t="str">
        <f>IF(E35/5&gt;=$D$4,"有","－")</f>
        <v>－</v>
      </c>
      <c r="F36" s="24" t="str">
        <f>IF(F35/5&gt;=$D$4,"有","－")</f>
        <v>－</v>
      </c>
      <c r="G36" s="24" t="str">
        <f t="shared" ref="G36:H36" si="26">IF(G35/5&gt;=$D$4,"有","－")</f>
        <v>－</v>
      </c>
      <c r="H36" s="24" t="str">
        <f t="shared" si="26"/>
        <v>－</v>
      </c>
      <c r="I36" s="24" t="str">
        <f t="shared" ref="I36" si="27">IF(I35/5&gt;=$D$4,"有","－")</f>
        <v>－</v>
      </c>
      <c r="J36" s="24" t="str">
        <f t="shared" ref="J36" si="28">IF(J35/5&gt;=$D$4,"有","－")</f>
        <v>－</v>
      </c>
      <c r="K36" s="24" t="str">
        <f t="shared" ref="K36" si="29">IF(K35/5&gt;=$D$4,"有","－")</f>
        <v>－</v>
      </c>
      <c r="L36" s="24" t="str">
        <f t="shared" ref="L36" si="30">IF(L35/5&gt;=$D$4,"有","－")</f>
        <v>－</v>
      </c>
      <c r="M36" s="24" t="str">
        <f t="shared" ref="M36" si="31">IF(M35/5&gt;=$D$4,"有","－")</f>
        <v>－</v>
      </c>
      <c r="N36" s="24" t="str">
        <f t="shared" ref="N36" si="32">IF(N35/5&gt;=$D$4,"有","－")</f>
        <v>－</v>
      </c>
      <c r="O36" s="24" t="str">
        <f t="shared" ref="O36" si="33">IF(O35/5&gt;=$D$4,"有","－")</f>
        <v>－</v>
      </c>
      <c r="P36" s="24" t="str">
        <f t="shared" ref="P36" si="34">IF(P35/5&gt;=$D$4,"有","－")</f>
        <v>－</v>
      </c>
      <c r="Q36" s="24" t="str">
        <f t="shared" ref="Q36" si="35">IF(Q35/5&gt;=$D$4,"有","－")</f>
        <v>－</v>
      </c>
      <c r="R36" s="24" t="str">
        <f t="shared" ref="R36" si="36">IF(R35/5&gt;=$D$4,"有","－")</f>
        <v>－</v>
      </c>
      <c r="S36" s="24" t="str">
        <f t="shared" ref="S36" si="37">IF(S35/5&gt;=$D$4,"有","－")</f>
        <v>－</v>
      </c>
      <c r="T36" s="24" t="str">
        <f t="shared" ref="T36" si="38">IF(T35/5&gt;=$D$4,"有","－")</f>
        <v>－</v>
      </c>
      <c r="U36" s="24" t="str">
        <f t="shared" ref="U36" si="39">IF(U35/5&gt;=$D$4,"有","－")</f>
        <v>－</v>
      </c>
      <c r="V36" s="24" t="str">
        <f t="shared" ref="V36" si="40">IF(V35/5&gt;=$D$4,"有","－")</f>
        <v>－</v>
      </c>
      <c r="W36" s="24" t="str">
        <f t="shared" ref="W36" si="41">IF(W35/5&gt;=$D$4,"有","－")</f>
        <v>－</v>
      </c>
      <c r="X36" s="24" t="str">
        <f t="shared" ref="X36" si="42">IF(X35/5&gt;=$D$4,"有","－")</f>
        <v>－</v>
      </c>
      <c r="Y36" s="24" t="str">
        <f t="shared" ref="Y36" si="43">IF(Y35/5&gt;=$D$4,"有","－")</f>
        <v>－</v>
      </c>
      <c r="Z36" s="24" t="str">
        <f t="shared" ref="Z36" si="44">IF(Z35/5&gt;=$D$4,"有","－")</f>
        <v>－</v>
      </c>
      <c r="AA36" s="24" t="str">
        <f t="shared" ref="AA36" si="45">IF(AA35/5&gt;=$D$4,"有","－")</f>
        <v>－</v>
      </c>
      <c r="AB36" s="24" t="str">
        <f t="shared" ref="AB36" si="46">IF(AB35/5&gt;=$D$4,"有","－")</f>
        <v>－</v>
      </c>
      <c r="AC36" s="24" t="str">
        <f t="shared" ref="AC36" si="47">IF(AC35/5&gt;=$D$4,"有","－")</f>
        <v>－</v>
      </c>
      <c r="AD36" s="24" t="str">
        <f t="shared" ref="AD36" si="48">IF(AD35/5&gt;=$D$4,"有","－")</f>
        <v>－</v>
      </c>
      <c r="AE36" s="24" t="str">
        <f t="shared" ref="AE36" si="49">IF(AE35/5&gt;=$D$4,"有","－")</f>
        <v>－</v>
      </c>
      <c r="AF36" s="24" t="str">
        <f t="shared" ref="AF36" si="50">IF(AF35/5&gt;=$D$4,"有","－")</f>
        <v>－</v>
      </c>
      <c r="AG36" s="24" t="str">
        <f t="shared" ref="AG36" si="51">IF(AG35/5&gt;=$D$4,"有","－")</f>
        <v>－</v>
      </c>
      <c r="AH36" s="46" t="str">
        <f t="shared" ref="AH36" si="52">IF(AH35/5&gt;=$D$4,"有","－")</f>
        <v>－</v>
      </c>
      <c r="AI36" s="48"/>
    </row>
    <row r="37" spans="2:36">
      <c r="D37" s="116"/>
      <c r="E37" s="49">
        <f t="shared" ref="E37:AH37" si="53">IF(E36="－",0,E35)</f>
        <v>0</v>
      </c>
      <c r="F37" s="30">
        <f t="shared" si="53"/>
        <v>0</v>
      </c>
      <c r="G37" s="30">
        <f t="shared" si="53"/>
        <v>0</v>
      </c>
      <c r="H37" s="30">
        <f t="shared" si="53"/>
        <v>0</v>
      </c>
      <c r="I37" s="30">
        <f t="shared" si="53"/>
        <v>0</v>
      </c>
      <c r="J37" s="30">
        <f t="shared" si="53"/>
        <v>0</v>
      </c>
      <c r="K37" s="30">
        <f t="shared" si="53"/>
        <v>0</v>
      </c>
      <c r="L37" s="30">
        <f t="shared" si="53"/>
        <v>0</v>
      </c>
      <c r="M37" s="30">
        <f t="shared" si="53"/>
        <v>0</v>
      </c>
      <c r="N37" s="30">
        <f t="shared" si="53"/>
        <v>0</v>
      </c>
      <c r="O37" s="30">
        <f t="shared" si="53"/>
        <v>0</v>
      </c>
      <c r="P37" s="30">
        <f t="shared" si="53"/>
        <v>0</v>
      </c>
      <c r="Q37" s="30">
        <f t="shared" si="53"/>
        <v>0</v>
      </c>
      <c r="R37" s="30">
        <f t="shared" si="53"/>
        <v>0</v>
      </c>
      <c r="S37" s="30">
        <f t="shared" si="53"/>
        <v>0</v>
      </c>
      <c r="T37" s="30">
        <f t="shared" si="53"/>
        <v>0</v>
      </c>
      <c r="U37" s="30">
        <f t="shared" si="53"/>
        <v>0</v>
      </c>
      <c r="V37" s="30">
        <f t="shared" si="53"/>
        <v>0</v>
      </c>
      <c r="W37" s="30">
        <f t="shared" si="53"/>
        <v>0</v>
      </c>
      <c r="X37" s="30">
        <f t="shared" si="53"/>
        <v>0</v>
      </c>
      <c r="Y37" s="30">
        <f t="shared" si="53"/>
        <v>0</v>
      </c>
      <c r="Z37" s="30">
        <f t="shared" si="53"/>
        <v>0</v>
      </c>
      <c r="AA37" s="30">
        <f t="shared" si="53"/>
        <v>0</v>
      </c>
      <c r="AB37" s="30">
        <f t="shared" si="53"/>
        <v>0</v>
      </c>
      <c r="AC37" s="30">
        <f t="shared" si="53"/>
        <v>0</v>
      </c>
      <c r="AD37" s="30">
        <f t="shared" si="53"/>
        <v>0</v>
      </c>
      <c r="AE37" s="30">
        <f t="shared" si="53"/>
        <v>0</v>
      </c>
      <c r="AF37" s="30">
        <f t="shared" si="53"/>
        <v>0</v>
      </c>
      <c r="AG37" s="30">
        <f t="shared" si="53"/>
        <v>0</v>
      </c>
      <c r="AH37" s="50">
        <f t="shared" si="53"/>
        <v>0</v>
      </c>
      <c r="AI37" s="75">
        <f>SUM(E37:AH37)</f>
        <v>0</v>
      </c>
    </row>
    <row r="38" spans="2:36" ht="20.5" thickBot="1">
      <c r="D38" s="40" t="s">
        <v>41</v>
      </c>
      <c r="E38" s="52">
        <f t="shared" ref="E38:AH38" si="54">SUM(E35,E37)</f>
        <v>0</v>
      </c>
      <c r="F38" s="53">
        <f t="shared" si="54"/>
        <v>0</v>
      </c>
      <c r="G38" s="53">
        <f t="shared" si="54"/>
        <v>0</v>
      </c>
      <c r="H38" s="53">
        <f t="shared" si="54"/>
        <v>0</v>
      </c>
      <c r="I38" s="53">
        <f t="shared" si="54"/>
        <v>0</v>
      </c>
      <c r="J38" s="53">
        <f t="shared" si="54"/>
        <v>0</v>
      </c>
      <c r="K38" s="53">
        <f t="shared" si="54"/>
        <v>0</v>
      </c>
      <c r="L38" s="53">
        <f t="shared" si="54"/>
        <v>0</v>
      </c>
      <c r="M38" s="53">
        <f t="shared" si="54"/>
        <v>0</v>
      </c>
      <c r="N38" s="53">
        <f t="shared" si="54"/>
        <v>0</v>
      </c>
      <c r="O38" s="53">
        <f t="shared" si="54"/>
        <v>0</v>
      </c>
      <c r="P38" s="53">
        <f t="shared" si="54"/>
        <v>0</v>
      </c>
      <c r="Q38" s="53">
        <f t="shared" si="54"/>
        <v>0</v>
      </c>
      <c r="R38" s="53">
        <f t="shared" si="54"/>
        <v>0</v>
      </c>
      <c r="S38" s="53">
        <f t="shared" si="54"/>
        <v>0</v>
      </c>
      <c r="T38" s="53">
        <f t="shared" si="54"/>
        <v>0</v>
      </c>
      <c r="U38" s="53">
        <f t="shared" si="54"/>
        <v>0</v>
      </c>
      <c r="V38" s="53">
        <f t="shared" si="54"/>
        <v>0</v>
      </c>
      <c r="W38" s="53">
        <f t="shared" si="54"/>
        <v>0</v>
      </c>
      <c r="X38" s="53">
        <f t="shared" si="54"/>
        <v>0</v>
      </c>
      <c r="Y38" s="53">
        <f t="shared" si="54"/>
        <v>0</v>
      </c>
      <c r="Z38" s="53">
        <f t="shared" si="54"/>
        <v>0</v>
      </c>
      <c r="AA38" s="53">
        <f t="shared" si="54"/>
        <v>0</v>
      </c>
      <c r="AB38" s="53">
        <f t="shared" si="54"/>
        <v>0</v>
      </c>
      <c r="AC38" s="53">
        <f t="shared" si="54"/>
        <v>0</v>
      </c>
      <c r="AD38" s="53">
        <f t="shared" si="54"/>
        <v>0</v>
      </c>
      <c r="AE38" s="53">
        <f t="shared" si="54"/>
        <v>0</v>
      </c>
      <c r="AF38" s="53">
        <f t="shared" si="54"/>
        <v>0</v>
      </c>
      <c r="AG38" s="53">
        <f t="shared" si="54"/>
        <v>0</v>
      </c>
      <c r="AH38" s="54">
        <f t="shared" si="54"/>
        <v>0</v>
      </c>
      <c r="AI38" s="75">
        <f>SUM(E38:AH38)</f>
        <v>0</v>
      </c>
    </row>
    <row r="39" spans="2:36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</row>
    <row r="40" spans="2:36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6"/>
      <c r="AH40" s="57"/>
      <c r="AI40" s="56"/>
      <c r="AJ40" s="56"/>
    </row>
    <row r="41" spans="2:36">
      <c r="C41" s="3" t="s">
        <v>42</v>
      </c>
    </row>
    <row r="42" spans="2:36">
      <c r="B42" s="98" t="s">
        <v>63</v>
      </c>
      <c r="C42" s="98" t="s">
        <v>58</v>
      </c>
    </row>
    <row r="43" spans="2:36" ht="20.5" thickBot="1">
      <c r="B43" s="18" t="s">
        <v>62</v>
      </c>
      <c r="C43" s="18" t="s">
        <v>59</v>
      </c>
    </row>
    <row r="44" spans="2:36">
      <c r="B44" s="99" t="s">
        <v>61</v>
      </c>
      <c r="C44" s="99" t="s">
        <v>60</v>
      </c>
      <c r="D44" s="70" t="s">
        <v>10</v>
      </c>
      <c r="E44" s="63">
        <v>1</v>
      </c>
      <c r="F44" s="64">
        <v>2</v>
      </c>
      <c r="G44" s="64">
        <v>3</v>
      </c>
      <c r="H44" s="64">
        <v>4</v>
      </c>
      <c r="I44" s="64">
        <v>5</v>
      </c>
      <c r="J44" s="64">
        <v>6</v>
      </c>
      <c r="K44" s="64">
        <v>7</v>
      </c>
      <c r="L44" s="64">
        <v>8</v>
      </c>
      <c r="M44" s="64">
        <v>9</v>
      </c>
      <c r="N44" s="64">
        <v>10</v>
      </c>
      <c r="O44" s="64">
        <v>11</v>
      </c>
      <c r="P44" s="64">
        <v>12</v>
      </c>
      <c r="Q44" s="64">
        <v>13</v>
      </c>
      <c r="R44" s="64">
        <v>14</v>
      </c>
      <c r="S44" s="64">
        <v>15</v>
      </c>
      <c r="T44" s="64">
        <v>16</v>
      </c>
      <c r="U44" s="64">
        <v>17</v>
      </c>
      <c r="V44" s="64">
        <v>18</v>
      </c>
      <c r="W44" s="64">
        <v>19</v>
      </c>
      <c r="X44" s="64">
        <v>20</v>
      </c>
      <c r="Y44" s="64">
        <v>21</v>
      </c>
      <c r="Z44" s="64">
        <v>22</v>
      </c>
      <c r="AA44" s="64">
        <v>23</v>
      </c>
      <c r="AB44" s="64">
        <v>24</v>
      </c>
      <c r="AC44" s="64">
        <v>25</v>
      </c>
      <c r="AD44" s="64">
        <v>26</v>
      </c>
      <c r="AE44" s="64">
        <v>27</v>
      </c>
      <c r="AF44" s="64">
        <v>28</v>
      </c>
      <c r="AG44" s="64">
        <v>29</v>
      </c>
      <c r="AH44" s="64">
        <v>30</v>
      </c>
      <c r="AI44" s="1" t="s">
        <v>11</v>
      </c>
    </row>
    <row r="45" spans="2:36">
      <c r="B45" s="90"/>
      <c r="C45" s="19">
        <v>45231</v>
      </c>
      <c r="D45" s="67" t="s">
        <v>12</v>
      </c>
      <c r="E45" s="25" t="s">
        <v>0</v>
      </c>
      <c r="F45" s="26" t="s">
        <v>0</v>
      </c>
      <c r="G45" s="26" t="s">
        <v>0</v>
      </c>
      <c r="H45" s="26" t="s">
        <v>0</v>
      </c>
      <c r="I45" s="26" t="s">
        <v>43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2"/>
    </row>
    <row r="46" spans="2:36" ht="36">
      <c r="B46" s="91"/>
      <c r="C46" s="82">
        <v>45233</v>
      </c>
      <c r="D46" s="83" t="s">
        <v>13</v>
      </c>
      <c r="E46" s="84"/>
      <c r="F46" s="85"/>
      <c r="G46" s="85" t="s">
        <v>0</v>
      </c>
      <c r="H46" s="85" t="s">
        <v>0</v>
      </c>
      <c r="I46" s="85" t="s">
        <v>3</v>
      </c>
      <c r="J46" s="85" t="s">
        <v>43</v>
      </c>
      <c r="K46" s="85" t="s">
        <v>43</v>
      </c>
      <c r="L46" s="85" t="s">
        <v>0</v>
      </c>
      <c r="M46" s="85" t="s">
        <v>0</v>
      </c>
      <c r="N46" s="85" t="s">
        <v>0</v>
      </c>
      <c r="O46" s="85" t="s">
        <v>0</v>
      </c>
      <c r="P46" s="85" t="s">
        <v>0</v>
      </c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103" t="s">
        <v>96</v>
      </c>
    </row>
    <row r="47" spans="2:36">
      <c r="B47" s="91" t="s">
        <v>64</v>
      </c>
      <c r="C47" s="93">
        <v>45233</v>
      </c>
      <c r="D47" s="83" t="s">
        <v>14</v>
      </c>
      <c r="E47" s="94"/>
      <c r="F47" s="81"/>
      <c r="G47" s="81" t="s">
        <v>0</v>
      </c>
      <c r="H47" s="81" t="s">
        <v>0</v>
      </c>
      <c r="I47" s="81" t="s">
        <v>0</v>
      </c>
      <c r="J47" s="81" t="s">
        <v>0</v>
      </c>
      <c r="K47" s="81" t="s">
        <v>0</v>
      </c>
      <c r="L47" s="81" t="s">
        <v>0</v>
      </c>
      <c r="M47" s="81" t="s">
        <v>0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28" t="s">
        <v>67</v>
      </c>
    </row>
    <row r="48" spans="2:36">
      <c r="B48" s="91" t="s">
        <v>64</v>
      </c>
      <c r="C48" s="93">
        <v>45233</v>
      </c>
      <c r="D48" s="83" t="s">
        <v>15</v>
      </c>
      <c r="E48" s="94"/>
      <c r="F48" s="81"/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28" t="s">
        <v>67</v>
      </c>
    </row>
    <row r="49" spans="1:35" ht="36.5" thickBot="1">
      <c r="A49" s="3"/>
      <c r="B49" s="92"/>
      <c r="C49" s="29">
        <v>45238</v>
      </c>
      <c r="D49" s="69" t="s">
        <v>16</v>
      </c>
      <c r="E49" s="36"/>
      <c r="F49" s="37"/>
      <c r="G49" s="37"/>
      <c r="H49" s="37"/>
      <c r="I49" s="37"/>
      <c r="J49" s="37"/>
      <c r="K49" s="37"/>
      <c r="L49" s="37" t="s">
        <v>0</v>
      </c>
      <c r="M49" s="37" t="s">
        <v>43</v>
      </c>
      <c r="N49" s="37" t="s">
        <v>43</v>
      </c>
      <c r="O49" s="37" t="s">
        <v>0</v>
      </c>
      <c r="P49" s="37" t="s">
        <v>0</v>
      </c>
      <c r="Q49" s="37" t="s">
        <v>0</v>
      </c>
      <c r="R49" s="37" t="s">
        <v>0</v>
      </c>
      <c r="S49" s="37" t="s">
        <v>0</v>
      </c>
      <c r="T49" s="37" t="s">
        <v>0</v>
      </c>
      <c r="U49" s="37" t="s">
        <v>0</v>
      </c>
      <c r="V49" s="37" t="s">
        <v>0</v>
      </c>
      <c r="W49" s="37" t="s">
        <v>0</v>
      </c>
      <c r="X49" s="37" t="s">
        <v>0</v>
      </c>
      <c r="Y49" s="37" t="s">
        <v>0</v>
      </c>
      <c r="Z49" s="37" t="s">
        <v>0</v>
      </c>
      <c r="AA49" s="37"/>
      <c r="AB49" s="37"/>
      <c r="AC49" s="37"/>
      <c r="AD49" s="37"/>
      <c r="AE49" s="37"/>
      <c r="AF49" s="37"/>
      <c r="AG49" s="37"/>
      <c r="AH49" s="37"/>
      <c r="AI49" s="104" t="s">
        <v>113</v>
      </c>
    </row>
    <row r="50" spans="1:35" ht="20.5" thickBot="1"/>
    <row r="51" spans="1:35">
      <c r="D51" s="40" t="s">
        <v>39</v>
      </c>
      <c r="E51" s="41">
        <v>5</v>
      </c>
      <c r="F51" s="42">
        <v>5</v>
      </c>
      <c r="G51" s="42">
        <v>20</v>
      </c>
      <c r="H51" s="42">
        <v>20</v>
      </c>
      <c r="I51" s="42">
        <v>10</v>
      </c>
      <c r="J51" s="42">
        <v>10</v>
      </c>
      <c r="K51" s="42">
        <v>10</v>
      </c>
      <c r="L51" s="42">
        <v>20</v>
      </c>
      <c r="M51" s="42">
        <v>15</v>
      </c>
      <c r="N51" s="42">
        <v>5</v>
      </c>
      <c r="O51" s="42">
        <v>10</v>
      </c>
      <c r="P51" s="42">
        <v>10</v>
      </c>
      <c r="Q51" s="42">
        <v>5</v>
      </c>
      <c r="R51" s="42">
        <v>5</v>
      </c>
      <c r="S51" s="42">
        <v>5</v>
      </c>
      <c r="T51" s="42">
        <v>5</v>
      </c>
      <c r="U51" s="42">
        <v>5</v>
      </c>
      <c r="V51" s="42">
        <v>5</v>
      </c>
      <c r="W51" s="42">
        <v>5</v>
      </c>
      <c r="X51" s="42">
        <v>5</v>
      </c>
      <c r="Y51" s="42">
        <v>5</v>
      </c>
      <c r="Z51" s="42">
        <v>5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3">
        <v>0</v>
      </c>
      <c r="AI51" s="75">
        <f>SUM(D51:AH51)</f>
        <v>190</v>
      </c>
    </row>
    <row r="52" spans="1:35">
      <c r="D52" s="115" t="s">
        <v>40</v>
      </c>
      <c r="E52" s="45" t="s">
        <v>2</v>
      </c>
      <c r="F52" s="24" t="s">
        <v>2</v>
      </c>
      <c r="G52" s="24" t="s">
        <v>44</v>
      </c>
      <c r="H52" s="24" t="s">
        <v>44</v>
      </c>
      <c r="I52" s="24" t="s">
        <v>2</v>
      </c>
      <c r="J52" s="24" t="s">
        <v>2</v>
      </c>
      <c r="K52" s="24" t="s">
        <v>2</v>
      </c>
      <c r="L52" s="24" t="s">
        <v>44</v>
      </c>
      <c r="M52" s="24" t="s">
        <v>2</v>
      </c>
      <c r="N52" s="24" t="s">
        <v>2</v>
      </c>
      <c r="O52" s="24" t="s">
        <v>2</v>
      </c>
      <c r="P52" s="24" t="s">
        <v>2</v>
      </c>
      <c r="Q52" s="24" t="s">
        <v>2</v>
      </c>
      <c r="R52" s="24" t="s">
        <v>2</v>
      </c>
      <c r="S52" s="24" t="s">
        <v>2</v>
      </c>
      <c r="T52" s="24" t="s">
        <v>2</v>
      </c>
      <c r="U52" s="24" t="s">
        <v>2</v>
      </c>
      <c r="V52" s="24" t="s">
        <v>2</v>
      </c>
      <c r="W52" s="24" t="s">
        <v>2</v>
      </c>
      <c r="X52" s="24" t="s">
        <v>2</v>
      </c>
      <c r="Y52" s="24" t="s">
        <v>2</v>
      </c>
      <c r="Z52" s="24" t="s">
        <v>2</v>
      </c>
      <c r="AA52" s="24" t="s">
        <v>2</v>
      </c>
      <c r="AB52" s="24" t="s">
        <v>2</v>
      </c>
      <c r="AC52" s="24" t="s">
        <v>2</v>
      </c>
      <c r="AD52" s="24" t="s">
        <v>2</v>
      </c>
      <c r="AE52" s="24" t="s">
        <v>2</v>
      </c>
      <c r="AF52" s="24" t="s">
        <v>2</v>
      </c>
      <c r="AG52" s="24" t="s">
        <v>2</v>
      </c>
      <c r="AH52" s="46" t="s">
        <v>2</v>
      </c>
      <c r="AI52" s="48"/>
    </row>
    <row r="53" spans="1:35">
      <c r="D53" s="116"/>
      <c r="E53" s="49">
        <v>0</v>
      </c>
      <c r="F53" s="30">
        <v>0</v>
      </c>
      <c r="G53" s="30">
        <v>20</v>
      </c>
      <c r="H53" s="30">
        <v>20</v>
      </c>
      <c r="I53" s="30">
        <v>0</v>
      </c>
      <c r="J53" s="30">
        <v>0</v>
      </c>
      <c r="K53" s="30">
        <v>0</v>
      </c>
      <c r="L53" s="30">
        <v>20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50">
        <v>0</v>
      </c>
      <c r="AI53" s="75">
        <f>SUM(D53:AH53)</f>
        <v>60</v>
      </c>
    </row>
    <row r="54" spans="1:35" ht="20.5" thickBot="1">
      <c r="D54" s="40" t="s">
        <v>41</v>
      </c>
      <c r="E54" s="52">
        <f t="shared" ref="E54:Z54" si="55">SUM(E51,E53)</f>
        <v>5</v>
      </c>
      <c r="F54" s="53">
        <f t="shared" si="55"/>
        <v>5</v>
      </c>
      <c r="G54" s="53">
        <f t="shared" si="55"/>
        <v>40</v>
      </c>
      <c r="H54" s="53">
        <f t="shared" si="55"/>
        <v>40</v>
      </c>
      <c r="I54" s="53">
        <f t="shared" si="55"/>
        <v>10</v>
      </c>
      <c r="J54" s="53">
        <f t="shared" si="55"/>
        <v>10</v>
      </c>
      <c r="K54" s="53">
        <f t="shared" si="55"/>
        <v>10</v>
      </c>
      <c r="L54" s="53">
        <f t="shared" si="55"/>
        <v>40</v>
      </c>
      <c r="M54" s="53">
        <f t="shared" si="55"/>
        <v>15</v>
      </c>
      <c r="N54" s="53">
        <f t="shared" si="55"/>
        <v>5</v>
      </c>
      <c r="O54" s="53">
        <f t="shared" si="55"/>
        <v>10</v>
      </c>
      <c r="P54" s="53">
        <f t="shared" si="55"/>
        <v>10</v>
      </c>
      <c r="Q54" s="53">
        <f t="shared" si="55"/>
        <v>5</v>
      </c>
      <c r="R54" s="53">
        <f t="shared" si="55"/>
        <v>5</v>
      </c>
      <c r="S54" s="53">
        <f t="shared" si="55"/>
        <v>5</v>
      </c>
      <c r="T54" s="53">
        <f t="shared" si="55"/>
        <v>5</v>
      </c>
      <c r="U54" s="53">
        <f t="shared" si="55"/>
        <v>5</v>
      </c>
      <c r="V54" s="53">
        <f t="shared" si="55"/>
        <v>5</v>
      </c>
      <c r="W54" s="53">
        <f t="shared" si="55"/>
        <v>5</v>
      </c>
      <c r="X54" s="53">
        <f t="shared" si="55"/>
        <v>5</v>
      </c>
      <c r="Y54" s="53">
        <f t="shared" si="55"/>
        <v>5</v>
      </c>
      <c r="Z54" s="53">
        <f t="shared" si="55"/>
        <v>5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4">
        <v>0</v>
      </c>
      <c r="AI54" s="75">
        <f>SUM(D54:AH54)</f>
        <v>250</v>
      </c>
    </row>
    <row r="55" spans="1:35">
      <c r="AF55" s="39"/>
      <c r="AH55" s="39"/>
    </row>
  </sheetData>
  <mergeCells count="5">
    <mergeCell ref="E3:H3"/>
    <mergeCell ref="I3:AF3"/>
    <mergeCell ref="T4:AH4"/>
    <mergeCell ref="D36:D37"/>
    <mergeCell ref="D52:D53"/>
  </mergeCells>
  <phoneticPr fontId="2"/>
  <conditionalFormatting sqref="C8 E8:AH8">
    <cfRule type="expression" dxfId="129" priority="26">
      <formula>$B8="✔"</formula>
    </cfRule>
  </conditionalFormatting>
  <conditionalFormatting sqref="C9 E9:AH9">
    <cfRule type="expression" dxfId="128" priority="25">
      <formula>$B9="✔"</formula>
    </cfRule>
  </conditionalFormatting>
  <conditionalFormatting sqref="C10 E10:AH10">
    <cfRule type="expression" dxfId="127" priority="24">
      <formula>$B10="✔"</formula>
    </cfRule>
  </conditionalFormatting>
  <conditionalFormatting sqref="C11 E11:AH11">
    <cfRule type="expression" dxfId="126" priority="23">
      <formula>$B11="✔"</formula>
    </cfRule>
  </conditionalFormatting>
  <conditionalFormatting sqref="C12 E12:AH12">
    <cfRule type="expression" dxfId="125" priority="22">
      <formula>$B12="✔"</formula>
    </cfRule>
  </conditionalFormatting>
  <conditionalFormatting sqref="C33 E33:AH33">
    <cfRule type="expression" dxfId="124" priority="1">
      <formula>$B33="✔"</formula>
    </cfRule>
  </conditionalFormatting>
  <conditionalFormatting sqref="C13 E13:AH13">
    <cfRule type="expression" dxfId="123" priority="21">
      <formula>$B13="✔"</formula>
    </cfRule>
  </conditionalFormatting>
  <conditionalFormatting sqref="C14 E14:AH14">
    <cfRule type="expression" dxfId="122" priority="20">
      <formula>$B14="✔"</formula>
    </cfRule>
  </conditionalFormatting>
  <conditionalFormatting sqref="C15 E15:AH15">
    <cfRule type="expression" dxfId="121" priority="19">
      <formula>$B15="✔"</formula>
    </cfRule>
  </conditionalFormatting>
  <conditionalFormatting sqref="C16 E16:AH16">
    <cfRule type="expression" dxfId="120" priority="18">
      <formula>$B16="✔"</formula>
    </cfRule>
  </conditionalFormatting>
  <conditionalFormatting sqref="C17 E17:AH17">
    <cfRule type="expression" dxfId="119" priority="17">
      <formula>$B17="✔"</formula>
    </cfRule>
  </conditionalFormatting>
  <conditionalFormatting sqref="C18 E18:AH18">
    <cfRule type="expression" dxfId="118" priority="16">
      <formula>$B18="✔"</formula>
    </cfRule>
  </conditionalFormatting>
  <conditionalFormatting sqref="C19 E19:AH19">
    <cfRule type="expression" dxfId="117" priority="15">
      <formula>$B19="✔"</formula>
    </cfRule>
  </conditionalFormatting>
  <conditionalFormatting sqref="C20 E20:AH20">
    <cfRule type="expression" dxfId="116" priority="14">
      <formula>$B20="✔"</formula>
    </cfRule>
  </conditionalFormatting>
  <conditionalFormatting sqref="C21 E21:AH21">
    <cfRule type="expression" dxfId="115" priority="13">
      <formula>$B21="✔"</formula>
    </cfRule>
  </conditionalFormatting>
  <conditionalFormatting sqref="C22 E22:AH22">
    <cfRule type="expression" dxfId="114" priority="12">
      <formula>$B22="✔"</formula>
    </cfRule>
  </conditionalFormatting>
  <conditionalFormatting sqref="C23 E23:AH23">
    <cfRule type="expression" dxfId="113" priority="11">
      <formula>$B23="✔"</formula>
    </cfRule>
  </conditionalFormatting>
  <conditionalFormatting sqref="C24 E24:AH24">
    <cfRule type="expression" dxfId="112" priority="10">
      <formula>$B24="✔"</formula>
    </cfRule>
  </conditionalFormatting>
  <conditionalFormatting sqref="C25 E25:AH25">
    <cfRule type="expression" dxfId="111" priority="9">
      <formula>$B25="✔"</formula>
    </cfRule>
  </conditionalFormatting>
  <conditionalFormatting sqref="C26 E26:AH26">
    <cfRule type="expression" dxfId="110" priority="8">
      <formula>$B26="✔"</formula>
    </cfRule>
  </conditionalFormatting>
  <conditionalFormatting sqref="C27 E27:AH27">
    <cfRule type="expression" dxfId="109" priority="7">
      <formula>$B27="✔"</formula>
    </cfRule>
  </conditionalFormatting>
  <conditionalFormatting sqref="C28 E28:AH28">
    <cfRule type="expression" dxfId="108" priority="6">
      <formula>$B28="✔"</formula>
    </cfRule>
  </conditionalFormatting>
  <conditionalFormatting sqref="C29 E29:AH29">
    <cfRule type="expression" dxfId="107" priority="5">
      <formula>$B29="✔"</formula>
    </cfRule>
  </conditionalFormatting>
  <conditionalFormatting sqref="C30 E30:AH30">
    <cfRule type="expression" dxfId="106" priority="4">
      <formula>$B30="✔"</formula>
    </cfRule>
  </conditionalFormatting>
  <conditionalFormatting sqref="C31 E31:AH31">
    <cfRule type="expression" dxfId="105" priority="3">
      <formula>$B31="✔"</formula>
    </cfRule>
  </conditionalFormatting>
  <conditionalFormatting sqref="C32 E32:AH32">
    <cfRule type="expression" dxfId="104" priority="2">
      <formula>$B32="✔"</formula>
    </cfRule>
  </conditionalFormatting>
  <dataValidations count="2">
    <dataValidation imeMode="on" allowBlank="1" showInputMessage="1" showErrorMessage="1" sqref="I3:AF3 E6"/>
    <dataValidation imeMode="off" allowBlank="1" showInputMessage="1" showErrorMessage="1" sqref="D3 C8:C33 C45:C49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4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リスト!$B$2:$B$4</xm:f>
          </x14:formula1>
          <xm:sqref>E8:AG33 E45:AH49</xm:sqref>
        </x14:dataValidation>
        <x14:dataValidation type="list" imeMode="on" allowBlank="1" showInputMessage="1" showErrorMessage="1">
          <x14:formula1>
            <xm:f>リスト!$B$2:$B$4</xm:f>
          </x14:formula1>
          <xm:sqref>AH8:AH33</xm:sqref>
        </x14:dataValidation>
        <x14:dataValidation type="list" imeMode="on" allowBlank="1" showInputMessage="1" showErrorMessage="1">
          <x14:formula1>
            <xm:f>リスト!$D$2:$D$3</xm:f>
          </x14:formula1>
          <xm:sqref>B8:B33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AK55"/>
  <sheetViews>
    <sheetView view="pageBreakPreview" zoomScale="80" zoomScaleNormal="80" zoomScaleSheetLayoutView="80" workbookViewId="0">
      <selection activeCell="AJ2" sqref="AJ2"/>
    </sheetView>
  </sheetViews>
  <sheetFormatPr defaultRowHeight="20"/>
  <cols>
    <col min="1" max="1" width="8.84375" customWidth="1"/>
    <col min="2" max="2" width="3.4609375" customWidth="1"/>
    <col min="3" max="3" width="10.765625" customWidth="1"/>
    <col min="4" max="4" width="8.84375" customWidth="1"/>
    <col min="5" max="35" width="3.53515625" customWidth="1"/>
    <col min="36" max="36" width="17.53515625" customWidth="1"/>
    <col min="37" max="37" width="3.4609375" customWidth="1"/>
  </cols>
  <sheetData>
    <row r="2" spans="1:36">
      <c r="C2" t="s">
        <v>53</v>
      </c>
    </row>
    <row r="3" spans="1:36">
      <c r="C3" s="1" t="s">
        <v>4</v>
      </c>
      <c r="D3" s="2" t="str">
        <f>IF('R5年11月'!D3="","",'R5年11月'!D3)</f>
        <v/>
      </c>
      <c r="E3" s="109" t="s">
        <v>5</v>
      </c>
      <c r="F3" s="110"/>
      <c r="G3" s="110"/>
      <c r="H3" s="111"/>
      <c r="I3" s="112" t="str">
        <f>IF('R5年11月'!I3="","",'R5年11月'!I3)</f>
        <v/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1:36">
      <c r="C4" s="3" t="s">
        <v>6</v>
      </c>
      <c r="D4" s="4">
        <f>IF(D3="",10,IF(D3&gt;29,10,4))</f>
        <v>10</v>
      </c>
      <c r="T4" s="117" t="s">
        <v>66</v>
      </c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</row>
    <row r="5" spans="1:36">
      <c r="B5" s="98" t="s">
        <v>63</v>
      </c>
      <c r="C5" s="98" t="s">
        <v>58</v>
      </c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/>
    </row>
    <row r="6" spans="1:36" ht="20.5" thickBot="1">
      <c r="B6" s="18" t="s">
        <v>62</v>
      </c>
      <c r="C6" s="18" t="s">
        <v>59</v>
      </c>
      <c r="D6" s="11" t="s">
        <v>8</v>
      </c>
      <c r="E6" s="12" t="s">
        <v>81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/>
    </row>
    <row r="7" spans="1:36">
      <c r="B7" s="99" t="s">
        <v>61</v>
      </c>
      <c r="C7" s="99" t="s">
        <v>60</v>
      </c>
      <c r="D7" s="11" t="s">
        <v>10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64">
        <v>30</v>
      </c>
      <c r="AI7" s="65">
        <v>31</v>
      </c>
      <c r="AJ7" s="17" t="s">
        <v>11</v>
      </c>
    </row>
    <row r="8" spans="1:36">
      <c r="B8" s="80"/>
      <c r="C8" s="19"/>
      <c r="D8" s="67" t="s">
        <v>12</v>
      </c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35"/>
      <c r="AJ8" s="22"/>
    </row>
    <row r="9" spans="1:36">
      <c r="B9" s="81"/>
      <c r="C9" s="82"/>
      <c r="D9" s="83" t="s">
        <v>13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28"/>
    </row>
    <row r="10" spans="1:36">
      <c r="B10" s="81"/>
      <c r="C10" s="82"/>
      <c r="D10" s="83" t="s">
        <v>14</v>
      </c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6"/>
      <c r="AJ10" s="28"/>
    </row>
    <row r="11" spans="1:36">
      <c r="B11" s="81"/>
      <c r="C11" s="82"/>
      <c r="D11" s="83" t="s">
        <v>15</v>
      </c>
      <c r="E11" s="8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6"/>
      <c r="AJ11" s="28"/>
    </row>
    <row r="12" spans="1:36">
      <c r="B12" s="79"/>
      <c r="C12" s="29"/>
      <c r="D12" s="69" t="s">
        <v>16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3"/>
      <c r="AJ12" s="34"/>
    </row>
    <row r="13" spans="1:36">
      <c r="B13" s="80"/>
      <c r="C13" s="19"/>
      <c r="D13" s="67" t="s">
        <v>17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35"/>
      <c r="AJ13" s="22"/>
    </row>
    <row r="14" spans="1:36">
      <c r="B14" s="81"/>
      <c r="C14" s="82"/>
      <c r="D14" s="83" t="s">
        <v>18</v>
      </c>
      <c r="E14" s="84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6"/>
      <c r="AJ14" s="28"/>
    </row>
    <row r="15" spans="1:36">
      <c r="B15" s="81"/>
      <c r="C15" s="82"/>
      <c r="D15" s="83" t="s">
        <v>19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6"/>
      <c r="AJ15" s="28"/>
    </row>
    <row r="16" spans="1:36">
      <c r="B16" s="81"/>
      <c r="C16" s="82"/>
      <c r="D16" s="83" t="s">
        <v>20</v>
      </c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6"/>
      <c r="AJ16" s="28"/>
    </row>
    <row r="17" spans="2:36">
      <c r="B17" s="79"/>
      <c r="C17" s="29"/>
      <c r="D17" s="69" t="s">
        <v>21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  <c r="AJ17" s="34"/>
    </row>
    <row r="18" spans="2:36">
      <c r="B18" s="80"/>
      <c r="C18" s="19"/>
      <c r="D18" s="67" t="s">
        <v>22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35"/>
      <c r="AJ18" s="22"/>
    </row>
    <row r="19" spans="2:36">
      <c r="B19" s="81"/>
      <c r="C19" s="82"/>
      <c r="D19" s="83" t="s">
        <v>23</v>
      </c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6"/>
      <c r="AJ19" s="28"/>
    </row>
    <row r="20" spans="2:36">
      <c r="B20" s="81"/>
      <c r="C20" s="82"/>
      <c r="D20" s="83" t="s">
        <v>24</v>
      </c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28"/>
    </row>
    <row r="21" spans="2:36">
      <c r="B21" s="81"/>
      <c r="C21" s="82"/>
      <c r="D21" s="83" t="s">
        <v>25</v>
      </c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6"/>
      <c r="AJ21" s="28"/>
    </row>
    <row r="22" spans="2:36">
      <c r="B22" s="79"/>
      <c r="C22" s="29"/>
      <c r="D22" s="69" t="s">
        <v>26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/>
      <c r="AJ22" s="34"/>
    </row>
    <row r="23" spans="2:36">
      <c r="B23" s="80"/>
      <c r="C23" s="19"/>
      <c r="D23" s="67" t="s">
        <v>27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35"/>
      <c r="AJ23" s="22"/>
    </row>
    <row r="24" spans="2:36">
      <c r="B24" s="81"/>
      <c r="C24" s="82"/>
      <c r="D24" s="83" t="s">
        <v>28</v>
      </c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6"/>
      <c r="AJ24" s="28"/>
    </row>
    <row r="25" spans="2:36">
      <c r="B25" s="81"/>
      <c r="C25" s="82"/>
      <c r="D25" s="83" t="s">
        <v>29</v>
      </c>
      <c r="E25" s="8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6"/>
      <c r="AJ25" s="28"/>
    </row>
    <row r="26" spans="2:36">
      <c r="B26" s="81"/>
      <c r="C26" s="82"/>
      <c r="D26" s="83" t="s">
        <v>30</v>
      </c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J26" s="28"/>
    </row>
    <row r="27" spans="2:36">
      <c r="B27" s="79"/>
      <c r="C27" s="29"/>
      <c r="D27" s="69" t="s">
        <v>31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3"/>
      <c r="AJ27" s="34"/>
    </row>
    <row r="28" spans="2:36">
      <c r="B28" s="80"/>
      <c r="C28" s="19"/>
      <c r="D28" s="67" t="s">
        <v>32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35"/>
      <c r="AJ28" s="22"/>
    </row>
    <row r="29" spans="2:36">
      <c r="B29" s="81"/>
      <c r="C29" s="82"/>
      <c r="D29" s="83" t="s">
        <v>33</v>
      </c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6"/>
      <c r="AJ29" s="28"/>
    </row>
    <row r="30" spans="2:36">
      <c r="B30" s="81"/>
      <c r="C30" s="82"/>
      <c r="D30" s="83" t="s">
        <v>34</v>
      </c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6"/>
      <c r="AJ30" s="28"/>
    </row>
    <row r="31" spans="2:36">
      <c r="B31" s="81"/>
      <c r="C31" s="82"/>
      <c r="D31" s="83" t="s">
        <v>35</v>
      </c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6"/>
      <c r="AJ31" s="28"/>
    </row>
    <row r="32" spans="2:36">
      <c r="B32" s="79"/>
      <c r="C32" s="29"/>
      <c r="D32" s="69" t="s">
        <v>36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/>
      <c r="AJ32" s="34"/>
    </row>
    <row r="33" spans="2:37" ht="20.5" thickBot="1">
      <c r="B33" s="79"/>
      <c r="C33" s="29"/>
      <c r="D33" s="69" t="s">
        <v>45</v>
      </c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J33" s="34"/>
    </row>
    <row r="34" spans="2:37" ht="20.5" thickBot="1">
      <c r="E34" t="s">
        <v>37</v>
      </c>
      <c r="AH34" s="39"/>
    </row>
    <row r="35" spans="2:37">
      <c r="D35" s="40" t="s">
        <v>39</v>
      </c>
      <c r="E35" s="41">
        <f>COUNTIF(E8:E34,"○")*5</f>
        <v>0</v>
      </c>
      <c r="F35" s="42">
        <f>COUNTIF(F8:F34,"○")*5</f>
        <v>0</v>
      </c>
      <c r="G35" s="42">
        <f t="shared" ref="G35:S35" si="0">COUNTIF(G8:G34,"○")*5</f>
        <v>0</v>
      </c>
      <c r="H35" s="42">
        <f t="shared" si="0"/>
        <v>0</v>
      </c>
      <c r="I35" s="42">
        <f t="shared" si="0"/>
        <v>0</v>
      </c>
      <c r="J35" s="42">
        <f t="shared" si="0"/>
        <v>0</v>
      </c>
      <c r="K35" s="42">
        <f t="shared" si="0"/>
        <v>0</v>
      </c>
      <c r="L35" s="42">
        <f t="shared" si="0"/>
        <v>0</v>
      </c>
      <c r="M35" s="42">
        <f t="shared" si="0"/>
        <v>0</v>
      </c>
      <c r="N35" s="42">
        <f t="shared" si="0"/>
        <v>0</v>
      </c>
      <c r="O35" s="42">
        <f t="shared" si="0"/>
        <v>0</v>
      </c>
      <c r="P35" s="42">
        <f t="shared" si="0"/>
        <v>0</v>
      </c>
      <c r="Q35" s="42">
        <f t="shared" si="0"/>
        <v>0</v>
      </c>
      <c r="R35" s="42">
        <f t="shared" si="0"/>
        <v>0</v>
      </c>
      <c r="S35" s="42">
        <f t="shared" si="0"/>
        <v>0</v>
      </c>
      <c r="T35" s="42">
        <f t="shared" ref="T35" si="1">COUNTIF(T8:T34,"○")*5</f>
        <v>0</v>
      </c>
      <c r="U35" s="42">
        <f t="shared" ref="U35" si="2">COUNTIF(U8:U34,"○")*5</f>
        <v>0</v>
      </c>
      <c r="V35" s="42">
        <f t="shared" ref="V35" si="3">COUNTIF(V8:V34,"○")*5</f>
        <v>0</v>
      </c>
      <c r="W35" s="42">
        <f t="shared" ref="W35" si="4">COUNTIF(W8:W34,"○")*5</f>
        <v>0</v>
      </c>
      <c r="X35" s="42">
        <f t="shared" ref="X35" si="5">COUNTIF(X8:X34,"○")*5</f>
        <v>0</v>
      </c>
      <c r="Y35" s="42">
        <f t="shared" ref="Y35" si="6">COUNTIF(Y8:Y34,"○")*5</f>
        <v>0</v>
      </c>
      <c r="Z35" s="42">
        <f t="shared" ref="Z35" si="7">COUNTIF(Z8:Z34,"○")*5</f>
        <v>0</v>
      </c>
      <c r="AA35" s="42">
        <f t="shared" ref="AA35" si="8">COUNTIF(AA8:AA34,"○")*5</f>
        <v>0</v>
      </c>
      <c r="AB35" s="42">
        <f t="shared" ref="AB35" si="9">COUNTIF(AB8:AB34,"○")*5</f>
        <v>0</v>
      </c>
      <c r="AC35" s="42">
        <f t="shared" ref="AC35" si="10">COUNTIF(AC8:AC34,"○")*5</f>
        <v>0</v>
      </c>
      <c r="AD35" s="42">
        <f t="shared" ref="AD35" si="11">COUNTIF(AD8:AD34,"○")*5</f>
        <v>0</v>
      </c>
      <c r="AE35" s="42">
        <f t="shared" ref="AE35" si="12">COUNTIF(AE8:AE34,"○")*5</f>
        <v>0</v>
      </c>
      <c r="AF35" s="42">
        <f t="shared" ref="AF35" si="13">COUNTIF(AF8:AF34,"○")*5</f>
        <v>0</v>
      </c>
      <c r="AG35" s="42">
        <f t="shared" ref="AG35" si="14">COUNTIF(AG8:AG34,"○")*5</f>
        <v>0</v>
      </c>
      <c r="AH35" s="42">
        <f t="shared" ref="AH35" si="15">COUNTIF(AH8:AH34,"○")*5</f>
        <v>0</v>
      </c>
      <c r="AI35" s="43">
        <f t="shared" ref="AI35" si="16">COUNTIF(AI8:AI34,"○")*5</f>
        <v>0</v>
      </c>
      <c r="AJ35" s="75">
        <f>SUM(E35:AI35)</f>
        <v>0</v>
      </c>
    </row>
    <row r="36" spans="2:37">
      <c r="D36" s="115" t="s">
        <v>40</v>
      </c>
      <c r="E36" s="45" t="str">
        <f>IF(E35/5&gt;=$D$4,"有","－")</f>
        <v>－</v>
      </c>
      <c r="F36" s="24" t="str">
        <f>IF(F35/5&gt;=$D$4,"有","－")</f>
        <v>－</v>
      </c>
      <c r="G36" s="24" t="str">
        <f t="shared" ref="G36:S36" si="17">IF(G35/5&gt;=$D$4,"有","－")</f>
        <v>－</v>
      </c>
      <c r="H36" s="24" t="str">
        <f t="shared" si="17"/>
        <v>－</v>
      </c>
      <c r="I36" s="24" t="str">
        <f t="shared" si="17"/>
        <v>－</v>
      </c>
      <c r="J36" s="24" t="str">
        <f t="shared" si="17"/>
        <v>－</v>
      </c>
      <c r="K36" s="24" t="str">
        <f t="shared" si="17"/>
        <v>－</v>
      </c>
      <c r="L36" s="24" t="str">
        <f t="shared" si="17"/>
        <v>－</v>
      </c>
      <c r="M36" s="24" t="str">
        <f t="shared" si="17"/>
        <v>－</v>
      </c>
      <c r="N36" s="24" t="str">
        <f t="shared" si="17"/>
        <v>－</v>
      </c>
      <c r="O36" s="24" t="str">
        <f t="shared" si="17"/>
        <v>－</v>
      </c>
      <c r="P36" s="24" t="str">
        <f t="shared" si="17"/>
        <v>－</v>
      </c>
      <c r="Q36" s="24" t="str">
        <f t="shared" si="17"/>
        <v>－</v>
      </c>
      <c r="R36" s="24" t="str">
        <f t="shared" si="17"/>
        <v>－</v>
      </c>
      <c r="S36" s="24" t="str">
        <f t="shared" si="17"/>
        <v>－</v>
      </c>
      <c r="T36" s="24" t="str">
        <f t="shared" ref="T36" si="18">IF(T35/5&gt;=$D$4,"有","－")</f>
        <v>－</v>
      </c>
      <c r="U36" s="24" t="str">
        <f t="shared" ref="U36" si="19">IF(U35/5&gt;=$D$4,"有","－")</f>
        <v>－</v>
      </c>
      <c r="V36" s="24" t="str">
        <f t="shared" ref="V36" si="20">IF(V35/5&gt;=$D$4,"有","－")</f>
        <v>－</v>
      </c>
      <c r="W36" s="24" t="str">
        <f t="shared" ref="W36" si="21">IF(W35/5&gt;=$D$4,"有","－")</f>
        <v>－</v>
      </c>
      <c r="X36" s="24" t="str">
        <f t="shared" ref="X36" si="22">IF(X35/5&gt;=$D$4,"有","－")</f>
        <v>－</v>
      </c>
      <c r="Y36" s="24" t="str">
        <f t="shared" ref="Y36" si="23">IF(Y35/5&gt;=$D$4,"有","－")</f>
        <v>－</v>
      </c>
      <c r="Z36" s="24" t="str">
        <f t="shared" ref="Z36" si="24">IF(Z35/5&gt;=$D$4,"有","－")</f>
        <v>－</v>
      </c>
      <c r="AA36" s="24" t="str">
        <f t="shared" ref="AA36" si="25">IF(AA35/5&gt;=$D$4,"有","－")</f>
        <v>－</v>
      </c>
      <c r="AB36" s="24" t="str">
        <f t="shared" ref="AB36" si="26">IF(AB35/5&gt;=$D$4,"有","－")</f>
        <v>－</v>
      </c>
      <c r="AC36" s="24" t="str">
        <f t="shared" ref="AC36" si="27">IF(AC35/5&gt;=$D$4,"有","－")</f>
        <v>－</v>
      </c>
      <c r="AD36" s="24" t="str">
        <f t="shared" ref="AD36" si="28">IF(AD35/5&gt;=$D$4,"有","－")</f>
        <v>－</v>
      </c>
      <c r="AE36" s="24" t="str">
        <f t="shared" ref="AE36" si="29">IF(AE35/5&gt;=$D$4,"有","－")</f>
        <v>－</v>
      </c>
      <c r="AF36" s="24" t="str">
        <f t="shared" ref="AF36" si="30">IF(AF35/5&gt;=$D$4,"有","－")</f>
        <v>－</v>
      </c>
      <c r="AG36" s="24" t="str">
        <f t="shared" ref="AG36" si="31">IF(AG35/5&gt;=$D$4,"有","－")</f>
        <v>－</v>
      </c>
      <c r="AH36" s="24" t="str">
        <f t="shared" ref="AH36" si="32">IF(AH35/5&gt;=$D$4,"有","－")</f>
        <v>－</v>
      </c>
      <c r="AI36" s="46" t="str">
        <f t="shared" ref="AI36" si="33">IF(AI35/5&gt;=$D$4,"有","－")</f>
        <v>－</v>
      </c>
      <c r="AJ36" s="48"/>
    </row>
    <row r="37" spans="2:37">
      <c r="D37" s="116"/>
      <c r="E37" s="49">
        <f t="shared" ref="E37:AI37" si="34">IF(E36="－",0,E35)</f>
        <v>0</v>
      </c>
      <c r="F37" s="30">
        <f t="shared" si="34"/>
        <v>0</v>
      </c>
      <c r="G37" s="30">
        <f t="shared" si="34"/>
        <v>0</v>
      </c>
      <c r="H37" s="30">
        <f t="shared" si="34"/>
        <v>0</v>
      </c>
      <c r="I37" s="30">
        <f t="shared" si="34"/>
        <v>0</v>
      </c>
      <c r="J37" s="30">
        <f t="shared" si="34"/>
        <v>0</v>
      </c>
      <c r="K37" s="30">
        <f t="shared" si="34"/>
        <v>0</v>
      </c>
      <c r="L37" s="30">
        <f t="shared" si="34"/>
        <v>0</v>
      </c>
      <c r="M37" s="30">
        <f t="shared" si="34"/>
        <v>0</v>
      </c>
      <c r="N37" s="30">
        <f t="shared" si="34"/>
        <v>0</v>
      </c>
      <c r="O37" s="30">
        <f t="shared" si="34"/>
        <v>0</v>
      </c>
      <c r="P37" s="30">
        <f t="shared" si="34"/>
        <v>0</v>
      </c>
      <c r="Q37" s="30">
        <f t="shared" si="34"/>
        <v>0</v>
      </c>
      <c r="R37" s="30">
        <f t="shared" si="34"/>
        <v>0</v>
      </c>
      <c r="S37" s="30">
        <f t="shared" si="34"/>
        <v>0</v>
      </c>
      <c r="T37" s="30">
        <f t="shared" si="34"/>
        <v>0</v>
      </c>
      <c r="U37" s="30">
        <f t="shared" si="34"/>
        <v>0</v>
      </c>
      <c r="V37" s="30">
        <f t="shared" si="34"/>
        <v>0</v>
      </c>
      <c r="W37" s="30">
        <f t="shared" si="34"/>
        <v>0</v>
      </c>
      <c r="X37" s="30">
        <f t="shared" si="34"/>
        <v>0</v>
      </c>
      <c r="Y37" s="30">
        <f t="shared" si="34"/>
        <v>0</v>
      </c>
      <c r="Z37" s="30">
        <f t="shared" si="34"/>
        <v>0</v>
      </c>
      <c r="AA37" s="30">
        <f t="shared" si="34"/>
        <v>0</v>
      </c>
      <c r="AB37" s="30">
        <f t="shared" si="34"/>
        <v>0</v>
      </c>
      <c r="AC37" s="30">
        <f t="shared" si="34"/>
        <v>0</v>
      </c>
      <c r="AD37" s="30">
        <f t="shared" si="34"/>
        <v>0</v>
      </c>
      <c r="AE37" s="30">
        <f t="shared" si="34"/>
        <v>0</v>
      </c>
      <c r="AF37" s="30">
        <f t="shared" si="34"/>
        <v>0</v>
      </c>
      <c r="AG37" s="30">
        <f t="shared" si="34"/>
        <v>0</v>
      </c>
      <c r="AH37" s="30">
        <f t="shared" si="34"/>
        <v>0</v>
      </c>
      <c r="AI37" s="50">
        <f t="shared" si="34"/>
        <v>0</v>
      </c>
      <c r="AJ37" s="75">
        <f t="shared" ref="AJ37:AJ38" si="35">SUM(E37:AI37)</f>
        <v>0</v>
      </c>
    </row>
    <row r="38" spans="2:37" ht="20.5" thickBot="1">
      <c r="D38" s="40" t="s">
        <v>41</v>
      </c>
      <c r="E38" s="52">
        <f t="shared" ref="E38:AI38" si="36">SUM(E35,E37)</f>
        <v>0</v>
      </c>
      <c r="F38" s="53">
        <f t="shared" si="36"/>
        <v>0</v>
      </c>
      <c r="G38" s="53">
        <f t="shared" si="36"/>
        <v>0</v>
      </c>
      <c r="H38" s="53">
        <f t="shared" si="36"/>
        <v>0</v>
      </c>
      <c r="I38" s="53">
        <f t="shared" si="36"/>
        <v>0</v>
      </c>
      <c r="J38" s="53">
        <f t="shared" si="36"/>
        <v>0</v>
      </c>
      <c r="K38" s="53">
        <f t="shared" si="36"/>
        <v>0</v>
      </c>
      <c r="L38" s="53">
        <f t="shared" si="36"/>
        <v>0</v>
      </c>
      <c r="M38" s="53">
        <f t="shared" si="36"/>
        <v>0</v>
      </c>
      <c r="N38" s="53">
        <f t="shared" si="36"/>
        <v>0</v>
      </c>
      <c r="O38" s="53">
        <f t="shared" si="36"/>
        <v>0</v>
      </c>
      <c r="P38" s="53">
        <f t="shared" si="36"/>
        <v>0</v>
      </c>
      <c r="Q38" s="53">
        <f t="shared" si="36"/>
        <v>0</v>
      </c>
      <c r="R38" s="53">
        <f t="shared" si="36"/>
        <v>0</v>
      </c>
      <c r="S38" s="53">
        <f t="shared" si="36"/>
        <v>0</v>
      </c>
      <c r="T38" s="53">
        <f t="shared" si="36"/>
        <v>0</v>
      </c>
      <c r="U38" s="53">
        <f t="shared" si="36"/>
        <v>0</v>
      </c>
      <c r="V38" s="53">
        <f t="shared" si="36"/>
        <v>0</v>
      </c>
      <c r="W38" s="53">
        <f t="shared" si="36"/>
        <v>0</v>
      </c>
      <c r="X38" s="53">
        <f t="shared" si="36"/>
        <v>0</v>
      </c>
      <c r="Y38" s="53">
        <f t="shared" si="36"/>
        <v>0</v>
      </c>
      <c r="Z38" s="53">
        <f t="shared" si="36"/>
        <v>0</v>
      </c>
      <c r="AA38" s="53">
        <f t="shared" si="36"/>
        <v>0</v>
      </c>
      <c r="AB38" s="53">
        <f t="shared" si="36"/>
        <v>0</v>
      </c>
      <c r="AC38" s="53">
        <f t="shared" si="36"/>
        <v>0</v>
      </c>
      <c r="AD38" s="53">
        <f t="shared" si="36"/>
        <v>0</v>
      </c>
      <c r="AE38" s="53">
        <f t="shared" si="36"/>
        <v>0</v>
      </c>
      <c r="AF38" s="53">
        <f t="shared" si="36"/>
        <v>0</v>
      </c>
      <c r="AG38" s="53">
        <f t="shared" si="36"/>
        <v>0</v>
      </c>
      <c r="AH38" s="53">
        <f t="shared" si="36"/>
        <v>0</v>
      </c>
      <c r="AI38" s="54">
        <f t="shared" si="36"/>
        <v>0</v>
      </c>
      <c r="AJ38" s="75">
        <f t="shared" si="35"/>
        <v>0</v>
      </c>
    </row>
    <row r="39" spans="2:37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I39" s="39" t="s">
        <v>38</v>
      </c>
    </row>
    <row r="40" spans="2:37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6"/>
      <c r="AH40" s="57"/>
      <c r="AI40" s="56"/>
      <c r="AJ40" s="56"/>
      <c r="AK40" s="56"/>
    </row>
    <row r="41" spans="2:37">
      <c r="C41" s="3" t="s">
        <v>42</v>
      </c>
    </row>
    <row r="42" spans="2:37">
      <c r="B42" s="98" t="s">
        <v>63</v>
      </c>
      <c r="C42" s="98" t="s">
        <v>58</v>
      </c>
    </row>
    <row r="43" spans="2:37" ht="20.5" thickBot="1">
      <c r="B43" s="18" t="s">
        <v>62</v>
      </c>
      <c r="C43" s="18" t="s">
        <v>59</v>
      </c>
    </row>
    <row r="44" spans="2:37">
      <c r="B44" s="99" t="s">
        <v>61</v>
      </c>
      <c r="C44" s="99" t="s">
        <v>60</v>
      </c>
      <c r="D44" s="70" t="s">
        <v>10</v>
      </c>
      <c r="E44" s="63">
        <v>1</v>
      </c>
      <c r="F44" s="64">
        <v>2</v>
      </c>
      <c r="G44" s="64">
        <v>3</v>
      </c>
      <c r="H44" s="64">
        <v>4</v>
      </c>
      <c r="I44" s="64">
        <v>5</v>
      </c>
      <c r="J44" s="64">
        <v>6</v>
      </c>
      <c r="K44" s="64">
        <v>7</v>
      </c>
      <c r="L44" s="64">
        <v>8</v>
      </c>
      <c r="M44" s="64">
        <v>9</v>
      </c>
      <c r="N44" s="64">
        <v>10</v>
      </c>
      <c r="O44" s="64">
        <v>11</v>
      </c>
      <c r="P44" s="64">
        <v>12</v>
      </c>
      <c r="Q44" s="64">
        <v>13</v>
      </c>
      <c r="R44" s="64">
        <v>14</v>
      </c>
      <c r="S44" s="64">
        <v>15</v>
      </c>
      <c r="T44" s="64">
        <v>16</v>
      </c>
      <c r="U44" s="64">
        <v>17</v>
      </c>
      <c r="V44" s="64">
        <v>18</v>
      </c>
      <c r="W44" s="64">
        <v>19</v>
      </c>
      <c r="X44" s="64">
        <v>20</v>
      </c>
      <c r="Y44" s="64">
        <v>21</v>
      </c>
      <c r="Z44" s="64">
        <v>22</v>
      </c>
      <c r="AA44" s="64">
        <v>23</v>
      </c>
      <c r="AB44" s="64">
        <v>24</v>
      </c>
      <c r="AC44" s="64">
        <v>25</v>
      </c>
      <c r="AD44" s="64">
        <v>26</v>
      </c>
      <c r="AE44" s="64">
        <v>27</v>
      </c>
      <c r="AF44" s="64">
        <v>28</v>
      </c>
      <c r="AG44" s="64">
        <v>29</v>
      </c>
      <c r="AH44" s="64">
        <v>30</v>
      </c>
      <c r="AI44" s="65">
        <v>31</v>
      </c>
      <c r="AJ44" s="1" t="s">
        <v>11</v>
      </c>
    </row>
    <row r="45" spans="2:37">
      <c r="B45" s="90"/>
      <c r="C45" s="19">
        <v>45261</v>
      </c>
      <c r="D45" s="67" t="s">
        <v>12</v>
      </c>
      <c r="E45" s="25" t="s">
        <v>0</v>
      </c>
      <c r="F45" s="26" t="s">
        <v>0</v>
      </c>
      <c r="G45" s="26" t="s">
        <v>0</v>
      </c>
      <c r="H45" s="26" t="s">
        <v>0</v>
      </c>
      <c r="I45" s="26" t="s">
        <v>43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  <c r="AJ45" s="22"/>
    </row>
    <row r="46" spans="2:37" ht="36">
      <c r="B46" s="91"/>
      <c r="C46" s="82">
        <v>45263</v>
      </c>
      <c r="D46" s="83" t="s">
        <v>13</v>
      </c>
      <c r="E46" s="84"/>
      <c r="F46" s="85"/>
      <c r="G46" s="85" t="s">
        <v>0</v>
      </c>
      <c r="H46" s="85" t="s">
        <v>0</v>
      </c>
      <c r="I46" s="85" t="s">
        <v>3</v>
      </c>
      <c r="J46" s="85" t="s">
        <v>43</v>
      </c>
      <c r="K46" s="85" t="s">
        <v>43</v>
      </c>
      <c r="L46" s="85" t="s">
        <v>0</v>
      </c>
      <c r="M46" s="85" t="s">
        <v>0</v>
      </c>
      <c r="N46" s="85" t="s">
        <v>0</v>
      </c>
      <c r="O46" s="85" t="s">
        <v>0</v>
      </c>
      <c r="P46" s="85" t="s">
        <v>0</v>
      </c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6"/>
      <c r="AJ46" s="103" t="s">
        <v>98</v>
      </c>
    </row>
    <row r="47" spans="2:37">
      <c r="B47" s="91" t="s">
        <v>64</v>
      </c>
      <c r="C47" s="93">
        <v>45263</v>
      </c>
      <c r="D47" s="83" t="s">
        <v>14</v>
      </c>
      <c r="E47" s="94"/>
      <c r="F47" s="81"/>
      <c r="G47" s="81" t="s">
        <v>0</v>
      </c>
      <c r="H47" s="81" t="s">
        <v>0</v>
      </c>
      <c r="I47" s="81" t="s">
        <v>0</v>
      </c>
      <c r="J47" s="81" t="s">
        <v>0</v>
      </c>
      <c r="K47" s="81" t="s">
        <v>0</v>
      </c>
      <c r="L47" s="81" t="s">
        <v>0</v>
      </c>
      <c r="M47" s="81" t="s">
        <v>0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95"/>
      <c r="AJ47" s="28" t="s">
        <v>67</v>
      </c>
    </row>
    <row r="48" spans="2:37">
      <c r="B48" s="91" t="s">
        <v>64</v>
      </c>
      <c r="C48" s="93">
        <v>45263</v>
      </c>
      <c r="D48" s="83" t="s">
        <v>15</v>
      </c>
      <c r="E48" s="94"/>
      <c r="F48" s="81"/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95"/>
      <c r="AJ48" s="28" t="s">
        <v>67</v>
      </c>
    </row>
    <row r="49" spans="1:36" ht="36.5" thickBot="1">
      <c r="A49" s="3"/>
      <c r="B49" s="92"/>
      <c r="C49" s="29">
        <v>45268</v>
      </c>
      <c r="D49" s="69" t="s">
        <v>16</v>
      </c>
      <c r="E49" s="36"/>
      <c r="F49" s="37"/>
      <c r="G49" s="37"/>
      <c r="H49" s="37"/>
      <c r="I49" s="37"/>
      <c r="J49" s="37"/>
      <c r="K49" s="37"/>
      <c r="L49" s="37" t="s">
        <v>0</v>
      </c>
      <c r="M49" s="37" t="s">
        <v>43</v>
      </c>
      <c r="N49" s="37" t="s">
        <v>43</v>
      </c>
      <c r="O49" s="37" t="s">
        <v>0</v>
      </c>
      <c r="P49" s="37" t="s">
        <v>0</v>
      </c>
      <c r="Q49" s="37" t="s">
        <v>0</v>
      </c>
      <c r="R49" s="37" t="s">
        <v>0</v>
      </c>
      <c r="S49" s="37" t="s">
        <v>0</v>
      </c>
      <c r="T49" s="37" t="s">
        <v>0</v>
      </c>
      <c r="U49" s="37" t="s">
        <v>0</v>
      </c>
      <c r="V49" s="37" t="s">
        <v>0</v>
      </c>
      <c r="W49" s="37" t="s">
        <v>0</v>
      </c>
      <c r="X49" s="37" t="s">
        <v>0</v>
      </c>
      <c r="Y49" s="37" t="s">
        <v>0</v>
      </c>
      <c r="Z49" s="37" t="s">
        <v>0</v>
      </c>
      <c r="AA49" s="37"/>
      <c r="AB49" s="37"/>
      <c r="AC49" s="37"/>
      <c r="AD49" s="37"/>
      <c r="AE49" s="37"/>
      <c r="AF49" s="37"/>
      <c r="AG49" s="37"/>
      <c r="AH49" s="37"/>
      <c r="AI49" s="38"/>
      <c r="AJ49" s="104" t="s">
        <v>114</v>
      </c>
    </row>
    <row r="50" spans="1:36" ht="20.5" thickBot="1"/>
    <row r="51" spans="1:36">
      <c r="D51" s="40" t="s">
        <v>39</v>
      </c>
      <c r="E51" s="41">
        <v>5</v>
      </c>
      <c r="F51" s="42">
        <v>5</v>
      </c>
      <c r="G51" s="42">
        <v>20</v>
      </c>
      <c r="H51" s="42">
        <v>20</v>
      </c>
      <c r="I51" s="42">
        <v>10</v>
      </c>
      <c r="J51" s="42">
        <v>10</v>
      </c>
      <c r="K51" s="42">
        <v>10</v>
      </c>
      <c r="L51" s="42">
        <v>20</v>
      </c>
      <c r="M51" s="42">
        <v>15</v>
      </c>
      <c r="N51" s="42">
        <v>5</v>
      </c>
      <c r="O51" s="42">
        <v>10</v>
      </c>
      <c r="P51" s="42">
        <v>10</v>
      </c>
      <c r="Q51" s="42">
        <v>5</v>
      </c>
      <c r="R51" s="42">
        <v>5</v>
      </c>
      <c r="S51" s="42">
        <v>5</v>
      </c>
      <c r="T51" s="42">
        <v>5</v>
      </c>
      <c r="U51" s="42">
        <v>5</v>
      </c>
      <c r="V51" s="42">
        <v>5</v>
      </c>
      <c r="W51" s="42">
        <v>5</v>
      </c>
      <c r="X51" s="42">
        <v>5</v>
      </c>
      <c r="Y51" s="42">
        <v>5</v>
      </c>
      <c r="Z51" s="42">
        <v>5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3">
        <v>0</v>
      </c>
      <c r="AJ51" s="75">
        <f>SUM(E51:AI51)</f>
        <v>190</v>
      </c>
    </row>
    <row r="52" spans="1:36">
      <c r="D52" s="115" t="s">
        <v>40</v>
      </c>
      <c r="E52" s="45" t="s">
        <v>2</v>
      </c>
      <c r="F52" s="24" t="s">
        <v>2</v>
      </c>
      <c r="G52" s="24" t="s">
        <v>44</v>
      </c>
      <c r="H52" s="24" t="s">
        <v>44</v>
      </c>
      <c r="I52" s="24" t="s">
        <v>2</v>
      </c>
      <c r="J52" s="24" t="s">
        <v>2</v>
      </c>
      <c r="K52" s="24" t="s">
        <v>2</v>
      </c>
      <c r="L52" s="24" t="s">
        <v>44</v>
      </c>
      <c r="M52" s="24" t="s">
        <v>2</v>
      </c>
      <c r="N52" s="24" t="s">
        <v>2</v>
      </c>
      <c r="O52" s="24" t="s">
        <v>2</v>
      </c>
      <c r="P52" s="24" t="s">
        <v>2</v>
      </c>
      <c r="Q52" s="24" t="s">
        <v>2</v>
      </c>
      <c r="R52" s="24" t="s">
        <v>2</v>
      </c>
      <c r="S52" s="24" t="s">
        <v>2</v>
      </c>
      <c r="T52" s="24" t="s">
        <v>2</v>
      </c>
      <c r="U52" s="24" t="s">
        <v>2</v>
      </c>
      <c r="V52" s="24" t="s">
        <v>2</v>
      </c>
      <c r="W52" s="24" t="s">
        <v>2</v>
      </c>
      <c r="X52" s="24" t="s">
        <v>2</v>
      </c>
      <c r="Y52" s="24" t="s">
        <v>2</v>
      </c>
      <c r="Z52" s="24" t="s">
        <v>2</v>
      </c>
      <c r="AA52" s="24" t="s">
        <v>2</v>
      </c>
      <c r="AB52" s="24" t="s">
        <v>2</v>
      </c>
      <c r="AC52" s="24" t="s">
        <v>2</v>
      </c>
      <c r="AD52" s="24" t="s">
        <v>2</v>
      </c>
      <c r="AE52" s="24" t="s">
        <v>2</v>
      </c>
      <c r="AF52" s="24" t="s">
        <v>2</v>
      </c>
      <c r="AG52" s="24" t="s">
        <v>2</v>
      </c>
      <c r="AH52" s="24" t="s">
        <v>2</v>
      </c>
      <c r="AI52" s="46" t="s">
        <v>2</v>
      </c>
      <c r="AJ52" s="48"/>
    </row>
    <row r="53" spans="1:36">
      <c r="D53" s="116"/>
      <c r="E53" s="49">
        <v>0</v>
      </c>
      <c r="F53" s="30">
        <v>0</v>
      </c>
      <c r="G53" s="30">
        <v>20</v>
      </c>
      <c r="H53" s="30">
        <v>20</v>
      </c>
      <c r="I53" s="30">
        <v>0</v>
      </c>
      <c r="J53" s="30">
        <v>0</v>
      </c>
      <c r="K53" s="30">
        <v>0</v>
      </c>
      <c r="L53" s="30">
        <v>20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50">
        <v>0</v>
      </c>
      <c r="AJ53" s="75">
        <f>SUM(E53:AI53)</f>
        <v>60</v>
      </c>
    </row>
    <row r="54" spans="1:36" ht="20.5" thickBot="1">
      <c r="D54" s="40" t="s">
        <v>41</v>
      </c>
      <c r="E54" s="52">
        <f t="shared" ref="E54:AI54" si="37">SUM(E51,E53)</f>
        <v>5</v>
      </c>
      <c r="F54" s="53">
        <f t="shared" si="37"/>
        <v>5</v>
      </c>
      <c r="G54" s="53">
        <f t="shared" si="37"/>
        <v>40</v>
      </c>
      <c r="H54" s="53">
        <f t="shared" si="37"/>
        <v>40</v>
      </c>
      <c r="I54" s="53">
        <f t="shared" si="37"/>
        <v>10</v>
      </c>
      <c r="J54" s="53">
        <f t="shared" si="37"/>
        <v>10</v>
      </c>
      <c r="K54" s="53">
        <f t="shared" si="37"/>
        <v>10</v>
      </c>
      <c r="L54" s="53">
        <f t="shared" si="37"/>
        <v>40</v>
      </c>
      <c r="M54" s="53">
        <f t="shared" si="37"/>
        <v>15</v>
      </c>
      <c r="N54" s="53">
        <f t="shared" si="37"/>
        <v>5</v>
      </c>
      <c r="O54" s="53">
        <f t="shared" si="37"/>
        <v>10</v>
      </c>
      <c r="P54" s="53">
        <f t="shared" si="37"/>
        <v>10</v>
      </c>
      <c r="Q54" s="53">
        <f t="shared" si="37"/>
        <v>5</v>
      </c>
      <c r="R54" s="53">
        <f t="shared" si="37"/>
        <v>5</v>
      </c>
      <c r="S54" s="53">
        <f t="shared" si="37"/>
        <v>5</v>
      </c>
      <c r="T54" s="53">
        <f t="shared" si="37"/>
        <v>5</v>
      </c>
      <c r="U54" s="53">
        <f t="shared" si="37"/>
        <v>5</v>
      </c>
      <c r="V54" s="53">
        <f t="shared" si="37"/>
        <v>5</v>
      </c>
      <c r="W54" s="53">
        <f t="shared" si="37"/>
        <v>5</v>
      </c>
      <c r="X54" s="53">
        <f t="shared" si="37"/>
        <v>5</v>
      </c>
      <c r="Y54" s="53">
        <f t="shared" si="37"/>
        <v>5</v>
      </c>
      <c r="Z54" s="53">
        <f t="shared" si="37"/>
        <v>5</v>
      </c>
      <c r="AA54" s="53">
        <f t="shared" si="37"/>
        <v>0</v>
      </c>
      <c r="AB54" s="53">
        <f t="shared" si="37"/>
        <v>0</v>
      </c>
      <c r="AC54" s="53">
        <f t="shared" si="37"/>
        <v>0</v>
      </c>
      <c r="AD54" s="53">
        <f t="shared" si="37"/>
        <v>0</v>
      </c>
      <c r="AE54" s="53">
        <f t="shared" si="37"/>
        <v>0</v>
      </c>
      <c r="AF54" s="53">
        <f t="shared" si="37"/>
        <v>0</v>
      </c>
      <c r="AG54" s="53">
        <f t="shared" si="37"/>
        <v>0</v>
      </c>
      <c r="AH54" s="53">
        <f t="shared" si="37"/>
        <v>0</v>
      </c>
      <c r="AI54" s="53">
        <f t="shared" si="37"/>
        <v>0</v>
      </c>
      <c r="AJ54" s="75">
        <f>SUM(E54:AI54)</f>
        <v>250</v>
      </c>
    </row>
    <row r="55" spans="1:36">
      <c r="AF55" s="39"/>
      <c r="AH55" s="39"/>
    </row>
  </sheetData>
  <mergeCells count="5">
    <mergeCell ref="E3:H3"/>
    <mergeCell ref="I3:AF3"/>
    <mergeCell ref="T4:AI4"/>
    <mergeCell ref="D36:D37"/>
    <mergeCell ref="D52:D53"/>
  </mergeCells>
  <phoneticPr fontId="2"/>
  <conditionalFormatting sqref="C8 E8:AI8">
    <cfRule type="expression" dxfId="103" priority="26">
      <formula>$B8="✔"</formula>
    </cfRule>
  </conditionalFormatting>
  <conditionalFormatting sqref="C9 E9:AI9">
    <cfRule type="expression" dxfId="102" priority="25">
      <formula>$B9="✔"</formula>
    </cfRule>
  </conditionalFormatting>
  <conditionalFormatting sqref="C10 E10:AI10">
    <cfRule type="expression" dxfId="101" priority="24">
      <formula>$B10="✔"</formula>
    </cfRule>
  </conditionalFormatting>
  <conditionalFormatting sqref="C11 E11:AI11">
    <cfRule type="expression" dxfId="100" priority="23">
      <formula>$B11="✔"</formula>
    </cfRule>
  </conditionalFormatting>
  <conditionalFormatting sqref="C12 E12:AI12">
    <cfRule type="expression" dxfId="99" priority="22">
      <formula>$B12="✔"</formula>
    </cfRule>
  </conditionalFormatting>
  <conditionalFormatting sqref="C33 E33:AI33">
    <cfRule type="expression" dxfId="98" priority="1">
      <formula>$B33="✔"</formula>
    </cfRule>
  </conditionalFormatting>
  <conditionalFormatting sqref="C13 E13:AI13">
    <cfRule type="expression" dxfId="97" priority="21">
      <formula>$B13="✔"</formula>
    </cfRule>
  </conditionalFormatting>
  <conditionalFormatting sqref="C14 E14:AI14">
    <cfRule type="expression" dxfId="96" priority="20">
      <formula>$B14="✔"</formula>
    </cfRule>
  </conditionalFormatting>
  <conditionalFormatting sqref="C15 E15:AI15">
    <cfRule type="expression" dxfId="95" priority="19">
      <formula>$B15="✔"</formula>
    </cfRule>
  </conditionalFormatting>
  <conditionalFormatting sqref="C16 E16:AI16">
    <cfRule type="expression" dxfId="94" priority="18">
      <formula>$B16="✔"</formula>
    </cfRule>
  </conditionalFormatting>
  <conditionalFormatting sqref="C17 E17:AI17">
    <cfRule type="expression" dxfId="93" priority="17">
      <formula>$B17="✔"</formula>
    </cfRule>
  </conditionalFormatting>
  <conditionalFormatting sqref="C18 E18:AI18">
    <cfRule type="expression" dxfId="92" priority="16">
      <formula>$B18="✔"</formula>
    </cfRule>
  </conditionalFormatting>
  <conditionalFormatting sqref="C19 E19:AI19">
    <cfRule type="expression" dxfId="91" priority="15">
      <formula>$B19="✔"</formula>
    </cfRule>
  </conditionalFormatting>
  <conditionalFormatting sqref="C20 E20:AI20">
    <cfRule type="expression" dxfId="90" priority="14">
      <formula>$B20="✔"</formula>
    </cfRule>
  </conditionalFormatting>
  <conditionalFormatting sqref="C21 E21:AI21">
    <cfRule type="expression" dxfId="89" priority="13">
      <formula>$B21="✔"</formula>
    </cfRule>
  </conditionalFormatting>
  <conditionalFormatting sqref="C22 E22:AI22">
    <cfRule type="expression" dxfId="88" priority="12">
      <formula>$B22="✔"</formula>
    </cfRule>
  </conditionalFormatting>
  <conditionalFormatting sqref="C23 E23:AI23">
    <cfRule type="expression" dxfId="87" priority="11">
      <formula>$B23="✔"</formula>
    </cfRule>
  </conditionalFormatting>
  <conditionalFormatting sqref="C24 E24:AI24">
    <cfRule type="expression" dxfId="86" priority="10">
      <formula>$B24="✔"</formula>
    </cfRule>
  </conditionalFormatting>
  <conditionalFormatting sqref="C25 E25:AI25">
    <cfRule type="expression" dxfId="85" priority="9">
      <formula>$B25="✔"</formula>
    </cfRule>
  </conditionalFormatting>
  <conditionalFormatting sqref="C26 E26:AI26">
    <cfRule type="expression" dxfId="84" priority="8">
      <formula>$B26="✔"</formula>
    </cfRule>
  </conditionalFormatting>
  <conditionalFormatting sqref="C27 E27:AI27">
    <cfRule type="expression" dxfId="83" priority="7">
      <formula>$B27="✔"</formula>
    </cfRule>
  </conditionalFormatting>
  <conditionalFormatting sqref="C28 E28:AI28">
    <cfRule type="expression" dxfId="82" priority="6">
      <formula>$B28="✔"</formula>
    </cfRule>
  </conditionalFormatting>
  <conditionalFormatting sqref="C29 E29:AI29">
    <cfRule type="expression" dxfId="81" priority="5">
      <formula>$B29="✔"</formula>
    </cfRule>
  </conditionalFormatting>
  <conditionalFormatting sqref="C30 E30:AI30">
    <cfRule type="expression" dxfId="80" priority="4">
      <formula>$B30="✔"</formula>
    </cfRule>
  </conditionalFormatting>
  <conditionalFormatting sqref="C31 E31:AI31">
    <cfRule type="expression" dxfId="79" priority="3">
      <formula>$B31="✔"</formula>
    </cfRule>
  </conditionalFormatting>
  <conditionalFormatting sqref="C32 E32:AI32">
    <cfRule type="expression" dxfId="78" priority="2">
      <formula>$B32="✔"</formula>
    </cfRule>
  </conditionalFormatting>
  <dataValidations count="2">
    <dataValidation imeMode="off" allowBlank="1" showInputMessage="1" showErrorMessage="1" sqref="D3 C8:C33 C45:C49"/>
    <dataValidation imeMode="on" allowBlank="1" showInputMessage="1" showErrorMessage="1" sqref="I3:AF3 E6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imeMode="on" allowBlank="1" showInputMessage="1" showErrorMessage="1">
          <x14:formula1>
            <xm:f>リスト!$D$2:$D$3</xm:f>
          </x14:formula1>
          <xm:sqref>B8:B33</xm:sqref>
        </x14:dataValidation>
        <x14:dataValidation type="list" imeMode="on" allowBlank="1" showInputMessage="1" showErrorMessage="1">
          <x14:formula1>
            <xm:f>リスト!$B$2:$B$4</xm:f>
          </x14:formula1>
          <xm:sqref>AH8:AI33 AI45:AI49</xm:sqref>
        </x14:dataValidation>
        <x14:dataValidation type="list" allowBlank="1" showInputMessage="1" showErrorMessage="1">
          <x14:formula1>
            <xm:f>リスト!$B$2:$B$4</xm:f>
          </x14:formula1>
          <xm:sqref>E8:AG33 E45:AH49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AK55"/>
  <sheetViews>
    <sheetView view="pageBreakPreview" zoomScale="80" zoomScaleNormal="80" zoomScaleSheetLayoutView="80" workbookViewId="0">
      <selection activeCell="I3" sqref="I3:AF3"/>
    </sheetView>
  </sheetViews>
  <sheetFormatPr defaultRowHeight="20"/>
  <cols>
    <col min="1" max="1" width="8.84375" customWidth="1"/>
    <col min="2" max="2" width="3.4609375" customWidth="1"/>
    <col min="3" max="3" width="10.765625" customWidth="1"/>
    <col min="4" max="4" width="8.84375" customWidth="1"/>
    <col min="5" max="35" width="3.53515625" customWidth="1"/>
    <col min="36" max="36" width="16.3046875" customWidth="1"/>
    <col min="37" max="37" width="3.4609375" customWidth="1"/>
  </cols>
  <sheetData>
    <row r="2" spans="1:36">
      <c r="C2" t="s">
        <v>53</v>
      </c>
    </row>
    <row r="3" spans="1:36">
      <c r="C3" s="1" t="s">
        <v>4</v>
      </c>
      <c r="D3" s="2" t="str">
        <f>IF('R5年12月'!D3="","",'R5年12月'!D3)</f>
        <v/>
      </c>
      <c r="E3" s="109" t="s">
        <v>5</v>
      </c>
      <c r="F3" s="110"/>
      <c r="G3" s="110"/>
      <c r="H3" s="111"/>
      <c r="I3" s="112" t="str">
        <f>IF('R5年12月'!I3="","",'R5年12月'!I3)</f>
        <v/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1:36">
      <c r="C4" s="3" t="s">
        <v>6</v>
      </c>
      <c r="D4" s="4">
        <f>IF(D3="",10,IF(D3&gt;29,10,4))</f>
        <v>10</v>
      </c>
      <c r="T4" s="117" t="s">
        <v>66</v>
      </c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</row>
    <row r="5" spans="1:36">
      <c r="B5" s="98" t="s">
        <v>63</v>
      </c>
      <c r="C5" s="98" t="s">
        <v>58</v>
      </c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/>
    </row>
    <row r="6" spans="1:36" ht="20.5" thickBot="1">
      <c r="B6" s="18" t="s">
        <v>62</v>
      </c>
      <c r="C6" s="18" t="s">
        <v>59</v>
      </c>
      <c r="D6" s="11" t="s">
        <v>8</v>
      </c>
      <c r="E6" s="12" t="s">
        <v>75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/>
    </row>
    <row r="7" spans="1:36">
      <c r="B7" s="99" t="s">
        <v>61</v>
      </c>
      <c r="C7" s="99" t="s">
        <v>60</v>
      </c>
      <c r="D7" s="11" t="s">
        <v>10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64">
        <v>30</v>
      </c>
      <c r="AI7" s="65">
        <v>31</v>
      </c>
      <c r="AJ7" s="17" t="s">
        <v>11</v>
      </c>
    </row>
    <row r="8" spans="1:36">
      <c r="B8" s="80"/>
      <c r="C8" s="19"/>
      <c r="D8" s="67" t="s">
        <v>12</v>
      </c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35"/>
      <c r="AJ8" s="22"/>
    </row>
    <row r="9" spans="1:36">
      <c r="B9" s="81"/>
      <c r="C9" s="82"/>
      <c r="D9" s="83" t="s">
        <v>13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28"/>
    </row>
    <row r="10" spans="1:36">
      <c r="B10" s="81"/>
      <c r="C10" s="82"/>
      <c r="D10" s="83" t="s">
        <v>14</v>
      </c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6"/>
      <c r="AJ10" s="28"/>
    </row>
    <row r="11" spans="1:36">
      <c r="B11" s="81"/>
      <c r="C11" s="82"/>
      <c r="D11" s="83" t="s">
        <v>15</v>
      </c>
      <c r="E11" s="8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6"/>
      <c r="AJ11" s="28"/>
    </row>
    <row r="12" spans="1:36">
      <c r="B12" s="79"/>
      <c r="C12" s="29"/>
      <c r="D12" s="69" t="s">
        <v>16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3"/>
      <c r="AJ12" s="34"/>
    </row>
    <row r="13" spans="1:36">
      <c r="B13" s="80"/>
      <c r="C13" s="19"/>
      <c r="D13" s="67" t="s">
        <v>17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35"/>
      <c r="AJ13" s="22"/>
    </row>
    <row r="14" spans="1:36">
      <c r="B14" s="81"/>
      <c r="C14" s="82"/>
      <c r="D14" s="83" t="s">
        <v>18</v>
      </c>
      <c r="E14" s="84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6"/>
      <c r="AJ14" s="28"/>
    </row>
    <row r="15" spans="1:36">
      <c r="B15" s="81"/>
      <c r="C15" s="82"/>
      <c r="D15" s="83" t="s">
        <v>19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6"/>
      <c r="AJ15" s="28"/>
    </row>
    <row r="16" spans="1:36">
      <c r="B16" s="81"/>
      <c r="C16" s="82"/>
      <c r="D16" s="83" t="s">
        <v>20</v>
      </c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6"/>
      <c r="AJ16" s="28"/>
    </row>
    <row r="17" spans="2:36">
      <c r="B17" s="79"/>
      <c r="C17" s="29"/>
      <c r="D17" s="69" t="s">
        <v>21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  <c r="AJ17" s="34"/>
    </row>
    <row r="18" spans="2:36">
      <c r="B18" s="80"/>
      <c r="C18" s="19"/>
      <c r="D18" s="67" t="s">
        <v>22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35"/>
      <c r="AJ18" s="22"/>
    </row>
    <row r="19" spans="2:36">
      <c r="B19" s="81"/>
      <c r="C19" s="82"/>
      <c r="D19" s="83" t="s">
        <v>23</v>
      </c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6"/>
      <c r="AJ19" s="28"/>
    </row>
    <row r="20" spans="2:36">
      <c r="B20" s="81"/>
      <c r="C20" s="82"/>
      <c r="D20" s="83" t="s">
        <v>24</v>
      </c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28"/>
    </row>
    <row r="21" spans="2:36">
      <c r="B21" s="81"/>
      <c r="C21" s="82"/>
      <c r="D21" s="83" t="s">
        <v>25</v>
      </c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6"/>
      <c r="AJ21" s="28"/>
    </row>
    <row r="22" spans="2:36">
      <c r="B22" s="79"/>
      <c r="C22" s="29"/>
      <c r="D22" s="69" t="s">
        <v>26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/>
      <c r="AJ22" s="34"/>
    </row>
    <row r="23" spans="2:36">
      <c r="B23" s="80"/>
      <c r="C23" s="19"/>
      <c r="D23" s="67" t="s">
        <v>27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35"/>
      <c r="AJ23" s="22"/>
    </row>
    <row r="24" spans="2:36">
      <c r="B24" s="81"/>
      <c r="C24" s="82"/>
      <c r="D24" s="83" t="s">
        <v>28</v>
      </c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6"/>
      <c r="AJ24" s="28"/>
    </row>
    <row r="25" spans="2:36">
      <c r="B25" s="81"/>
      <c r="C25" s="82"/>
      <c r="D25" s="83" t="s">
        <v>29</v>
      </c>
      <c r="E25" s="8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6"/>
      <c r="AJ25" s="28"/>
    </row>
    <row r="26" spans="2:36">
      <c r="B26" s="81"/>
      <c r="C26" s="82"/>
      <c r="D26" s="83" t="s">
        <v>30</v>
      </c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J26" s="28"/>
    </row>
    <row r="27" spans="2:36">
      <c r="B27" s="79"/>
      <c r="C27" s="29"/>
      <c r="D27" s="69" t="s">
        <v>31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3"/>
      <c r="AJ27" s="34"/>
    </row>
    <row r="28" spans="2:36">
      <c r="B28" s="80"/>
      <c r="C28" s="19"/>
      <c r="D28" s="67" t="s">
        <v>32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35"/>
      <c r="AJ28" s="22"/>
    </row>
    <row r="29" spans="2:36">
      <c r="B29" s="81"/>
      <c r="C29" s="82"/>
      <c r="D29" s="83" t="s">
        <v>33</v>
      </c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6"/>
      <c r="AJ29" s="28"/>
    </row>
    <row r="30" spans="2:36">
      <c r="B30" s="81"/>
      <c r="C30" s="82"/>
      <c r="D30" s="83" t="s">
        <v>34</v>
      </c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6"/>
      <c r="AJ30" s="28"/>
    </row>
    <row r="31" spans="2:36">
      <c r="B31" s="81"/>
      <c r="C31" s="82"/>
      <c r="D31" s="83" t="s">
        <v>35</v>
      </c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6"/>
      <c r="AJ31" s="28"/>
    </row>
    <row r="32" spans="2:36">
      <c r="B32" s="79"/>
      <c r="C32" s="29"/>
      <c r="D32" s="69" t="s">
        <v>36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/>
      <c r="AJ32" s="34"/>
    </row>
    <row r="33" spans="2:37" ht="20.5" thickBot="1">
      <c r="B33" s="79"/>
      <c r="C33" s="29"/>
      <c r="D33" s="69" t="s">
        <v>45</v>
      </c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J33" s="34"/>
    </row>
    <row r="34" spans="2:37" ht="20.5" thickBot="1">
      <c r="E34" t="s">
        <v>37</v>
      </c>
      <c r="AH34" s="39"/>
    </row>
    <row r="35" spans="2:37">
      <c r="D35" s="40" t="s">
        <v>39</v>
      </c>
      <c r="E35" s="41">
        <f>COUNTIF(E8:E34,"○")*5</f>
        <v>0</v>
      </c>
      <c r="F35" s="42">
        <f>COUNTIF(F8:F34,"○")*5</f>
        <v>0</v>
      </c>
      <c r="G35" s="42">
        <f t="shared" ref="G35:AI35" si="0">COUNTIF(G8:G34,"○")*5</f>
        <v>0</v>
      </c>
      <c r="H35" s="42">
        <f t="shared" si="0"/>
        <v>0</v>
      </c>
      <c r="I35" s="42">
        <f t="shared" si="0"/>
        <v>0</v>
      </c>
      <c r="J35" s="42">
        <f t="shared" si="0"/>
        <v>0</v>
      </c>
      <c r="K35" s="42">
        <f t="shared" si="0"/>
        <v>0</v>
      </c>
      <c r="L35" s="42">
        <f t="shared" si="0"/>
        <v>0</v>
      </c>
      <c r="M35" s="42">
        <f t="shared" si="0"/>
        <v>0</v>
      </c>
      <c r="N35" s="42">
        <f t="shared" si="0"/>
        <v>0</v>
      </c>
      <c r="O35" s="42">
        <f t="shared" si="0"/>
        <v>0</v>
      </c>
      <c r="P35" s="42">
        <f t="shared" si="0"/>
        <v>0</v>
      </c>
      <c r="Q35" s="42">
        <f t="shared" si="0"/>
        <v>0</v>
      </c>
      <c r="R35" s="42">
        <f t="shared" si="0"/>
        <v>0</v>
      </c>
      <c r="S35" s="42">
        <f t="shared" si="0"/>
        <v>0</v>
      </c>
      <c r="T35" s="42">
        <f t="shared" si="0"/>
        <v>0</v>
      </c>
      <c r="U35" s="42">
        <f t="shared" si="0"/>
        <v>0</v>
      </c>
      <c r="V35" s="42">
        <f t="shared" si="0"/>
        <v>0</v>
      </c>
      <c r="W35" s="42">
        <f t="shared" si="0"/>
        <v>0</v>
      </c>
      <c r="X35" s="42">
        <f t="shared" si="0"/>
        <v>0</v>
      </c>
      <c r="Y35" s="42">
        <f t="shared" si="0"/>
        <v>0</v>
      </c>
      <c r="Z35" s="42">
        <f t="shared" si="0"/>
        <v>0</v>
      </c>
      <c r="AA35" s="42">
        <f t="shared" si="0"/>
        <v>0</v>
      </c>
      <c r="AB35" s="42">
        <f t="shared" si="0"/>
        <v>0</v>
      </c>
      <c r="AC35" s="42">
        <f t="shared" si="0"/>
        <v>0</v>
      </c>
      <c r="AD35" s="42">
        <f t="shared" si="0"/>
        <v>0</v>
      </c>
      <c r="AE35" s="42">
        <f t="shared" si="0"/>
        <v>0</v>
      </c>
      <c r="AF35" s="42">
        <f t="shared" si="0"/>
        <v>0</v>
      </c>
      <c r="AG35" s="42">
        <f t="shared" si="0"/>
        <v>0</v>
      </c>
      <c r="AH35" s="42">
        <f t="shared" si="0"/>
        <v>0</v>
      </c>
      <c r="AI35" s="43">
        <f t="shared" si="0"/>
        <v>0</v>
      </c>
      <c r="AJ35" s="75">
        <f>SUM(E35:AI35)</f>
        <v>0</v>
      </c>
    </row>
    <row r="36" spans="2:37">
      <c r="D36" s="115" t="s">
        <v>40</v>
      </c>
      <c r="E36" s="45" t="str">
        <f>IF(E35/5&gt;=$D$4,"有","－")</f>
        <v>－</v>
      </c>
      <c r="F36" s="24" t="str">
        <f>IF(F35/5&gt;=$D$4,"有","－")</f>
        <v>－</v>
      </c>
      <c r="G36" s="24" t="str">
        <f t="shared" ref="G36:AI36" si="1">IF(G35/5&gt;=$D$4,"有","－")</f>
        <v>－</v>
      </c>
      <c r="H36" s="24" t="str">
        <f t="shared" si="1"/>
        <v>－</v>
      </c>
      <c r="I36" s="24" t="str">
        <f t="shared" si="1"/>
        <v>－</v>
      </c>
      <c r="J36" s="24" t="str">
        <f t="shared" si="1"/>
        <v>－</v>
      </c>
      <c r="K36" s="24" t="str">
        <f t="shared" si="1"/>
        <v>－</v>
      </c>
      <c r="L36" s="24" t="str">
        <f t="shared" si="1"/>
        <v>－</v>
      </c>
      <c r="M36" s="24" t="str">
        <f t="shared" si="1"/>
        <v>－</v>
      </c>
      <c r="N36" s="24" t="str">
        <f t="shared" si="1"/>
        <v>－</v>
      </c>
      <c r="O36" s="24" t="str">
        <f t="shared" si="1"/>
        <v>－</v>
      </c>
      <c r="P36" s="24" t="str">
        <f t="shared" si="1"/>
        <v>－</v>
      </c>
      <c r="Q36" s="24" t="str">
        <f t="shared" si="1"/>
        <v>－</v>
      </c>
      <c r="R36" s="24" t="str">
        <f t="shared" si="1"/>
        <v>－</v>
      </c>
      <c r="S36" s="24" t="str">
        <f t="shared" si="1"/>
        <v>－</v>
      </c>
      <c r="T36" s="24" t="str">
        <f t="shared" si="1"/>
        <v>－</v>
      </c>
      <c r="U36" s="24" t="str">
        <f t="shared" si="1"/>
        <v>－</v>
      </c>
      <c r="V36" s="24" t="str">
        <f t="shared" si="1"/>
        <v>－</v>
      </c>
      <c r="W36" s="24" t="str">
        <f t="shared" si="1"/>
        <v>－</v>
      </c>
      <c r="X36" s="24" t="str">
        <f t="shared" si="1"/>
        <v>－</v>
      </c>
      <c r="Y36" s="24" t="str">
        <f t="shared" si="1"/>
        <v>－</v>
      </c>
      <c r="Z36" s="24" t="str">
        <f t="shared" si="1"/>
        <v>－</v>
      </c>
      <c r="AA36" s="24" t="str">
        <f t="shared" si="1"/>
        <v>－</v>
      </c>
      <c r="AB36" s="24" t="str">
        <f t="shared" si="1"/>
        <v>－</v>
      </c>
      <c r="AC36" s="24" t="str">
        <f t="shared" si="1"/>
        <v>－</v>
      </c>
      <c r="AD36" s="24" t="str">
        <f t="shared" si="1"/>
        <v>－</v>
      </c>
      <c r="AE36" s="24" t="str">
        <f t="shared" si="1"/>
        <v>－</v>
      </c>
      <c r="AF36" s="24" t="str">
        <f t="shared" si="1"/>
        <v>－</v>
      </c>
      <c r="AG36" s="24" t="str">
        <f t="shared" si="1"/>
        <v>－</v>
      </c>
      <c r="AH36" s="24" t="str">
        <f t="shared" si="1"/>
        <v>－</v>
      </c>
      <c r="AI36" s="46" t="str">
        <f t="shared" si="1"/>
        <v>－</v>
      </c>
      <c r="AJ36" s="48"/>
    </row>
    <row r="37" spans="2:37">
      <c r="D37" s="116"/>
      <c r="E37" s="49">
        <f t="shared" ref="E37:AI37" si="2">IF(E36="－",0,E35)</f>
        <v>0</v>
      </c>
      <c r="F37" s="30">
        <f t="shared" si="2"/>
        <v>0</v>
      </c>
      <c r="G37" s="30">
        <f t="shared" si="2"/>
        <v>0</v>
      </c>
      <c r="H37" s="30">
        <f t="shared" si="2"/>
        <v>0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0</v>
      </c>
      <c r="M37" s="30">
        <f t="shared" si="2"/>
        <v>0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0</v>
      </c>
      <c r="R37" s="30">
        <f t="shared" si="2"/>
        <v>0</v>
      </c>
      <c r="S37" s="30">
        <f t="shared" si="2"/>
        <v>0</v>
      </c>
      <c r="T37" s="30">
        <f t="shared" si="2"/>
        <v>0</v>
      </c>
      <c r="U37" s="30">
        <f t="shared" si="2"/>
        <v>0</v>
      </c>
      <c r="V37" s="30">
        <f t="shared" si="2"/>
        <v>0</v>
      </c>
      <c r="W37" s="30">
        <f t="shared" si="2"/>
        <v>0</v>
      </c>
      <c r="X37" s="30">
        <f t="shared" si="2"/>
        <v>0</v>
      </c>
      <c r="Y37" s="30">
        <f t="shared" si="2"/>
        <v>0</v>
      </c>
      <c r="Z37" s="30">
        <f t="shared" si="2"/>
        <v>0</v>
      </c>
      <c r="AA37" s="30">
        <f t="shared" si="2"/>
        <v>0</v>
      </c>
      <c r="AB37" s="30">
        <f t="shared" si="2"/>
        <v>0</v>
      </c>
      <c r="AC37" s="30">
        <f t="shared" si="2"/>
        <v>0</v>
      </c>
      <c r="AD37" s="30">
        <f t="shared" si="2"/>
        <v>0</v>
      </c>
      <c r="AE37" s="30">
        <f t="shared" si="2"/>
        <v>0</v>
      </c>
      <c r="AF37" s="30">
        <f t="shared" si="2"/>
        <v>0</v>
      </c>
      <c r="AG37" s="30">
        <f t="shared" si="2"/>
        <v>0</v>
      </c>
      <c r="AH37" s="30">
        <f t="shared" si="2"/>
        <v>0</v>
      </c>
      <c r="AI37" s="50">
        <f t="shared" si="2"/>
        <v>0</v>
      </c>
      <c r="AJ37" s="75">
        <f t="shared" ref="AJ37:AJ38" si="3">SUM(E37:AI37)</f>
        <v>0</v>
      </c>
    </row>
    <row r="38" spans="2:37" ht="20.5" thickBot="1">
      <c r="D38" s="40" t="s">
        <v>41</v>
      </c>
      <c r="E38" s="52">
        <f t="shared" ref="E38:AI38" si="4">SUM(E35,E37)</f>
        <v>0</v>
      </c>
      <c r="F38" s="53">
        <f t="shared" si="4"/>
        <v>0</v>
      </c>
      <c r="G38" s="53">
        <f t="shared" si="4"/>
        <v>0</v>
      </c>
      <c r="H38" s="53">
        <f t="shared" si="4"/>
        <v>0</v>
      </c>
      <c r="I38" s="53">
        <f t="shared" si="4"/>
        <v>0</v>
      </c>
      <c r="J38" s="53">
        <f t="shared" si="4"/>
        <v>0</v>
      </c>
      <c r="K38" s="53">
        <f t="shared" si="4"/>
        <v>0</v>
      </c>
      <c r="L38" s="53">
        <f t="shared" si="4"/>
        <v>0</v>
      </c>
      <c r="M38" s="53">
        <f t="shared" si="4"/>
        <v>0</v>
      </c>
      <c r="N38" s="53">
        <f t="shared" si="4"/>
        <v>0</v>
      </c>
      <c r="O38" s="53">
        <f t="shared" si="4"/>
        <v>0</v>
      </c>
      <c r="P38" s="53">
        <f t="shared" si="4"/>
        <v>0</v>
      </c>
      <c r="Q38" s="53">
        <f t="shared" si="4"/>
        <v>0</v>
      </c>
      <c r="R38" s="53">
        <f t="shared" si="4"/>
        <v>0</v>
      </c>
      <c r="S38" s="53">
        <f t="shared" si="4"/>
        <v>0</v>
      </c>
      <c r="T38" s="53">
        <f t="shared" si="4"/>
        <v>0</v>
      </c>
      <c r="U38" s="53">
        <f t="shared" si="4"/>
        <v>0</v>
      </c>
      <c r="V38" s="53">
        <f t="shared" si="4"/>
        <v>0</v>
      </c>
      <c r="W38" s="53">
        <f t="shared" si="4"/>
        <v>0</v>
      </c>
      <c r="X38" s="53">
        <f t="shared" si="4"/>
        <v>0</v>
      </c>
      <c r="Y38" s="53">
        <f t="shared" si="4"/>
        <v>0</v>
      </c>
      <c r="Z38" s="53">
        <f t="shared" si="4"/>
        <v>0</v>
      </c>
      <c r="AA38" s="53">
        <f t="shared" si="4"/>
        <v>0</v>
      </c>
      <c r="AB38" s="53">
        <f t="shared" si="4"/>
        <v>0</v>
      </c>
      <c r="AC38" s="53">
        <f t="shared" si="4"/>
        <v>0</v>
      </c>
      <c r="AD38" s="53">
        <f t="shared" si="4"/>
        <v>0</v>
      </c>
      <c r="AE38" s="53">
        <f t="shared" si="4"/>
        <v>0</v>
      </c>
      <c r="AF38" s="53">
        <f t="shared" si="4"/>
        <v>0</v>
      </c>
      <c r="AG38" s="53">
        <f t="shared" si="4"/>
        <v>0</v>
      </c>
      <c r="AH38" s="53">
        <f t="shared" si="4"/>
        <v>0</v>
      </c>
      <c r="AI38" s="54">
        <f t="shared" si="4"/>
        <v>0</v>
      </c>
      <c r="AJ38" s="75">
        <f t="shared" si="3"/>
        <v>0</v>
      </c>
    </row>
    <row r="39" spans="2:37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I39" s="39" t="s">
        <v>38</v>
      </c>
    </row>
    <row r="40" spans="2:37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6"/>
      <c r="AH40" s="57"/>
      <c r="AI40" s="56"/>
      <c r="AJ40" s="56"/>
      <c r="AK40" s="56"/>
    </row>
    <row r="41" spans="2:37">
      <c r="C41" s="3" t="s">
        <v>42</v>
      </c>
    </row>
    <row r="42" spans="2:37">
      <c r="B42" s="98" t="s">
        <v>63</v>
      </c>
      <c r="C42" s="98" t="s">
        <v>58</v>
      </c>
    </row>
    <row r="43" spans="2:37" ht="20.5" thickBot="1">
      <c r="B43" s="18" t="s">
        <v>62</v>
      </c>
      <c r="C43" s="18" t="s">
        <v>59</v>
      </c>
    </row>
    <row r="44" spans="2:37">
      <c r="B44" s="99" t="s">
        <v>61</v>
      </c>
      <c r="C44" s="99" t="s">
        <v>60</v>
      </c>
      <c r="D44" s="70" t="s">
        <v>10</v>
      </c>
      <c r="E44" s="63">
        <v>1</v>
      </c>
      <c r="F44" s="64">
        <v>2</v>
      </c>
      <c r="G44" s="64">
        <v>3</v>
      </c>
      <c r="H44" s="64">
        <v>4</v>
      </c>
      <c r="I44" s="64">
        <v>5</v>
      </c>
      <c r="J44" s="64">
        <v>6</v>
      </c>
      <c r="K44" s="64">
        <v>7</v>
      </c>
      <c r="L44" s="64">
        <v>8</v>
      </c>
      <c r="M44" s="64">
        <v>9</v>
      </c>
      <c r="N44" s="64">
        <v>10</v>
      </c>
      <c r="O44" s="64">
        <v>11</v>
      </c>
      <c r="P44" s="64">
        <v>12</v>
      </c>
      <c r="Q44" s="64">
        <v>13</v>
      </c>
      <c r="R44" s="64">
        <v>14</v>
      </c>
      <c r="S44" s="64">
        <v>15</v>
      </c>
      <c r="T44" s="64">
        <v>16</v>
      </c>
      <c r="U44" s="64">
        <v>17</v>
      </c>
      <c r="V44" s="64">
        <v>18</v>
      </c>
      <c r="W44" s="64">
        <v>19</v>
      </c>
      <c r="X44" s="64">
        <v>20</v>
      </c>
      <c r="Y44" s="64">
        <v>21</v>
      </c>
      <c r="Z44" s="64">
        <v>22</v>
      </c>
      <c r="AA44" s="64">
        <v>23</v>
      </c>
      <c r="AB44" s="64">
        <v>24</v>
      </c>
      <c r="AC44" s="64">
        <v>25</v>
      </c>
      <c r="AD44" s="64">
        <v>26</v>
      </c>
      <c r="AE44" s="64">
        <v>27</v>
      </c>
      <c r="AF44" s="64">
        <v>28</v>
      </c>
      <c r="AG44" s="64">
        <v>29</v>
      </c>
      <c r="AH44" s="64">
        <v>30</v>
      </c>
      <c r="AI44" s="65">
        <v>31</v>
      </c>
      <c r="AJ44" s="1" t="s">
        <v>11</v>
      </c>
    </row>
    <row r="45" spans="2:37">
      <c r="B45" s="90"/>
      <c r="C45" s="19">
        <v>45292</v>
      </c>
      <c r="D45" s="67" t="s">
        <v>12</v>
      </c>
      <c r="E45" s="25" t="s">
        <v>0</v>
      </c>
      <c r="F45" s="26" t="s">
        <v>0</v>
      </c>
      <c r="G45" s="26" t="s">
        <v>0</v>
      </c>
      <c r="H45" s="26" t="s">
        <v>0</v>
      </c>
      <c r="I45" s="26" t="s">
        <v>43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  <c r="AJ45" s="22"/>
    </row>
    <row r="46" spans="2:37" ht="36">
      <c r="B46" s="91"/>
      <c r="C46" s="19">
        <v>45294</v>
      </c>
      <c r="D46" s="83" t="s">
        <v>13</v>
      </c>
      <c r="E46" s="84"/>
      <c r="F46" s="85"/>
      <c r="G46" s="85" t="s">
        <v>0</v>
      </c>
      <c r="H46" s="85" t="s">
        <v>0</v>
      </c>
      <c r="I46" s="85" t="s">
        <v>3</v>
      </c>
      <c r="J46" s="85" t="s">
        <v>43</v>
      </c>
      <c r="K46" s="85" t="s">
        <v>43</v>
      </c>
      <c r="L46" s="85" t="s">
        <v>0</v>
      </c>
      <c r="M46" s="85" t="s">
        <v>0</v>
      </c>
      <c r="N46" s="85" t="s">
        <v>0</v>
      </c>
      <c r="O46" s="85" t="s">
        <v>0</v>
      </c>
      <c r="P46" s="85" t="s">
        <v>0</v>
      </c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6"/>
      <c r="AJ46" s="103" t="s">
        <v>100</v>
      </c>
    </row>
    <row r="47" spans="2:37">
      <c r="B47" s="91" t="s">
        <v>64</v>
      </c>
      <c r="C47" s="100">
        <v>45294</v>
      </c>
      <c r="D47" s="83" t="s">
        <v>14</v>
      </c>
      <c r="E47" s="94"/>
      <c r="F47" s="81"/>
      <c r="G47" s="81" t="s">
        <v>0</v>
      </c>
      <c r="H47" s="81" t="s">
        <v>0</v>
      </c>
      <c r="I47" s="81" t="s">
        <v>0</v>
      </c>
      <c r="J47" s="81" t="s">
        <v>0</v>
      </c>
      <c r="K47" s="81" t="s">
        <v>0</v>
      </c>
      <c r="L47" s="81" t="s">
        <v>0</v>
      </c>
      <c r="M47" s="81" t="s">
        <v>0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95"/>
      <c r="AJ47" s="105" t="s">
        <v>67</v>
      </c>
    </row>
    <row r="48" spans="2:37">
      <c r="B48" s="91" t="s">
        <v>64</v>
      </c>
      <c r="C48" s="100">
        <v>45294</v>
      </c>
      <c r="D48" s="83" t="s">
        <v>15</v>
      </c>
      <c r="E48" s="94"/>
      <c r="F48" s="81"/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95"/>
      <c r="AJ48" s="105" t="s">
        <v>67</v>
      </c>
    </row>
    <row r="49" spans="1:36" ht="36.5" thickBot="1">
      <c r="A49" s="3"/>
      <c r="B49" s="92"/>
      <c r="C49" s="29">
        <v>45299</v>
      </c>
      <c r="D49" s="69" t="s">
        <v>16</v>
      </c>
      <c r="E49" s="36"/>
      <c r="F49" s="37"/>
      <c r="G49" s="37"/>
      <c r="H49" s="37"/>
      <c r="I49" s="37"/>
      <c r="J49" s="37"/>
      <c r="K49" s="37"/>
      <c r="L49" s="37" t="s">
        <v>0</v>
      </c>
      <c r="M49" s="37" t="s">
        <v>43</v>
      </c>
      <c r="N49" s="37" t="s">
        <v>43</v>
      </c>
      <c r="O49" s="37" t="s">
        <v>0</v>
      </c>
      <c r="P49" s="37" t="s">
        <v>0</v>
      </c>
      <c r="Q49" s="37" t="s">
        <v>0</v>
      </c>
      <c r="R49" s="37" t="s">
        <v>0</v>
      </c>
      <c r="S49" s="37" t="s">
        <v>0</v>
      </c>
      <c r="T49" s="37" t="s">
        <v>0</v>
      </c>
      <c r="U49" s="37" t="s">
        <v>0</v>
      </c>
      <c r="V49" s="37" t="s">
        <v>0</v>
      </c>
      <c r="W49" s="37" t="s">
        <v>0</v>
      </c>
      <c r="X49" s="37" t="s">
        <v>0</v>
      </c>
      <c r="Y49" s="37" t="s">
        <v>0</v>
      </c>
      <c r="Z49" s="37" t="s">
        <v>0</v>
      </c>
      <c r="AA49" s="37"/>
      <c r="AB49" s="37"/>
      <c r="AC49" s="37"/>
      <c r="AD49" s="37"/>
      <c r="AE49" s="37"/>
      <c r="AF49" s="37"/>
      <c r="AG49" s="37"/>
      <c r="AH49" s="37"/>
      <c r="AI49" s="38"/>
      <c r="AJ49" s="106" t="s">
        <v>101</v>
      </c>
    </row>
    <row r="50" spans="1:36" ht="20.5" thickBot="1"/>
    <row r="51" spans="1:36">
      <c r="D51" s="40" t="s">
        <v>39</v>
      </c>
      <c r="E51" s="41">
        <v>5</v>
      </c>
      <c r="F51" s="42">
        <v>5</v>
      </c>
      <c r="G51" s="42">
        <v>20</v>
      </c>
      <c r="H51" s="42">
        <v>20</v>
      </c>
      <c r="I51" s="42">
        <v>10</v>
      </c>
      <c r="J51" s="42">
        <v>10</v>
      </c>
      <c r="K51" s="42">
        <v>10</v>
      </c>
      <c r="L51" s="42">
        <v>20</v>
      </c>
      <c r="M51" s="42">
        <v>15</v>
      </c>
      <c r="N51" s="42">
        <v>5</v>
      </c>
      <c r="O51" s="42">
        <v>10</v>
      </c>
      <c r="P51" s="42">
        <v>10</v>
      </c>
      <c r="Q51" s="42">
        <v>5</v>
      </c>
      <c r="R51" s="42">
        <v>5</v>
      </c>
      <c r="S51" s="42">
        <v>5</v>
      </c>
      <c r="T51" s="42">
        <v>5</v>
      </c>
      <c r="U51" s="42">
        <v>5</v>
      </c>
      <c r="V51" s="42">
        <v>5</v>
      </c>
      <c r="W51" s="42">
        <v>5</v>
      </c>
      <c r="X51" s="42">
        <v>5</v>
      </c>
      <c r="Y51" s="42">
        <v>5</v>
      </c>
      <c r="Z51" s="42">
        <v>5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3">
        <v>0</v>
      </c>
      <c r="AJ51" s="75">
        <f>SUM(E51:AI51)</f>
        <v>190</v>
      </c>
    </row>
    <row r="52" spans="1:36">
      <c r="D52" s="115" t="s">
        <v>40</v>
      </c>
      <c r="E52" s="45" t="s">
        <v>2</v>
      </c>
      <c r="F52" s="24" t="s">
        <v>2</v>
      </c>
      <c r="G52" s="24" t="s">
        <v>44</v>
      </c>
      <c r="H52" s="24" t="s">
        <v>44</v>
      </c>
      <c r="I52" s="24" t="s">
        <v>2</v>
      </c>
      <c r="J52" s="24" t="s">
        <v>2</v>
      </c>
      <c r="K52" s="24" t="s">
        <v>2</v>
      </c>
      <c r="L52" s="24" t="s">
        <v>44</v>
      </c>
      <c r="M52" s="24" t="s">
        <v>2</v>
      </c>
      <c r="N52" s="24" t="s">
        <v>2</v>
      </c>
      <c r="O52" s="24" t="s">
        <v>2</v>
      </c>
      <c r="P52" s="24" t="s">
        <v>2</v>
      </c>
      <c r="Q52" s="24" t="s">
        <v>2</v>
      </c>
      <c r="R52" s="24" t="s">
        <v>2</v>
      </c>
      <c r="S52" s="24" t="s">
        <v>2</v>
      </c>
      <c r="T52" s="24" t="s">
        <v>2</v>
      </c>
      <c r="U52" s="24" t="s">
        <v>2</v>
      </c>
      <c r="V52" s="24" t="s">
        <v>2</v>
      </c>
      <c r="W52" s="24" t="s">
        <v>2</v>
      </c>
      <c r="X52" s="24" t="s">
        <v>2</v>
      </c>
      <c r="Y52" s="24" t="s">
        <v>2</v>
      </c>
      <c r="Z52" s="24" t="s">
        <v>2</v>
      </c>
      <c r="AA52" s="24" t="s">
        <v>2</v>
      </c>
      <c r="AB52" s="24" t="s">
        <v>2</v>
      </c>
      <c r="AC52" s="24" t="s">
        <v>2</v>
      </c>
      <c r="AD52" s="24" t="s">
        <v>2</v>
      </c>
      <c r="AE52" s="24" t="s">
        <v>2</v>
      </c>
      <c r="AF52" s="24" t="s">
        <v>2</v>
      </c>
      <c r="AG52" s="24" t="s">
        <v>2</v>
      </c>
      <c r="AH52" s="24" t="s">
        <v>2</v>
      </c>
      <c r="AI52" s="46" t="s">
        <v>2</v>
      </c>
      <c r="AJ52" s="48"/>
    </row>
    <row r="53" spans="1:36">
      <c r="D53" s="116"/>
      <c r="E53" s="49">
        <v>0</v>
      </c>
      <c r="F53" s="30">
        <v>0</v>
      </c>
      <c r="G53" s="30">
        <v>20</v>
      </c>
      <c r="H53" s="30">
        <v>20</v>
      </c>
      <c r="I53" s="30">
        <v>0</v>
      </c>
      <c r="J53" s="30">
        <v>0</v>
      </c>
      <c r="K53" s="30">
        <v>0</v>
      </c>
      <c r="L53" s="30">
        <v>20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50">
        <v>0</v>
      </c>
      <c r="AJ53" s="75">
        <f>SUM(E53:AI53)</f>
        <v>60</v>
      </c>
    </row>
    <row r="54" spans="1:36" ht="20.5" thickBot="1">
      <c r="D54" s="40" t="s">
        <v>41</v>
      </c>
      <c r="E54" s="52">
        <f t="shared" ref="E54:AI54" si="5">SUM(E51,E53)</f>
        <v>5</v>
      </c>
      <c r="F54" s="53">
        <f t="shared" si="5"/>
        <v>5</v>
      </c>
      <c r="G54" s="53">
        <f t="shared" si="5"/>
        <v>40</v>
      </c>
      <c r="H54" s="53">
        <f t="shared" si="5"/>
        <v>40</v>
      </c>
      <c r="I54" s="53">
        <f t="shared" si="5"/>
        <v>10</v>
      </c>
      <c r="J54" s="53">
        <f t="shared" si="5"/>
        <v>10</v>
      </c>
      <c r="K54" s="53">
        <f t="shared" si="5"/>
        <v>10</v>
      </c>
      <c r="L54" s="53">
        <f t="shared" si="5"/>
        <v>40</v>
      </c>
      <c r="M54" s="53">
        <f t="shared" si="5"/>
        <v>15</v>
      </c>
      <c r="N54" s="53">
        <f t="shared" si="5"/>
        <v>5</v>
      </c>
      <c r="O54" s="53">
        <f t="shared" si="5"/>
        <v>10</v>
      </c>
      <c r="P54" s="53">
        <f t="shared" si="5"/>
        <v>10</v>
      </c>
      <c r="Q54" s="53">
        <f t="shared" si="5"/>
        <v>5</v>
      </c>
      <c r="R54" s="53">
        <f t="shared" si="5"/>
        <v>5</v>
      </c>
      <c r="S54" s="53">
        <f t="shared" si="5"/>
        <v>5</v>
      </c>
      <c r="T54" s="53">
        <f t="shared" si="5"/>
        <v>5</v>
      </c>
      <c r="U54" s="53">
        <f t="shared" si="5"/>
        <v>5</v>
      </c>
      <c r="V54" s="53">
        <f t="shared" si="5"/>
        <v>5</v>
      </c>
      <c r="W54" s="53">
        <f t="shared" si="5"/>
        <v>5</v>
      </c>
      <c r="X54" s="53">
        <f t="shared" si="5"/>
        <v>5</v>
      </c>
      <c r="Y54" s="53">
        <f t="shared" si="5"/>
        <v>5</v>
      </c>
      <c r="Z54" s="53">
        <f t="shared" si="5"/>
        <v>5</v>
      </c>
      <c r="AA54" s="53">
        <f t="shared" si="5"/>
        <v>0</v>
      </c>
      <c r="AB54" s="53">
        <f t="shared" si="5"/>
        <v>0</v>
      </c>
      <c r="AC54" s="53">
        <f t="shared" si="5"/>
        <v>0</v>
      </c>
      <c r="AD54" s="53">
        <f t="shared" si="5"/>
        <v>0</v>
      </c>
      <c r="AE54" s="53">
        <f t="shared" si="5"/>
        <v>0</v>
      </c>
      <c r="AF54" s="53">
        <f t="shared" si="5"/>
        <v>0</v>
      </c>
      <c r="AG54" s="53">
        <f t="shared" si="5"/>
        <v>0</v>
      </c>
      <c r="AH54" s="53">
        <f t="shared" si="5"/>
        <v>0</v>
      </c>
      <c r="AI54" s="54">
        <f t="shared" si="5"/>
        <v>0</v>
      </c>
      <c r="AJ54" s="75">
        <f>SUM(E54:AI54)</f>
        <v>250</v>
      </c>
    </row>
    <row r="55" spans="1:36">
      <c r="AF55" s="39"/>
      <c r="AH55" s="39"/>
    </row>
  </sheetData>
  <mergeCells count="5">
    <mergeCell ref="E3:H3"/>
    <mergeCell ref="I3:AF3"/>
    <mergeCell ref="T4:AI4"/>
    <mergeCell ref="D36:D37"/>
    <mergeCell ref="D52:D53"/>
  </mergeCells>
  <phoneticPr fontId="2"/>
  <conditionalFormatting sqref="C8 E8:AI8">
    <cfRule type="expression" dxfId="77" priority="26">
      <formula>$B8="✔"</formula>
    </cfRule>
  </conditionalFormatting>
  <conditionalFormatting sqref="C9 E9:AI9">
    <cfRule type="expression" dxfId="76" priority="25">
      <formula>$B9="✔"</formula>
    </cfRule>
  </conditionalFormatting>
  <conditionalFormatting sqref="C10 E10:AI10">
    <cfRule type="expression" dxfId="75" priority="24">
      <formula>$B10="✔"</formula>
    </cfRule>
  </conditionalFormatting>
  <conditionalFormatting sqref="C11 E11:AI11">
    <cfRule type="expression" dxfId="74" priority="23">
      <formula>$B11="✔"</formula>
    </cfRule>
  </conditionalFormatting>
  <conditionalFormatting sqref="C12 E12:AI12">
    <cfRule type="expression" dxfId="73" priority="22">
      <formula>$B12="✔"</formula>
    </cfRule>
  </conditionalFormatting>
  <conditionalFormatting sqref="C33 E33:AI33">
    <cfRule type="expression" dxfId="72" priority="1">
      <formula>$B33="✔"</formula>
    </cfRule>
  </conditionalFormatting>
  <conditionalFormatting sqref="C13 E13:AI13">
    <cfRule type="expression" dxfId="71" priority="21">
      <formula>$B13="✔"</formula>
    </cfRule>
  </conditionalFormatting>
  <conditionalFormatting sqref="C14 E14:AI14">
    <cfRule type="expression" dxfId="70" priority="20">
      <formula>$B14="✔"</formula>
    </cfRule>
  </conditionalFormatting>
  <conditionalFormatting sqref="C15 E15:AI15">
    <cfRule type="expression" dxfId="69" priority="19">
      <formula>$B15="✔"</formula>
    </cfRule>
  </conditionalFormatting>
  <conditionalFormatting sqref="C16 E16:AI16">
    <cfRule type="expression" dxfId="68" priority="18">
      <formula>$B16="✔"</formula>
    </cfRule>
  </conditionalFormatting>
  <conditionalFormatting sqref="C17 E17:AI17">
    <cfRule type="expression" dxfId="67" priority="17">
      <formula>$B17="✔"</formula>
    </cfRule>
  </conditionalFormatting>
  <conditionalFormatting sqref="C18 E18:AI18">
    <cfRule type="expression" dxfId="66" priority="16">
      <formula>$B18="✔"</formula>
    </cfRule>
  </conditionalFormatting>
  <conditionalFormatting sqref="C19 E19:AI19">
    <cfRule type="expression" dxfId="65" priority="15">
      <formula>$B19="✔"</formula>
    </cfRule>
  </conditionalFormatting>
  <conditionalFormatting sqref="C20 E20:AI20">
    <cfRule type="expression" dxfId="64" priority="14">
      <formula>$B20="✔"</formula>
    </cfRule>
  </conditionalFormatting>
  <conditionalFormatting sqref="C21 E21:AI21">
    <cfRule type="expression" dxfId="63" priority="13">
      <formula>$B21="✔"</formula>
    </cfRule>
  </conditionalFormatting>
  <conditionalFormatting sqref="C22 E22:AI22">
    <cfRule type="expression" dxfId="62" priority="12">
      <formula>$B22="✔"</formula>
    </cfRule>
  </conditionalFormatting>
  <conditionalFormatting sqref="C23 E23:AI23">
    <cfRule type="expression" dxfId="61" priority="11">
      <formula>$B23="✔"</formula>
    </cfRule>
  </conditionalFormatting>
  <conditionalFormatting sqref="C24 E24:AI24">
    <cfRule type="expression" dxfId="60" priority="10">
      <formula>$B24="✔"</formula>
    </cfRule>
  </conditionalFormatting>
  <conditionalFormatting sqref="C25 E25:AI25">
    <cfRule type="expression" dxfId="59" priority="9">
      <formula>$B25="✔"</formula>
    </cfRule>
  </conditionalFormatting>
  <conditionalFormatting sqref="C26 E26:AI26">
    <cfRule type="expression" dxfId="58" priority="8">
      <formula>$B26="✔"</formula>
    </cfRule>
  </conditionalFormatting>
  <conditionalFormatting sqref="C27 E27:AI27">
    <cfRule type="expression" dxfId="57" priority="7">
      <formula>$B27="✔"</formula>
    </cfRule>
  </conditionalFormatting>
  <conditionalFormatting sqref="C28 E28:AI28">
    <cfRule type="expression" dxfId="56" priority="6">
      <formula>$B28="✔"</formula>
    </cfRule>
  </conditionalFormatting>
  <conditionalFormatting sqref="C29 E29:AI29">
    <cfRule type="expression" dxfId="55" priority="5">
      <formula>$B29="✔"</formula>
    </cfRule>
  </conditionalFormatting>
  <conditionalFormatting sqref="C30 E30:AI30">
    <cfRule type="expression" dxfId="54" priority="4">
      <formula>$B30="✔"</formula>
    </cfRule>
  </conditionalFormatting>
  <conditionalFormatting sqref="C31 E31:AI31">
    <cfRule type="expression" dxfId="53" priority="3">
      <formula>$B31="✔"</formula>
    </cfRule>
  </conditionalFormatting>
  <conditionalFormatting sqref="C32 E32:AI32">
    <cfRule type="expression" dxfId="52" priority="2">
      <formula>$B32="✔"</formula>
    </cfRule>
  </conditionalFormatting>
  <dataValidations count="2">
    <dataValidation imeMode="on" allowBlank="1" showInputMessage="1" showErrorMessage="1" sqref="I3:AF3 E6"/>
    <dataValidation imeMode="off" allowBlank="1" showInputMessage="1" showErrorMessage="1" sqref="D3 C8:C33 C45:C49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リスト!$B$2:$B$4</xm:f>
          </x14:formula1>
          <xm:sqref>E8:AG33 E45:AH49</xm:sqref>
        </x14:dataValidation>
        <x14:dataValidation type="list" imeMode="on" allowBlank="1" showInputMessage="1" showErrorMessage="1">
          <x14:formula1>
            <xm:f>リスト!$B$2:$B$4</xm:f>
          </x14:formula1>
          <xm:sqref>AH8:AI33 AI45:AI49</xm:sqref>
        </x14:dataValidation>
        <x14:dataValidation type="list" imeMode="on" allowBlank="1" showInputMessage="1" showErrorMessage="1">
          <x14:formula1>
            <xm:f>リスト!$D$2:$D$3</xm:f>
          </x14:formula1>
          <xm:sqref>B8:B33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AI55"/>
  <sheetViews>
    <sheetView view="pageBreakPreview" zoomScale="80" zoomScaleNormal="80" zoomScaleSheetLayoutView="80" workbookViewId="0">
      <selection activeCell="I3" sqref="I3:AF3"/>
    </sheetView>
  </sheetViews>
  <sheetFormatPr defaultRowHeight="20"/>
  <cols>
    <col min="1" max="1" width="8.84375" customWidth="1"/>
    <col min="2" max="2" width="3.4609375" customWidth="1"/>
    <col min="3" max="3" width="10.765625" customWidth="1"/>
    <col min="4" max="4" width="8.84375" customWidth="1"/>
    <col min="5" max="33" width="3.53515625" customWidth="1"/>
    <col min="34" max="34" width="17.53515625" customWidth="1"/>
    <col min="35" max="35" width="3.4609375" customWidth="1"/>
  </cols>
  <sheetData>
    <row r="2" spans="1:34">
      <c r="C2" t="s">
        <v>53</v>
      </c>
    </row>
    <row r="3" spans="1:34">
      <c r="C3" s="1" t="s">
        <v>4</v>
      </c>
      <c r="D3" s="2" t="str">
        <f>IF('R6年1月'!D3="","",'R6年1月'!D3)</f>
        <v/>
      </c>
      <c r="E3" s="109" t="s">
        <v>5</v>
      </c>
      <c r="F3" s="110"/>
      <c r="G3" s="110"/>
      <c r="H3" s="111"/>
      <c r="I3" s="112" t="str">
        <f>IF('R6年1月'!I3="","",'R6年1月'!I3)</f>
        <v/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1:34">
      <c r="C4" s="3" t="s">
        <v>6</v>
      </c>
      <c r="D4" s="4">
        <f>IF(D3="",10,IF(D3&gt;29,10,4))</f>
        <v>10</v>
      </c>
      <c r="T4" s="117" t="s">
        <v>66</v>
      </c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</row>
    <row r="5" spans="1:34">
      <c r="B5" s="98" t="s">
        <v>63</v>
      </c>
      <c r="C5" s="98" t="s">
        <v>58</v>
      </c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9"/>
    </row>
    <row r="6" spans="1:34" ht="20.5" thickBot="1">
      <c r="B6" s="18" t="s">
        <v>62</v>
      </c>
      <c r="C6" s="18" t="s">
        <v>59</v>
      </c>
      <c r="D6" s="11" t="s">
        <v>8</v>
      </c>
      <c r="E6" s="12" t="s">
        <v>76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6"/>
    </row>
    <row r="7" spans="1:34">
      <c r="B7" s="99" t="s">
        <v>61</v>
      </c>
      <c r="C7" s="99" t="s">
        <v>60</v>
      </c>
      <c r="D7" s="11" t="s">
        <v>10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17" t="s">
        <v>11</v>
      </c>
    </row>
    <row r="8" spans="1:34">
      <c r="B8" s="80"/>
      <c r="C8" s="19"/>
      <c r="D8" s="67" t="s">
        <v>12</v>
      </c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2"/>
    </row>
    <row r="9" spans="1:34">
      <c r="B9" s="81"/>
      <c r="C9" s="82"/>
      <c r="D9" s="83" t="s">
        <v>13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28"/>
    </row>
    <row r="10" spans="1:34">
      <c r="B10" s="81"/>
      <c r="C10" s="82"/>
      <c r="D10" s="83" t="s">
        <v>14</v>
      </c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28"/>
    </row>
    <row r="11" spans="1:34">
      <c r="B11" s="81"/>
      <c r="C11" s="82"/>
      <c r="D11" s="83" t="s">
        <v>15</v>
      </c>
      <c r="E11" s="8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28"/>
    </row>
    <row r="12" spans="1:34">
      <c r="B12" s="79"/>
      <c r="C12" s="29"/>
      <c r="D12" s="69" t="s">
        <v>16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4"/>
    </row>
    <row r="13" spans="1:34">
      <c r="B13" s="80"/>
      <c r="C13" s="19"/>
      <c r="D13" s="67" t="s">
        <v>17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2"/>
    </row>
    <row r="14" spans="1:34">
      <c r="B14" s="81"/>
      <c r="C14" s="82"/>
      <c r="D14" s="83" t="s">
        <v>18</v>
      </c>
      <c r="E14" s="84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28"/>
    </row>
    <row r="15" spans="1:34">
      <c r="B15" s="81"/>
      <c r="C15" s="82"/>
      <c r="D15" s="83" t="s">
        <v>19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28"/>
    </row>
    <row r="16" spans="1:34">
      <c r="B16" s="81"/>
      <c r="C16" s="82"/>
      <c r="D16" s="83" t="s">
        <v>20</v>
      </c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28"/>
    </row>
    <row r="17" spans="2:34">
      <c r="B17" s="79"/>
      <c r="C17" s="29"/>
      <c r="D17" s="69" t="s">
        <v>21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4"/>
    </row>
    <row r="18" spans="2:34">
      <c r="B18" s="80"/>
      <c r="C18" s="19"/>
      <c r="D18" s="67" t="s">
        <v>22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2"/>
    </row>
    <row r="19" spans="2:34">
      <c r="B19" s="81"/>
      <c r="C19" s="82"/>
      <c r="D19" s="83" t="s">
        <v>23</v>
      </c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28"/>
    </row>
    <row r="20" spans="2:34">
      <c r="B20" s="81"/>
      <c r="C20" s="82"/>
      <c r="D20" s="83" t="s">
        <v>24</v>
      </c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28"/>
    </row>
    <row r="21" spans="2:34">
      <c r="B21" s="81"/>
      <c r="C21" s="82"/>
      <c r="D21" s="83" t="s">
        <v>25</v>
      </c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28"/>
    </row>
    <row r="22" spans="2:34">
      <c r="B22" s="79"/>
      <c r="C22" s="29"/>
      <c r="D22" s="69" t="s">
        <v>26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4"/>
    </row>
    <row r="23" spans="2:34">
      <c r="B23" s="80"/>
      <c r="C23" s="19"/>
      <c r="D23" s="67" t="s">
        <v>27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2"/>
    </row>
    <row r="24" spans="2:34">
      <c r="B24" s="81"/>
      <c r="C24" s="82"/>
      <c r="D24" s="83" t="s">
        <v>28</v>
      </c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28"/>
    </row>
    <row r="25" spans="2:34">
      <c r="B25" s="81"/>
      <c r="C25" s="82"/>
      <c r="D25" s="83" t="s">
        <v>29</v>
      </c>
      <c r="E25" s="8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28"/>
    </row>
    <row r="26" spans="2:34">
      <c r="B26" s="81"/>
      <c r="C26" s="82"/>
      <c r="D26" s="83" t="s">
        <v>30</v>
      </c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28"/>
    </row>
    <row r="27" spans="2:34">
      <c r="B27" s="79"/>
      <c r="C27" s="29"/>
      <c r="D27" s="69" t="s">
        <v>31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4"/>
    </row>
    <row r="28" spans="2:34">
      <c r="B28" s="80"/>
      <c r="C28" s="19"/>
      <c r="D28" s="67" t="s">
        <v>32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2"/>
    </row>
    <row r="29" spans="2:34">
      <c r="B29" s="81"/>
      <c r="C29" s="82"/>
      <c r="D29" s="83" t="s">
        <v>33</v>
      </c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28"/>
    </row>
    <row r="30" spans="2:34">
      <c r="B30" s="81"/>
      <c r="C30" s="82"/>
      <c r="D30" s="83" t="s">
        <v>34</v>
      </c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28"/>
    </row>
    <row r="31" spans="2:34">
      <c r="B31" s="81"/>
      <c r="C31" s="82"/>
      <c r="D31" s="83" t="s">
        <v>35</v>
      </c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28"/>
    </row>
    <row r="32" spans="2:34">
      <c r="B32" s="79"/>
      <c r="C32" s="29"/>
      <c r="D32" s="69" t="s">
        <v>36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4"/>
    </row>
    <row r="33" spans="2:35" ht="20.5" thickBot="1">
      <c r="B33" s="79"/>
      <c r="C33" s="29"/>
      <c r="D33" s="69" t="s">
        <v>45</v>
      </c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34"/>
    </row>
    <row r="34" spans="2:35" ht="20.5" thickBot="1">
      <c r="E34" t="s">
        <v>37</v>
      </c>
    </row>
    <row r="35" spans="2:35">
      <c r="D35" s="40" t="s">
        <v>39</v>
      </c>
      <c r="E35" s="41">
        <f>COUNTIF(E8:E34,"○")*5</f>
        <v>0</v>
      </c>
      <c r="F35" s="42">
        <f>COUNTIF(F8:F34,"○")*5</f>
        <v>0</v>
      </c>
      <c r="G35" s="42">
        <f t="shared" ref="G35:AE35" si="0">COUNTIF(G8:G34,"○")*5</f>
        <v>0</v>
      </c>
      <c r="H35" s="42">
        <f t="shared" si="0"/>
        <v>0</v>
      </c>
      <c r="I35" s="42">
        <f t="shared" si="0"/>
        <v>0</v>
      </c>
      <c r="J35" s="42">
        <f t="shared" si="0"/>
        <v>0</v>
      </c>
      <c r="K35" s="42">
        <f t="shared" si="0"/>
        <v>0</v>
      </c>
      <c r="L35" s="42">
        <f t="shared" si="0"/>
        <v>0</v>
      </c>
      <c r="M35" s="42">
        <f t="shared" si="0"/>
        <v>0</v>
      </c>
      <c r="N35" s="42">
        <f t="shared" si="0"/>
        <v>0</v>
      </c>
      <c r="O35" s="42">
        <f t="shared" si="0"/>
        <v>0</v>
      </c>
      <c r="P35" s="42">
        <f t="shared" si="0"/>
        <v>0</v>
      </c>
      <c r="Q35" s="42">
        <f t="shared" si="0"/>
        <v>0</v>
      </c>
      <c r="R35" s="42">
        <f t="shared" si="0"/>
        <v>0</v>
      </c>
      <c r="S35" s="42">
        <f t="shared" si="0"/>
        <v>0</v>
      </c>
      <c r="T35" s="42">
        <f t="shared" si="0"/>
        <v>0</v>
      </c>
      <c r="U35" s="42">
        <f t="shared" si="0"/>
        <v>0</v>
      </c>
      <c r="V35" s="42">
        <f t="shared" si="0"/>
        <v>0</v>
      </c>
      <c r="W35" s="42">
        <f t="shared" si="0"/>
        <v>0</v>
      </c>
      <c r="X35" s="42">
        <f t="shared" si="0"/>
        <v>0</v>
      </c>
      <c r="Y35" s="42">
        <f t="shared" si="0"/>
        <v>0</v>
      </c>
      <c r="Z35" s="42">
        <f t="shared" si="0"/>
        <v>0</v>
      </c>
      <c r="AA35" s="42">
        <f t="shared" si="0"/>
        <v>0</v>
      </c>
      <c r="AB35" s="42">
        <f t="shared" si="0"/>
        <v>0</v>
      </c>
      <c r="AC35" s="42">
        <f t="shared" si="0"/>
        <v>0</v>
      </c>
      <c r="AD35" s="42">
        <f t="shared" si="0"/>
        <v>0</v>
      </c>
      <c r="AE35" s="42">
        <f t="shared" si="0"/>
        <v>0</v>
      </c>
      <c r="AF35" s="42">
        <f t="shared" ref="AF35" si="1">COUNTIF(AF8:AF34,"○")*5</f>
        <v>0</v>
      </c>
      <c r="AG35" s="43">
        <f t="shared" ref="AG35" si="2">COUNTIF(AG8:AG34,"○")*5</f>
        <v>0</v>
      </c>
      <c r="AH35" s="75">
        <f>SUM(E35:AG35)</f>
        <v>0</v>
      </c>
    </row>
    <row r="36" spans="2:35">
      <c r="D36" s="115" t="s">
        <v>40</v>
      </c>
      <c r="E36" s="45" t="str">
        <f>IF(E35/5&gt;=$D$4,"有","－")</f>
        <v>－</v>
      </c>
      <c r="F36" s="24" t="str">
        <f>IF(F35/5&gt;=$D$4,"有","－")</f>
        <v>－</v>
      </c>
      <c r="G36" s="24" t="str">
        <f t="shared" ref="G36:AD36" si="3">IF(G35/5&gt;=$D$4,"有","－")</f>
        <v>－</v>
      </c>
      <c r="H36" s="24" t="str">
        <f t="shared" si="3"/>
        <v>－</v>
      </c>
      <c r="I36" s="24" t="str">
        <f t="shared" si="3"/>
        <v>－</v>
      </c>
      <c r="J36" s="24" t="str">
        <f t="shared" si="3"/>
        <v>－</v>
      </c>
      <c r="K36" s="24" t="str">
        <f t="shared" si="3"/>
        <v>－</v>
      </c>
      <c r="L36" s="24" t="str">
        <f t="shared" si="3"/>
        <v>－</v>
      </c>
      <c r="M36" s="24" t="str">
        <f t="shared" si="3"/>
        <v>－</v>
      </c>
      <c r="N36" s="24" t="str">
        <f t="shared" si="3"/>
        <v>－</v>
      </c>
      <c r="O36" s="24" t="str">
        <f t="shared" si="3"/>
        <v>－</v>
      </c>
      <c r="P36" s="24" t="str">
        <f t="shared" si="3"/>
        <v>－</v>
      </c>
      <c r="Q36" s="24" t="str">
        <f t="shared" si="3"/>
        <v>－</v>
      </c>
      <c r="R36" s="24" t="str">
        <f t="shared" si="3"/>
        <v>－</v>
      </c>
      <c r="S36" s="24" t="str">
        <f t="shared" si="3"/>
        <v>－</v>
      </c>
      <c r="T36" s="24" t="str">
        <f t="shared" si="3"/>
        <v>－</v>
      </c>
      <c r="U36" s="24" t="str">
        <f t="shared" si="3"/>
        <v>－</v>
      </c>
      <c r="V36" s="24" t="str">
        <f t="shared" si="3"/>
        <v>－</v>
      </c>
      <c r="W36" s="24" t="str">
        <f t="shared" si="3"/>
        <v>－</v>
      </c>
      <c r="X36" s="24" t="str">
        <f t="shared" si="3"/>
        <v>－</v>
      </c>
      <c r="Y36" s="24" t="str">
        <f t="shared" si="3"/>
        <v>－</v>
      </c>
      <c r="Z36" s="24" t="str">
        <f t="shared" si="3"/>
        <v>－</v>
      </c>
      <c r="AA36" s="24" t="str">
        <f t="shared" si="3"/>
        <v>－</v>
      </c>
      <c r="AB36" s="24" t="str">
        <f t="shared" si="3"/>
        <v>－</v>
      </c>
      <c r="AC36" s="24" t="str">
        <f t="shared" si="3"/>
        <v>－</v>
      </c>
      <c r="AD36" s="24" t="str">
        <f t="shared" si="3"/>
        <v>－</v>
      </c>
      <c r="AE36" s="24" t="str">
        <f t="shared" ref="AE36" si="4">IF(AE35/5&gt;=$D$4,"有","－")</f>
        <v>－</v>
      </c>
      <c r="AF36" s="24" t="str">
        <f t="shared" ref="AF36" si="5">IF(AF35/5&gt;=$D$4,"有","－")</f>
        <v>－</v>
      </c>
      <c r="AG36" s="46" t="str">
        <f t="shared" ref="AG36" si="6">IF(AG35/5&gt;=$D$4,"有","－")</f>
        <v>－</v>
      </c>
      <c r="AH36" s="48"/>
    </row>
    <row r="37" spans="2:35">
      <c r="D37" s="116"/>
      <c r="E37" s="49">
        <f t="shared" ref="E37:AG37" si="7">IF(E36="－",0,E35)</f>
        <v>0</v>
      </c>
      <c r="F37" s="30">
        <f t="shared" si="7"/>
        <v>0</v>
      </c>
      <c r="G37" s="30">
        <f t="shared" si="7"/>
        <v>0</v>
      </c>
      <c r="H37" s="30">
        <f t="shared" si="7"/>
        <v>0</v>
      </c>
      <c r="I37" s="30">
        <f t="shared" si="7"/>
        <v>0</v>
      </c>
      <c r="J37" s="30">
        <f t="shared" si="7"/>
        <v>0</v>
      </c>
      <c r="K37" s="30">
        <f t="shared" si="7"/>
        <v>0</v>
      </c>
      <c r="L37" s="30">
        <f t="shared" si="7"/>
        <v>0</v>
      </c>
      <c r="M37" s="30">
        <f t="shared" si="7"/>
        <v>0</v>
      </c>
      <c r="N37" s="30">
        <f t="shared" si="7"/>
        <v>0</v>
      </c>
      <c r="O37" s="30">
        <f t="shared" si="7"/>
        <v>0</v>
      </c>
      <c r="P37" s="30">
        <f t="shared" si="7"/>
        <v>0</v>
      </c>
      <c r="Q37" s="30">
        <f t="shared" si="7"/>
        <v>0</v>
      </c>
      <c r="R37" s="30">
        <f t="shared" si="7"/>
        <v>0</v>
      </c>
      <c r="S37" s="30">
        <f t="shared" si="7"/>
        <v>0</v>
      </c>
      <c r="T37" s="30">
        <f t="shared" si="7"/>
        <v>0</v>
      </c>
      <c r="U37" s="30">
        <f t="shared" si="7"/>
        <v>0</v>
      </c>
      <c r="V37" s="30">
        <f t="shared" si="7"/>
        <v>0</v>
      </c>
      <c r="W37" s="30">
        <f t="shared" si="7"/>
        <v>0</v>
      </c>
      <c r="X37" s="30">
        <f t="shared" si="7"/>
        <v>0</v>
      </c>
      <c r="Y37" s="30">
        <f t="shared" si="7"/>
        <v>0</v>
      </c>
      <c r="Z37" s="30">
        <f t="shared" si="7"/>
        <v>0</v>
      </c>
      <c r="AA37" s="30">
        <f t="shared" si="7"/>
        <v>0</v>
      </c>
      <c r="AB37" s="30">
        <f t="shared" si="7"/>
        <v>0</v>
      </c>
      <c r="AC37" s="30">
        <f t="shared" si="7"/>
        <v>0</v>
      </c>
      <c r="AD37" s="30">
        <f t="shared" si="7"/>
        <v>0</v>
      </c>
      <c r="AE37" s="30">
        <f t="shared" si="7"/>
        <v>0</v>
      </c>
      <c r="AF37" s="30">
        <f t="shared" si="7"/>
        <v>0</v>
      </c>
      <c r="AG37" s="50">
        <f t="shared" si="7"/>
        <v>0</v>
      </c>
      <c r="AH37" s="75">
        <f>SUM(E37:AG37)</f>
        <v>0</v>
      </c>
    </row>
    <row r="38" spans="2:35" ht="20.5" thickBot="1">
      <c r="D38" s="40" t="s">
        <v>41</v>
      </c>
      <c r="E38" s="52">
        <f t="shared" ref="E38:AG38" si="8">SUM(E35,E37)</f>
        <v>0</v>
      </c>
      <c r="F38" s="53">
        <f t="shared" si="8"/>
        <v>0</v>
      </c>
      <c r="G38" s="53">
        <f t="shared" si="8"/>
        <v>0</v>
      </c>
      <c r="H38" s="53">
        <f t="shared" si="8"/>
        <v>0</v>
      </c>
      <c r="I38" s="53">
        <f t="shared" si="8"/>
        <v>0</v>
      </c>
      <c r="J38" s="53">
        <f t="shared" si="8"/>
        <v>0</v>
      </c>
      <c r="K38" s="53">
        <f t="shared" si="8"/>
        <v>0</v>
      </c>
      <c r="L38" s="53">
        <f t="shared" si="8"/>
        <v>0</v>
      </c>
      <c r="M38" s="53">
        <f t="shared" si="8"/>
        <v>0</v>
      </c>
      <c r="N38" s="53">
        <f t="shared" si="8"/>
        <v>0</v>
      </c>
      <c r="O38" s="53">
        <f t="shared" si="8"/>
        <v>0</v>
      </c>
      <c r="P38" s="53">
        <f t="shared" si="8"/>
        <v>0</v>
      </c>
      <c r="Q38" s="53">
        <f t="shared" si="8"/>
        <v>0</v>
      </c>
      <c r="R38" s="53">
        <f t="shared" si="8"/>
        <v>0</v>
      </c>
      <c r="S38" s="53">
        <f t="shared" si="8"/>
        <v>0</v>
      </c>
      <c r="T38" s="53">
        <f t="shared" si="8"/>
        <v>0</v>
      </c>
      <c r="U38" s="53">
        <f t="shared" si="8"/>
        <v>0</v>
      </c>
      <c r="V38" s="53">
        <f t="shared" si="8"/>
        <v>0</v>
      </c>
      <c r="W38" s="53">
        <f t="shared" si="8"/>
        <v>0</v>
      </c>
      <c r="X38" s="53">
        <f t="shared" si="8"/>
        <v>0</v>
      </c>
      <c r="Y38" s="53">
        <f t="shared" si="8"/>
        <v>0</v>
      </c>
      <c r="Z38" s="53">
        <f t="shared" si="8"/>
        <v>0</v>
      </c>
      <c r="AA38" s="53">
        <f t="shared" si="8"/>
        <v>0</v>
      </c>
      <c r="AB38" s="53">
        <f t="shared" si="8"/>
        <v>0</v>
      </c>
      <c r="AC38" s="53">
        <f t="shared" si="8"/>
        <v>0</v>
      </c>
      <c r="AD38" s="53">
        <f t="shared" si="8"/>
        <v>0</v>
      </c>
      <c r="AE38" s="53">
        <f t="shared" si="8"/>
        <v>0</v>
      </c>
      <c r="AF38" s="53">
        <f t="shared" si="8"/>
        <v>0</v>
      </c>
      <c r="AG38" s="54">
        <f t="shared" si="8"/>
        <v>0</v>
      </c>
      <c r="AH38" s="75">
        <f>SUM(E38:AG38)</f>
        <v>0</v>
      </c>
    </row>
    <row r="39" spans="2:35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</row>
    <row r="40" spans="2:35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6"/>
      <c r="AH40" s="56"/>
      <c r="AI40" s="56"/>
    </row>
    <row r="41" spans="2:35">
      <c r="C41" s="3" t="s">
        <v>42</v>
      </c>
    </row>
    <row r="42" spans="2:35">
      <c r="B42" s="98" t="s">
        <v>63</v>
      </c>
      <c r="C42" s="98" t="s">
        <v>58</v>
      </c>
    </row>
    <row r="43" spans="2:35" ht="20.5" thickBot="1">
      <c r="B43" s="18" t="s">
        <v>62</v>
      </c>
      <c r="C43" s="18" t="s">
        <v>59</v>
      </c>
    </row>
    <row r="44" spans="2:35">
      <c r="B44" s="99" t="s">
        <v>61</v>
      </c>
      <c r="C44" s="99" t="s">
        <v>60</v>
      </c>
      <c r="D44" s="70" t="s">
        <v>10</v>
      </c>
      <c r="E44" s="63">
        <v>1</v>
      </c>
      <c r="F44" s="64">
        <v>2</v>
      </c>
      <c r="G44" s="64">
        <v>3</v>
      </c>
      <c r="H44" s="64">
        <v>4</v>
      </c>
      <c r="I44" s="64">
        <v>5</v>
      </c>
      <c r="J44" s="64">
        <v>6</v>
      </c>
      <c r="K44" s="64">
        <v>7</v>
      </c>
      <c r="L44" s="64">
        <v>8</v>
      </c>
      <c r="M44" s="64">
        <v>9</v>
      </c>
      <c r="N44" s="64">
        <v>10</v>
      </c>
      <c r="O44" s="64">
        <v>11</v>
      </c>
      <c r="P44" s="64">
        <v>12</v>
      </c>
      <c r="Q44" s="64">
        <v>13</v>
      </c>
      <c r="R44" s="64">
        <v>14</v>
      </c>
      <c r="S44" s="64">
        <v>15</v>
      </c>
      <c r="T44" s="64">
        <v>16</v>
      </c>
      <c r="U44" s="64">
        <v>17</v>
      </c>
      <c r="V44" s="64">
        <v>18</v>
      </c>
      <c r="W44" s="64">
        <v>19</v>
      </c>
      <c r="X44" s="64">
        <v>20</v>
      </c>
      <c r="Y44" s="64">
        <v>21</v>
      </c>
      <c r="Z44" s="64">
        <v>22</v>
      </c>
      <c r="AA44" s="64">
        <v>23</v>
      </c>
      <c r="AB44" s="64">
        <v>24</v>
      </c>
      <c r="AC44" s="64">
        <v>25</v>
      </c>
      <c r="AD44" s="64">
        <v>26</v>
      </c>
      <c r="AE44" s="64">
        <v>27</v>
      </c>
      <c r="AF44" s="64">
        <v>28</v>
      </c>
      <c r="AG44" s="64">
        <v>29</v>
      </c>
      <c r="AH44" s="1" t="s">
        <v>11</v>
      </c>
    </row>
    <row r="45" spans="2:35">
      <c r="B45" s="90"/>
      <c r="C45" s="19">
        <v>45323</v>
      </c>
      <c r="D45" s="67" t="s">
        <v>12</v>
      </c>
      <c r="E45" s="25" t="s">
        <v>0</v>
      </c>
      <c r="F45" s="26" t="s">
        <v>0</v>
      </c>
      <c r="G45" s="26" t="s">
        <v>0</v>
      </c>
      <c r="H45" s="26" t="s">
        <v>0</v>
      </c>
      <c r="I45" s="26" t="s">
        <v>43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2"/>
    </row>
    <row r="46" spans="2:35" ht="36">
      <c r="B46" s="91"/>
      <c r="C46" s="19">
        <v>45325</v>
      </c>
      <c r="D46" s="83" t="s">
        <v>13</v>
      </c>
      <c r="E46" s="84"/>
      <c r="F46" s="85"/>
      <c r="G46" s="85" t="s">
        <v>0</v>
      </c>
      <c r="H46" s="85" t="s">
        <v>0</v>
      </c>
      <c r="I46" s="85" t="s">
        <v>3</v>
      </c>
      <c r="J46" s="85" t="s">
        <v>43</v>
      </c>
      <c r="K46" s="85" t="s">
        <v>43</v>
      </c>
      <c r="L46" s="85" t="s">
        <v>0</v>
      </c>
      <c r="M46" s="85" t="s">
        <v>0</v>
      </c>
      <c r="N46" s="85" t="s">
        <v>0</v>
      </c>
      <c r="O46" s="85" t="s">
        <v>0</v>
      </c>
      <c r="P46" s="85" t="s">
        <v>0</v>
      </c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103" t="s">
        <v>102</v>
      </c>
    </row>
    <row r="47" spans="2:35">
      <c r="B47" s="91" t="s">
        <v>64</v>
      </c>
      <c r="C47" s="100">
        <v>45325</v>
      </c>
      <c r="D47" s="83" t="s">
        <v>14</v>
      </c>
      <c r="E47" s="94"/>
      <c r="F47" s="81"/>
      <c r="G47" s="81" t="s">
        <v>0</v>
      </c>
      <c r="H47" s="81" t="s">
        <v>0</v>
      </c>
      <c r="I47" s="81" t="s">
        <v>0</v>
      </c>
      <c r="J47" s="81" t="s">
        <v>0</v>
      </c>
      <c r="K47" s="81" t="s">
        <v>0</v>
      </c>
      <c r="L47" s="81" t="s">
        <v>0</v>
      </c>
      <c r="M47" s="81" t="s">
        <v>0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105" t="s">
        <v>67</v>
      </c>
    </row>
    <row r="48" spans="2:35">
      <c r="B48" s="91" t="s">
        <v>64</v>
      </c>
      <c r="C48" s="100">
        <v>45325</v>
      </c>
      <c r="D48" s="83" t="s">
        <v>15</v>
      </c>
      <c r="E48" s="94"/>
      <c r="F48" s="81"/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105" t="s">
        <v>67</v>
      </c>
    </row>
    <row r="49" spans="1:34" ht="40.5" thickBot="1">
      <c r="A49" s="3"/>
      <c r="B49" s="92"/>
      <c r="C49" s="29">
        <v>45330</v>
      </c>
      <c r="D49" s="69" t="s">
        <v>16</v>
      </c>
      <c r="E49" s="36"/>
      <c r="F49" s="37"/>
      <c r="G49" s="37"/>
      <c r="H49" s="37"/>
      <c r="I49" s="37"/>
      <c r="J49" s="37"/>
      <c r="K49" s="37"/>
      <c r="L49" s="37" t="s">
        <v>0</v>
      </c>
      <c r="M49" s="37" t="s">
        <v>43</v>
      </c>
      <c r="N49" s="37" t="s">
        <v>43</v>
      </c>
      <c r="O49" s="37" t="s">
        <v>0</v>
      </c>
      <c r="P49" s="37" t="s">
        <v>0</v>
      </c>
      <c r="Q49" s="37" t="s">
        <v>0</v>
      </c>
      <c r="R49" s="37" t="s">
        <v>0</v>
      </c>
      <c r="S49" s="37" t="s">
        <v>0</v>
      </c>
      <c r="T49" s="37" t="s">
        <v>0</v>
      </c>
      <c r="U49" s="37" t="s">
        <v>0</v>
      </c>
      <c r="V49" s="37" t="s">
        <v>0</v>
      </c>
      <c r="W49" s="37" t="s">
        <v>0</v>
      </c>
      <c r="X49" s="37" t="s">
        <v>0</v>
      </c>
      <c r="Y49" s="37" t="s">
        <v>0</v>
      </c>
      <c r="Z49" s="37" t="s">
        <v>0</v>
      </c>
      <c r="AA49" s="37"/>
      <c r="AB49" s="37"/>
      <c r="AC49" s="37"/>
      <c r="AD49" s="37"/>
      <c r="AE49" s="37"/>
      <c r="AF49" s="37"/>
      <c r="AG49" s="37"/>
      <c r="AH49" s="101" t="s">
        <v>103</v>
      </c>
    </row>
    <row r="50" spans="1:34" ht="20.5" thickBot="1"/>
    <row r="51" spans="1:34">
      <c r="D51" s="40" t="s">
        <v>39</v>
      </c>
      <c r="E51" s="41">
        <v>5</v>
      </c>
      <c r="F51" s="42">
        <v>5</v>
      </c>
      <c r="G51" s="42">
        <v>20</v>
      </c>
      <c r="H51" s="42">
        <v>20</v>
      </c>
      <c r="I51" s="42">
        <v>10</v>
      </c>
      <c r="J51" s="42">
        <v>10</v>
      </c>
      <c r="K51" s="42">
        <v>10</v>
      </c>
      <c r="L51" s="42">
        <v>20</v>
      </c>
      <c r="M51" s="42">
        <v>15</v>
      </c>
      <c r="N51" s="42">
        <v>5</v>
      </c>
      <c r="O51" s="42">
        <v>10</v>
      </c>
      <c r="P51" s="42">
        <v>10</v>
      </c>
      <c r="Q51" s="42">
        <v>5</v>
      </c>
      <c r="R51" s="42">
        <v>5</v>
      </c>
      <c r="S51" s="42">
        <v>5</v>
      </c>
      <c r="T51" s="42">
        <v>5</v>
      </c>
      <c r="U51" s="42">
        <v>5</v>
      </c>
      <c r="V51" s="42">
        <v>5</v>
      </c>
      <c r="W51" s="42">
        <v>5</v>
      </c>
      <c r="X51" s="42">
        <v>5</v>
      </c>
      <c r="Y51" s="42">
        <v>5</v>
      </c>
      <c r="Z51" s="42">
        <v>5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3">
        <v>0</v>
      </c>
      <c r="AH51" s="75">
        <f>SUM(C51:AG51)</f>
        <v>190</v>
      </c>
    </row>
    <row r="52" spans="1:34">
      <c r="D52" s="115" t="s">
        <v>40</v>
      </c>
      <c r="E52" s="45" t="s">
        <v>2</v>
      </c>
      <c r="F52" s="24" t="s">
        <v>2</v>
      </c>
      <c r="G52" s="24" t="s">
        <v>44</v>
      </c>
      <c r="H52" s="24" t="s">
        <v>44</v>
      </c>
      <c r="I52" s="24" t="s">
        <v>2</v>
      </c>
      <c r="J52" s="24" t="s">
        <v>2</v>
      </c>
      <c r="K52" s="24" t="s">
        <v>2</v>
      </c>
      <c r="L52" s="24" t="s">
        <v>44</v>
      </c>
      <c r="M52" s="24" t="s">
        <v>2</v>
      </c>
      <c r="N52" s="24" t="s">
        <v>2</v>
      </c>
      <c r="O52" s="24" t="s">
        <v>2</v>
      </c>
      <c r="P52" s="24" t="s">
        <v>2</v>
      </c>
      <c r="Q52" s="24" t="s">
        <v>2</v>
      </c>
      <c r="R52" s="24" t="s">
        <v>2</v>
      </c>
      <c r="S52" s="24" t="s">
        <v>2</v>
      </c>
      <c r="T52" s="24" t="s">
        <v>2</v>
      </c>
      <c r="U52" s="24" t="s">
        <v>2</v>
      </c>
      <c r="V52" s="24" t="s">
        <v>2</v>
      </c>
      <c r="W52" s="24" t="s">
        <v>2</v>
      </c>
      <c r="X52" s="24" t="s">
        <v>2</v>
      </c>
      <c r="Y52" s="24" t="s">
        <v>2</v>
      </c>
      <c r="Z52" s="24" t="s">
        <v>2</v>
      </c>
      <c r="AA52" s="24" t="s">
        <v>2</v>
      </c>
      <c r="AB52" s="24" t="s">
        <v>2</v>
      </c>
      <c r="AC52" s="24" t="s">
        <v>2</v>
      </c>
      <c r="AD52" s="24" t="s">
        <v>2</v>
      </c>
      <c r="AE52" s="24" t="s">
        <v>2</v>
      </c>
      <c r="AF52" s="24" t="s">
        <v>2</v>
      </c>
      <c r="AG52" s="46" t="s">
        <v>2</v>
      </c>
      <c r="AH52" s="48"/>
    </row>
    <row r="53" spans="1:34">
      <c r="D53" s="116"/>
      <c r="E53" s="49">
        <v>0</v>
      </c>
      <c r="F53" s="30">
        <v>0</v>
      </c>
      <c r="G53" s="30">
        <v>20</v>
      </c>
      <c r="H53" s="30">
        <v>20</v>
      </c>
      <c r="I53" s="30">
        <v>0</v>
      </c>
      <c r="J53" s="30">
        <v>0</v>
      </c>
      <c r="K53" s="30">
        <v>0</v>
      </c>
      <c r="L53" s="30">
        <v>20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50">
        <v>0</v>
      </c>
      <c r="AH53" s="75">
        <f>SUM(E53:AG53)</f>
        <v>60</v>
      </c>
    </row>
    <row r="54" spans="1:34" ht="20.5" thickBot="1">
      <c r="D54" s="40" t="s">
        <v>41</v>
      </c>
      <c r="E54" s="52">
        <f t="shared" ref="E54:AG54" si="9">SUM(E51,E53)</f>
        <v>5</v>
      </c>
      <c r="F54" s="53">
        <f t="shared" si="9"/>
        <v>5</v>
      </c>
      <c r="G54" s="53">
        <f t="shared" si="9"/>
        <v>40</v>
      </c>
      <c r="H54" s="53">
        <f t="shared" si="9"/>
        <v>40</v>
      </c>
      <c r="I54" s="53">
        <f t="shared" si="9"/>
        <v>10</v>
      </c>
      <c r="J54" s="53">
        <f t="shared" si="9"/>
        <v>10</v>
      </c>
      <c r="K54" s="53">
        <f t="shared" si="9"/>
        <v>10</v>
      </c>
      <c r="L54" s="53">
        <f t="shared" si="9"/>
        <v>40</v>
      </c>
      <c r="M54" s="53">
        <f t="shared" si="9"/>
        <v>15</v>
      </c>
      <c r="N54" s="53">
        <f t="shared" si="9"/>
        <v>5</v>
      </c>
      <c r="O54" s="53">
        <f t="shared" si="9"/>
        <v>10</v>
      </c>
      <c r="P54" s="53">
        <f t="shared" si="9"/>
        <v>10</v>
      </c>
      <c r="Q54" s="53">
        <f t="shared" si="9"/>
        <v>5</v>
      </c>
      <c r="R54" s="53">
        <f t="shared" si="9"/>
        <v>5</v>
      </c>
      <c r="S54" s="53">
        <f t="shared" si="9"/>
        <v>5</v>
      </c>
      <c r="T54" s="53">
        <f t="shared" si="9"/>
        <v>5</v>
      </c>
      <c r="U54" s="53">
        <f t="shared" si="9"/>
        <v>5</v>
      </c>
      <c r="V54" s="53">
        <f t="shared" si="9"/>
        <v>5</v>
      </c>
      <c r="W54" s="53">
        <f t="shared" si="9"/>
        <v>5</v>
      </c>
      <c r="X54" s="53">
        <f t="shared" si="9"/>
        <v>5</v>
      </c>
      <c r="Y54" s="53">
        <f t="shared" si="9"/>
        <v>5</v>
      </c>
      <c r="Z54" s="53">
        <f t="shared" si="9"/>
        <v>5</v>
      </c>
      <c r="AA54" s="53">
        <f t="shared" si="9"/>
        <v>0</v>
      </c>
      <c r="AB54" s="53">
        <f t="shared" si="9"/>
        <v>0</v>
      </c>
      <c r="AC54" s="53">
        <f t="shared" si="9"/>
        <v>0</v>
      </c>
      <c r="AD54" s="53">
        <f t="shared" si="9"/>
        <v>0</v>
      </c>
      <c r="AE54" s="53">
        <f t="shared" si="9"/>
        <v>0</v>
      </c>
      <c r="AF54" s="53">
        <f t="shared" si="9"/>
        <v>0</v>
      </c>
      <c r="AG54" s="54">
        <f t="shared" si="9"/>
        <v>0</v>
      </c>
      <c r="AH54" s="75">
        <f>SUM(E54:AG54)</f>
        <v>250</v>
      </c>
    </row>
    <row r="55" spans="1:34">
      <c r="AF55" s="39"/>
    </row>
  </sheetData>
  <mergeCells count="5">
    <mergeCell ref="E3:H3"/>
    <mergeCell ref="I3:AF3"/>
    <mergeCell ref="T4:AG4"/>
    <mergeCell ref="D36:D37"/>
    <mergeCell ref="D52:D53"/>
  </mergeCells>
  <phoneticPr fontId="2"/>
  <conditionalFormatting sqref="C8 E8:AG8">
    <cfRule type="expression" dxfId="51" priority="26">
      <formula>$B8="✔"</formula>
    </cfRule>
  </conditionalFormatting>
  <conditionalFormatting sqref="C9 E9:AG9">
    <cfRule type="expression" dxfId="50" priority="25">
      <formula>$B9="✔"</formula>
    </cfRule>
  </conditionalFormatting>
  <conditionalFormatting sqref="C10 E10:AG10">
    <cfRule type="expression" dxfId="49" priority="24">
      <formula>$B10="✔"</formula>
    </cfRule>
  </conditionalFormatting>
  <conditionalFormatting sqref="C11 E11:AG11">
    <cfRule type="expression" dxfId="48" priority="23">
      <formula>$B11="✔"</formula>
    </cfRule>
  </conditionalFormatting>
  <conditionalFormatting sqref="C12 E12:AG12">
    <cfRule type="expression" dxfId="47" priority="22">
      <formula>$B12="✔"</formula>
    </cfRule>
  </conditionalFormatting>
  <conditionalFormatting sqref="C33 E33:AG33">
    <cfRule type="expression" dxfId="46" priority="1">
      <formula>$B33="✔"</formula>
    </cfRule>
  </conditionalFormatting>
  <conditionalFormatting sqref="C13 E13:AG13">
    <cfRule type="expression" dxfId="45" priority="21">
      <formula>$B13="✔"</formula>
    </cfRule>
  </conditionalFormatting>
  <conditionalFormatting sqref="C14 E14:AG14">
    <cfRule type="expression" dxfId="44" priority="20">
      <formula>$B14="✔"</formula>
    </cfRule>
  </conditionalFormatting>
  <conditionalFormatting sqref="C15 E15:AG15">
    <cfRule type="expression" dxfId="43" priority="19">
      <formula>$B15="✔"</formula>
    </cfRule>
  </conditionalFormatting>
  <conditionalFormatting sqref="C16 E16:AG16">
    <cfRule type="expression" dxfId="42" priority="18">
      <formula>$B16="✔"</formula>
    </cfRule>
  </conditionalFormatting>
  <conditionalFormatting sqref="C17 E17:AG17">
    <cfRule type="expression" dxfId="41" priority="17">
      <formula>$B17="✔"</formula>
    </cfRule>
  </conditionalFormatting>
  <conditionalFormatting sqref="C18 E18:AG18">
    <cfRule type="expression" dxfId="40" priority="16">
      <formula>$B18="✔"</formula>
    </cfRule>
  </conditionalFormatting>
  <conditionalFormatting sqref="C19 E19:AG19">
    <cfRule type="expression" dxfId="39" priority="15">
      <formula>$B19="✔"</formula>
    </cfRule>
  </conditionalFormatting>
  <conditionalFormatting sqref="C20 E20:AG20">
    <cfRule type="expression" dxfId="38" priority="14">
      <formula>$B20="✔"</formula>
    </cfRule>
  </conditionalFormatting>
  <conditionalFormatting sqref="C21 E21:AG21">
    <cfRule type="expression" dxfId="37" priority="13">
      <formula>$B21="✔"</formula>
    </cfRule>
  </conditionalFormatting>
  <conditionalFormatting sqref="C22 E22:AG22">
    <cfRule type="expression" dxfId="36" priority="12">
      <formula>$B22="✔"</formula>
    </cfRule>
  </conditionalFormatting>
  <conditionalFormatting sqref="C23 E23:AG23">
    <cfRule type="expression" dxfId="35" priority="11">
      <formula>$B23="✔"</formula>
    </cfRule>
  </conditionalFormatting>
  <conditionalFormatting sqref="C24 E24:AG24">
    <cfRule type="expression" dxfId="34" priority="10">
      <formula>$B24="✔"</formula>
    </cfRule>
  </conditionalFormatting>
  <conditionalFormatting sqref="C25 E25:AG25">
    <cfRule type="expression" dxfId="33" priority="9">
      <formula>$B25="✔"</formula>
    </cfRule>
  </conditionalFormatting>
  <conditionalFormatting sqref="C26 E26:AG26">
    <cfRule type="expression" dxfId="32" priority="8">
      <formula>$B26="✔"</formula>
    </cfRule>
  </conditionalFormatting>
  <conditionalFormatting sqref="C27 E27:AG27">
    <cfRule type="expression" dxfId="31" priority="7">
      <formula>$B27="✔"</formula>
    </cfRule>
  </conditionalFormatting>
  <conditionalFormatting sqref="C28 E28:AG28">
    <cfRule type="expression" dxfId="30" priority="6">
      <formula>$B28="✔"</formula>
    </cfRule>
  </conditionalFormatting>
  <conditionalFormatting sqref="C29 E29:AG29">
    <cfRule type="expression" dxfId="29" priority="5">
      <formula>$B29="✔"</formula>
    </cfRule>
  </conditionalFormatting>
  <conditionalFormatting sqref="C30 E30:AG30">
    <cfRule type="expression" dxfId="28" priority="4">
      <formula>$B30="✔"</formula>
    </cfRule>
  </conditionalFormatting>
  <conditionalFormatting sqref="C31 E31:AG31">
    <cfRule type="expression" dxfId="27" priority="3">
      <formula>$B31="✔"</formula>
    </cfRule>
  </conditionalFormatting>
  <conditionalFormatting sqref="C32 E32:AG32">
    <cfRule type="expression" dxfId="26" priority="2">
      <formula>$B32="✔"</formula>
    </cfRule>
  </conditionalFormatting>
  <dataValidations count="2">
    <dataValidation imeMode="on" allowBlank="1" showInputMessage="1" showErrorMessage="1" sqref="I3:AF3 E6"/>
    <dataValidation imeMode="off" allowBlank="1" showInputMessage="1" showErrorMessage="1" sqref="D3 C8:C33 C45:C49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リスト!$B$2:$B$4</xm:f>
          </x14:formula1>
          <xm:sqref>E8:AG33 E45:AG49</xm:sqref>
        </x14:dataValidation>
        <x14:dataValidation type="list" imeMode="on" allowBlank="1" showInputMessage="1" showErrorMessage="1">
          <x14:formula1>
            <xm:f>リスト!$D$2:$D$3</xm:f>
          </x14:formula1>
          <xm:sqref>B8:B33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AK55"/>
  <sheetViews>
    <sheetView view="pageBreakPreview" zoomScale="80" zoomScaleNormal="80" zoomScaleSheetLayoutView="80" workbookViewId="0">
      <selection activeCell="I3" sqref="I3:AF3"/>
    </sheetView>
  </sheetViews>
  <sheetFormatPr defaultRowHeight="20"/>
  <cols>
    <col min="1" max="1" width="8.84375" customWidth="1"/>
    <col min="2" max="2" width="3.4609375" customWidth="1"/>
    <col min="3" max="3" width="10.765625" customWidth="1"/>
    <col min="4" max="4" width="8.84375" customWidth="1"/>
    <col min="5" max="35" width="3.53515625" customWidth="1"/>
    <col min="36" max="36" width="17.84375" customWidth="1"/>
    <col min="37" max="37" width="3" customWidth="1"/>
  </cols>
  <sheetData>
    <row r="2" spans="1:36">
      <c r="C2" t="s">
        <v>53</v>
      </c>
    </row>
    <row r="3" spans="1:36">
      <c r="C3" s="1" t="s">
        <v>4</v>
      </c>
      <c r="D3" s="2" t="str">
        <f>IF('R6年2月'!D3="","",'R6年2月'!D3)</f>
        <v/>
      </c>
      <c r="E3" s="109" t="s">
        <v>5</v>
      </c>
      <c r="F3" s="110"/>
      <c r="G3" s="110"/>
      <c r="H3" s="111"/>
      <c r="I3" s="112" t="str">
        <f>IF('R6年2月'!I3="","",'R6年2月'!I3)</f>
        <v/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1:36">
      <c r="C4" s="3" t="s">
        <v>6</v>
      </c>
      <c r="D4" s="4">
        <f>IF(D3="",10,IF(D3&gt;29,10,4))</f>
        <v>10</v>
      </c>
      <c r="T4" s="117" t="s">
        <v>66</v>
      </c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</row>
    <row r="5" spans="1:36">
      <c r="B5" s="98" t="s">
        <v>63</v>
      </c>
      <c r="C5" s="98" t="s">
        <v>58</v>
      </c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/>
    </row>
    <row r="6" spans="1:36" ht="20.5" thickBot="1">
      <c r="B6" s="18" t="s">
        <v>62</v>
      </c>
      <c r="C6" s="18" t="s">
        <v>59</v>
      </c>
      <c r="D6" s="11" t="s">
        <v>8</v>
      </c>
      <c r="E6" s="12" t="s">
        <v>77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/>
    </row>
    <row r="7" spans="1:36">
      <c r="B7" s="99" t="s">
        <v>61</v>
      </c>
      <c r="C7" s="99" t="s">
        <v>60</v>
      </c>
      <c r="D7" s="11" t="s">
        <v>10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64">
        <v>30</v>
      </c>
      <c r="AI7" s="65">
        <v>31</v>
      </c>
      <c r="AJ7" s="17" t="s">
        <v>11</v>
      </c>
    </row>
    <row r="8" spans="1:36">
      <c r="B8" s="80"/>
      <c r="C8" s="19"/>
      <c r="D8" s="67" t="s">
        <v>12</v>
      </c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35"/>
      <c r="AJ8" s="22"/>
    </row>
    <row r="9" spans="1:36">
      <c r="B9" s="81"/>
      <c r="C9" s="82"/>
      <c r="D9" s="83" t="s">
        <v>13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28"/>
    </row>
    <row r="10" spans="1:36">
      <c r="B10" s="81"/>
      <c r="C10" s="82"/>
      <c r="D10" s="83" t="s">
        <v>14</v>
      </c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6"/>
      <c r="AJ10" s="28"/>
    </row>
    <row r="11" spans="1:36">
      <c r="B11" s="81"/>
      <c r="C11" s="82"/>
      <c r="D11" s="83" t="s">
        <v>15</v>
      </c>
      <c r="E11" s="8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6"/>
      <c r="AJ11" s="28"/>
    </row>
    <row r="12" spans="1:36">
      <c r="B12" s="79"/>
      <c r="C12" s="29"/>
      <c r="D12" s="69" t="s">
        <v>16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3"/>
      <c r="AJ12" s="34"/>
    </row>
    <row r="13" spans="1:36">
      <c r="B13" s="80"/>
      <c r="C13" s="19"/>
      <c r="D13" s="67" t="s">
        <v>17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35"/>
      <c r="AJ13" s="22"/>
    </row>
    <row r="14" spans="1:36">
      <c r="B14" s="81"/>
      <c r="C14" s="82"/>
      <c r="D14" s="83" t="s">
        <v>18</v>
      </c>
      <c r="E14" s="84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6"/>
      <c r="AJ14" s="28"/>
    </row>
    <row r="15" spans="1:36">
      <c r="B15" s="81"/>
      <c r="C15" s="82"/>
      <c r="D15" s="83" t="s">
        <v>19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6"/>
      <c r="AJ15" s="28"/>
    </row>
    <row r="16" spans="1:36">
      <c r="B16" s="81"/>
      <c r="C16" s="82"/>
      <c r="D16" s="83" t="s">
        <v>20</v>
      </c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6"/>
      <c r="AJ16" s="28"/>
    </row>
    <row r="17" spans="2:36">
      <c r="B17" s="79"/>
      <c r="C17" s="29"/>
      <c r="D17" s="69" t="s">
        <v>21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  <c r="AJ17" s="34"/>
    </row>
    <row r="18" spans="2:36">
      <c r="B18" s="80"/>
      <c r="C18" s="19"/>
      <c r="D18" s="67" t="s">
        <v>22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35"/>
      <c r="AJ18" s="22"/>
    </row>
    <row r="19" spans="2:36">
      <c r="B19" s="81"/>
      <c r="C19" s="82"/>
      <c r="D19" s="83" t="s">
        <v>23</v>
      </c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6"/>
      <c r="AJ19" s="28"/>
    </row>
    <row r="20" spans="2:36">
      <c r="B20" s="81"/>
      <c r="C20" s="82"/>
      <c r="D20" s="83" t="s">
        <v>24</v>
      </c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28"/>
    </row>
    <row r="21" spans="2:36">
      <c r="B21" s="81"/>
      <c r="C21" s="82"/>
      <c r="D21" s="83" t="s">
        <v>25</v>
      </c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6"/>
      <c r="AJ21" s="28"/>
    </row>
    <row r="22" spans="2:36">
      <c r="B22" s="79"/>
      <c r="C22" s="29"/>
      <c r="D22" s="69" t="s">
        <v>26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/>
      <c r="AJ22" s="34"/>
    </row>
    <row r="23" spans="2:36">
      <c r="B23" s="80"/>
      <c r="C23" s="19"/>
      <c r="D23" s="67" t="s">
        <v>27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35"/>
      <c r="AJ23" s="22"/>
    </row>
    <row r="24" spans="2:36">
      <c r="B24" s="81"/>
      <c r="C24" s="82"/>
      <c r="D24" s="83" t="s">
        <v>28</v>
      </c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6"/>
      <c r="AJ24" s="28"/>
    </row>
    <row r="25" spans="2:36">
      <c r="B25" s="81"/>
      <c r="C25" s="82"/>
      <c r="D25" s="83" t="s">
        <v>29</v>
      </c>
      <c r="E25" s="8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6"/>
      <c r="AJ25" s="28"/>
    </row>
    <row r="26" spans="2:36">
      <c r="B26" s="81"/>
      <c r="C26" s="82"/>
      <c r="D26" s="83" t="s">
        <v>30</v>
      </c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J26" s="28"/>
    </row>
    <row r="27" spans="2:36">
      <c r="B27" s="79"/>
      <c r="C27" s="29"/>
      <c r="D27" s="69" t="s">
        <v>31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3"/>
      <c r="AJ27" s="34"/>
    </row>
    <row r="28" spans="2:36">
      <c r="B28" s="80"/>
      <c r="C28" s="19"/>
      <c r="D28" s="67" t="s">
        <v>32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35"/>
      <c r="AJ28" s="22"/>
    </row>
    <row r="29" spans="2:36">
      <c r="B29" s="81"/>
      <c r="C29" s="82"/>
      <c r="D29" s="83" t="s">
        <v>33</v>
      </c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6"/>
      <c r="AJ29" s="28"/>
    </row>
    <row r="30" spans="2:36">
      <c r="B30" s="81"/>
      <c r="C30" s="82"/>
      <c r="D30" s="83" t="s">
        <v>34</v>
      </c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6"/>
      <c r="AJ30" s="28"/>
    </row>
    <row r="31" spans="2:36">
      <c r="B31" s="81"/>
      <c r="C31" s="82"/>
      <c r="D31" s="83" t="s">
        <v>35</v>
      </c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6"/>
      <c r="AJ31" s="28"/>
    </row>
    <row r="32" spans="2:36">
      <c r="B32" s="79"/>
      <c r="C32" s="29"/>
      <c r="D32" s="69" t="s">
        <v>36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/>
      <c r="AJ32" s="34"/>
    </row>
    <row r="33" spans="2:37" ht="20.5" thickBot="1">
      <c r="B33" s="79"/>
      <c r="C33" s="29"/>
      <c r="D33" s="69" t="s">
        <v>45</v>
      </c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J33" s="34"/>
    </row>
    <row r="34" spans="2:37" ht="20.5" thickBot="1">
      <c r="E34" t="s">
        <v>37</v>
      </c>
      <c r="AH34" s="39"/>
    </row>
    <row r="35" spans="2:37">
      <c r="D35" s="40" t="s">
        <v>39</v>
      </c>
      <c r="E35" s="41">
        <f>COUNTIF(E8:E34,"○")*5</f>
        <v>0</v>
      </c>
      <c r="F35" s="42">
        <f>COUNTIF(F8:F34,"○")*5</f>
        <v>0</v>
      </c>
      <c r="G35" s="42">
        <f t="shared" ref="G35:AI35" si="0">COUNTIF(G8:G34,"○")*5</f>
        <v>0</v>
      </c>
      <c r="H35" s="42">
        <f t="shared" si="0"/>
        <v>0</v>
      </c>
      <c r="I35" s="42">
        <f t="shared" si="0"/>
        <v>0</v>
      </c>
      <c r="J35" s="42">
        <f t="shared" si="0"/>
        <v>0</v>
      </c>
      <c r="K35" s="42">
        <f t="shared" si="0"/>
        <v>0</v>
      </c>
      <c r="L35" s="42">
        <f t="shared" si="0"/>
        <v>0</v>
      </c>
      <c r="M35" s="42">
        <f t="shared" si="0"/>
        <v>0</v>
      </c>
      <c r="N35" s="42">
        <f t="shared" si="0"/>
        <v>0</v>
      </c>
      <c r="O35" s="42">
        <f t="shared" si="0"/>
        <v>0</v>
      </c>
      <c r="P35" s="42">
        <f t="shared" si="0"/>
        <v>0</v>
      </c>
      <c r="Q35" s="42">
        <f t="shared" si="0"/>
        <v>0</v>
      </c>
      <c r="R35" s="42">
        <f t="shared" si="0"/>
        <v>0</v>
      </c>
      <c r="S35" s="42">
        <f t="shared" si="0"/>
        <v>0</v>
      </c>
      <c r="T35" s="42">
        <f t="shared" si="0"/>
        <v>0</v>
      </c>
      <c r="U35" s="42">
        <f t="shared" si="0"/>
        <v>0</v>
      </c>
      <c r="V35" s="42">
        <f t="shared" si="0"/>
        <v>0</v>
      </c>
      <c r="W35" s="42">
        <f t="shared" si="0"/>
        <v>0</v>
      </c>
      <c r="X35" s="42">
        <f t="shared" si="0"/>
        <v>0</v>
      </c>
      <c r="Y35" s="42">
        <f t="shared" si="0"/>
        <v>0</v>
      </c>
      <c r="Z35" s="42">
        <f t="shared" si="0"/>
        <v>0</v>
      </c>
      <c r="AA35" s="42">
        <f t="shared" si="0"/>
        <v>0</v>
      </c>
      <c r="AB35" s="42">
        <f t="shared" si="0"/>
        <v>0</v>
      </c>
      <c r="AC35" s="42">
        <f t="shared" si="0"/>
        <v>0</v>
      </c>
      <c r="AD35" s="42">
        <f t="shared" si="0"/>
        <v>0</v>
      </c>
      <c r="AE35" s="42">
        <f t="shared" si="0"/>
        <v>0</v>
      </c>
      <c r="AF35" s="42">
        <f t="shared" si="0"/>
        <v>0</v>
      </c>
      <c r="AG35" s="42">
        <f t="shared" si="0"/>
        <v>0</v>
      </c>
      <c r="AH35" s="42">
        <f t="shared" si="0"/>
        <v>0</v>
      </c>
      <c r="AI35" s="43">
        <f t="shared" si="0"/>
        <v>0</v>
      </c>
      <c r="AJ35" s="75">
        <f>SUM(E35:AI35)</f>
        <v>0</v>
      </c>
    </row>
    <row r="36" spans="2:37">
      <c r="D36" s="115" t="s">
        <v>40</v>
      </c>
      <c r="E36" s="45" t="str">
        <f>IF(E35/5&gt;=$D$4,"有","－")</f>
        <v>－</v>
      </c>
      <c r="F36" s="24" t="str">
        <f>IF(F35/5&gt;=$D$4,"有","－")</f>
        <v>－</v>
      </c>
      <c r="G36" s="24" t="str">
        <f t="shared" ref="G36:AI36" si="1">IF(G35/5&gt;=$D$4,"有","－")</f>
        <v>－</v>
      </c>
      <c r="H36" s="24" t="str">
        <f t="shared" si="1"/>
        <v>－</v>
      </c>
      <c r="I36" s="24" t="str">
        <f t="shared" si="1"/>
        <v>－</v>
      </c>
      <c r="J36" s="24" t="str">
        <f t="shared" si="1"/>
        <v>－</v>
      </c>
      <c r="K36" s="24" t="str">
        <f t="shared" si="1"/>
        <v>－</v>
      </c>
      <c r="L36" s="24" t="str">
        <f t="shared" si="1"/>
        <v>－</v>
      </c>
      <c r="M36" s="24" t="str">
        <f t="shared" si="1"/>
        <v>－</v>
      </c>
      <c r="N36" s="24" t="str">
        <f t="shared" si="1"/>
        <v>－</v>
      </c>
      <c r="O36" s="24" t="str">
        <f t="shared" si="1"/>
        <v>－</v>
      </c>
      <c r="P36" s="24" t="str">
        <f t="shared" si="1"/>
        <v>－</v>
      </c>
      <c r="Q36" s="24" t="str">
        <f t="shared" si="1"/>
        <v>－</v>
      </c>
      <c r="R36" s="24" t="str">
        <f t="shared" si="1"/>
        <v>－</v>
      </c>
      <c r="S36" s="24" t="str">
        <f t="shared" si="1"/>
        <v>－</v>
      </c>
      <c r="T36" s="24" t="str">
        <f t="shared" si="1"/>
        <v>－</v>
      </c>
      <c r="U36" s="24" t="str">
        <f t="shared" si="1"/>
        <v>－</v>
      </c>
      <c r="V36" s="24" t="str">
        <f t="shared" si="1"/>
        <v>－</v>
      </c>
      <c r="W36" s="24" t="str">
        <f t="shared" si="1"/>
        <v>－</v>
      </c>
      <c r="X36" s="24" t="str">
        <f t="shared" si="1"/>
        <v>－</v>
      </c>
      <c r="Y36" s="24" t="str">
        <f t="shared" si="1"/>
        <v>－</v>
      </c>
      <c r="Z36" s="24" t="str">
        <f t="shared" si="1"/>
        <v>－</v>
      </c>
      <c r="AA36" s="24" t="str">
        <f t="shared" si="1"/>
        <v>－</v>
      </c>
      <c r="AB36" s="24" t="str">
        <f t="shared" si="1"/>
        <v>－</v>
      </c>
      <c r="AC36" s="24" t="str">
        <f t="shared" si="1"/>
        <v>－</v>
      </c>
      <c r="AD36" s="24" t="str">
        <f t="shared" si="1"/>
        <v>－</v>
      </c>
      <c r="AE36" s="24" t="str">
        <f t="shared" si="1"/>
        <v>－</v>
      </c>
      <c r="AF36" s="24" t="str">
        <f t="shared" si="1"/>
        <v>－</v>
      </c>
      <c r="AG36" s="24" t="str">
        <f t="shared" si="1"/>
        <v>－</v>
      </c>
      <c r="AH36" s="24" t="str">
        <f t="shared" si="1"/>
        <v>－</v>
      </c>
      <c r="AI36" s="46" t="str">
        <f t="shared" si="1"/>
        <v>－</v>
      </c>
      <c r="AJ36" s="48"/>
    </row>
    <row r="37" spans="2:37">
      <c r="D37" s="116"/>
      <c r="E37" s="49">
        <f t="shared" ref="E37:AI37" si="2">IF(E36="－",0,E35)</f>
        <v>0</v>
      </c>
      <c r="F37" s="30">
        <f t="shared" si="2"/>
        <v>0</v>
      </c>
      <c r="G37" s="30">
        <f t="shared" si="2"/>
        <v>0</v>
      </c>
      <c r="H37" s="30">
        <f t="shared" si="2"/>
        <v>0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0</v>
      </c>
      <c r="M37" s="30">
        <f t="shared" si="2"/>
        <v>0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0</v>
      </c>
      <c r="R37" s="30">
        <f t="shared" si="2"/>
        <v>0</v>
      </c>
      <c r="S37" s="30">
        <f t="shared" si="2"/>
        <v>0</v>
      </c>
      <c r="T37" s="30">
        <f t="shared" si="2"/>
        <v>0</v>
      </c>
      <c r="U37" s="30">
        <f t="shared" si="2"/>
        <v>0</v>
      </c>
      <c r="V37" s="30">
        <f t="shared" si="2"/>
        <v>0</v>
      </c>
      <c r="W37" s="30">
        <f t="shared" si="2"/>
        <v>0</v>
      </c>
      <c r="X37" s="30">
        <f t="shared" si="2"/>
        <v>0</v>
      </c>
      <c r="Y37" s="30">
        <f t="shared" si="2"/>
        <v>0</v>
      </c>
      <c r="Z37" s="30">
        <f t="shared" si="2"/>
        <v>0</v>
      </c>
      <c r="AA37" s="30">
        <f t="shared" si="2"/>
        <v>0</v>
      </c>
      <c r="AB37" s="30">
        <f t="shared" si="2"/>
        <v>0</v>
      </c>
      <c r="AC37" s="30">
        <f t="shared" si="2"/>
        <v>0</v>
      </c>
      <c r="AD37" s="30">
        <f t="shared" si="2"/>
        <v>0</v>
      </c>
      <c r="AE37" s="30">
        <f t="shared" si="2"/>
        <v>0</v>
      </c>
      <c r="AF37" s="30">
        <f t="shared" si="2"/>
        <v>0</v>
      </c>
      <c r="AG37" s="30">
        <f t="shared" si="2"/>
        <v>0</v>
      </c>
      <c r="AH37" s="30">
        <f t="shared" si="2"/>
        <v>0</v>
      </c>
      <c r="AI37" s="50">
        <f t="shared" si="2"/>
        <v>0</v>
      </c>
      <c r="AJ37" s="75">
        <f t="shared" ref="AJ37:AJ38" si="3">SUM(E37:AI37)</f>
        <v>0</v>
      </c>
    </row>
    <row r="38" spans="2:37" ht="20.5" thickBot="1">
      <c r="D38" s="40" t="s">
        <v>41</v>
      </c>
      <c r="E38" s="52">
        <f t="shared" ref="E38:AI38" si="4">SUM(E35,E37)</f>
        <v>0</v>
      </c>
      <c r="F38" s="53">
        <f t="shared" si="4"/>
        <v>0</v>
      </c>
      <c r="G38" s="53">
        <f t="shared" si="4"/>
        <v>0</v>
      </c>
      <c r="H38" s="53">
        <f t="shared" si="4"/>
        <v>0</v>
      </c>
      <c r="I38" s="53">
        <f t="shared" si="4"/>
        <v>0</v>
      </c>
      <c r="J38" s="53">
        <f t="shared" si="4"/>
        <v>0</v>
      </c>
      <c r="K38" s="53">
        <f t="shared" si="4"/>
        <v>0</v>
      </c>
      <c r="L38" s="53">
        <f t="shared" si="4"/>
        <v>0</v>
      </c>
      <c r="M38" s="53">
        <f t="shared" si="4"/>
        <v>0</v>
      </c>
      <c r="N38" s="53">
        <f t="shared" si="4"/>
        <v>0</v>
      </c>
      <c r="O38" s="53">
        <f t="shared" si="4"/>
        <v>0</v>
      </c>
      <c r="P38" s="53">
        <f t="shared" si="4"/>
        <v>0</v>
      </c>
      <c r="Q38" s="53">
        <f t="shared" si="4"/>
        <v>0</v>
      </c>
      <c r="R38" s="53">
        <f t="shared" si="4"/>
        <v>0</v>
      </c>
      <c r="S38" s="53">
        <f t="shared" si="4"/>
        <v>0</v>
      </c>
      <c r="T38" s="53">
        <f t="shared" si="4"/>
        <v>0</v>
      </c>
      <c r="U38" s="53">
        <f t="shared" si="4"/>
        <v>0</v>
      </c>
      <c r="V38" s="53">
        <f t="shared" si="4"/>
        <v>0</v>
      </c>
      <c r="W38" s="53">
        <f t="shared" si="4"/>
        <v>0</v>
      </c>
      <c r="X38" s="53">
        <f t="shared" si="4"/>
        <v>0</v>
      </c>
      <c r="Y38" s="53">
        <f t="shared" si="4"/>
        <v>0</v>
      </c>
      <c r="Z38" s="53">
        <f t="shared" si="4"/>
        <v>0</v>
      </c>
      <c r="AA38" s="53">
        <f t="shared" si="4"/>
        <v>0</v>
      </c>
      <c r="AB38" s="53">
        <f t="shared" si="4"/>
        <v>0</v>
      </c>
      <c r="AC38" s="53">
        <f t="shared" si="4"/>
        <v>0</v>
      </c>
      <c r="AD38" s="53">
        <f t="shared" si="4"/>
        <v>0</v>
      </c>
      <c r="AE38" s="53">
        <f t="shared" si="4"/>
        <v>0</v>
      </c>
      <c r="AF38" s="53">
        <f t="shared" si="4"/>
        <v>0</v>
      </c>
      <c r="AG38" s="53">
        <f t="shared" si="4"/>
        <v>0</v>
      </c>
      <c r="AH38" s="53">
        <f t="shared" si="4"/>
        <v>0</v>
      </c>
      <c r="AI38" s="54">
        <f t="shared" si="4"/>
        <v>0</v>
      </c>
      <c r="AJ38" s="75">
        <f t="shared" si="3"/>
        <v>0</v>
      </c>
    </row>
    <row r="39" spans="2:37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I39" s="39" t="s">
        <v>38</v>
      </c>
    </row>
    <row r="40" spans="2:37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6"/>
      <c r="AH40" s="57"/>
      <c r="AI40" s="56"/>
      <c r="AJ40" s="56"/>
      <c r="AK40" s="56"/>
    </row>
    <row r="41" spans="2:37">
      <c r="C41" s="3" t="s">
        <v>42</v>
      </c>
    </row>
    <row r="42" spans="2:37">
      <c r="B42" s="98" t="s">
        <v>63</v>
      </c>
      <c r="C42" s="98" t="s">
        <v>58</v>
      </c>
    </row>
    <row r="43" spans="2:37" ht="20.5" thickBot="1">
      <c r="B43" s="18" t="s">
        <v>62</v>
      </c>
      <c r="C43" s="18" t="s">
        <v>59</v>
      </c>
    </row>
    <row r="44" spans="2:37">
      <c r="B44" s="99" t="s">
        <v>61</v>
      </c>
      <c r="C44" s="99" t="s">
        <v>60</v>
      </c>
      <c r="D44" s="70" t="s">
        <v>10</v>
      </c>
      <c r="E44" s="63">
        <v>1</v>
      </c>
      <c r="F44" s="64">
        <v>2</v>
      </c>
      <c r="G44" s="64">
        <v>3</v>
      </c>
      <c r="H44" s="64">
        <v>4</v>
      </c>
      <c r="I44" s="64">
        <v>5</v>
      </c>
      <c r="J44" s="64">
        <v>6</v>
      </c>
      <c r="K44" s="64">
        <v>7</v>
      </c>
      <c r="L44" s="64">
        <v>8</v>
      </c>
      <c r="M44" s="64">
        <v>9</v>
      </c>
      <c r="N44" s="64">
        <v>10</v>
      </c>
      <c r="O44" s="64">
        <v>11</v>
      </c>
      <c r="P44" s="64">
        <v>12</v>
      </c>
      <c r="Q44" s="64">
        <v>13</v>
      </c>
      <c r="R44" s="64">
        <v>14</v>
      </c>
      <c r="S44" s="64">
        <v>15</v>
      </c>
      <c r="T44" s="64">
        <v>16</v>
      </c>
      <c r="U44" s="64">
        <v>17</v>
      </c>
      <c r="V44" s="64">
        <v>18</v>
      </c>
      <c r="W44" s="64">
        <v>19</v>
      </c>
      <c r="X44" s="64">
        <v>20</v>
      </c>
      <c r="Y44" s="64">
        <v>21</v>
      </c>
      <c r="Z44" s="64">
        <v>22</v>
      </c>
      <c r="AA44" s="64">
        <v>23</v>
      </c>
      <c r="AB44" s="64">
        <v>24</v>
      </c>
      <c r="AC44" s="64">
        <v>25</v>
      </c>
      <c r="AD44" s="64">
        <v>26</v>
      </c>
      <c r="AE44" s="64">
        <v>27</v>
      </c>
      <c r="AF44" s="64">
        <v>28</v>
      </c>
      <c r="AG44" s="64">
        <v>29</v>
      </c>
      <c r="AH44" s="64">
        <v>30</v>
      </c>
      <c r="AI44" s="65">
        <v>31</v>
      </c>
      <c r="AJ44" s="1" t="s">
        <v>11</v>
      </c>
    </row>
    <row r="45" spans="2:37">
      <c r="B45" s="90"/>
      <c r="C45" s="19">
        <v>45352</v>
      </c>
      <c r="D45" s="67" t="s">
        <v>12</v>
      </c>
      <c r="E45" s="25" t="s">
        <v>0</v>
      </c>
      <c r="F45" s="26" t="s">
        <v>0</v>
      </c>
      <c r="G45" s="26" t="s">
        <v>0</v>
      </c>
      <c r="H45" s="26" t="s">
        <v>0</v>
      </c>
      <c r="I45" s="26" t="s">
        <v>43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  <c r="AJ45" s="107"/>
    </row>
    <row r="46" spans="2:37" ht="36">
      <c r="B46" s="91"/>
      <c r="C46" s="19">
        <v>45354</v>
      </c>
      <c r="D46" s="83" t="s">
        <v>13</v>
      </c>
      <c r="E46" s="84"/>
      <c r="F46" s="85"/>
      <c r="G46" s="85" t="s">
        <v>0</v>
      </c>
      <c r="H46" s="85" t="s">
        <v>0</v>
      </c>
      <c r="I46" s="85" t="s">
        <v>3</v>
      </c>
      <c r="J46" s="85" t="s">
        <v>43</v>
      </c>
      <c r="K46" s="85" t="s">
        <v>43</v>
      </c>
      <c r="L46" s="85" t="s">
        <v>0</v>
      </c>
      <c r="M46" s="85" t="s">
        <v>0</v>
      </c>
      <c r="N46" s="85" t="s">
        <v>0</v>
      </c>
      <c r="O46" s="85" t="s">
        <v>0</v>
      </c>
      <c r="P46" s="85" t="s">
        <v>0</v>
      </c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6"/>
      <c r="AJ46" s="103" t="s">
        <v>104</v>
      </c>
    </row>
    <row r="47" spans="2:37">
      <c r="B47" s="91" t="s">
        <v>64</v>
      </c>
      <c r="C47" s="100">
        <v>45354</v>
      </c>
      <c r="D47" s="83" t="s">
        <v>14</v>
      </c>
      <c r="E47" s="94"/>
      <c r="F47" s="81"/>
      <c r="G47" s="81" t="s">
        <v>0</v>
      </c>
      <c r="H47" s="81" t="s">
        <v>0</v>
      </c>
      <c r="I47" s="81" t="s">
        <v>0</v>
      </c>
      <c r="J47" s="81" t="s">
        <v>0</v>
      </c>
      <c r="K47" s="81" t="s">
        <v>0</v>
      </c>
      <c r="L47" s="81" t="s">
        <v>0</v>
      </c>
      <c r="M47" s="81" t="s">
        <v>0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95"/>
      <c r="AJ47" s="105" t="s">
        <v>67</v>
      </c>
    </row>
    <row r="48" spans="2:37">
      <c r="B48" s="91" t="s">
        <v>64</v>
      </c>
      <c r="C48" s="100">
        <v>45354</v>
      </c>
      <c r="D48" s="83" t="s">
        <v>15</v>
      </c>
      <c r="E48" s="94"/>
      <c r="F48" s="81"/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95"/>
      <c r="AJ48" s="105" t="s">
        <v>67</v>
      </c>
    </row>
    <row r="49" spans="1:36" ht="36.5" thickBot="1">
      <c r="A49" s="3"/>
      <c r="B49" s="92"/>
      <c r="C49" s="29">
        <v>45359</v>
      </c>
      <c r="D49" s="69" t="s">
        <v>16</v>
      </c>
      <c r="E49" s="36"/>
      <c r="F49" s="37"/>
      <c r="G49" s="37"/>
      <c r="H49" s="37"/>
      <c r="I49" s="37"/>
      <c r="J49" s="37"/>
      <c r="K49" s="37"/>
      <c r="L49" s="37" t="s">
        <v>0</v>
      </c>
      <c r="M49" s="37" t="s">
        <v>43</v>
      </c>
      <c r="N49" s="37" t="s">
        <v>43</v>
      </c>
      <c r="O49" s="37" t="s">
        <v>0</v>
      </c>
      <c r="P49" s="37" t="s">
        <v>0</v>
      </c>
      <c r="Q49" s="37" t="s">
        <v>0</v>
      </c>
      <c r="R49" s="37" t="s">
        <v>0</v>
      </c>
      <c r="S49" s="37" t="s">
        <v>0</v>
      </c>
      <c r="T49" s="37" t="s">
        <v>0</v>
      </c>
      <c r="U49" s="37" t="s">
        <v>0</v>
      </c>
      <c r="V49" s="37" t="s">
        <v>0</v>
      </c>
      <c r="W49" s="37" t="s">
        <v>0</v>
      </c>
      <c r="X49" s="37" t="s">
        <v>0</v>
      </c>
      <c r="Y49" s="37" t="s">
        <v>0</v>
      </c>
      <c r="Z49" s="37" t="s">
        <v>0</v>
      </c>
      <c r="AA49" s="37"/>
      <c r="AB49" s="37"/>
      <c r="AC49" s="37"/>
      <c r="AD49" s="37"/>
      <c r="AE49" s="37"/>
      <c r="AF49" s="37"/>
      <c r="AG49" s="37"/>
      <c r="AH49" s="37"/>
      <c r="AI49" s="38"/>
      <c r="AJ49" s="106" t="s">
        <v>105</v>
      </c>
    </row>
    <row r="50" spans="1:36" ht="20.5" thickBot="1"/>
    <row r="51" spans="1:36">
      <c r="D51" s="40" t="s">
        <v>39</v>
      </c>
      <c r="E51" s="41">
        <v>5</v>
      </c>
      <c r="F51" s="42">
        <v>5</v>
      </c>
      <c r="G51" s="42">
        <v>20</v>
      </c>
      <c r="H51" s="42">
        <v>20</v>
      </c>
      <c r="I51" s="42">
        <v>10</v>
      </c>
      <c r="J51" s="42">
        <v>10</v>
      </c>
      <c r="K51" s="42">
        <v>10</v>
      </c>
      <c r="L51" s="42">
        <v>20</v>
      </c>
      <c r="M51" s="42">
        <v>15</v>
      </c>
      <c r="N51" s="42">
        <v>5</v>
      </c>
      <c r="O51" s="42">
        <v>10</v>
      </c>
      <c r="P51" s="42">
        <v>10</v>
      </c>
      <c r="Q51" s="42">
        <v>5</v>
      </c>
      <c r="R51" s="42">
        <v>5</v>
      </c>
      <c r="S51" s="42">
        <v>5</v>
      </c>
      <c r="T51" s="42">
        <v>5</v>
      </c>
      <c r="U51" s="42">
        <v>5</v>
      </c>
      <c r="V51" s="42">
        <v>5</v>
      </c>
      <c r="W51" s="42">
        <v>5</v>
      </c>
      <c r="X51" s="42">
        <v>5</v>
      </c>
      <c r="Y51" s="42">
        <v>5</v>
      </c>
      <c r="Z51" s="42">
        <v>5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3">
        <v>0</v>
      </c>
      <c r="AJ51" s="75">
        <f>SUM(E51:AI51)</f>
        <v>190</v>
      </c>
    </row>
    <row r="52" spans="1:36">
      <c r="D52" s="115" t="s">
        <v>40</v>
      </c>
      <c r="E52" s="45" t="s">
        <v>2</v>
      </c>
      <c r="F52" s="24" t="s">
        <v>2</v>
      </c>
      <c r="G52" s="24" t="s">
        <v>44</v>
      </c>
      <c r="H52" s="24" t="s">
        <v>44</v>
      </c>
      <c r="I52" s="24" t="s">
        <v>2</v>
      </c>
      <c r="J52" s="24" t="s">
        <v>2</v>
      </c>
      <c r="K52" s="24" t="s">
        <v>2</v>
      </c>
      <c r="L52" s="24" t="s">
        <v>44</v>
      </c>
      <c r="M52" s="24" t="s">
        <v>2</v>
      </c>
      <c r="N52" s="24" t="s">
        <v>2</v>
      </c>
      <c r="O52" s="24" t="s">
        <v>2</v>
      </c>
      <c r="P52" s="24" t="s">
        <v>2</v>
      </c>
      <c r="Q52" s="24" t="s">
        <v>2</v>
      </c>
      <c r="R52" s="24" t="s">
        <v>2</v>
      </c>
      <c r="S52" s="24" t="s">
        <v>2</v>
      </c>
      <c r="T52" s="24" t="s">
        <v>2</v>
      </c>
      <c r="U52" s="24" t="s">
        <v>2</v>
      </c>
      <c r="V52" s="24" t="s">
        <v>2</v>
      </c>
      <c r="W52" s="24" t="s">
        <v>2</v>
      </c>
      <c r="X52" s="24" t="s">
        <v>2</v>
      </c>
      <c r="Y52" s="24" t="s">
        <v>2</v>
      </c>
      <c r="Z52" s="24" t="s">
        <v>2</v>
      </c>
      <c r="AA52" s="24" t="s">
        <v>2</v>
      </c>
      <c r="AB52" s="24" t="s">
        <v>2</v>
      </c>
      <c r="AC52" s="24" t="s">
        <v>2</v>
      </c>
      <c r="AD52" s="24" t="s">
        <v>2</v>
      </c>
      <c r="AE52" s="24" t="s">
        <v>2</v>
      </c>
      <c r="AF52" s="24" t="s">
        <v>2</v>
      </c>
      <c r="AG52" s="24" t="s">
        <v>2</v>
      </c>
      <c r="AH52" s="24" t="s">
        <v>2</v>
      </c>
      <c r="AI52" s="46" t="s">
        <v>2</v>
      </c>
      <c r="AJ52" s="48"/>
    </row>
    <row r="53" spans="1:36">
      <c r="D53" s="116"/>
      <c r="E53" s="49">
        <v>0</v>
      </c>
      <c r="F53" s="30">
        <v>0</v>
      </c>
      <c r="G53" s="30">
        <v>20</v>
      </c>
      <c r="H53" s="30">
        <v>20</v>
      </c>
      <c r="I53" s="30">
        <v>0</v>
      </c>
      <c r="J53" s="30">
        <v>0</v>
      </c>
      <c r="K53" s="30">
        <v>0</v>
      </c>
      <c r="L53" s="30">
        <v>20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50">
        <v>0</v>
      </c>
      <c r="AJ53" s="75">
        <f>SUM(E53:AI53)</f>
        <v>60</v>
      </c>
    </row>
    <row r="54" spans="1:36" ht="20.5" thickBot="1">
      <c r="D54" s="40" t="s">
        <v>41</v>
      </c>
      <c r="E54" s="52">
        <f t="shared" ref="E54:AI54" si="5">SUM(E51,E53)</f>
        <v>5</v>
      </c>
      <c r="F54" s="53">
        <f t="shared" si="5"/>
        <v>5</v>
      </c>
      <c r="G54" s="53">
        <f t="shared" si="5"/>
        <v>40</v>
      </c>
      <c r="H54" s="53">
        <f t="shared" si="5"/>
        <v>40</v>
      </c>
      <c r="I54" s="53">
        <f t="shared" si="5"/>
        <v>10</v>
      </c>
      <c r="J54" s="53">
        <f t="shared" si="5"/>
        <v>10</v>
      </c>
      <c r="K54" s="53">
        <f t="shared" si="5"/>
        <v>10</v>
      </c>
      <c r="L54" s="53">
        <f t="shared" si="5"/>
        <v>40</v>
      </c>
      <c r="M54" s="53">
        <f t="shared" si="5"/>
        <v>15</v>
      </c>
      <c r="N54" s="53">
        <f t="shared" si="5"/>
        <v>5</v>
      </c>
      <c r="O54" s="53">
        <f t="shared" si="5"/>
        <v>10</v>
      </c>
      <c r="P54" s="53">
        <f t="shared" si="5"/>
        <v>10</v>
      </c>
      <c r="Q54" s="53">
        <f t="shared" si="5"/>
        <v>5</v>
      </c>
      <c r="R54" s="53">
        <f t="shared" si="5"/>
        <v>5</v>
      </c>
      <c r="S54" s="53">
        <f t="shared" si="5"/>
        <v>5</v>
      </c>
      <c r="T54" s="53">
        <f t="shared" si="5"/>
        <v>5</v>
      </c>
      <c r="U54" s="53">
        <f t="shared" si="5"/>
        <v>5</v>
      </c>
      <c r="V54" s="53">
        <f t="shared" si="5"/>
        <v>5</v>
      </c>
      <c r="W54" s="53">
        <f t="shared" si="5"/>
        <v>5</v>
      </c>
      <c r="X54" s="53">
        <f t="shared" si="5"/>
        <v>5</v>
      </c>
      <c r="Y54" s="53">
        <f t="shared" si="5"/>
        <v>5</v>
      </c>
      <c r="Z54" s="53">
        <f t="shared" si="5"/>
        <v>5</v>
      </c>
      <c r="AA54" s="53">
        <f t="shared" si="5"/>
        <v>0</v>
      </c>
      <c r="AB54" s="53">
        <f t="shared" si="5"/>
        <v>0</v>
      </c>
      <c r="AC54" s="53">
        <f t="shared" si="5"/>
        <v>0</v>
      </c>
      <c r="AD54" s="53">
        <f t="shared" si="5"/>
        <v>0</v>
      </c>
      <c r="AE54" s="53">
        <f t="shared" si="5"/>
        <v>0</v>
      </c>
      <c r="AF54" s="53">
        <f t="shared" si="5"/>
        <v>0</v>
      </c>
      <c r="AG54" s="53">
        <f t="shared" si="5"/>
        <v>0</v>
      </c>
      <c r="AH54" s="53">
        <f t="shared" si="5"/>
        <v>0</v>
      </c>
      <c r="AI54" s="54">
        <f t="shared" si="5"/>
        <v>0</v>
      </c>
      <c r="AJ54" s="75">
        <f>SUM(E54:AI54)</f>
        <v>250</v>
      </c>
    </row>
    <row r="55" spans="1:36">
      <c r="AF55" s="39"/>
      <c r="AH55" s="39"/>
    </row>
  </sheetData>
  <mergeCells count="5">
    <mergeCell ref="E3:H3"/>
    <mergeCell ref="I3:AF3"/>
    <mergeCell ref="T4:AI4"/>
    <mergeCell ref="D36:D37"/>
    <mergeCell ref="D52:D53"/>
  </mergeCells>
  <phoneticPr fontId="2"/>
  <conditionalFormatting sqref="C8 E8:AI8">
    <cfRule type="expression" dxfId="25" priority="26">
      <formula>$B8="✔"</formula>
    </cfRule>
  </conditionalFormatting>
  <conditionalFormatting sqref="C9 E9:AI9">
    <cfRule type="expression" dxfId="24" priority="25">
      <formula>$B9="✔"</formula>
    </cfRule>
  </conditionalFormatting>
  <conditionalFormatting sqref="C10 E10:AI10">
    <cfRule type="expression" dxfId="23" priority="24">
      <formula>$B10="✔"</formula>
    </cfRule>
  </conditionalFormatting>
  <conditionalFormatting sqref="C11 E11:AI11">
    <cfRule type="expression" dxfId="22" priority="23">
      <formula>$B11="✔"</formula>
    </cfRule>
  </conditionalFormatting>
  <conditionalFormatting sqref="C12 E12:AI12">
    <cfRule type="expression" dxfId="21" priority="22">
      <formula>$B12="✔"</formula>
    </cfRule>
  </conditionalFormatting>
  <conditionalFormatting sqref="C33 E33:AI33">
    <cfRule type="expression" dxfId="20" priority="1">
      <formula>$B33="✔"</formula>
    </cfRule>
  </conditionalFormatting>
  <conditionalFormatting sqref="C13 E13:AI13">
    <cfRule type="expression" dxfId="19" priority="21">
      <formula>$B13="✔"</formula>
    </cfRule>
  </conditionalFormatting>
  <conditionalFormatting sqref="C14 E14:AI14">
    <cfRule type="expression" dxfId="18" priority="20">
      <formula>$B14="✔"</formula>
    </cfRule>
  </conditionalFormatting>
  <conditionalFormatting sqref="C15 E15:AI15">
    <cfRule type="expression" dxfId="17" priority="19">
      <formula>$B15="✔"</formula>
    </cfRule>
  </conditionalFormatting>
  <conditionalFormatting sqref="C16 E16:AI16">
    <cfRule type="expression" dxfId="16" priority="18">
      <formula>$B16="✔"</formula>
    </cfRule>
  </conditionalFormatting>
  <conditionalFormatting sqref="C17 E17:AI17">
    <cfRule type="expression" dxfId="15" priority="17">
      <formula>$B17="✔"</formula>
    </cfRule>
  </conditionalFormatting>
  <conditionalFormatting sqref="C18 E18:AI18">
    <cfRule type="expression" dxfId="14" priority="16">
      <formula>$B18="✔"</formula>
    </cfRule>
  </conditionalFormatting>
  <conditionalFormatting sqref="C19 E19:AI19">
    <cfRule type="expression" dxfId="13" priority="15">
      <formula>$B19="✔"</formula>
    </cfRule>
  </conditionalFormatting>
  <conditionalFormatting sqref="C20 E20:AI20">
    <cfRule type="expression" dxfId="12" priority="14">
      <formula>$B20="✔"</formula>
    </cfRule>
  </conditionalFormatting>
  <conditionalFormatting sqref="C21 E21:AI21">
    <cfRule type="expression" dxfId="11" priority="13">
      <formula>$B21="✔"</formula>
    </cfRule>
  </conditionalFormatting>
  <conditionalFormatting sqref="C22 E22:AI22">
    <cfRule type="expression" dxfId="10" priority="12">
      <formula>$B22="✔"</formula>
    </cfRule>
  </conditionalFormatting>
  <conditionalFormatting sqref="C23 E23:AI23">
    <cfRule type="expression" dxfId="9" priority="11">
      <formula>$B23="✔"</formula>
    </cfRule>
  </conditionalFormatting>
  <conditionalFormatting sqref="C24 E24:AI24">
    <cfRule type="expression" dxfId="8" priority="10">
      <formula>$B24="✔"</formula>
    </cfRule>
  </conditionalFormatting>
  <conditionalFormatting sqref="C25 E25:AI25">
    <cfRule type="expression" dxfId="7" priority="9">
      <formula>$B25="✔"</formula>
    </cfRule>
  </conditionalFormatting>
  <conditionalFormatting sqref="C26 E26:AI26">
    <cfRule type="expression" dxfId="6" priority="8">
      <formula>$B26="✔"</formula>
    </cfRule>
  </conditionalFormatting>
  <conditionalFormatting sqref="C27 E27:AI27">
    <cfRule type="expression" dxfId="5" priority="7">
      <formula>$B27="✔"</formula>
    </cfRule>
  </conditionalFormatting>
  <conditionalFormatting sqref="C28 E28:AI28">
    <cfRule type="expression" dxfId="4" priority="6">
      <formula>$B28="✔"</formula>
    </cfRule>
  </conditionalFormatting>
  <conditionalFormatting sqref="C29 E29:AI29">
    <cfRule type="expression" dxfId="3" priority="5">
      <formula>$B29="✔"</formula>
    </cfRule>
  </conditionalFormatting>
  <conditionalFormatting sqref="C30 E30:AI30">
    <cfRule type="expression" dxfId="2" priority="4">
      <formula>$B30="✔"</formula>
    </cfRule>
  </conditionalFormatting>
  <conditionalFormatting sqref="C31 E31:AI31">
    <cfRule type="expression" dxfId="1" priority="3">
      <formula>$B31="✔"</formula>
    </cfRule>
  </conditionalFormatting>
  <conditionalFormatting sqref="C32 E32:AI32">
    <cfRule type="expression" dxfId="0" priority="2">
      <formula>$B32="✔"</formula>
    </cfRule>
  </conditionalFormatting>
  <dataValidations count="2">
    <dataValidation imeMode="off" allowBlank="1" showInputMessage="1" showErrorMessage="1" sqref="D3 C8:C33 C45:C49"/>
    <dataValidation imeMode="on" allowBlank="1" showInputMessage="1" showErrorMessage="1" sqref="I3:AF3 E6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imeMode="on" allowBlank="1" showInputMessage="1" showErrorMessage="1">
          <x14:formula1>
            <xm:f>リスト!$D$2:$D$3</xm:f>
          </x14:formula1>
          <xm:sqref>B8:B33</xm:sqref>
        </x14:dataValidation>
        <x14:dataValidation type="list" imeMode="on" allowBlank="1" showInputMessage="1" showErrorMessage="1">
          <x14:formula1>
            <xm:f>リスト!$B$2:$B$4</xm:f>
          </x14:formula1>
          <xm:sqref>AH8:AI33 AI45:AI49</xm:sqref>
        </x14:dataValidation>
        <x14:dataValidation type="list" allowBlank="1" showInputMessage="1" showErrorMessage="1">
          <x14:formula1>
            <xm:f>リスト!$B$2:$B$4</xm:f>
          </x14:formula1>
          <xm:sqref>E8:AG33 E45:AH49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F4"/>
  <sheetViews>
    <sheetView workbookViewId="0">
      <selection activeCell="F2" sqref="F2"/>
    </sheetView>
  </sheetViews>
  <sheetFormatPr defaultRowHeight="20"/>
  <cols>
    <col min="2" max="2" width="5.07421875" customWidth="1"/>
    <col min="4" max="4" width="5.07421875" customWidth="1"/>
    <col min="6" max="6" width="24.07421875" bestFit="1" customWidth="1"/>
  </cols>
  <sheetData>
    <row r="2" spans="2:6">
      <c r="B2" s="40" t="s">
        <v>46</v>
      </c>
      <c r="D2" s="40" t="s">
        <v>64</v>
      </c>
      <c r="F2" s="78" t="s">
        <v>65</v>
      </c>
    </row>
    <row r="3" spans="2:6">
      <c r="B3" s="40" t="s">
        <v>43</v>
      </c>
      <c r="D3" s="66"/>
      <c r="F3" s="66"/>
    </row>
    <row r="4" spans="2:6">
      <c r="B4" s="66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C00000"/>
  </sheetPr>
  <dimension ref="A2:AK51"/>
  <sheetViews>
    <sheetView view="pageBreakPreview" topLeftCell="A19" zoomScale="80" zoomScaleNormal="80" zoomScaleSheetLayoutView="80" workbookViewId="0">
      <selection activeCell="AJ45" sqref="AJ44:AJ45"/>
    </sheetView>
  </sheetViews>
  <sheetFormatPr defaultRowHeight="20" outlineLevelCol="1"/>
  <cols>
    <col min="1" max="1" width="8.84375" customWidth="1"/>
    <col min="2" max="2" width="2.765625" customWidth="1"/>
    <col min="3" max="3" width="8.69140625" customWidth="1"/>
    <col min="4" max="4" width="8.84375" customWidth="1"/>
    <col min="5" max="34" width="3.53515625" customWidth="1"/>
    <col min="35" max="35" width="3.53515625" hidden="1" customWidth="1" outlineLevel="1"/>
    <col min="36" max="36" width="18.84375" bestFit="1" customWidth="1" collapsed="1"/>
    <col min="37" max="37" width="2.765625" customWidth="1"/>
  </cols>
  <sheetData>
    <row r="2" spans="3:36">
      <c r="C2" t="s">
        <v>53</v>
      </c>
    </row>
    <row r="3" spans="3:36">
      <c r="C3" s="1" t="s">
        <v>4</v>
      </c>
      <c r="D3" s="2" t="str">
        <f>IF('R4年05月'!D3="","",'R4年05月'!D3)</f>
        <v/>
      </c>
      <c r="E3" s="109" t="s">
        <v>5</v>
      </c>
      <c r="F3" s="110"/>
      <c r="G3" s="110"/>
      <c r="H3" s="111"/>
      <c r="I3" s="112" t="str">
        <f>IF('R4年05月'!I3="","",'R4年05月'!I3)</f>
        <v/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3:36">
      <c r="C4" s="3" t="s">
        <v>6</v>
      </c>
      <c r="D4" s="4">
        <f>IF(D3="",5,IF(D3&gt;29,5,2))</f>
        <v>5</v>
      </c>
    </row>
    <row r="5" spans="3:36">
      <c r="C5" s="5"/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  <c r="AJ5" s="9"/>
    </row>
    <row r="6" spans="3:36" ht="20.5" thickBot="1">
      <c r="C6" s="10"/>
      <c r="D6" s="11" t="s">
        <v>8</v>
      </c>
      <c r="E6" s="12" t="s">
        <v>49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5"/>
      <c r="AJ6" s="16"/>
    </row>
    <row r="7" spans="3:36">
      <c r="C7" s="17" t="s">
        <v>9</v>
      </c>
      <c r="D7" s="11" t="s">
        <v>10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65">
        <v>30</v>
      </c>
      <c r="AJ7" s="17" t="s">
        <v>11</v>
      </c>
    </row>
    <row r="8" spans="3:36">
      <c r="C8" s="19"/>
      <c r="D8" s="67" t="s">
        <v>12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J8" s="22"/>
    </row>
    <row r="9" spans="3:36">
      <c r="C9" s="23"/>
      <c r="D9" s="68" t="s">
        <v>13</v>
      </c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7"/>
      <c r="AJ9" s="28"/>
    </row>
    <row r="10" spans="3:36">
      <c r="C10" s="23"/>
      <c r="D10" s="68" t="s">
        <v>14</v>
      </c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7"/>
      <c r="AJ10" s="28"/>
    </row>
    <row r="11" spans="3:36">
      <c r="C11" s="23"/>
      <c r="D11" s="68" t="s">
        <v>15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7"/>
      <c r="AJ11" s="28"/>
    </row>
    <row r="12" spans="3:36">
      <c r="C12" s="29"/>
      <c r="D12" s="69" t="s">
        <v>16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3"/>
      <c r="AJ12" s="34"/>
    </row>
    <row r="13" spans="3:36">
      <c r="C13" s="19"/>
      <c r="D13" s="67" t="s">
        <v>17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35"/>
      <c r="AJ13" s="22"/>
    </row>
    <row r="14" spans="3:36">
      <c r="C14" s="23"/>
      <c r="D14" s="68" t="s">
        <v>18</v>
      </c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7"/>
      <c r="AJ14" s="28"/>
    </row>
    <row r="15" spans="3:36">
      <c r="C15" s="23"/>
      <c r="D15" s="68" t="s">
        <v>19</v>
      </c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7"/>
      <c r="AJ15" s="28"/>
    </row>
    <row r="16" spans="3:36">
      <c r="C16" s="23"/>
      <c r="D16" s="68" t="s">
        <v>20</v>
      </c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  <c r="AJ16" s="28"/>
    </row>
    <row r="17" spans="3:36">
      <c r="C17" s="29"/>
      <c r="D17" s="69" t="s">
        <v>21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3"/>
      <c r="AJ17" s="34"/>
    </row>
    <row r="18" spans="3:36">
      <c r="C18" s="19"/>
      <c r="D18" s="67" t="s">
        <v>22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35"/>
      <c r="AJ18" s="22"/>
    </row>
    <row r="19" spans="3:36">
      <c r="C19" s="23"/>
      <c r="D19" s="68" t="s">
        <v>23</v>
      </c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  <c r="AJ19" s="28"/>
    </row>
    <row r="20" spans="3:36">
      <c r="C20" s="23"/>
      <c r="D20" s="68" t="s">
        <v>24</v>
      </c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  <c r="AJ20" s="28"/>
    </row>
    <row r="21" spans="3:36">
      <c r="C21" s="23"/>
      <c r="D21" s="68" t="s">
        <v>25</v>
      </c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/>
      <c r="AJ21" s="28"/>
    </row>
    <row r="22" spans="3:36">
      <c r="C22" s="29"/>
      <c r="D22" s="69" t="s">
        <v>26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3"/>
      <c r="AJ22" s="34"/>
    </row>
    <row r="23" spans="3:36">
      <c r="C23" s="19"/>
      <c r="D23" s="67" t="s">
        <v>27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35"/>
      <c r="AJ23" s="22"/>
    </row>
    <row r="24" spans="3:36">
      <c r="C24" s="23"/>
      <c r="D24" s="68" t="s">
        <v>28</v>
      </c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/>
      <c r="AJ24" s="28"/>
    </row>
    <row r="25" spans="3:36">
      <c r="C25" s="23"/>
      <c r="D25" s="68" t="s">
        <v>29</v>
      </c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  <c r="AJ25" s="28"/>
    </row>
    <row r="26" spans="3:36">
      <c r="C26" s="23"/>
      <c r="D26" s="68" t="s">
        <v>30</v>
      </c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7"/>
      <c r="AJ26" s="28"/>
    </row>
    <row r="27" spans="3:36">
      <c r="C27" s="29"/>
      <c r="D27" s="69" t="s">
        <v>31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3"/>
      <c r="AJ27" s="34"/>
    </row>
    <row r="28" spans="3:36">
      <c r="C28" s="19"/>
      <c r="D28" s="67" t="s">
        <v>32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35"/>
      <c r="AJ28" s="22"/>
    </row>
    <row r="29" spans="3:36">
      <c r="C29" s="23"/>
      <c r="D29" s="68" t="s">
        <v>33</v>
      </c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  <c r="AJ29" s="28"/>
    </row>
    <row r="30" spans="3:36">
      <c r="C30" s="23"/>
      <c r="D30" s="68" t="s">
        <v>34</v>
      </c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7"/>
      <c r="AJ30" s="28"/>
    </row>
    <row r="31" spans="3:36">
      <c r="C31" s="23"/>
      <c r="D31" s="68" t="s">
        <v>35</v>
      </c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7"/>
      <c r="AJ31" s="28"/>
    </row>
    <row r="32" spans="3:36">
      <c r="C32" s="29"/>
      <c r="D32" s="69" t="s">
        <v>36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3"/>
      <c r="AJ32" s="34"/>
    </row>
    <row r="33" spans="1:37" ht="20.5" thickBot="1">
      <c r="C33" s="29"/>
      <c r="D33" s="69" t="s">
        <v>1</v>
      </c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8"/>
      <c r="AJ33" s="34"/>
    </row>
    <row r="34" spans="1:37" ht="20.5" thickBot="1">
      <c r="E34" t="s">
        <v>37</v>
      </c>
      <c r="AH34" s="39"/>
    </row>
    <row r="35" spans="1:37">
      <c r="D35" s="40" t="s">
        <v>39</v>
      </c>
      <c r="E35" s="41">
        <f t="shared" ref="E35:AH35" si="0">COUNTIF(E8:E34,"○")*10</f>
        <v>0</v>
      </c>
      <c r="F35" s="42">
        <f t="shared" si="0"/>
        <v>0</v>
      </c>
      <c r="G35" s="42">
        <f t="shared" si="0"/>
        <v>0</v>
      </c>
      <c r="H35" s="42">
        <f t="shared" si="0"/>
        <v>0</v>
      </c>
      <c r="I35" s="42">
        <f t="shared" si="0"/>
        <v>0</v>
      </c>
      <c r="J35" s="42">
        <f t="shared" si="0"/>
        <v>0</v>
      </c>
      <c r="K35" s="42">
        <f t="shared" si="0"/>
        <v>0</v>
      </c>
      <c r="L35" s="42">
        <f t="shared" si="0"/>
        <v>0</v>
      </c>
      <c r="M35" s="42">
        <f t="shared" si="0"/>
        <v>0</v>
      </c>
      <c r="N35" s="42">
        <f t="shared" si="0"/>
        <v>0</v>
      </c>
      <c r="O35" s="42">
        <f t="shared" si="0"/>
        <v>0</v>
      </c>
      <c r="P35" s="42">
        <f t="shared" si="0"/>
        <v>0</v>
      </c>
      <c r="Q35" s="42">
        <f t="shared" si="0"/>
        <v>0</v>
      </c>
      <c r="R35" s="42">
        <f t="shared" si="0"/>
        <v>0</v>
      </c>
      <c r="S35" s="42">
        <f t="shared" si="0"/>
        <v>0</v>
      </c>
      <c r="T35" s="42">
        <f t="shared" si="0"/>
        <v>0</v>
      </c>
      <c r="U35" s="42">
        <f t="shared" si="0"/>
        <v>0</v>
      </c>
      <c r="V35" s="42">
        <f t="shared" si="0"/>
        <v>0</v>
      </c>
      <c r="W35" s="42">
        <f t="shared" si="0"/>
        <v>0</v>
      </c>
      <c r="X35" s="42">
        <f t="shared" si="0"/>
        <v>0</v>
      </c>
      <c r="Y35" s="42">
        <f t="shared" si="0"/>
        <v>0</v>
      </c>
      <c r="Z35" s="42">
        <f t="shared" si="0"/>
        <v>0</v>
      </c>
      <c r="AA35" s="42">
        <f t="shared" si="0"/>
        <v>0</v>
      </c>
      <c r="AB35" s="42">
        <f t="shared" si="0"/>
        <v>0</v>
      </c>
      <c r="AC35" s="42">
        <f t="shared" si="0"/>
        <v>0</v>
      </c>
      <c r="AD35" s="42">
        <f t="shared" si="0"/>
        <v>0</v>
      </c>
      <c r="AE35" s="42">
        <f t="shared" si="0"/>
        <v>0</v>
      </c>
      <c r="AF35" s="42">
        <f t="shared" si="0"/>
        <v>0</v>
      </c>
      <c r="AG35" s="42">
        <f t="shared" si="0"/>
        <v>0</v>
      </c>
      <c r="AH35" s="43">
        <f t="shared" si="0"/>
        <v>0</v>
      </c>
      <c r="AJ35" s="75">
        <f>SUM(E35:AI35)</f>
        <v>0</v>
      </c>
    </row>
    <row r="36" spans="1:37">
      <c r="D36" s="115" t="s">
        <v>40</v>
      </c>
      <c r="E36" s="45" t="str">
        <f t="shared" ref="E36:AH36" si="1">IF(E35/10&gt;=$D$4,"有","－")</f>
        <v>－</v>
      </c>
      <c r="F36" s="24" t="str">
        <f t="shared" si="1"/>
        <v>－</v>
      </c>
      <c r="G36" s="24" t="str">
        <f t="shared" si="1"/>
        <v>－</v>
      </c>
      <c r="H36" s="24" t="str">
        <f t="shared" si="1"/>
        <v>－</v>
      </c>
      <c r="I36" s="24" t="str">
        <f t="shared" si="1"/>
        <v>－</v>
      </c>
      <c r="J36" s="24" t="str">
        <f t="shared" si="1"/>
        <v>－</v>
      </c>
      <c r="K36" s="24" t="str">
        <f t="shared" si="1"/>
        <v>－</v>
      </c>
      <c r="L36" s="24" t="str">
        <f t="shared" si="1"/>
        <v>－</v>
      </c>
      <c r="M36" s="24" t="str">
        <f t="shared" si="1"/>
        <v>－</v>
      </c>
      <c r="N36" s="24" t="str">
        <f t="shared" si="1"/>
        <v>－</v>
      </c>
      <c r="O36" s="24" t="str">
        <f t="shared" si="1"/>
        <v>－</v>
      </c>
      <c r="P36" s="24" t="str">
        <f t="shared" si="1"/>
        <v>－</v>
      </c>
      <c r="Q36" s="24" t="str">
        <f t="shared" si="1"/>
        <v>－</v>
      </c>
      <c r="R36" s="24" t="str">
        <f t="shared" si="1"/>
        <v>－</v>
      </c>
      <c r="S36" s="24" t="str">
        <f t="shared" si="1"/>
        <v>－</v>
      </c>
      <c r="T36" s="24" t="str">
        <f t="shared" si="1"/>
        <v>－</v>
      </c>
      <c r="U36" s="24" t="str">
        <f t="shared" si="1"/>
        <v>－</v>
      </c>
      <c r="V36" s="24" t="str">
        <f t="shared" si="1"/>
        <v>－</v>
      </c>
      <c r="W36" s="24" t="str">
        <f t="shared" si="1"/>
        <v>－</v>
      </c>
      <c r="X36" s="24" t="str">
        <f t="shared" si="1"/>
        <v>－</v>
      </c>
      <c r="Y36" s="24" t="str">
        <f t="shared" si="1"/>
        <v>－</v>
      </c>
      <c r="Z36" s="24" t="str">
        <f t="shared" si="1"/>
        <v>－</v>
      </c>
      <c r="AA36" s="24" t="str">
        <f t="shared" si="1"/>
        <v>－</v>
      </c>
      <c r="AB36" s="24" t="str">
        <f t="shared" si="1"/>
        <v>－</v>
      </c>
      <c r="AC36" s="24" t="str">
        <f t="shared" si="1"/>
        <v>－</v>
      </c>
      <c r="AD36" s="24" t="str">
        <f t="shared" si="1"/>
        <v>－</v>
      </c>
      <c r="AE36" s="24" t="str">
        <f t="shared" si="1"/>
        <v>－</v>
      </c>
      <c r="AF36" s="24" t="str">
        <f t="shared" si="1"/>
        <v>－</v>
      </c>
      <c r="AG36" s="24" t="str">
        <f t="shared" si="1"/>
        <v>－</v>
      </c>
      <c r="AH36" s="46" t="str">
        <f t="shared" si="1"/>
        <v>－</v>
      </c>
      <c r="AJ36" s="48"/>
    </row>
    <row r="37" spans="1:37">
      <c r="D37" s="116"/>
      <c r="E37" s="49">
        <f t="shared" ref="E37:AH37" si="2">IF(E36="－",0,E35)</f>
        <v>0</v>
      </c>
      <c r="F37" s="30">
        <f t="shared" si="2"/>
        <v>0</v>
      </c>
      <c r="G37" s="30">
        <f t="shared" si="2"/>
        <v>0</v>
      </c>
      <c r="H37" s="30">
        <f t="shared" si="2"/>
        <v>0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0</v>
      </c>
      <c r="M37" s="30">
        <f t="shared" si="2"/>
        <v>0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0</v>
      </c>
      <c r="R37" s="30">
        <f t="shared" si="2"/>
        <v>0</v>
      </c>
      <c r="S37" s="30">
        <f t="shared" si="2"/>
        <v>0</v>
      </c>
      <c r="T37" s="30">
        <f t="shared" si="2"/>
        <v>0</v>
      </c>
      <c r="U37" s="30">
        <f t="shared" si="2"/>
        <v>0</v>
      </c>
      <c r="V37" s="30">
        <f t="shared" si="2"/>
        <v>0</v>
      </c>
      <c r="W37" s="30">
        <f t="shared" si="2"/>
        <v>0</v>
      </c>
      <c r="X37" s="30">
        <f t="shared" si="2"/>
        <v>0</v>
      </c>
      <c r="Y37" s="30">
        <f t="shared" si="2"/>
        <v>0</v>
      </c>
      <c r="Z37" s="30">
        <f t="shared" si="2"/>
        <v>0</v>
      </c>
      <c r="AA37" s="30">
        <f t="shared" si="2"/>
        <v>0</v>
      </c>
      <c r="AB37" s="30">
        <f t="shared" si="2"/>
        <v>0</v>
      </c>
      <c r="AC37" s="30">
        <f t="shared" si="2"/>
        <v>0</v>
      </c>
      <c r="AD37" s="30">
        <f t="shared" si="2"/>
        <v>0</v>
      </c>
      <c r="AE37" s="30">
        <f t="shared" si="2"/>
        <v>0</v>
      </c>
      <c r="AF37" s="30">
        <f t="shared" si="2"/>
        <v>0</v>
      </c>
      <c r="AG37" s="30">
        <f t="shared" si="2"/>
        <v>0</v>
      </c>
      <c r="AH37" s="50">
        <f t="shared" si="2"/>
        <v>0</v>
      </c>
      <c r="AJ37" s="75">
        <f t="shared" ref="AJ37:AJ38" si="3">SUM(E37:AI37)</f>
        <v>0</v>
      </c>
    </row>
    <row r="38" spans="1:37" ht="20.5" thickBot="1">
      <c r="D38" s="40" t="s">
        <v>41</v>
      </c>
      <c r="E38" s="52">
        <f t="shared" ref="E38:AH38" si="4">SUM(E35,E37)</f>
        <v>0</v>
      </c>
      <c r="F38" s="53">
        <f t="shared" si="4"/>
        <v>0</v>
      </c>
      <c r="G38" s="53">
        <f t="shared" si="4"/>
        <v>0</v>
      </c>
      <c r="H38" s="53">
        <f t="shared" si="4"/>
        <v>0</v>
      </c>
      <c r="I38" s="53">
        <f t="shared" si="4"/>
        <v>0</v>
      </c>
      <c r="J38" s="53">
        <f t="shared" si="4"/>
        <v>0</v>
      </c>
      <c r="K38" s="53">
        <f t="shared" si="4"/>
        <v>0</v>
      </c>
      <c r="L38" s="53">
        <f t="shared" si="4"/>
        <v>0</v>
      </c>
      <c r="M38" s="53">
        <f t="shared" si="4"/>
        <v>0</v>
      </c>
      <c r="N38" s="53">
        <f t="shared" si="4"/>
        <v>0</v>
      </c>
      <c r="O38" s="53">
        <f t="shared" si="4"/>
        <v>0</v>
      </c>
      <c r="P38" s="53">
        <f t="shared" si="4"/>
        <v>0</v>
      </c>
      <c r="Q38" s="53">
        <f t="shared" si="4"/>
        <v>0</v>
      </c>
      <c r="R38" s="53">
        <f t="shared" si="4"/>
        <v>0</v>
      </c>
      <c r="S38" s="53">
        <f t="shared" si="4"/>
        <v>0</v>
      </c>
      <c r="T38" s="53">
        <f t="shared" si="4"/>
        <v>0</v>
      </c>
      <c r="U38" s="53">
        <f t="shared" si="4"/>
        <v>0</v>
      </c>
      <c r="V38" s="53">
        <f t="shared" si="4"/>
        <v>0</v>
      </c>
      <c r="W38" s="53">
        <f t="shared" si="4"/>
        <v>0</v>
      </c>
      <c r="X38" s="53">
        <f t="shared" si="4"/>
        <v>0</v>
      </c>
      <c r="Y38" s="53">
        <f t="shared" si="4"/>
        <v>0</v>
      </c>
      <c r="Z38" s="53">
        <f t="shared" si="4"/>
        <v>0</v>
      </c>
      <c r="AA38" s="53">
        <f t="shared" si="4"/>
        <v>0</v>
      </c>
      <c r="AB38" s="53">
        <f t="shared" si="4"/>
        <v>0</v>
      </c>
      <c r="AC38" s="53">
        <f t="shared" si="4"/>
        <v>0</v>
      </c>
      <c r="AD38" s="53">
        <f t="shared" si="4"/>
        <v>0</v>
      </c>
      <c r="AE38" s="53">
        <f t="shared" si="4"/>
        <v>0</v>
      </c>
      <c r="AF38" s="53">
        <f t="shared" si="4"/>
        <v>0</v>
      </c>
      <c r="AG38" s="53">
        <f t="shared" si="4"/>
        <v>0</v>
      </c>
      <c r="AH38" s="54">
        <f t="shared" si="4"/>
        <v>0</v>
      </c>
      <c r="AJ38" s="75">
        <f t="shared" si="3"/>
        <v>0</v>
      </c>
    </row>
    <row r="39" spans="1:37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H39" s="39" t="s">
        <v>38</v>
      </c>
    </row>
    <row r="40" spans="1:37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6"/>
      <c r="AH40" s="57"/>
      <c r="AJ40" s="56"/>
      <c r="AK40" s="56"/>
    </row>
    <row r="41" spans="1:37" ht="20.5" thickBot="1">
      <c r="C41" s="3" t="s">
        <v>42</v>
      </c>
    </row>
    <row r="42" spans="1:37">
      <c r="C42" s="1" t="s">
        <v>9</v>
      </c>
      <c r="D42" s="70" t="s">
        <v>10</v>
      </c>
      <c r="E42" s="63">
        <v>1</v>
      </c>
      <c r="F42" s="64">
        <v>2</v>
      </c>
      <c r="G42" s="64">
        <v>3</v>
      </c>
      <c r="H42" s="64">
        <v>4</v>
      </c>
      <c r="I42" s="64">
        <v>5</v>
      </c>
      <c r="J42" s="64">
        <v>6</v>
      </c>
      <c r="K42" s="64">
        <v>7</v>
      </c>
      <c r="L42" s="64">
        <v>8</v>
      </c>
      <c r="M42" s="64">
        <v>9</v>
      </c>
      <c r="N42" s="64">
        <v>10</v>
      </c>
      <c r="O42" s="64">
        <v>11</v>
      </c>
      <c r="P42" s="64">
        <v>12</v>
      </c>
      <c r="Q42" s="64">
        <v>13</v>
      </c>
      <c r="R42" s="64">
        <v>14</v>
      </c>
      <c r="S42" s="64">
        <v>15</v>
      </c>
      <c r="T42" s="64">
        <v>16</v>
      </c>
      <c r="U42" s="64">
        <v>17</v>
      </c>
      <c r="V42" s="64">
        <v>18</v>
      </c>
      <c r="W42" s="64">
        <v>19</v>
      </c>
      <c r="X42" s="64">
        <v>20</v>
      </c>
      <c r="Y42" s="64">
        <v>21</v>
      </c>
      <c r="Z42" s="64">
        <v>22</v>
      </c>
      <c r="AA42" s="64">
        <v>23</v>
      </c>
      <c r="AB42" s="64">
        <v>24</v>
      </c>
      <c r="AC42" s="64">
        <v>25</v>
      </c>
      <c r="AD42" s="64">
        <v>26</v>
      </c>
      <c r="AE42" s="64">
        <v>27</v>
      </c>
      <c r="AF42" s="64">
        <v>28</v>
      </c>
      <c r="AG42" s="64">
        <v>29</v>
      </c>
      <c r="AH42" s="65">
        <v>30</v>
      </c>
      <c r="AJ42" s="1" t="s">
        <v>11</v>
      </c>
    </row>
    <row r="43" spans="1:37">
      <c r="C43" s="19">
        <v>44713</v>
      </c>
      <c r="D43" s="67" t="s">
        <v>12</v>
      </c>
      <c r="E43" s="25" t="s">
        <v>0</v>
      </c>
      <c r="F43" s="26" t="s">
        <v>0</v>
      </c>
      <c r="G43" s="26" t="s">
        <v>0</v>
      </c>
      <c r="H43" s="26" t="s">
        <v>0</v>
      </c>
      <c r="I43" s="26" t="s">
        <v>43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7"/>
      <c r="AJ43" s="22"/>
    </row>
    <row r="44" spans="1:37" ht="36">
      <c r="C44" s="58">
        <v>44715</v>
      </c>
      <c r="D44" s="71" t="s">
        <v>13</v>
      </c>
      <c r="E44" s="59"/>
      <c r="F44" s="60"/>
      <c r="G44" s="60" t="s">
        <v>0</v>
      </c>
      <c r="H44" s="60" t="s">
        <v>0</v>
      </c>
      <c r="I44" s="60" t="s">
        <v>3</v>
      </c>
      <c r="J44" s="60" t="s">
        <v>43</v>
      </c>
      <c r="K44" s="60" t="s">
        <v>43</v>
      </c>
      <c r="L44" s="60" t="s">
        <v>0</v>
      </c>
      <c r="M44" s="60" t="s">
        <v>0</v>
      </c>
      <c r="N44" s="60" t="s">
        <v>0</v>
      </c>
      <c r="O44" s="60" t="s">
        <v>0</v>
      </c>
      <c r="P44" s="60" t="s">
        <v>0</v>
      </c>
      <c r="Q44" s="60" t="s">
        <v>0</v>
      </c>
      <c r="R44" s="60" t="s">
        <v>0</v>
      </c>
      <c r="S44" s="60" t="s">
        <v>0</v>
      </c>
      <c r="T44" s="60" t="s">
        <v>0</v>
      </c>
      <c r="U44" s="60" t="s">
        <v>0</v>
      </c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27"/>
      <c r="AJ44" s="108" t="s">
        <v>86</v>
      </c>
    </row>
    <row r="45" spans="1:37" ht="36.5" thickBot="1">
      <c r="A45" s="3"/>
      <c r="C45" s="29">
        <v>44717</v>
      </c>
      <c r="D45" s="69" t="s">
        <v>14</v>
      </c>
      <c r="E45" s="36"/>
      <c r="F45" s="37"/>
      <c r="G45" s="37"/>
      <c r="H45" s="37"/>
      <c r="I45" s="37" t="s">
        <v>0</v>
      </c>
      <c r="J45" s="37" t="s">
        <v>43</v>
      </c>
      <c r="K45" s="37" t="s">
        <v>43</v>
      </c>
      <c r="L45" s="37" t="s">
        <v>0</v>
      </c>
      <c r="M45" s="37" t="s">
        <v>0</v>
      </c>
      <c r="N45" s="37" t="s">
        <v>0</v>
      </c>
      <c r="O45" s="37" t="s">
        <v>0</v>
      </c>
      <c r="P45" s="37" t="s">
        <v>0</v>
      </c>
      <c r="Q45" s="37" t="s">
        <v>0</v>
      </c>
      <c r="R45" s="37" t="s">
        <v>0</v>
      </c>
      <c r="S45" s="37" t="s">
        <v>0</v>
      </c>
      <c r="T45" s="37" t="s">
        <v>0</v>
      </c>
      <c r="U45" s="37" t="s">
        <v>0</v>
      </c>
      <c r="V45" s="37" t="s">
        <v>0</v>
      </c>
      <c r="W45" s="37" t="s">
        <v>0</v>
      </c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J45" s="106" t="s">
        <v>87</v>
      </c>
    </row>
    <row r="46" spans="1:37" ht="20.5" thickBot="1"/>
    <row r="47" spans="1:37">
      <c r="D47" s="40" t="s">
        <v>39</v>
      </c>
      <c r="E47" s="41">
        <v>10</v>
      </c>
      <c r="F47" s="42">
        <v>10</v>
      </c>
      <c r="G47" s="42">
        <v>20</v>
      </c>
      <c r="H47" s="42">
        <v>20</v>
      </c>
      <c r="I47" s="42">
        <v>0</v>
      </c>
      <c r="J47" s="42">
        <v>0</v>
      </c>
      <c r="K47" s="42">
        <v>0</v>
      </c>
      <c r="L47" s="42">
        <v>20</v>
      </c>
      <c r="M47" s="42">
        <v>20</v>
      </c>
      <c r="N47" s="42">
        <v>20</v>
      </c>
      <c r="O47" s="42">
        <v>20</v>
      </c>
      <c r="P47" s="42">
        <v>20</v>
      </c>
      <c r="Q47" s="42">
        <v>20</v>
      </c>
      <c r="R47" s="42">
        <v>20</v>
      </c>
      <c r="S47" s="42">
        <v>20</v>
      </c>
      <c r="T47" s="42">
        <v>20</v>
      </c>
      <c r="U47" s="42">
        <v>20</v>
      </c>
      <c r="V47" s="42">
        <v>10</v>
      </c>
      <c r="W47" s="42">
        <v>10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3">
        <v>0</v>
      </c>
      <c r="AJ47" s="75">
        <v>280</v>
      </c>
    </row>
    <row r="48" spans="1:37">
      <c r="D48" s="115" t="s">
        <v>40</v>
      </c>
      <c r="E48" s="45" t="s">
        <v>2</v>
      </c>
      <c r="F48" s="24" t="s">
        <v>2</v>
      </c>
      <c r="G48" s="24" t="s">
        <v>44</v>
      </c>
      <c r="H48" s="24" t="s">
        <v>44</v>
      </c>
      <c r="I48" s="24" t="s">
        <v>2</v>
      </c>
      <c r="J48" s="24" t="s">
        <v>2</v>
      </c>
      <c r="K48" s="24" t="s">
        <v>2</v>
      </c>
      <c r="L48" s="24" t="s">
        <v>44</v>
      </c>
      <c r="M48" s="24" t="s">
        <v>44</v>
      </c>
      <c r="N48" s="24" t="s">
        <v>44</v>
      </c>
      <c r="O48" s="24" t="s">
        <v>44</v>
      </c>
      <c r="P48" s="24" t="s">
        <v>44</v>
      </c>
      <c r="Q48" s="24" t="s">
        <v>44</v>
      </c>
      <c r="R48" s="24" t="s">
        <v>44</v>
      </c>
      <c r="S48" s="24" t="s">
        <v>44</v>
      </c>
      <c r="T48" s="24" t="s">
        <v>44</v>
      </c>
      <c r="U48" s="24" t="s">
        <v>44</v>
      </c>
      <c r="V48" s="24" t="s">
        <v>2</v>
      </c>
      <c r="W48" s="24" t="s">
        <v>2</v>
      </c>
      <c r="X48" s="24" t="s">
        <v>2</v>
      </c>
      <c r="Y48" s="24" t="s">
        <v>2</v>
      </c>
      <c r="Z48" s="24" t="s">
        <v>2</v>
      </c>
      <c r="AA48" s="24" t="s">
        <v>2</v>
      </c>
      <c r="AB48" s="24" t="s">
        <v>2</v>
      </c>
      <c r="AC48" s="24" t="s">
        <v>2</v>
      </c>
      <c r="AD48" s="24" t="s">
        <v>2</v>
      </c>
      <c r="AE48" s="24" t="s">
        <v>2</v>
      </c>
      <c r="AF48" s="24" t="s">
        <v>2</v>
      </c>
      <c r="AG48" s="24" t="s">
        <v>2</v>
      </c>
      <c r="AH48" s="46" t="s">
        <v>2</v>
      </c>
      <c r="AJ48" s="48"/>
    </row>
    <row r="49" spans="4:36">
      <c r="D49" s="116"/>
      <c r="E49" s="49">
        <v>0</v>
      </c>
      <c r="F49" s="30">
        <v>0</v>
      </c>
      <c r="G49" s="30">
        <v>20</v>
      </c>
      <c r="H49" s="30">
        <v>20</v>
      </c>
      <c r="I49" s="30">
        <v>0</v>
      </c>
      <c r="J49" s="30">
        <v>0</v>
      </c>
      <c r="K49" s="30">
        <v>0</v>
      </c>
      <c r="L49" s="30">
        <v>20</v>
      </c>
      <c r="M49" s="30">
        <v>20</v>
      </c>
      <c r="N49" s="30">
        <v>20</v>
      </c>
      <c r="O49" s="30">
        <v>20</v>
      </c>
      <c r="P49" s="30">
        <v>20</v>
      </c>
      <c r="Q49" s="30">
        <v>20</v>
      </c>
      <c r="R49" s="30">
        <v>20</v>
      </c>
      <c r="S49" s="30">
        <v>20</v>
      </c>
      <c r="T49" s="30">
        <v>20</v>
      </c>
      <c r="U49" s="30">
        <v>20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50">
        <v>0</v>
      </c>
      <c r="AJ49" s="75">
        <v>240</v>
      </c>
    </row>
    <row r="50" spans="4:36" ht="20.5" thickBot="1">
      <c r="D50" s="40" t="s">
        <v>41</v>
      </c>
      <c r="E50" s="52">
        <v>10</v>
      </c>
      <c r="F50" s="53">
        <v>10</v>
      </c>
      <c r="G50" s="53">
        <v>40</v>
      </c>
      <c r="H50" s="53">
        <v>40</v>
      </c>
      <c r="I50" s="53">
        <v>0</v>
      </c>
      <c r="J50" s="53">
        <v>0</v>
      </c>
      <c r="K50" s="53">
        <v>0</v>
      </c>
      <c r="L50" s="53">
        <v>40</v>
      </c>
      <c r="M50" s="53">
        <v>40</v>
      </c>
      <c r="N50" s="53">
        <v>40</v>
      </c>
      <c r="O50" s="53">
        <v>40</v>
      </c>
      <c r="P50" s="53">
        <v>40</v>
      </c>
      <c r="Q50" s="53">
        <v>40</v>
      </c>
      <c r="R50" s="53">
        <v>40</v>
      </c>
      <c r="S50" s="53">
        <v>40</v>
      </c>
      <c r="T50" s="53">
        <v>40</v>
      </c>
      <c r="U50" s="53">
        <v>40</v>
      </c>
      <c r="V50" s="53">
        <v>10</v>
      </c>
      <c r="W50" s="53">
        <v>10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4">
        <v>0</v>
      </c>
      <c r="AJ50" s="75">
        <v>520</v>
      </c>
    </row>
    <row r="51" spans="4:36">
      <c r="AF51" s="39"/>
      <c r="AH51" s="39"/>
    </row>
  </sheetData>
  <mergeCells count="4">
    <mergeCell ref="E3:H3"/>
    <mergeCell ref="I3:AF3"/>
    <mergeCell ref="D36:D37"/>
    <mergeCell ref="D48:D49"/>
  </mergeCells>
  <phoneticPr fontId="2"/>
  <dataValidations count="2">
    <dataValidation imeMode="off" allowBlank="1" showInputMessage="1" showErrorMessage="1" sqref="D3 C8:C33 C43:C45"/>
    <dataValidation imeMode="on" allowBlank="1" showInputMessage="1" showErrorMessage="1" sqref="I3:AF3 E6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n" allowBlank="1" showInputMessage="1" showErrorMessage="1">
          <x14:formula1>
            <xm:f>リスト!$B$2:$B$4</xm:f>
          </x14:formula1>
          <xm:sqref>AH8:AH33 AI8:AI45</xm:sqref>
        </x14:dataValidation>
        <x14:dataValidation type="list" allowBlank="1" showInputMessage="1" showErrorMessage="1">
          <x14:formula1>
            <xm:f>リスト!$B$2:$B$4</xm:f>
          </x14:formula1>
          <xm:sqref>E8:AG33 E43:AH45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C00000"/>
  </sheetPr>
  <dimension ref="A2:AK51"/>
  <sheetViews>
    <sheetView view="pageBreakPreview" topLeftCell="A19" zoomScale="80" zoomScaleNormal="80" zoomScaleSheetLayoutView="80" workbookViewId="0">
      <selection activeCell="AJ45" sqref="AJ44:AJ45"/>
    </sheetView>
  </sheetViews>
  <sheetFormatPr defaultRowHeight="20"/>
  <cols>
    <col min="1" max="1" width="8.84375" customWidth="1"/>
    <col min="2" max="2" width="2.765625" customWidth="1"/>
    <col min="3" max="3" width="8.69140625" customWidth="1"/>
    <col min="4" max="4" width="8.84375" customWidth="1"/>
    <col min="5" max="35" width="3.53515625" customWidth="1"/>
    <col min="36" max="36" width="18.84375" bestFit="1" customWidth="1"/>
    <col min="37" max="37" width="2.765625" customWidth="1"/>
  </cols>
  <sheetData>
    <row r="2" spans="3:36">
      <c r="C2" t="s">
        <v>53</v>
      </c>
    </row>
    <row r="3" spans="3:36">
      <c r="C3" s="1" t="s">
        <v>4</v>
      </c>
      <c r="D3" s="2" t="str">
        <f>IF('R4年06月'!D3="","",'R4年06月'!D3)</f>
        <v/>
      </c>
      <c r="E3" s="109" t="s">
        <v>5</v>
      </c>
      <c r="F3" s="110"/>
      <c r="G3" s="110"/>
      <c r="H3" s="111"/>
      <c r="I3" s="112" t="str">
        <f>IF('R4年06月'!I3="","",'R4年06月'!I3)</f>
        <v/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3:36">
      <c r="C4" s="3" t="s">
        <v>6</v>
      </c>
      <c r="D4" s="4">
        <f>IF(D3="",5,IF(D3&gt;29,5,2))</f>
        <v>5</v>
      </c>
    </row>
    <row r="5" spans="3:36">
      <c r="C5" s="5"/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/>
    </row>
    <row r="6" spans="3:36" ht="20.5" thickBot="1">
      <c r="C6" s="10"/>
      <c r="D6" s="11" t="s">
        <v>8</v>
      </c>
      <c r="E6" s="12" t="s">
        <v>50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/>
    </row>
    <row r="7" spans="3:36">
      <c r="C7" s="17" t="s">
        <v>9</v>
      </c>
      <c r="D7" s="11" t="s">
        <v>10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64">
        <v>30</v>
      </c>
      <c r="AI7" s="65">
        <v>31</v>
      </c>
      <c r="AJ7" s="17" t="s">
        <v>11</v>
      </c>
    </row>
    <row r="8" spans="3:36">
      <c r="C8" s="19"/>
      <c r="D8" s="67" t="s">
        <v>12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7"/>
      <c r="AJ8" s="22"/>
    </row>
    <row r="9" spans="3:36">
      <c r="C9" s="23"/>
      <c r="D9" s="68" t="s">
        <v>13</v>
      </c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7"/>
      <c r="AJ9" s="28"/>
    </row>
    <row r="10" spans="3:36">
      <c r="C10" s="23"/>
      <c r="D10" s="68" t="s">
        <v>14</v>
      </c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7"/>
      <c r="AJ10" s="28"/>
    </row>
    <row r="11" spans="3:36">
      <c r="C11" s="23"/>
      <c r="D11" s="68" t="s">
        <v>15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7"/>
      <c r="AJ11" s="28"/>
    </row>
    <row r="12" spans="3:36">
      <c r="C12" s="29"/>
      <c r="D12" s="69" t="s">
        <v>16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3"/>
      <c r="AJ12" s="34"/>
    </row>
    <row r="13" spans="3:36">
      <c r="C13" s="19"/>
      <c r="D13" s="67" t="s">
        <v>17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35"/>
      <c r="AJ13" s="22"/>
    </row>
    <row r="14" spans="3:36">
      <c r="C14" s="23"/>
      <c r="D14" s="68" t="s">
        <v>18</v>
      </c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/>
      <c r="AJ14" s="28"/>
    </row>
    <row r="15" spans="3:36">
      <c r="C15" s="23"/>
      <c r="D15" s="68" t="s">
        <v>19</v>
      </c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7"/>
      <c r="AJ15" s="28"/>
    </row>
    <row r="16" spans="3:36">
      <c r="C16" s="23"/>
      <c r="D16" s="68" t="s">
        <v>20</v>
      </c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8"/>
    </row>
    <row r="17" spans="3:36">
      <c r="C17" s="29"/>
      <c r="D17" s="69" t="s">
        <v>21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  <c r="AJ17" s="34"/>
    </row>
    <row r="18" spans="3:36">
      <c r="C18" s="19"/>
      <c r="D18" s="67" t="s">
        <v>22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35"/>
      <c r="AJ18" s="22"/>
    </row>
    <row r="19" spans="3:36">
      <c r="C19" s="23"/>
      <c r="D19" s="68" t="s">
        <v>23</v>
      </c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28"/>
    </row>
    <row r="20" spans="3:36">
      <c r="C20" s="23"/>
      <c r="D20" s="68" t="s">
        <v>24</v>
      </c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/>
      <c r="AJ20" s="28"/>
    </row>
    <row r="21" spans="3:36">
      <c r="C21" s="23"/>
      <c r="D21" s="68" t="s">
        <v>25</v>
      </c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7"/>
      <c r="AJ21" s="28"/>
    </row>
    <row r="22" spans="3:36">
      <c r="C22" s="29"/>
      <c r="D22" s="69" t="s">
        <v>26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/>
      <c r="AJ22" s="34"/>
    </row>
    <row r="23" spans="3:36">
      <c r="C23" s="19"/>
      <c r="D23" s="67" t="s">
        <v>27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35"/>
      <c r="AJ23" s="22"/>
    </row>
    <row r="24" spans="3:36">
      <c r="C24" s="23"/>
      <c r="D24" s="68" t="s">
        <v>28</v>
      </c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  <c r="AJ24" s="28"/>
    </row>
    <row r="25" spans="3:36">
      <c r="C25" s="23"/>
      <c r="D25" s="68" t="s">
        <v>29</v>
      </c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7"/>
      <c r="AJ25" s="28"/>
    </row>
    <row r="26" spans="3:36">
      <c r="C26" s="23"/>
      <c r="D26" s="68" t="s">
        <v>30</v>
      </c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7"/>
      <c r="AJ26" s="28"/>
    </row>
    <row r="27" spans="3:36">
      <c r="C27" s="29"/>
      <c r="D27" s="69" t="s">
        <v>31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3"/>
      <c r="AJ27" s="34"/>
    </row>
    <row r="28" spans="3:36">
      <c r="C28" s="19"/>
      <c r="D28" s="67" t="s">
        <v>32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35"/>
      <c r="AJ28" s="22"/>
    </row>
    <row r="29" spans="3:36">
      <c r="C29" s="23"/>
      <c r="D29" s="68" t="s">
        <v>33</v>
      </c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7"/>
      <c r="AJ29" s="28"/>
    </row>
    <row r="30" spans="3:36">
      <c r="C30" s="23"/>
      <c r="D30" s="68" t="s">
        <v>34</v>
      </c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28"/>
    </row>
    <row r="31" spans="3:36">
      <c r="C31" s="23"/>
      <c r="D31" s="68" t="s">
        <v>35</v>
      </c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7"/>
      <c r="AJ31" s="28"/>
    </row>
    <row r="32" spans="3:36">
      <c r="C32" s="29"/>
      <c r="D32" s="69" t="s">
        <v>36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/>
      <c r="AJ32" s="34"/>
    </row>
    <row r="33" spans="1:37" ht="20.5" thickBot="1">
      <c r="C33" s="29"/>
      <c r="D33" s="69" t="s">
        <v>1</v>
      </c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8"/>
      <c r="AJ33" s="34"/>
    </row>
    <row r="34" spans="1:37" ht="20.5" thickBot="1">
      <c r="E34" t="s">
        <v>37</v>
      </c>
      <c r="AH34" s="39"/>
    </row>
    <row r="35" spans="1:37">
      <c r="D35" s="40" t="s">
        <v>39</v>
      </c>
      <c r="E35" s="41">
        <f t="shared" ref="E35:AI35" si="0">COUNTIF(E8:E34,"○")*10</f>
        <v>0</v>
      </c>
      <c r="F35" s="42">
        <f t="shared" si="0"/>
        <v>0</v>
      </c>
      <c r="G35" s="42">
        <f t="shared" si="0"/>
        <v>0</v>
      </c>
      <c r="H35" s="42">
        <f t="shared" si="0"/>
        <v>0</v>
      </c>
      <c r="I35" s="42">
        <f t="shared" si="0"/>
        <v>0</v>
      </c>
      <c r="J35" s="42">
        <f t="shared" si="0"/>
        <v>0</v>
      </c>
      <c r="K35" s="42">
        <f t="shared" si="0"/>
        <v>0</v>
      </c>
      <c r="L35" s="42">
        <f t="shared" si="0"/>
        <v>0</v>
      </c>
      <c r="M35" s="42">
        <f t="shared" si="0"/>
        <v>0</v>
      </c>
      <c r="N35" s="42">
        <f t="shared" si="0"/>
        <v>0</v>
      </c>
      <c r="O35" s="42">
        <f t="shared" si="0"/>
        <v>0</v>
      </c>
      <c r="P35" s="42">
        <f t="shared" si="0"/>
        <v>0</v>
      </c>
      <c r="Q35" s="42">
        <f t="shared" si="0"/>
        <v>0</v>
      </c>
      <c r="R35" s="42">
        <f t="shared" si="0"/>
        <v>0</v>
      </c>
      <c r="S35" s="42">
        <f t="shared" si="0"/>
        <v>0</v>
      </c>
      <c r="T35" s="42">
        <f t="shared" si="0"/>
        <v>0</v>
      </c>
      <c r="U35" s="42">
        <f t="shared" si="0"/>
        <v>0</v>
      </c>
      <c r="V35" s="42">
        <f t="shared" si="0"/>
        <v>0</v>
      </c>
      <c r="W35" s="42">
        <f t="shared" si="0"/>
        <v>0</v>
      </c>
      <c r="X35" s="42">
        <f t="shared" si="0"/>
        <v>0</v>
      </c>
      <c r="Y35" s="42">
        <f t="shared" si="0"/>
        <v>0</v>
      </c>
      <c r="Z35" s="42">
        <f t="shared" si="0"/>
        <v>0</v>
      </c>
      <c r="AA35" s="42">
        <f t="shared" si="0"/>
        <v>0</v>
      </c>
      <c r="AB35" s="42">
        <f t="shared" si="0"/>
        <v>0</v>
      </c>
      <c r="AC35" s="42">
        <f t="shared" si="0"/>
        <v>0</v>
      </c>
      <c r="AD35" s="42">
        <f t="shared" si="0"/>
        <v>0</v>
      </c>
      <c r="AE35" s="42">
        <f t="shared" si="0"/>
        <v>0</v>
      </c>
      <c r="AF35" s="42">
        <f t="shared" si="0"/>
        <v>0</v>
      </c>
      <c r="AG35" s="42">
        <f t="shared" si="0"/>
        <v>0</v>
      </c>
      <c r="AH35" s="42">
        <f t="shared" si="0"/>
        <v>0</v>
      </c>
      <c r="AI35" s="43">
        <f t="shared" si="0"/>
        <v>0</v>
      </c>
      <c r="AJ35" s="75">
        <f>SUM(E35:AI35)</f>
        <v>0</v>
      </c>
    </row>
    <row r="36" spans="1:37">
      <c r="D36" s="115" t="s">
        <v>40</v>
      </c>
      <c r="E36" s="45" t="str">
        <f t="shared" ref="E36:AI36" si="1">IF(E35/10&gt;=$D$4,"有","－")</f>
        <v>－</v>
      </c>
      <c r="F36" s="24" t="str">
        <f t="shared" si="1"/>
        <v>－</v>
      </c>
      <c r="G36" s="24" t="str">
        <f t="shared" si="1"/>
        <v>－</v>
      </c>
      <c r="H36" s="24" t="str">
        <f t="shared" si="1"/>
        <v>－</v>
      </c>
      <c r="I36" s="24" t="str">
        <f t="shared" si="1"/>
        <v>－</v>
      </c>
      <c r="J36" s="24" t="str">
        <f t="shared" si="1"/>
        <v>－</v>
      </c>
      <c r="K36" s="24" t="str">
        <f t="shared" si="1"/>
        <v>－</v>
      </c>
      <c r="L36" s="24" t="str">
        <f t="shared" si="1"/>
        <v>－</v>
      </c>
      <c r="M36" s="24" t="str">
        <f t="shared" si="1"/>
        <v>－</v>
      </c>
      <c r="N36" s="24" t="str">
        <f t="shared" si="1"/>
        <v>－</v>
      </c>
      <c r="O36" s="24" t="str">
        <f t="shared" si="1"/>
        <v>－</v>
      </c>
      <c r="P36" s="24" t="str">
        <f t="shared" si="1"/>
        <v>－</v>
      </c>
      <c r="Q36" s="24" t="str">
        <f t="shared" si="1"/>
        <v>－</v>
      </c>
      <c r="R36" s="24" t="str">
        <f t="shared" si="1"/>
        <v>－</v>
      </c>
      <c r="S36" s="24" t="str">
        <f t="shared" si="1"/>
        <v>－</v>
      </c>
      <c r="T36" s="24" t="str">
        <f t="shared" si="1"/>
        <v>－</v>
      </c>
      <c r="U36" s="24" t="str">
        <f t="shared" si="1"/>
        <v>－</v>
      </c>
      <c r="V36" s="24" t="str">
        <f t="shared" si="1"/>
        <v>－</v>
      </c>
      <c r="W36" s="24" t="str">
        <f t="shared" si="1"/>
        <v>－</v>
      </c>
      <c r="X36" s="24" t="str">
        <f t="shared" si="1"/>
        <v>－</v>
      </c>
      <c r="Y36" s="24" t="str">
        <f t="shared" si="1"/>
        <v>－</v>
      </c>
      <c r="Z36" s="24" t="str">
        <f t="shared" si="1"/>
        <v>－</v>
      </c>
      <c r="AA36" s="24" t="str">
        <f t="shared" si="1"/>
        <v>－</v>
      </c>
      <c r="AB36" s="24" t="str">
        <f t="shared" si="1"/>
        <v>－</v>
      </c>
      <c r="AC36" s="24" t="str">
        <f t="shared" si="1"/>
        <v>－</v>
      </c>
      <c r="AD36" s="24" t="str">
        <f t="shared" si="1"/>
        <v>－</v>
      </c>
      <c r="AE36" s="24" t="str">
        <f t="shared" si="1"/>
        <v>－</v>
      </c>
      <c r="AF36" s="24" t="str">
        <f t="shared" si="1"/>
        <v>－</v>
      </c>
      <c r="AG36" s="24" t="str">
        <f t="shared" si="1"/>
        <v>－</v>
      </c>
      <c r="AH36" s="24" t="str">
        <f t="shared" si="1"/>
        <v>－</v>
      </c>
      <c r="AI36" s="46" t="str">
        <f t="shared" si="1"/>
        <v>－</v>
      </c>
      <c r="AJ36" s="48"/>
    </row>
    <row r="37" spans="1:37">
      <c r="D37" s="116"/>
      <c r="E37" s="49">
        <f t="shared" ref="E37:AI37" si="2">IF(E36="－",0,E35)</f>
        <v>0</v>
      </c>
      <c r="F37" s="30">
        <f t="shared" si="2"/>
        <v>0</v>
      </c>
      <c r="G37" s="30">
        <f t="shared" si="2"/>
        <v>0</v>
      </c>
      <c r="H37" s="30">
        <f t="shared" si="2"/>
        <v>0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0</v>
      </c>
      <c r="M37" s="30">
        <f t="shared" si="2"/>
        <v>0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0</v>
      </c>
      <c r="R37" s="30">
        <f t="shared" si="2"/>
        <v>0</v>
      </c>
      <c r="S37" s="30">
        <f t="shared" si="2"/>
        <v>0</v>
      </c>
      <c r="T37" s="30">
        <f t="shared" si="2"/>
        <v>0</v>
      </c>
      <c r="U37" s="30">
        <f t="shared" si="2"/>
        <v>0</v>
      </c>
      <c r="V37" s="30">
        <f t="shared" si="2"/>
        <v>0</v>
      </c>
      <c r="W37" s="30">
        <f t="shared" si="2"/>
        <v>0</v>
      </c>
      <c r="X37" s="30">
        <f t="shared" si="2"/>
        <v>0</v>
      </c>
      <c r="Y37" s="30">
        <f t="shared" si="2"/>
        <v>0</v>
      </c>
      <c r="Z37" s="30">
        <f t="shared" si="2"/>
        <v>0</v>
      </c>
      <c r="AA37" s="30">
        <f t="shared" si="2"/>
        <v>0</v>
      </c>
      <c r="AB37" s="30">
        <f t="shared" si="2"/>
        <v>0</v>
      </c>
      <c r="AC37" s="30">
        <f t="shared" si="2"/>
        <v>0</v>
      </c>
      <c r="AD37" s="30">
        <f t="shared" si="2"/>
        <v>0</v>
      </c>
      <c r="AE37" s="30">
        <f t="shared" si="2"/>
        <v>0</v>
      </c>
      <c r="AF37" s="30">
        <f t="shared" si="2"/>
        <v>0</v>
      </c>
      <c r="AG37" s="30">
        <f t="shared" si="2"/>
        <v>0</v>
      </c>
      <c r="AH37" s="30">
        <f t="shared" si="2"/>
        <v>0</v>
      </c>
      <c r="AI37" s="50">
        <f t="shared" si="2"/>
        <v>0</v>
      </c>
      <c r="AJ37" s="75">
        <f t="shared" ref="AJ37:AJ38" si="3">SUM(E37:AI37)</f>
        <v>0</v>
      </c>
    </row>
    <row r="38" spans="1:37" ht="20.5" thickBot="1">
      <c r="D38" s="40" t="s">
        <v>41</v>
      </c>
      <c r="E38" s="52">
        <f t="shared" ref="E38:AI38" si="4">SUM(E35,E37)</f>
        <v>0</v>
      </c>
      <c r="F38" s="53">
        <f t="shared" si="4"/>
        <v>0</v>
      </c>
      <c r="G38" s="53">
        <f t="shared" si="4"/>
        <v>0</v>
      </c>
      <c r="H38" s="53">
        <f t="shared" si="4"/>
        <v>0</v>
      </c>
      <c r="I38" s="53">
        <f t="shared" si="4"/>
        <v>0</v>
      </c>
      <c r="J38" s="53">
        <f t="shared" si="4"/>
        <v>0</v>
      </c>
      <c r="K38" s="53">
        <f t="shared" si="4"/>
        <v>0</v>
      </c>
      <c r="L38" s="53">
        <f t="shared" si="4"/>
        <v>0</v>
      </c>
      <c r="M38" s="53">
        <f t="shared" si="4"/>
        <v>0</v>
      </c>
      <c r="N38" s="53">
        <f t="shared" si="4"/>
        <v>0</v>
      </c>
      <c r="O38" s="53">
        <f t="shared" si="4"/>
        <v>0</v>
      </c>
      <c r="P38" s="53">
        <f t="shared" si="4"/>
        <v>0</v>
      </c>
      <c r="Q38" s="53">
        <f t="shared" si="4"/>
        <v>0</v>
      </c>
      <c r="R38" s="53">
        <f t="shared" si="4"/>
        <v>0</v>
      </c>
      <c r="S38" s="53">
        <f t="shared" si="4"/>
        <v>0</v>
      </c>
      <c r="T38" s="53">
        <f t="shared" si="4"/>
        <v>0</v>
      </c>
      <c r="U38" s="53">
        <f t="shared" si="4"/>
        <v>0</v>
      </c>
      <c r="V38" s="53">
        <f t="shared" si="4"/>
        <v>0</v>
      </c>
      <c r="W38" s="53">
        <f t="shared" si="4"/>
        <v>0</v>
      </c>
      <c r="X38" s="53">
        <f t="shared" si="4"/>
        <v>0</v>
      </c>
      <c r="Y38" s="53">
        <f t="shared" si="4"/>
        <v>0</v>
      </c>
      <c r="Z38" s="53">
        <f t="shared" si="4"/>
        <v>0</v>
      </c>
      <c r="AA38" s="53">
        <f t="shared" si="4"/>
        <v>0</v>
      </c>
      <c r="AB38" s="53">
        <f t="shared" si="4"/>
        <v>0</v>
      </c>
      <c r="AC38" s="53">
        <f t="shared" si="4"/>
        <v>0</v>
      </c>
      <c r="AD38" s="53">
        <f t="shared" si="4"/>
        <v>0</v>
      </c>
      <c r="AE38" s="53">
        <f t="shared" si="4"/>
        <v>0</v>
      </c>
      <c r="AF38" s="53">
        <f t="shared" si="4"/>
        <v>0</v>
      </c>
      <c r="AG38" s="53">
        <f t="shared" si="4"/>
        <v>0</v>
      </c>
      <c r="AH38" s="53">
        <f t="shared" si="4"/>
        <v>0</v>
      </c>
      <c r="AI38" s="54">
        <f t="shared" si="4"/>
        <v>0</v>
      </c>
      <c r="AJ38" s="75">
        <f t="shared" si="3"/>
        <v>0</v>
      </c>
    </row>
    <row r="39" spans="1:37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I39" s="39" t="s">
        <v>38</v>
      </c>
    </row>
    <row r="40" spans="1:37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6"/>
      <c r="AH40" s="57"/>
      <c r="AI40" s="56"/>
      <c r="AJ40" s="56"/>
      <c r="AK40" s="56"/>
    </row>
    <row r="41" spans="1:37" ht="20.5" thickBot="1">
      <c r="C41" s="3" t="s">
        <v>42</v>
      </c>
    </row>
    <row r="42" spans="1:37">
      <c r="C42" s="1" t="s">
        <v>9</v>
      </c>
      <c r="D42" s="70" t="s">
        <v>10</v>
      </c>
      <c r="E42" s="63">
        <v>1</v>
      </c>
      <c r="F42" s="64">
        <v>2</v>
      </c>
      <c r="G42" s="64">
        <v>3</v>
      </c>
      <c r="H42" s="64">
        <v>4</v>
      </c>
      <c r="I42" s="64">
        <v>5</v>
      </c>
      <c r="J42" s="64">
        <v>6</v>
      </c>
      <c r="K42" s="64">
        <v>7</v>
      </c>
      <c r="L42" s="64">
        <v>8</v>
      </c>
      <c r="M42" s="64">
        <v>9</v>
      </c>
      <c r="N42" s="64">
        <v>10</v>
      </c>
      <c r="O42" s="64">
        <v>11</v>
      </c>
      <c r="P42" s="64">
        <v>12</v>
      </c>
      <c r="Q42" s="64">
        <v>13</v>
      </c>
      <c r="R42" s="64">
        <v>14</v>
      </c>
      <c r="S42" s="64">
        <v>15</v>
      </c>
      <c r="T42" s="64">
        <v>16</v>
      </c>
      <c r="U42" s="64">
        <v>17</v>
      </c>
      <c r="V42" s="64">
        <v>18</v>
      </c>
      <c r="W42" s="64">
        <v>19</v>
      </c>
      <c r="X42" s="64">
        <v>20</v>
      </c>
      <c r="Y42" s="64">
        <v>21</v>
      </c>
      <c r="Z42" s="64">
        <v>22</v>
      </c>
      <c r="AA42" s="64">
        <v>23</v>
      </c>
      <c r="AB42" s="64">
        <v>24</v>
      </c>
      <c r="AC42" s="64">
        <v>25</v>
      </c>
      <c r="AD42" s="64">
        <v>26</v>
      </c>
      <c r="AE42" s="64">
        <v>27</v>
      </c>
      <c r="AF42" s="64">
        <v>28</v>
      </c>
      <c r="AG42" s="64">
        <v>29</v>
      </c>
      <c r="AH42" s="64">
        <v>30</v>
      </c>
      <c r="AI42" s="65">
        <v>31</v>
      </c>
      <c r="AJ42" s="1" t="s">
        <v>11</v>
      </c>
    </row>
    <row r="43" spans="1:37">
      <c r="C43" s="19">
        <v>44743</v>
      </c>
      <c r="D43" s="67" t="s">
        <v>12</v>
      </c>
      <c r="E43" s="25" t="s">
        <v>0</v>
      </c>
      <c r="F43" s="26" t="s">
        <v>0</v>
      </c>
      <c r="G43" s="26" t="s">
        <v>0</v>
      </c>
      <c r="H43" s="26" t="s">
        <v>0</v>
      </c>
      <c r="I43" s="26" t="s">
        <v>43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22"/>
    </row>
    <row r="44" spans="1:37" ht="36">
      <c r="C44" s="58">
        <v>44745</v>
      </c>
      <c r="D44" s="71" t="s">
        <v>13</v>
      </c>
      <c r="E44" s="59"/>
      <c r="F44" s="60"/>
      <c r="G44" s="60" t="s">
        <v>0</v>
      </c>
      <c r="H44" s="60" t="s">
        <v>0</v>
      </c>
      <c r="I44" s="60" t="s">
        <v>3</v>
      </c>
      <c r="J44" s="60" t="s">
        <v>43</v>
      </c>
      <c r="K44" s="60" t="s">
        <v>43</v>
      </c>
      <c r="L44" s="60" t="s">
        <v>0</v>
      </c>
      <c r="M44" s="60" t="s">
        <v>0</v>
      </c>
      <c r="N44" s="60" t="s">
        <v>0</v>
      </c>
      <c r="O44" s="60" t="s">
        <v>0</v>
      </c>
      <c r="P44" s="60" t="s">
        <v>0</v>
      </c>
      <c r="Q44" s="60" t="s">
        <v>0</v>
      </c>
      <c r="R44" s="60" t="s">
        <v>0</v>
      </c>
      <c r="S44" s="60" t="s">
        <v>0</v>
      </c>
      <c r="T44" s="60" t="s">
        <v>0</v>
      </c>
      <c r="U44" s="60" t="s">
        <v>0</v>
      </c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27"/>
      <c r="AJ44" s="108" t="s">
        <v>88</v>
      </c>
    </row>
    <row r="45" spans="1:37" ht="36.5" thickBot="1">
      <c r="A45" s="3"/>
      <c r="C45" s="29">
        <v>44747</v>
      </c>
      <c r="D45" s="69" t="s">
        <v>14</v>
      </c>
      <c r="E45" s="36"/>
      <c r="F45" s="37"/>
      <c r="G45" s="37"/>
      <c r="H45" s="37"/>
      <c r="I45" s="37" t="s">
        <v>0</v>
      </c>
      <c r="J45" s="37" t="s">
        <v>43</v>
      </c>
      <c r="K45" s="37" t="s">
        <v>43</v>
      </c>
      <c r="L45" s="37" t="s">
        <v>0</v>
      </c>
      <c r="M45" s="37" t="s">
        <v>0</v>
      </c>
      <c r="N45" s="37" t="s">
        <v>0</v>
      </c>
      <c r="O45" s="37" t="s">
        <v>0</v>
      </c>
      <c r="P45" s="37" t="s">
        <v>0</v>
      </c>
      <c r="Q45" s="37" t="s">
        <v>0</v>
      </c>
      <c r="R45" s="37" t="s">
        <v>0</v>
      </c>
      <c r="S45" s="37" t="s">
        <v>0</v>
      </c>
      <c r="T45" s="37" t="s">
        <v>0</v>
      </c>
      <c r="U45" s="37" t="s">
        <v>0</v>
      </c>
      <c r="V45" s="37" t="s">
        <v>0</v>
      </c>
      <c r="W45" s="37" t="s">
        <v>0</v>
      </c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8"/>
      <c r="AJ45" s="106" t="s">
        <v>89</v>
      </c>
    </row>
    <row r="46" spans="1:37" ht="20.5" thickBot="1"/>
    <row r="47" spans="1:37">
      <c r="D47" s="40" t="s">
        <v>39</v>
      </c>
      <c r="E47" s="41">
        <v>10</v>
      </c>
      <c r="F47" s="42">
        <v>10</v>
      </c>
      <c r="G47" s="42">
        <v>20</v>
      </c>
      <c r="H47" s="42">
        <v>20</v>
      </c>
      <c r="I47" s="42">
        <v>0</v>
      </c>
      <c r="J47" s="42">
        <v>0</v>
      </c>
      <c r="K47" s="42">
        <v>0</v>
      </c>
      <c r="L47" s="42">
        <v>20</v>
      </c>
      <c r="M47" s="42">
        <v>20</v>
      </c>
      <c r="N47" s="42">
        <v>20</v>
      </c>
      <c r="O47" s="42">
        <v>20</v>
      </c>
      <c r="P47" s="42">
        <v>20</v>
      </c>
      <c r="Q47" s="42">
        <v>20</v>
      </c>
      <c r="R47" s="42">
        <v>20</v>
      </c>
      <c r="S47" s="42">
        <v>20</v>
      </c>
      <c r="T47" s="42">
        <v>20</v>
      </c>
      <c r="U47" s="42">
        <v>20</v>
      </c>
      <c r="V47" s="42">
        <v>10</v>
      </c>
      <c r="W47" s="42">
        <v>10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3">
        <v>0</v>
      </c>
      <c r="AJ47" s="75">
        <v>280</v>
      </c>
    </row>
    <row r="48" spans="1:37">
      <c r="D48" s="115" t="s">
        <v>40</v>
      </c>
      <c r="E48" s="45" t="s">
        <v>2</v>
      </c>
      <c r="F48" s="24" t="s">
        <v>2</v>
      </c>
      <c r="G48" s="24" t="s">
        <v>44</v>
      </c>
      <c r="H48" s="24" t="s">
        <v>44</v>
      </c>
      <c r="I48" s="24" t="s">
        <v>2</v>
      </c>
      <c r="J48" s="24" t="s">
        <v>2</v>
      </c>
      <c r="K48" s="24" t="s">
        <v>2</v>
      </c>
      <c r="L48" s="24" t="s">
        <v>44</v>
      </c>
      <c r="M48" s="24" t="s">
        <v>44</v>
      </c>
      <c r="N48" s="24" t="s">
        <v>44</v>
      </c>
      <c r="O48" s="24" t="s">
        <v>44</v>
      </c>
      <c r="P48" s="24" t="s">
        <v>44</v>
      </c>
      <c r="Q48" s="24" t="s">
        <v>44</v>
      </c>
      <c r="R48" s="24" t="s">
        <v>44</v>
      </c>
      <c r="S48" s="24" t="s">
        <v>44</v>
      </c>
      <c r="T48" s="24" t="s">
        <v>44</v>
      </c>
      <c r="U48" s="24" t="s">
        <v>44</v>
      </c>
      <c r="V48" s="24" t="s">
        <v>2</v>
      </c>
      <c r="W48" s="24" t="s">
        <v>2</v>
      </c>
      <c r="X48" s="24" t="s">
        <v>2</v>
      </c>
      <c r="Y48" s="24" t="s">
        <v>2</v>
      </c>
      <c r="Z48" s="24" t="s">
        <v>2</v>
      </c>
      <c r="AA48" s="24" t="s">
        <v>2</v>
      </c>
      <c r="AB48" s="24" t="s">
        <v>2</v>
      </c>
      <c r="AC48" s="24" t="s">
        <v>2</v>
      </c>
      <c r="AD48" s="24" t="s">
        <v>2</v>
      </c>
      <c r="AE48" s="24" t="s">
        <v>2</v>
      </c>
      <c r="AF48" s="24" t="s">
        <v>2</v>
      </c>
      <c r="AG48" s="24" t="s">
        <v>2</v>
      </c>
      <c r="AH48" s="24" t="s">
        <v>2</v>
      </c>
      <c r="AI48" s="46" t="s">
        <v>2</v>
      </c>
      <c r="AJ48" s="48"/>
    </row>
    <row r="49" spans="4:36">
      <c r="D49" s="116"/>
      <c r="E49" s="49">
        <v>0</v>
      </c>
      <c r="F49" s="30">
        <v>0</v>
      </c>
      <c r="G49" s="30">
        <v>20</v>
      </c>
      <c r="H49" s="30">
        <v>20</v>
      </c>
      <c r="I49" s="30">
        <v>0</v>
      </c>
      <c r="J49" s="30">
        <v>0</v>
      </c>
      <c r="K49" s="30">
        <v>0</v>
      </c>
      <c r="L49" s="30">
        <v>20</v>
      </c>
      <c r="M49" s="30">
        <v>20</v>
      </c>
      <c r="N49" s="30">
        <v>20</v>
      </c>
      <c r="O49" s="30">
        <v>20</v>
      </c>
      <c r="P49" s="30">
        <v>20</v>
      </c>
      <c r="Q49" s="30">
        <v>20</v>
      </c>
      <c r="R49" s="30">
        <v>20</v>
      </c>
      <c r="S49" s="30">
        <v>20</v>
      </c>
      <c r="T49" s="30">
        <v>20</v>
      </c>
      <c r="U49" s="30">
        <v>20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50">
        <v>0</v>
      </c>
      <c r="AJ49" s="75">
        <v>240</v>
      </c>
    </row>
    <row r="50" spans="4:36" ht="20.5" thickBot="1">
      <c r="D50" s="40" t="s">
        <v>41</v>
      </c>
      <c r="E50" s="52">
        <v>10</v>
      </c>
      <c r="F50" s="53">
        <v>10</v>
      </c>
      <c r="G50" s="53">
        <v>40</v>
      </c>
      <c r="H50" s="53">
        <v>40</v>
      </c>
      <c r="I50" s="53">
        <v>0</v>
      </c>
      <c r="J50" s="53">
        <v>0</v>
      </c>
      <c r="K50" s="53">
        <v>0</v>
      </c>
      <c r="L50" s="53">
        <v>40</v>
      </c>
      <c r="M50" s="53">
        <v>40</v>
      </c>
      <c r="N50" s="53">
        <v>40</v>
      </c>
      <c r="O50" s="53">
        <v>40</v>
      </c>
      <c r="P50" s="53">
        <v>40</v>
      </c>
      <c r="Q50" s="53">
        <v>40</v>
      </c>
      <c r="R50" s="53">
        <v>40</v>
      </c>
      <c r="S50" s="53">
        <v>40</v>
      </c>
      <c r="T50" s="53">
        <v>40</v>
      </c>
      <c r="U50" s="53">
        <v>40</v>
      </c>
      <c r="V50" s="53">
        <v>10</v>
      </c>
      <c r="W50" s="53">
        <v>10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4">
        <v>0</v>
      </c>
      <c r="AJ50" s="75">
        <v>520</v>
      </c>
    </row>
    <row r="51" spans="4:36">
      <c r="AF51" s="39"/>
      <c r="AH51" s="39"/>
    </row>
  </sheetData>
  <mergeCells count="4">
    <mergeCell ref="E3:H3"/>
    <mergeCell ref="I3:AF3"/>
    <mergeCell ref="D36:D37"/>
    <mergeCell ref="D48:D49"/>
  </mergeCells>
  <phoneticPr fontId="2"/>
  <dataValidations count="2">
    <dataValidation imeMode="on" allowBlank="1" showInputMessage="1" showErrorMessage="1" sqref="I3:AF3 E6"/>
    <dataValidation imeMode="off" allowBlank="1" showInputMessage="1" showErrorMessage="1" sqref="D3 C8:C33 C43:C45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6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リスト!$B$2:$B$4</xm:f>
          </x14:formula1>
          <xm:sqref>E8:AG33 E43:AH45</xm:sqref>
        </x14:dataValidation>
        <x14:dataValidation type="list" imeMode="on" allowBlank="1" showInputMessage="1" showErrorMessage="1">
          <x14:formula1>
            <xm:f>リスト!$B$2:$B$4</xm:f>
          </x14:formula1>
          <xm:sqref>AH8:AI33 AI43:AI45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C00000"/>
  </sheetPr>
  <dimension ref="A2:AK51"/>
  <sheetViews>
    <sheetView view="pageBreakPreview" topLeftCell="A19" zoomScale="80" zoomScaleNormal="80" zoomScaleSheetLayoutView="80" workbookViewId="0">
      <selection activeCell="AJ45" sqref="AJ44:AJ45"/>
    </sheetView>
  </sheetViews>
  <sheetFormatPr defaultRowHeight="20"/>
  <cols>
    <col min="1" max="1" width="8.84375" customWidth="1"/>
    <col min="2" max="2" width="2.765625" customWidth="1"/>
    <col min="3" max="3" width="8.69140625" customWidth="1"/>
    <col min="4" max="4" width="8.84375" customWidth="1"/>
    <col min="5" max="35" width="3.53515625" customWidth="1"/>
    <col min="36" max="36" width="18.84375" bestFit="1" customWidth="1"/>
    <col min="37" max="37" width="2.765625" customWidth="1"/>
  </cols>
  <sheetData>
    <row r="2" spans="3:36">
      <c r="C2" t="s">
        <v>53</v>
      </c>
    </row>
    <row r="3" spans="3:36">
      <c r="C3" s="1" t="s">
        <v>4</v>
      </c>
      <c r="D3" s="2" t="str">
        <f>IF('R4年07月'!D3="","",'R4年07月'!D3)</f>
        <v/>
      </c>
      <c r="E3" s="109" t="s">
        <v>5</v>
      </c>
      <c r="F3" s="110"/>
      <c r="G3" s="110"/>
      <c r="H3" s="111"/>
      <c r="I3" s="112" t="str">
        <f>IF('R4年07月'!I3="","",'R4年07月'!I3)</f>
        <v/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3:36">
      <c r="C4" s="3" t="s">
        <v>6</v>
      </c>
      <c r="D4" s="4">
        <f>IF(D3="",5,IF(D3&gt;29,5,2))</f>
        <v>5</v>
      </c>
    </row>
    <row r="5" spans="3:36">
      <c r="C5" s="5"/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/>
    </row>
    <row r="6" spans="3:36" ht="20.5" thickBot="1">
      <c r="C6" s="10"/>
      <c r="D6" s="11" t="s">
        <v>8</v>
      </c>
      <c r="E6" s="12" t="s">
        <v>51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/>
    </row>
    <row r="7" spans="3:36">
      <c r="C7" s="17" t="s">
        <v>9</v>
      </c>
      <c r="D7" s="11" t="s">
        <v>10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64">
        <v>30</v>
      </c>
      <c r="AI7" s="65">
        <v>31</v>
      </c>
      <c r="AJ7" s="17" t="s">
        <v>11</v>
      </c>
    </row>
    <row r="8" spans="3:36">
      <c r="C8" s="19"/>
      <c r="D8" s="67" t="s">
        <v>12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7"/>
      <c r="AJ8" s="22"/>
    </row>
    <row r="9" spans="3:36">
      <c r="C9" s="23"/>
      <c r="D9" s="68" t="s">
        <v>13</v>
      </c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7"/>
      <c r="AJ9" s="28"/>
    </row>
    <row r="10" spans="3:36">
      <c r="C10" s="23"/>
      <c r="D10" s="68" t="s">
        <v>14</v>
      </c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7"/>
      <c r="AJ10" s="28"/>
    </row>
    <row r="11" spans="3:36">
      <c r="C11" s="23"/>
      <c r="D11" s="68" t="s">
        <v>15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7"/>
      <c r="AJ11" s="28"/>
    </row>
    <row r="12" spans="3:36">
      <c r="C12" s="29"/>
      <c r="D12" s="69" t="s">
        <v>16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3"/>
      <c r="AJ12" s="34"/>
    </row>
    <row r="13" spans="3:36">
      <c r="C13" s="19"/>
      <c r="D13" s="67" t="s">
        <v>17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35"/>
      <c r="AJ13" s="22"/>
    </row>
    <row r="14" spans="3:36">
      <c r="C14" s="23"/>
      <c r="D14" s="68" t="s">
        <v>18</v>
      </c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/>
      <c r="AJ14" s="28"/>
    </row>
    <row r="15" spans="3:36">
      <c r="C15" s="23"/>
      <c r="D15" s="68" t="s">
        <v>19</v>
      </c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7"/>
      <c r="AJ15" s="28"/>
    </row>
    <row r="16" spans="3:36">
      <c r="C16" s="23"/>
      <c r="D16" s="68" t="s">
        <v>20</v>
      </c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8"/>
    </row>
    <row r="17" spans="3:36">
      <c r="C17" s="29"/>
      <c r="D17" s="69" t="s">
        <v>21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  <c r="AJ17" s="34"/>
    </row>
    <row r="18" spans="3:36">
      <c r="C18" s="19"/>
      <c r="D18" s="67" t="s">
        <v>22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35"/>
      <c r="AJ18" s="22"/>
    </row>
    <row r="19" spans="3:36">
      <c r="C19" s="23"/>
      <c r="D19" s="68" t="s">
        <v>23</v>
      </c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28"/>
    </row>
    <row r="20" spans="3:36">
      <c r="C20" s="23"/>
      <c r="D20" s="68" t="s">
        <v>24</v>
      </c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/>
      <c r="AJ20" s="28"/>
    </row>
    <row r="21" spans="3:36">
      <c r="C21" s="23"/>
      <c r="D21" s="68" t="s">
        <v>25</v>
      </c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7"/>
      <c r="AJ21" s="28"/>
    </row>
    <row r="22" spans="3:36">
      <c r="C22" s="29"/>
      <c r="D22" s="69" t="s">
        <v>26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/>
      <c r="AJ22" s="34"/>
    </row>
    <row r="23" spans="3:36">
      <c r="C23" s="19"/>
      <c r="D23" s="67" t="s">
        <v>27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35"/>
      <c r="AJ23" s="22"/>
    </row>
    <row r="24" spans="3:36">
      <c r="C24" s="23"/>
      <c r="D24" s="68" t="s">
        <v>28</v>
      </c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  <c r="AJ24" s="28"/>
    </row>
    <row r="25" spans="3:36">
      <c r="C25" s="23"/>
      <c r="D25" s="68" t="s">
        <v>29</v>
      </c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7"/>
      <c r="AJ25" s="28"/>
    </row>
    <row r="26" spans="3:36">
      <c r="C26" s="23"/>
      <c r="D26" s="68" t="s">
        <v>30</v>
      </c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7"/>
      <c r="AJ26" s="28"/>
    </row>
    <row r="27" spans="3:36">
      <c r="C27" s="29"/>
      <c r="D27" s="69" t="s">
        <v>31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3"/>
      <c r="AJ27" s="34"/>
    </row>
    <row r="28" spans="3:36">
      <c r="C28" s="19"/>
      <c r="D28" s="67" t="s">
        <v>32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35"/>
      <c r="AJ28" s="22"/>
    </row>
    <row r="29" spans="3:36">
      <c r="C29" s="23"/>
      <c r="D29" s="68" t="s">
        <v>33</v>
      </c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7"/>
      <c r="AJ29" s="28"/>
    </row>
    <row r="30" spans="3:36">
      <c r="C30" s="23"/>
      <c r="D30" s="68" t="s">
        <v>34</v>
      </c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28"/>
    </row>
    <row r="31" spans="3:36">
      <c r="C31" s="23"/>
      <c r="D31" s="68" t="s">
        <v>35</v>
      </c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7"/>
      <c r="AJ31" s="28"/>
    </row>
    <row r="32" spans="3:36">
      <c r="C32" s="29"/>
      <c r="D32" s="69" t="s">
        <v>36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/>
      <c r="AJ32" s="34"/>
    </row>
    <row r="33" spans="1:37" ht="20.5" thickBot="1">
      <c r="C33" s="29"/>
      <c r="D33" s="69" t="s">
        <v>1</v>
      </c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8"/>
      <c r="AJ33" s="34"/>
    </row>
    <row r="34" spans="1:37" ht="20.5" thickBot="1">
      <c r="E34" t="s">
        <v>37</v>
      </c>
      <c r="AH34" s="39"/>
    </row>
    <row r="35" spans="1:37">
      <c r="D35" s="40" t="s">
        <v>39</v>
      </c>
      <c r="E35" s="41">
        <f t="shared" ref="E35:AI35" si="0">COUNTIF(E8:E34,"○")*10</f>
        <v>0</v>
      </c>
      <c r="F35" s="42">
        <f t="shared" si="0"/>
        <v>0</v>
      </c>
      <c r="G35" s="42">
        <f t="shared" si="0"/>
        <v>0</v>
      </c>
      <c r="H35" s="42">
        <f t="shared" si="0"/>
        <v>0</v>
      </c>
      <c r="I35" s="42">
        <f t="shared" si="0"/>
        <v>0</v>
      </c>
      <c r="J35" s="42">
        <f t="shared" si="0"/>
        <v>0</v>
      </c>
      <c r="K35" s="42">
        <f t="shared" si="0"/>
        <v>0</v>
      </c>
      <c r="L35" s="42">
        <f t="shared" si="0"/>
        <v>0</v>
      </c>
      <c r="M35" s="42">
        <f t="shared" si="0"/>
        <v>0</v>
      </c>
      <c r="N35" s="42">
        <f t="shared" si="0"/>
        <v>0</v>
      </c>
      <c r="O35" s="42">
        <f t="shared" si="0"/>
        <v>0</v>
      </c>
      <c r="P35" s="42">
        <f t="shared" si="0"/>
        <v>0</v>
      </c>
      <c r="Q35" s="42">
        <f t="shared" si="0"/>
        <v>0</v>
      </c>
      <c r="R35" s="42">
        <f t="shared" si="0"/>
        <v>0</v>
      </c>
      <c r="S35" s="42">
        <f t="shared" si="0"/>
        <v>0</v>
      </c>
      <c r="T35" s="42">
        <f t="shared" si="0"/>
        <v>0</v>
      </c>
      <c r="U35" s="42">
        <f t="shared" si="0"/>
        <v>0</v>
      </c>
      <c r="V35" s="42">
        <f t="shared" si="0"/>
        <v>0</v>
      </c>
      <c r="W35" s="42">
        <f t="shared" si="0"/>
        <v>0</v>
      </c>
      <c r="X35" s="42">
        <f t="shared" si="0"/>
        <v>0</v>
      </c>
      <c r="Y35" s="42">
        <f t="shared" si="0"/>
        <v>0</v>
      </c>
      <c r="Z35" s="42">
        <f t="shared" si="0"/>
        <v>0</v>
      </c>
      <c r="AA35" s="42">
        <f t="shared" si="0"/>
        <v>0</v>
      </c>
      <c r="AB35" s="42">
        <f t="shared" si="0"/>
        <v>0</v>
      </c>
      <c r="AC35" s="42">
        <f t="shared" si="0"/>
        <v>0</v>
      </c>
      <c r="AD35" s="42">
        <f t="shared" si="0"/>
        <v>0</v>
      </c>
      <c r="AE35" s="42">
        <f t="shared" si="0"/>
        <v>0</v>
      </c>
      <c r="AF35" s="42">
        <f t="shared" si="0"/>
        <v>0</v>
      </c>
      <c r="AG35" s="42">
        <f t="shared" si="0"/>
        <v>0</v>
      </c>
      <c r="AH35" s="42">
        <f t="shared" si="0"/>
        <v>0</v>
      </c>
      <c r="AI35" s="43">
        <f t="shared" si="0"/>
        <v>0</v>
      </c>
      <c r="AJ35" s="75">
        <f>SUM(E35:AI35)</f>
        <v>0</v>
      </c>
    </row>
    <row r="36" spans="1:37">
      <c r="D36" s="115" t="s">
        <v>40</v>
      </c>
      <c r="E36" s="45" t="str">
        <f t="shared" ref="E36:AI36" si="1">IF(E35/10&gt;=$D$4,"有","－")</f>
        <v>－</v>
      </c>
      <c r="F36" s="24" t="str">
        <f t="shared" si="1"/>
        <v>－</v>
      </c>
      <c r="G36" s="24" t="str">
        <f t="shared" si="1"/>
        <v>－</v>
      </c>
      <c r="H36" s="24" t="str">
        <f t="shared" si="1"/>
        <v>－</v>
      </c>
      <c r="I36" s="24" t="str">
        <f t="shared" si="1"/>
        <v>－</v>
      </c>
      <c r="J36" s="24" t="str">
        <f t="shared" si="1"/>
        <v>－</v>
      </c>
      <c r="K36" s="24" t="str">
        <f t="shared" si="1"/>
        <v>－</v>
      </c>
      <c r="L36" s="24" t="str">
        <f t="shared" si="1"/>
        <v>－</v>
      </c>
      <c r="M36" s="24" t="str">
        <f t="shared" si="1"/>
        <v>－</v>
      </c>
      <c r="N36" s="24" t="str">
        <f t="shared" si="1"/>
        <v>－</v>
      </c>
      <c r="O36" s="24" t="str">
        <f t="shared" si="1"/>
        <v>－</v>
      </c>
      <c r="P36" s="24" t="str">
        <f t="shared" si="1"/>
        <v>－</v>
      </c>
      <c r="Q36" s="24" t="str">
        <f t="shared" si="1"/>
        <v>－</v>
      </c>
      <c r="R36" s="24" t="str">
        <f t="shared" si="1"/>
        <v>－</v>
      </c>
      <c r="S36" s="24" t="str">
        <f t="shared" si="1"/>
        <v>－</v>
      </c>
      <c r="T36" s="24" t="str">
        <f t="shared" si="1"/>
        <v>－</v>
      </c>
      <c r="U36" s="24" t="str">
        <f t="shared" si="1"/>
        <v>－</v>
      </c>
      <c r="V36" s="24" t="str">
        <f t="shared" si="1"/>
        <v>－</v>
      </c>
      <c r="W36" s="24" t="str">
        <f t="shared" si="1"/>
        <v>－</v>
      </c>
      <c r="X36" s="24" t="str">
        <f t="shared" si="1"/>
        <v>－</v>
      </c>
      <c r="Y36" s="24" t="str">
        <f t="shared" si="1"/>
        <v>－</v>
      </c>
      <c r="Z36" s="24" t="str">
        <f t="shared" si="1"/>
        <v>－</v>
      </c>
      <c r="AA36" s="24" t="str">
        <f t="shared" si="1"/>
        <v>－</v>
      </c>
      <c r="AB36" s="24" t="str">
        <f t="shared" si="1"/>
        <v>－</v>
      </c>
      <c r="AC36" s="24" t="str">
        <f t="shared" si="1"/>
        <v>－</v>
      </c>
      <c r="AD36" s="24" t="str">
        <f t="shared" si="1"/>
        <v>－</v>
      </c>
      <c r="AE36" s="24" t="str">
        <f t="shared" si="1"/>
        <v>－</v>
      </c>
      <c r="AF36" s="24" t="str">
        <f t="shared" si="1"/>
        <v>－</v>
      </c>
      <c r="AG36" s="24" t="str">
        <f t="shared" si="1"/>
        <v>－</v>
      </c>
      <c r="AH36" s="24" t="str">
        <f t="shared" si="1"/>
        <v>－</v>
      </c>
      <c r="AI36" s="46" t="str">
        <f t="shared" si="1"/>
        <v>－</v>
      </c>
      <c r="AJ36" s="48"/>
    </row>
    <row r="37" spans="1:37">
      <c r="D37" s="116"/>
      <c r="E37" s="49">
        <f t="shared" ref="E37:AI37" si="2">IF(E36="－",0,E35)</f>
        <v>0</v>
      </c>
      <c r="F37" s="30">
        <f t="shared" si="2"/>
        <v>0</v>
      </c>
      <c r="G37" s="30">
        <f t="shared" si="2"/>
        <v>0</v>
      </c>
      <c r="H37" s="30">
        <f t="shared" si="2"/>
        <v>0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0</v>
      </c>
      <c r="M37" s="30">
        <f t="shared" si="2"/>
        <v>0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0</v>
      </c>
      <c r="R37" s="30">
        <f t="shared" si="2"/>
        <v>0</v>
      </c>
      <c r="S37" s="30">
        <f t="shared" si="2"/>
        <v>0</v>
      </c>
      <c r="T37" s="30">
        <f t="shared" si="2"/>
        <v>0</v>
      </c>
      <c r="U37" s="30">
        <f t="shared" si="2"/>
        <v>0</v>
      </c>
      <c r="V37" s="30">
        <f t="shared" si="2"/>
        <v>0</v>
      </c>
      <c r="W37" s="30">
        <f t="shared" si="2"/>
        <v>0</v>
      </c>
      <c r="X37" s="30">
        <f t="shared" si="2"/>
        <v>0</v>
      </c>
      <c r="Y37" s="30">
        <f t="shared" si="2"/>
        <v>0</v>
      </c>
      <c r="Z37" s="30">
        <f t="shared" si="2"/>
        <v>0</v>
      </c>
      <c r="AA37" s="30">
        <f t="shared" si="2"/>
        <v>0</v>
      </c>
      <c r="AB37" s="30">
        <f t="shared" si="2"/>
        <v>0</v>
      </c>
      <c r="AC37" s="30">
        <f t="shared" si="2"/>
        <v>0</v>
      </c>
      <c r="AD37" s="30">
        <f t="shared" si="2"/>
        <v>0</v>
      </c>
      <c r="AE37" s="30">
        <f t="shared" si="2"/>
        <v>0</v>
      </c>
      <c r="AF37" s="30">
        <f t="shared" si="2"/>
        <v>0</v>
      </c>
      <c r="AG37" s="30">
        <f t="shared" si="2"/>
        <v>0</v>
      </c>
      <c r="AH37" s="30">
        <f t="shared" si="2"/>
        <v>0</v>
      </c>
      <c r="AI37" s="50">
        <f t="shared" si="2"/>
        <v>0</v>
      </c>
      <c r="AJ37" s="75">
        <f t="shared" ref="AJ37:AJ38" si="3">SUM(E37:AI37)</f>
        <v>0</v>
      </c>
    </row>
    <row r="38" spans="1:37" ht="20.5" thickBot="1">
      <c r="D38" s="40" t="s">
        <v>41</v>
      </c>
      <c r="E38" s="52">
        <f t="shared" ref="E38:AI38" si="4">SUM(E35,E37)</f>
        <v>0</v>
      </c>
      <c r="F38" s="53">
        <f t="shared" si="4"/>
        <v>0</v>
      </c>
      <c r="G38" s="53">
        <f t="shared" si="4"/>
        <v>0</v>
      </c>
      <c r="H38" s="53">
        <f t="shared" si="4"/>
        <v>0</v>
      </c>
      <c r="I38" s="53">
        <f t="shared" si="4"/>
        <v>0</v>
      </c>
      <c r="J38" s="53">
        <f t="shared" si="4"/>
        <v>0</v>
      </c>
      <c r="K38" s="53">
        <f t="shared" si="4"/>
        <v>0</v>
      </c>
      <c r="L38" s="53">
        <f t="shared" si="4"/>
        <v>0</v>
      </c>
      <c r="M38" s="53">
        <f t="shared" si="4"/>
        <v>0</v>
      </c>
      <c r="N38" s="53">
        <f t="shared" si="4"/>
        <v>0</v>
      </c>
      <c r="O38" s="53">
        <f t="shared" si="4"/>
        <v>0</v>
      </c>
      <c r="P38" s="53">
        <f t="shared" si="4"/>
        <v>0</v>
      </c>
      <c r="Q38" s="53">
        <f t="shared" si="4"/>
        <v>0</v>
      </c>
      <c r="R38" s="53">
        <f t="shared" si="4"/>
        <v>0</v>
      </c>
      <c r="S38" s="53">
        <f t="shared" si="4"/>
        <v>0</v>
      </c>
      <c r="T38" s="53">
        <f t="shared" si="4"/>
        <v>0</v>
      </c>
      <c r="U38" s="53">
        <f t="shared" si="4"/>
        <v>0</v>
      </c>
      <c r="V38" s="53">
        <f t="shared" si="4"/>
        <v>0</v>
      </c>
      <c r="W38" s="53">
        <f t="shared" si="4"/>
        <v>0</v>
      </c>
      <c r="X38" s="53">
        <f t="shared" si="4"/>
        <v>0</v>
      </c>
      <c r="Y38" s="53">
        <f t="shared" si="4"/>
        <v>0</v>
      </c>
      <c r="Z38" s="53">
        <f t="shared" si="4"/>
        <v>0</v>
      </c>
      <c r="AA38" s="53">
        <f t="shared" si="4"/>
        <v>0</v>
      </c>
      <c r="AB38" s="53">
        <f t="shared" si="4"/>
        <v>0</v>
      </c>
      <c r="AC38" s="53">
        <f t="shared" si="4"/>
        <v>0</v>
      </c>
      <c r="AD38" s="53">
        <f t="shared" si="4"/>
        <v>0</v>
      </c>
      <c r="AE38" s="53">
        <f t="shared" si="4"/>
        <v>0</v>
      </c>
      <c r="AF38" s="53">
        <f t="shared" si="4"/>
        <v>0</v>
      </c>
      <c r="AG38" s="53">
        <f t="shared" si="4"/>
        <v>0</v>
      </c>
      <c r="AH38" s="53">
        <f t="shared" si="4"/>
        <v>0</v>
      </c>
      <c r="AI38" s="54">
        <f t="shared" si="4"/>
        <v>0</v>
      </c>
      <c r="AJ38" s="75">
        <f t="shared" si="3"/>
        <v>0</v>
      </c>
    </row>
    <row r="39" spans="1:37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I39" s="39" t="s">
        <v>38</v>
      </c>
    </row>
    <row r="40" spans="1:37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6"/>
      <c r="AH40" s="57"/>
      <c r="AI40" s="56"/>
      <c r="AJ40" s="56"/>
      <c r="AK40" s="56"/>
    </row>
    <row r="41" spans="1:37" ht="20.5" thickBot="1">
      <c r="C41" s="3" t="s">
        <v>42</v>
      </c>
    </row>
    <row r="42" spans="1:37">
      <c r="C42" s="1" t="s">
        <v>9</v>
      </c>
      <c r="D42" s="70" t="s">
        <v>10</v>
      </c>
      <c r="E42" s="63">
        <v>1</v>
      </c>
      <c r="F42" s="64">
        <v>2</v>
      </c>
      <c r="G42" s="64">
        <v>3</v>
      </c>
      <c r="H42" s="64">
        <v>4</v>
      </c>
      <c r="I42" s="64">
        <v>5</v>
      </c>
      <c r="J42" s="64">
        <v>6</v>
      </c>
      <c r="K42" s="64">
        <v>7</v>
      </c>
      <c r="L42" s="64">
        <v>8</v>
      </c>
      <c r="M42" s="64">
        <v>9</v>
      </c>
      <c r="N42" s="64">
        <v>10</v>
      </c>
      <c r="O42" s="64">
        <v>11</v>
      </c>
      <c r="P42" s="64">
        <v>12</v>
      </c>
      <c r="Q42" s="64">
        <v>13</v>
      </c>
      <c r="R42" s="64">
        <v>14</v>
      </c>
      <c r="S42" s="64">
        <v>15</v>
      </c>
      <c r="T42" s="64">
        <v>16</v>
      </c>
      <c r="U42" s="64">
        <v>17</v>
      </c>
      <c r="V42" s="64">
        <v>18</v>
      </c>
      <c r="W42" s="64">
        <v>19</v>
      </c>
      <c r="X42" s="64">
        <v>20</v>
      </c>
      <c r="Y42" s="64">
        <v>21</v>
      </c>
      <c r="Z42" s="64">
        <v>22</v>
      </c>
      <c r="AA42" s="64">
        <v>23</v>
      </c>
      <c r="AB42" s="64">
        <v>24</v>
      </c>
      <c r="AC42" s="64">
        <v>25</v>
      </c>
      <c r="AD42" s="64">
        <v>26</v>
      </c>
      <c r="AE42" s="64">
        <v>27</v>
      </c>
      <c r="AF42" s="64">
        <v>28</v>
      </c>
      <c r="AG42" s="64">
        <v>29</v>
      </c>
      <c r="AH42" s="64">
        <v>30</v>
      </c>
      <c r="AI42" s="65">
        <v>31</v>
      </c>
      <c r="AJ42" s="1" t="s">
        <v>11</v>
      </c>
    </row>
    <row r="43" spans="1:37">
      <c r="C43" s="19">
        <v>44774</v>
      </c>
      <c r="D43" s="67" t="s">
        <v>12</v>
      </c>
      <c r="E43" s="25" t="s">
        <v>0</v>
      </c>
      <c r="F43" s="26" t="s">
        <v>0</v>
      </c>
      <c r="G43" s="26" t="s">
        <v>0</v>
      </c>
      <c r="H43" s="26" t="s">
        <v>0</v>
      </c>
      <c r="I43" s="26" t="s">
        <v>43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22"/>
    </row>
    <row r="44" spans="1:37" ht="36">
      <c r="C44" s="58">
        <v>44776</v>
      </c>
      <c r="D44" s="71" t="s">
        <v>13</v>
      </c>
      <c r="E44" s="59"/>
      <c r="F44" s="60"/>
      <c r="G44" s="60" t="s">
        <v>0</v>
      </c>
      <c r="H44" s="60" t="s">
        <v>0</v>
      </c>
      <c r="I44" s="60" t="s">
        <v>3</v>
      </c>
      <c r="J44" s="60" t="s">
        <v>43</v>
      </c>
      <c r="K44" s="60" t="s">
        <v>43</v>
      </c>
      <c r="L44" s="60" t="s">
        <v>0</v>
      </c>
      <c r="M44" s="60" t="s">
        <v>0</v>
      </c>
      <c r="N44" s="60" t="s">
        <v>0</v>
      </c>
      <c r="O44" s="60" t="s">
        <v>0</v>
      </c>
      <c r="P44" s="60" t="s">
        <v>0</v>
      </c>
      <c r="Q44" s="60" t="s">
        <v>0</v>
      </c>
      <c r="R44" s="60" t="s">
        <v>0</v>
      </c>
      <c r="S44" s="60" t="s">
        <v>0</v>
      </c>
      <c r="T44" s="60" t="s">
        <v>0</v>
      </c>
      <c r="U44" s="60" t="s">
        <v>0</v>
      </c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27"/>
      <c r="AJ44" s="108" t="s">
        <v>90</v>
      </c>
    </row>
    <row r="45" spans="1:37" ht="36.5" thickBot="1">
      <c r="A45" s="3"/>
      <c r="C45" s="29">
        <v>44778</v>
      </c>
      <c r="D45" s="69" t="s">
        <v>14</v>
      </c>
      <c r="E45" s="36"/>
      <c r="F45" s="37"/>
      <c r="G45" s="37"/>
      <c r="H45" s="37"/>
      <c r="I45" s="37" t="s">
        <v>0</v>
      </c>
      <c r="J45" s="37" t="s">
        <v>43</v>
      </c>
      <c r="K45" s="37" t="s">
        <v>43</v>
      </c>
      <c r="L45" s="37" t="s">
        <v>0</v>
      </c>
      <c r="M45" s="37" t="s">
        <v>0</v>
      </c>
      <c r="N45" s="37" t="s">
        <v>0</v>
      </c>
      <c r="O45" s="37" t="s">
        <v>0</v>
      </c>
      <c r="P45" s="37" t="s">
        <v>0</v>
      </c>
      <c r="Q45" s="37" t="s">
        <v>0</v>
      </c>
      <c r="R45" s="37" t="s">
        <v>0</v>
      </c>
      <c r="S45" s="37" t="s">
        <v>0</v>
      </c>
      <c r="T45" s="37" t="s">
        <v>0</v>
      </c>
      <c r="U45" s="37" t="s">
        <v>0</v>
      </c>
      <c r="V45" s="37" t="s">
        <v>0</v>
      </c>
      <c r="W45" s="37" t="s">
        <v>0</v>
      </c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8"/>
      <c r="AJ45" s="106" t="s">
        <v>91</v>
      </c>
    </row>
    <row r="46" spans="1:37" ht="20.5" thickBot="1"/>
    <row r="47" spans="1:37">
      <c r="D47" s="40" t="s">
        <v>39</v>
      </c>
      <c r="E47" s="41">
        <v>10</v>
      </c>
      <c r="F47" s="42">
        <v>10</v>
      </c>
      <c r="G47" s="42">
        <v>20</v>
      </c>
      <c r="H47" s="42">
        <v>20</v>
      </c>
      <c r="I47" s="42">
        <v>0</v>
      </c>
      <c r="J47" s="42">
        <v>0</v>
      </c>
      <c r="K47" s="42">
        <v>0</v>
      </c>
      <c r="L47" s="42">
        <v>20</v>
      </c>
      <c r="M47" s="42">
        <v>20</v>
      </c>
      <c r="N47" s="42">
        <v>20</v>
      </c>
      <c r="O47" s="42">
        <v>20</v>
      </c>
      <c r="P47" s="42">
        <v>20</v>
      </c>
      <c r="Q47" s="42">
        <v>20</v>
      </c>
      <c r="R47" s="42">
        <v>20</v>
      </c>
      <c r="S47" s="42">
        <v>20</v>
      </c>
      <c r="T47" s="42">
        <v>20</v>
      </c>
      <c r="U47" s="42">
        <v>20</v>
      </c>
      <c r="V47" s="42">
        <v>10</v>
      </c>
      <c r="W47" s="42">
        <v>10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3">
        <v>0</v>
      </c>
      <c r="AJ47" s="75">
        <v>280</v>
      </c>
    </row>
    <row r="48" spans="1:37">
      <c r="D48" s="115" t="s">
        <v>40</v>
      </c>
      <c r="E48" s="45" t="s">
        <v>2</v>
      </c>
      <c r="F48" s="24" t="s">
        <v>2</v>
      </c>
      <c r="G48" s="24" t="s">
        <v>44</v>
      </c>
      <c r="H48" s="24" t="s">
        <v>44</v>
      </c>
      <c r="I48" s="24" t="s">
        <v>2</v>
      </c>
      <c r="J48" s="24" t="s">
        <v>2</v>
      </c>
      <c r="K48" s="24" t="s">
        <v>2</v>
      </c>
      <c r="L48" s="24" t="s">
        <v>44</v>
      </c>
      <c r="M48" s="24" t="s">
        <v>44</v>
      </c>
      <c r="N48" s="24" t="s">
        <v>44</v>
      </c>
      <c r="O48" s="24" t="s">
        <v>44</v>
      </c>
      <c r="P48" s="24" t="s">
        <v>44</v>
      </c>
      <c r="Q48" s="24" t="s">
        <v>44</v>
      </c>
      <c r="R48" s="24" t="s">
        <v>44</v>
      </c>
      <c r="S48" s="24" t="s">
        <v>44</v>
      </c>
      <c r="T48" s="24" t="s">
        <v>44</v>
      </c>
      <c r="U48" s="24" t="s">
        <v>44</v>
      </c>
      <c r="V48" s="24" t="s">
        <v>2</v>
      </c>
      <c r="W48" s="24" t="s">
        <v>2</v>
      </c>
      <c r="X48" s="24" t="s">
        <v>2</v>
      </c>
      <c r="Y48" s="24" t="s">
        <v>2</v>
      </c>
      <c r="Z48" s="24" t="s">
        <v>2</v>
      </c>
      <c r="AA48" s="24" t="s">
        <v>2</v>
      </c>
      <c r="AB48" s="24" t="s">
        <v>2</v>
      </c>
      <c r="AC48" s="24" t="s">
        <v>2</v>
      </c>
      <c r="AD48" s="24" t="s">
        <v>2</v>
      </c>
      <c r="AE48" s="24" t="s">
        <v>2</v>
      </c>
      <c r="AF48" s="24" t="s">
        <v>2</v>
      </c>
      <c r="AG48" s="24" t="s">
        <v>2</v>
      </c>
      <c r="AH48" s="24" t="s">
        <v>2</v>
      </c>
      <c r="AI48" s="46" t="s">
        <v>2</v>
      </c>
      <c r="AJ48" s="48"/>
    </row>
    <row r="49" spans="4:36">
      <c r="D49" s="116"/>
      <c r="E49" s="49">
        <v>0</v>
      </c>
      <c r="F49" s="30">
        <v>0</v>
      </c>
      <c r="G49" s="30">
        <v>20</v>
      </c>
      <c r="H49" s="30">
        <v>20</v>
      </c>
      <c r="I49" s="30">
        <v>0</v>
      </c>
      <c r="J49" s="30">
        <v>0</v>
      </c>
      <c r="K49" s="30">
        <v>0</v>
      </c>
      <c r="L49" s="30">
        <v>20</v>
      </c>
      <c r="M49" s="30">
        <v>20</v>
      </c>
      <c r="N49" s="30">
        <v>20</v>
      </c>
      <c r="O49" s="30">
        <v>20</v>
      </c>
      <c r="P49" s="30">
        <v>20</v>
      </c>
      <c r="Q49" s="30">
        <v>20</v>
      </c>
      <c r="R49" s="30">
        <v>20</v>
      </c>
      <c r="S49" s="30">
        <v>20</v>
      </c>
      <c r="T49" s="30">
        <v>20</v>
      </c>
      <c r="U49" s="30">
        <v>20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50">
        <v>0</v>
      </c>
      <c r="AJ49" s="75">
        <v>240</v>
      </c>
    </row>
    <row r="50" spans="4:36" ht="20.5" thickBot="1">
      <c r="D50" s="40" t="s">
        <v>41</v>
      </c>
      <c r="E50" s="52">
        <v>10</v>
      </c>
      <c r="F50" s="53">
        <v>10</v>
      </c>
      <c r="G50" s="53">
        <v>40</v>
      </c>
      <c r="H50" s="53">
        <v>40</v>
      </c>
      <c r="I50" s="53">
        <v>0</v>
      </c>
      <c r="J50" s="53">
        <v>0</v>
      </c>
      <c r="K50" s="53">
        <v>0</v>
      </c>
      <c r="L50" s="53">
        <v>40</v>
      </c>
      <c r="M50" s="53">
        <v>40</v>
      </c>
      <c r="N50" s="53">
        <v>40</v>
      </c>
      <c r="O50" s="53">
        <v>40</v>
      </c>
      <c r="P50" s="53">
        <v>40</v>
      </c>
      <c r="Q50" s="53">
        <v>40</v>
      </c>
      <c r="R50" s="53">
        <v>40</v>
      </c>
      <c r="S50" s="53">
        <v>40</v>
      </c>
      <c r="T50" s="53">
        <v>40</v>
      </c>
      <c r="U50" s="53">
        <v>40</v>
      </c>
      <c r="V50" s="53">
        <v>10</v>
      </c>
      <c r="W50" s="53">
        <v>10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4">
        <v>0</v>
      </c>
      <c r="AJ50" s="75">
        <v>520</v>
      </c>
    </row>
    <row r="51" spans="4:36">
      <c r="AF51" s="39"/>
      <c r="AH51" s="39"/>
    </row>
  </sheetData>
  <mergeCells count="4">
    <mergeCell ref="E3:H3"/>
    <mergeCell ref="I3:AF3"/>
    <mergeCell ref="D36:D37"/>
    <mergeCell ref="D48:D49"/>
  </mergeCells>
  <phoneticPr fontId="2"/>
  <dataValidations count="2">
    <dataValidation imeMode="off" allowBlank="1" showInputMessage="1" showErrorMessage="1" sqref="D3 C8:C33 C43:C45"/>
    <dataValidation imeMode="on" allowBlank="1" showInputMessage="1" showErrorMessage="1" sqref="I3:AF3 E6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n" allowBlank="1" showInputMessage="1" showErrorMessage="1">
          <x14:formula1>
            <xm:f>リスト!$B$2:$B$4</xm:f>
          </x14:formula1>
          <xm:sqref>AH8:AI33 AI43:AI45</xm:sqref>
        </x14:dataValidation>
        <x14:dataValidation type="list" allowBlank="1" showInputMessage="1" showErrorMessage="1">
          <x14:formula1>
            <xm:f>リスト!$B$2:$B$4</xm:f>
          </x14:formula1>
          <xm:sqref>E8:AG33 E43:AH45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C00000"/>
  </sheetPr>
  <dimension ref="A2:AK51"/>
  <sheetViews>
    <sheetView view="pageBreakPreview" topLeftCell="A20" zoomScale="80" zoomScaleNormal="80" zoomScaleSheetLayoutView="80" workbookViewId="0">
      <selection activeCell="AJ44" sqref="AJ44:AJ45"/>
    </sheetView>
  </sheetViews>
  <sheetFormatPr defaultRowHeight="20" outlineLevelCol="1"/>
  <cols>
    <col min="1" max="1" width="8.84375" customWidth="1"/>
    <col min="2" max="2" width="2.765625" customWidth="1"/>
    <col min="3" max="3" width="8.69140625" customWidth="1"/>
    <col min="4" max="4" width="8.84375" customWidth="1"/>
    <col min="5" max="34" width="3.53515625" customWidth="1"/>
    <col min="35" max="35" width="3.53515625" hidden="1" customWidth="1" outlineLevel="1"/>
    <col min="36" max="36" width="18.84375" bestFit="1" customWidth="1" collapsed="1"/>
    <col min="37" max="37" width="2.765625" customWidth="1"/>
  </cols>
  <sheetData>
    <row r="2" spans="3:36">
      <c r="C2" t="s">
        <v>53</v>
      </c>
    </row>
    <row r="3" spans="3:36">
      <c r="C3" s="1" t="s">
        <v>4</v>
      </c>
      <c r="D3" s="2" t="str">
        <f>IF('R4年08月'!D3="","",'R4年08月'!D3)</f>
        <v/>
      </c>
      <c r="E3" s="109" t="s">
        <v>5</v>
      </c>
      <c r="F3" s="110"/>
      <c r="G3" s="110"/>
      <c r="H3" s="111"/>
      <c r="I3" s="112" t="str">
        <f>IF('R4年08月'!I3="","",'R4年08月'!I3)</f>
        <v/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3:36">
      <c r="C4" s="3" t="s">
        <v>6</v>
      </c>
      <c r="D4" s="4">
        <f>IF(D3="",5,IF(D3&gt;29,5,2))</f>
        <v>5</v>
      </c>
    </row>
    <row r="5" spans="3:36">
      <c r="C5" s="5"/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  <c r="AJ5" s="9"/>
    </row>
    <row r="6" spans="3:36" ht="20.5" thickBot="1">
      <c r="C6" s="10"/>
      <c r="D6" s="11" t="s">
        <v>8</v>
      </c>
      <c r="E6" s="12" t="s">
        <v>52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5"/>
      <c r="AJ6" s="16"/>
    </row>
    <row r="7" spans="3:36">
      <c r="C7" s="17" t="s">
        <v>9</v>
      </c>
      <c r="D7" s="11" t="s">
        <v>10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65">
        <v>30</v>
      </c>
      <c r="AJ7" s="17" t="s">
        <v>11</v>
      </c>
    </row>
    <row r="8" spans="3:36">
      <c r="C8" s="19"/>
      <c r="D8" s="67" t="s">
        <v>12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J8" s="22"/>
    </row>
    <row r="9" spans="3:36">
      <c r="C9" s="23"/>
      <c r="D9" s="68" t="s">
        <v>13</v>
      </c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7"/>
      <c r="AJ9" s="28"/>
    </row>
    <row r="10" spans="3:36">
      <c r="C10" s="23"/>
      <c r="D10" s="68" t="s">
        <v>14</v>
      </c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7"/>
      <c r="AJ10" s="28"/>
    </row>
    <row r="11" spans="3:36">
      <c r="C11" s="23"/>
      <c r="D11" s="68" t="s">
        <v>15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7"/>
      <c r="AJ11" s="28"/>
    </row>
    <row r="12" spans="3:36">
      <c r="C12" s="29"/>
      <c r="D12" s="69" t="s">
        <v>16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3"/>
      <c r="AJ12" s="34"/>
    </row>
    <row r="13" spans="3:36">
      <c r="C13" s="19"/>
      <c r="D13" s="67" t="s">
        <v>17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35"/>
      <c r="AJ13" s="22"/>
    </row>
    <row r="14" spans="3:36">
      <c r="C14" s="23"/>
      <c r="D14" s="68" t="s">
        <v>18</v>
      </c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7"/>
      <c r="AJ14" s="28"/>
    </row>
    <row r="15" spans="3:36">
      <c r="C15" s="23"/>
      <c r="D15" s="68" t="s">
        <v>19</v>
      </c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7"/>
      <c r="AJ15" s="28"/>
    </row>
    <row r="16" spans="3:36">
      <c r="C16" s="23"/>
      <c r="D16" s="68" t="s">
        <v>20</v>
      </c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  <c r="AJ16" s="28"/>
    </row>
    <row r="17" spans="3:36">
      <c r="C17" s="29"/>
      <c r="D17" s="69" t="s">
        <v>21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3"/>
      <c r="AJ17" s="34"/>
    </row>
    <row r="18" spans="3:36">
      <c r="C18" s="19"/>
      <c r="D18" s="67" t="s">
        <v>22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35"/>
      <c r="AJ18" s="22"/>
    </row>
    <row r="19" spans="3:36">
      <c r="C19" s="23"/>
      <c r="D19" s="68" t="s">
        <v>23</v>
      </c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  <c r="AJ19" s="28"/>
    </row>
    <row r="20" spans="3:36">
      <c r="C20" s="23"/>
      <c r="D20" s="68" t="s">
        <v>24</v>
      </c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  <c r="AJ20" s="28"/>
    </row>
    <row r="21" spans="3:36">
      <c r="C21" s="23"/>
      <c r="D21" s="68" t="s">
        <v>25</v>
      </c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/>
      <c r="AJ21" s="28"/>
    </row>
    <row r="22" spans="3:36">
      <c r="C22" s="29"/>
      <c r="D22" s="69" t="s">
        <v>26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3"/>
      <c r="AJ22" s="34"/>
    </row>
    <row r="23" spans="3:36">
      <c r="C23" s="19"/>
      <c r="D23" s="67" t="s">
        <v>27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35"/>
      <c r="AJ23" s="22"/>
    </row>
    <row r="24" spans="3:36">
      <c r="C24" s="23"/>
      <c r="D24" s="68" t="s">
        <v>28</v>
      </c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/>
      <c r="AJ24" s="28"/>
    </row>
    <row r="25" spans="3:36">
      <c r="C25" s="23"/>
      <c r="D25" s="68" t="s">
        <v>29</v>
      </c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  <c r="AJ25" s="28"/>
    </row>
    <row r="26" spans="3:36">
      <c r="C26" s="23"/>
      <c r="D26" s="68" t="s">
        <v>30</v>
      </c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7"/>
      <c r="AJ26" s="28"/>
    </row>
    <row r="27" spans="3:36">
      <c r="C27" s="29"/>
      <c r="D27" s="69" t="s">
        <v>31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3"/>
      <c r="AJ27" s="34"/>
    </row>
    <row r="28" spans="3:36">
      <c r="C28" s="19"/>
      <c r="D28" s="67" t="s">
        <v>32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35"/>
      <c r="AJ28" s="22"/>
    </row>
    <row r="29" spans="3:36">
      <c r="C29" s="23"/>
      <c r="D29" s="68" t="s">
        <v>33</v>
      </c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  <c r="AJ29" s="28"/>
    </row>
    <row r="30" spans="3:36">
      <c r="C30" s="23"/>
      <c r="D30" s="68" t="s">
        <v>34</v>
      </c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7"/>
      <c r="AJ30" s="28"/>
    </row>
    <row r="31" spans="3:36">
      <c r="C31" s="23"/>
      <c r="D31" s="68" t="s">
        <v>35</v>
      </c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7"/>
      <c r="AJ31" s="28"/>
    </row>
    <row r="32" spans="3:36">
      <c r="C32" s="29"/>
      <c r="D32" s="69" t="s">
        <v>36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3"/>
      <c r="AJ32" s="34"/>
    </row>
    <row r="33" spans="1:37" ht="20.5" thickBot="1">
      <c r="C33" s="29"/>
      <c r="D33" s="69" t="s">
        <v>1</v>
      </c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8"/>
      <c r="AJ33" s="34"/>
    </row>
    <row r="34" spans="1:37" ht="20.5" thickBot="1">
      <c r="E34" t="s">
        <v>37</v>
      </c>
      <c r="AH34" s="39"/>
    </row>
    <row r="35" spans="1:37">
      <c r="D35" s="40" t="s">
        <v>39</v>
      </c>
      <c r="E35" s="41">
        <f t="shared" ref="E35:AH35" si="0">COUNTIF(E8:E34,"○")*10</f>
        <v>0</v>
      </c>
      <c r="F35" s="42">
        <f t="shared" si="0"/>
        <v>0</v>
      </c>
      <c r="G35" s="42">
        <f t="shared" si="0"/>
        <v>0</v>
      </c>
      <c r="H35" s="42">
        <f t="shared" si="0"/>
        <v>0</v>
      </c>
      <c r="I35" s="42">
        <f t="shared" si="0"/>
        <v>0</v>
      </c>
      <c r="J35" s="42">
        <f t="shared" si="0"/>
        <v>0</v>
      </c>
      <c r="K35" s="42">
        <f t="shared" si="0"/>
        <v>0</v>
      </c>
      <c r="L35" s="42">
        <f t="shared" si="0"/>
        <v>0</v>
      </c>
      <c r="M35" s="42">
        <f t="shared" si="0"/>
        <v>0</v>
      </c>
      <c r="N35" s="42">
        <f t="shared" si="0"/>
        <v>0</v>
      </c>
      <c r="O35" s="42">
        <f t="shared" si="0"/>
        <v>0</v>
      </c>
      <c r="P35" s="42">
        <f t="shared" si="0"/>
        <v>0</v>
      </c>
      <c r="Q35" s="42">
        <f t="shared" si="0"/>
        <v>0</v>
      </c>
      <c r="R35" s="42">
        <f t="shared" si="0"/>
        <v>0</v>
      </c>
      <c r="S35" s="42">
        <f t="shared" si="0"/>
        <v>0</v>
      </c>
      <c r="T35" s="42">
        <f t="shared" si="0"/>
        <v>0</v>
      </c>
      <c r="U35" s="42">
        <f t="shared" si="0"/>
        <v>0</v>
      </c>
      <c r="V35" s="42">
        <f t="shared" si="0"/>
        <v>0</v>
      </c>
      <c r="W35" s="42">
        <f t="shared" si="0"/>
        <v>0</v>
      </c>
      <c r="X35" s="42">
        <f t="shared" si="0"/>
        <v>0</v>
      </c>
      <c r="Y35" s="42">
        <f t="shared" si="0"/>
        <v>0</v>
      </c>
      <c r="Z35" s="42">
        <f t="shared" si="0"/>
        <v>0</v>
      </c>
      <c r="AA35" s="42">
        <f t="shared" si="0"/>
        <v>0</v>
      </c>
      <c r="AB35" s="42">
        <f t="shared" si="0"/>
        <v>0</v>
      </c>
      <c r="AC35" s="42">
        <f t="shared" si="0"/>
        <v>0</v>
      </c>
      <c r="AD35" s="42">
        <f t="shared" si="0"/>
        <v>0</v>
      </c>
      <c r="AE35" s="42">
        <f t="shared" si="0"/>
        <v>0</v>
      </c>
      <c r="AF35" s="42">
        <f t="shared" si="0"/>
        <v>0</v>
      </c>
      <c r="AG35" s="42">
        <f t="shared" si="0"/>
        <v>0</v>
      </c>
      <c r="AH35" s="43">
        <f t="shared" si="0"/>
        <v>0</v>
      </c>
      <c r="AJ35" s="75">
        <f>SUM(E35:AI35)</f>
        <v>0</v>
      </c>
    </row>
    <row r="36" spans="1:37">
      <c r="D36" s="115" t="s">
        <v>40</v>
      </c>
      <c r="E36" s="45" t="str">
        <f t="shared" ref="E36:AH36" si="1">IF(E35/10&gt;=$D$4,"有","－")</f>
        <v>－</v>
      </c>
      <c r="F36" s="24" t="str">
        <f t="shared" si="1"/>
        <v>－</v>
      </c>
      <c r="G36" s="24" t="str">
        <f t="shared" si="1"/>
        <v>－</v>
      </c>
      <c r="H36" s="24" t="str">
        <f t="shared" si="1"/>
        <v>－</v>
      </c>
      <c r="I36" s="24" t="str">
        <f t="shared" si="1"/>
        <v>－</v>
      </c>
      <c r="J36" s="24" t="str">
        <f t="shared" si="1"/>
        <v>－</v>
      </c>
      <c r="K36" s="24" t="str">
        <f t="shared" si="1"/>
        <v>－</v>
      </c>
      <c r="L36" s="24" t="str">
        <f t="shared" si="1"/>
        <v>－</v>
      </c>
      <c r="M36" s="24" t="str">
        <f t="shared" si="1"/>
        <v>－</v>
      </c>
      <c r="N36" s="24" t="str">
        <f t="shared" si="1"/>
        <v>－</v>
      </c>
      <c r="O36" s="24" t="str">
        <f t="shared" si="1"/>
        <v>－</v>
      </c>
      <c r="P36" s="24" t="str">
        <f t="shared" si="1"/>
        <v>－</v>
      </c>
      <c r="Q36" s="24" t="str">
        <f t="shared" si="1"/>
        <v>－</v>
      </c>
      <c r="R36" s="24" t="str">
        <f t="shared" si="1"/>
        <v>－</v>
      </c>
      <c r="S36" s="24" t="str">
        <f t="shared" si="1"/>
        <v>－</v>
      </c>
      <c r="T36" s="24" t="str">
        <f t="shared" si="1"/>
        <v>－</v>
      </c>
      <c r="U36" s="24" t="str">
        <f t="shared" si="1"/>
        <v>－</v>
      </c>
      <c r="V36" s="24" t="str">
        <f t="shared" si="1"/>
        <v>－</v>
      </c>
      <c r="W36" s="24" t="str">
        <f t="shared" si="1"/>
        <v>－</v>
      </c>
      <c r="X36" s="24" t="str">
        <f t="shared" si="1"/>
        <v>－</v>
      </c>
      <c r="Y36" s="24" t="str">
        <f t="shared" si="1"/>
        <v>－</v>
      </c>
      <c r="Z36" s="24" t="str">
        <f t="shared" si="1"/>
        <v>－</v>
      </c>
      <c r="AA36" s="24" t="str">
        <f t="shared" si="1"/>
        <v>－</v>
      </c>
      <c r="AB36" s="24" t="str">
        <f t="shared" si="1"/>
        <v>－</v>
      </c>
      <c r="AC36" s="24" t="str">
        <f t="shared" si="1"/>
        <v>－</v>
      </c>
      <c r="AD36" s="24" t="str">
        <f t="shared" si="1"/>
        <v>－</v>
      </c>
      <c r="AE36" s="24" t="str">
        <f t="shared" si="1"/>
        <v>－</v>
      </c>
      <c r="AF36" s="24" t="str">
        <f t="shared" si="1"/>
        <v>－</v>
      </c>
      <c r="AG36" s="24" t="str">
        <f t="shared" si="1"/>
        <v>－</v>
      </c>
      <c r="AH36" s="46" t="str">
        <f t="shared" si="1"/>
        <v>－</v>
      </c>
      <c r="AJ36" s="48"/>
    </row>
    <row r="37" spans="1:37">
      <c r="D37" s="116"/>
      <c r="E37" s="49">
        <f t="shared" ref="E37:AH37" si="2">IF(E36="－",0,E35)</f>
        <v>0</v>
      </c>
      <c r="F37" s="30">
        <f t="shared" si="2"/>
        <v>0</v>
      </c>
      <c r="G37" s="30">
        <f t="shared" si="2"/>
        <v>0</v>
      </c>
      <c r="H37" s="30">
        <f t="shared" si="2"/>
        <v>0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0</v>
      </c>
      <c r="M37" s="30">
        <f t="shared" si="2"/>
        <v>0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0</v>
      </c>
      <c r="R37" s="30">
        <f t="shared" si="2"/>
        <v>0</v>
      </c>
      <c r="S37" s="30">
        <f t="shared" si="2"/>
        <v>0</v>
      </c>
      <c r="T37" s="30">
        <f t="shared" si="2"/>
        <v>0</v>
      </c>
      <c r="U37" s="30">
        <f t="shared" si="2"/>
        <v>0</v>
      </c>
      <c r="V37" s="30">
        <f t="shared" si="2"/>
        <v>0</v>
      </c>
      <c r="W37" s="30">
        <f t="shared" si="2"/>
        <v>0</v>
      </c>
      <c r="X37" s="30">
        <f t="shared" si="2"/>
        <v>0</v>
      </c>
      <c r="Y37" s="30">
        <f t="shared" si="2"/>
        <v>0</v>
      </c>
      <c r="Z37" s="30">
        <f t="shared" si="2"/>
        <v>0</v>
      </c>
      <c r="AA37" s="30">
        <f t="shared" si="2"/>
        <v>0</v>
      </c>
      <c r="AB37" s="30">
        <f t="shared" si="2"/>
        <v>0</v>
      </c>
      <c r="AC37" s="30">
        <f t="shared" si="2"/>
        <v>0</v>
      </c>
      <c r="AD37" s="30">
        <f t="shared" si="2"/>
        <v>0</v>
      </c>
      <c r="AE37" s="30">
        <f t="shared" si="2"/>
        <v>0</v>
      </c>
      <c r="AF37" s="30">
        <f t="shared" si="2"/>
        <v>0</v>
      </c>
      <c r="AG37" s="30">
        <f t="shared" si="2"/>
        <v>0</v>
      </c>
      <c r="AH37" s="50">
        <f t="shared" si="2"/>
        <v>0</v>
      </c>
      <c r="AJ37" s="75">
        <f t="shared" ref="AJ37:AJ38" si="3">SUM(E37:AI37)</f>
        <v>0</v>
      </c>
    </row>
    <row r="38" spans="1:37" ht="20.5" thickBot="1">
      <c r="D38" s="40" t="s">
        <v>41</v>
      </c>
      <c r="E38" s="52">
        <f t="shared" ref="E38:AH38" si="4">SUM(E35,E37)</f>
        <v>0</v>
      </c>
      <c r="F38" s="53">
        <f t="shared" si="4"/>
        <v>0</v>
      </c>
      <c r="G38" s="53">
        <f t="shared" si="4"/>
        <v>0</v>
      </c>
      <c r="H38" s="53">
        <f t="shared" si="4"/>
        <v>0</v>
      </c>
      <c r="I38" s="53">
        <f t="shared" si="4"/>
        <v>0</v>
      </c>
      <c r="J38" s="53">
        <f t="shared" si="4"/>
        <v>0</v>
      </c>
      <c r="K38" s="53">
        <f t="shared" si="4"/>
        <v>0</v>
      </c>
      <c r="L38" s="53">
        <f t="shared" si="4"/>
        <v>0</v>
      </c>
      <c r="M38" s="53">
        <f t="shared" si="4"/>
        <v>0</v>
      </c>
      <c r="N38" s="53">
        <f t="shared" si="4"/>
        <v>0</v>
      </c>
      <c r="O38" s="53">
        <f t="shared" si="4"/>
        <v>0</v>
      </c>
      <c r="P38" s="53">
        <f t="shared" si="4"/>
        <v>0</v>
      </c>
      <c r="Q38" s="53">
        <f t="shared" si="4"/>
        <v>0</v>
      </c>
      <c r="R38" s="53">
        <f t="shared" si="4"/>
        <v>0</v>
      </c>
      <c r="S38" s="53">
        <f t="shared" si="4"/>
        <v>0</v>
      </c>
      <c r="T38" s="53">
        <f t="shared" si="4"/>
        <v>0</v>
      </c>
      <c r="U38" s="53">
        <f t="shared" si="4"/>
        <v>0</v>
      </c>
      <c r="V38" s="53">
        <f t="shared" si="4"/>
        <v>0</v>
      </c>
      <c r="W38" s="53">
        <f t="shared" si="4"/>
        <v>0</v>
      </c>
      <c r="X38" s="53">
        <f t="shared" si="4"/>
        <v>0</v>
      </c>
      <c r="Y38" s="53">
        <f t="shared" si="4"/>
        <v>0</v>
      </c>
      <c r="Z38" s="53">
        <f t="shared" si="4"/>
        <v>0</v>
      </c>
      <c r="AA38" s="53">
        <f t="shared" si="4"/>
        <v>0</v>
      </c>
      <c r="AB38" s="53">
        <f t="shared" si="4"/>
        <v>0</v>
      </c>
      <c r="AC38" s="53">
        <f t="shared" si="4"/>
        <v>0</v>
      </c>
      <c r="AD38" s="53">
        <f t="shared" si="4"/>
        <v>0</v>
      </c>
      <c r="AE38" s="53">
        <f t="shared" si="4"/>
        <v>0</v>
      </c>
      <c r="AF38" s="53">
        <f t="shared" si="4"/>
        <v>0</v>
      </c>
      <c r="AG38" s="53">
        <f t="shared" si="4"/>
        <v>0</v>
      </c>
      <c r="AH38" s="54">
        <f t="shared" si="4"/>
        <v>0</v>
      </c>
      <c r="AJ38" s="75">
        <f t="shared" si="3"/>
        <v>0</v>
      </c>
    </row>
    <row r="39" spans="1:37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H39" s="39" t="s">
        <v>38</v>
      </c>
    </row>
    <row r="40" spans="1:37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6"/>
      <c r="AH40" s="57"/>
      <c r="AJ40" s="56"/>
      <c r="AK40" s="56"/>
    </row>
    <row r="41" spans="1:37" ht="20.5" thickBot="1">
      <c r="C41" s="3" t="s">
        <v>42</v>
      </c>
    </row>
    <row r="42" spans="1:37">
      <c r="C42" s="1" t="s">
        <v>9</v>
      </c>
      <c r="D42" s="70" t="s">
        <v>10</v>
      </c>
      <c r="E42" s="63">
        <v>1</v>
      </c>
      <c r="F42" s="64">
        <v>2</v>
      </c>
      <c r="G42" s="64">
        <v>3</v>
      </c>
      <c r="H42" s="64">
        <v>4</v>
      </c>
      <c r="I42" s="64">
        <v>5</v>
      </c>
      <c r="J42" s="64">
        <v>6</v>
      </c>
      <c r="K42" s="64">
        <v>7</v>
      </c>
      <c r="L42" s="64">
        <v>8</v>
      </c>
      <c r="M42" s="64">
        <v>9</v>
      </c>
      <c r="N42" s="64">
        <v>10</v>
      </c>
      <c r="O42" s="64">
        <v>11</v>
      </c>
      <c r="P42" s="64">
        <v>12</v>
      </c>
      <c r="Q42" s="64">
        <v>13</v>
      </c>
      <c r="R42" s="64">
        <v>14</v>
      </c>
      <c r="S42" s="64">
        <v>15</v>
      </c>
      <c r="T42" s="64">
        <v>16</v>
      </c>
      <c r="U42" s="64">
        <v>17</v>
      </c>
      <c r="V42" s="64">
        <v>18</v>
      </c>
      <c r="W42" s="64">
        <v>19</v>
      </c>
      <c r="X42" s="64">
        <v>20</v>
      </c>
      <c r="Y42" s="64">
        <v>21</v>
      </c>
      <c r="Z42" s="64">
        <v>22</v>
      </c>
      <c r="AA42" s="64">
        <v>23</v>
      </c>
      <c r="AB42" s="64">
        <v>24</v>
      </c>
      <c r="AC42" s="64">
        <v>25</v>
      </c>
      <c r="AD42" s="64">
        <v>26</v>
      </c>
      <c r="AE42" s="64">
        <v>27</v>
      </c>
      <c r="AF42" s="64">
        <v>28</v>
      </c>
      <c r="AG42" s="64">
        <v>29</v>
      </c>
      <c r="AH42" s="65">
        <v>30</v>
      </c>
      <c r="AJ42" s="1" t="s">
        <v>11</v>
      </c>
    </row>
    <row r="43" spans="1:37">
      <c r="C43" s="19">
        <v>44805</v>
      </c>
      <c r="D43" s="67" t="s">
        <v>12</v>
      </c>
      <c r="E43" s="25" t="s">
        <v>0</v>
      </c>
      <c r="F43" s="26" t="s">
        <v>0</v>
      </c>
      <c r="G43" s="26" t="s">
        <v>0</v>
      </c>
      <c r="H43" s="26" t="s">
        <v>0</v>
      </c>
      <c r="I43" s="26" t="s">
        <v>43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7"/>
      <c r="AJ43" s="22"/>
    </row>
    <row r="44" spans="1:37" ht="36">
      <c r="C44" s="58">
        <v>44807</v>
      </c>
      <c r="D44" s="71" t="s">
        <v>13</v>
      </c>
      <c r="E44" s="59"/>
      <c r="F44" s="60"/>
      <c r="G44" s="60" t="s">
        <v>0</v>
      </c>
      <c r="H44" s="60" t="s">
        <v>0</v>
      </c>
      <c r="I44" s="60" t="s">
        <v>3</v>
      </c>
      <c r="J44" s="60" t="s">
        <v>43</v>
      </c>
      <c r="K44" s="60" t="s">
        <v>43</v>
      </c>
      <c r="L44" s="60" t="s">
        <v>0</v>
      </c>
      <c r="M44" s="60" t="s">
        <v>0</v>
      </c>
      <c r="N44" s="60" t="s">
        <v>0</v>
      </c>
      <c r="O44" s="60" t="s">
        <v>0</v>
      </c>
      <c r="P44" s="60" t="s">
        <v>0</v>
      </c>
      <c r="Q44" s="60" t="s">
        <v>0</v>
      </c>
      <c r="R44" s="60" t="s">
        <v>0</v>
      </c>
      <c r="S44" s="60" t="s">
        <v>0</v>
      </c>
      <c r="T44" s="60" t="s">
        <v>0</v>
      </c>
      <c r="U44" s="60" t="s">
        <v>0</v>
      </c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27"/>
      <c r="AJ44" s="108" t="s">
        <v>92</v>
      </c>
    </row>
    <row r="45" spans="1:37" ht="36.5" thickBot="1">
      <c r="A45" s="3"/>
      <c r="C45" s="29">
        <v>44809</v>
      </c>
      <c r="D45" s="69" t="s">
        <v>14</v>
      </c>
      <c r="E45" s="36"/>
      <c r="F45" s="37"/>
      <c r="G45" s="37"/>
      <c r="H45" s="37"/>
      <c r="I45" s="37" t="s">
        <v>0</v>
      </c>
      <c r="J45" s="37" t="s">
        <v>43</v>
      </c>
      <c r="K45" s="37" t="s">
        <v>43</v>
      </c>
      <c r="L45" s="37" t="s">
        <v>0</v>
      </c>
      <c r="M45" s="37" t="s">
        <v>0</v>
      </c>
      <c r="N45" s="37" t="s">
        <v>0</v>
      </c>
      <c r="O45" s="37" t="s">
        <v>0</v>
      </c>
      <c r="P45" s="37" t="s">
        <v>0</v>
      </c>
      <c r="Q45" s="37" t="s">
        <v>0</v>
      </c>
      <c r="R45" s="37" t="s">
        <v>0</v>
      </c>
      <c r="S45" s="37" t="s">
        <v>0</v>
      </c>
      <c r="T45" s="37" t="s">
        <v>0</v>
      </c>
      <c r="U45" s="37" t="s">
        <v>0</v>
      </c>
      <c r="V45" s="37" t="s">
        <v>0</v>
      </c>
      <c r="W45" s="37" t="s">
        <v>0</v>
      </c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J45" s="106" t="s">
        <v>93</v>
      </c>
    </row>
    <row r="46" spans="1:37" ht="20.5" thickBot="1"/>
    <row r="47" spans="1:37">
      <c r="D47" s="40" t="s">
        <v>39</v>
      </c>
      <c r="E47" s="41">
        <v>10</v>
      </c>
      <c r="F47" s="42">
        <v>10</v>
      </c>
      <c r="G47" s="42">
        <v>20</v>
      </c>
      <c r="H47" s="42">
        <v>20</v>
      </c>
      <c r="I47" s="42">
        <v>0</v>
      </c>
      <c r="J47" s="42">
        <v>0</v>
      </c>
      <c r="K47" s="42">
        <v>0</v>
      </c>
      <c r="L47" s="42">
        <v>20</v>
      </c>
      <c r="M47" s="42">
        <v>20</v>
      </c>
      <c r="N47" s="42">
        <v>20</v>
      </c>
      <c r="O47" s="42">
        <v>20</v>
      </c>
      <c r="P47" s="42">
        <v>20</v>
      </c>
      <c r="Q47" s="42">
        <v>20</v>
      </c>
      <c r="R47" s="42">
        <v>20</v>
      </c>
      <c r="S47" s="42">
        <v>20</v>
      </c>
      <c r="T47" s="42">
        <v>20</v>
      </c>
      <c r="U47" s="42">
        <v>20</v>
      </c>
      <c r="V47" s="42">
        <v>10</v>
      </c>
      <c r="W47" s="42">
        <v>10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3">
        <v>0</v>
      </c>
      <c r="AJ47" s="75">
        <v>280</v>
      </c>
    </row>
    <row r="48" spans="1:37">
      <c r="D48" s="115" t="s">
        <v>40</v>
      </c>
      <c r="E48" s="45" t="s">
        <v>2</v>
      </c>
      <c r="F48" s="24" t="s">
        <v>2</v>
      </c>
      <c r="G48" s="24" t="s">
        <v>44</v>
      </c>
      <c r="H48" s="24" t="s">
        <v>44</v>
      </c>
      <c r="I48" s="24" t="s">
        <v>2</v>
      </c>
      <c r="J48" s="24" t="s">
        <v>2</v>
      </c>
      <c r="K48" s="24" t="s">
        <v>2</v>
      </c>
      <c r="L48" s="24" t="s">
        <v>44</v>
      </c>
      <c r="M48" s="24" t="s">
        <v>44</v>
      </c>
      <c r="N48" s="24" t="s">
        <v>44</v>
      </c>
      <c r="O48" s="24" t="s">
        <v>44</v>
      </c>
      <c r="P48" s="24" t="s">
        <v>44</v>
      </c>
      <c r="Q48" s="24" t="s">
        <v>44</v>
      </c>
      <c r="R48" s="24" t="s">
        <v>44</v>
      </c>
      <c r="S48" s="24" t="s">
        <v>44</v>
      </c>
      <c r="T48" s="24" t="s">
        <v>44</v>
      </c>
      <c r="U48" s="24" t="s">
        <v>44</v>
      </c>
      <c r="V48" s="24" t="s">
        <v>2</v>
      </c>
      <c r="W48" s="24" t="s">
        <v>2</v>
      </c>
      <c r="X48" s="24" t="s">
        <v>2</v>
      </c>
      <c r="Y48" s="24" t="s">
        <v>2</v>
      </c>
      <c r="Z48" s="24" t="s">
        <v>2</v>
      </c>
      <c r="AA48" s="24" t="s">
        <v>2</v>
      </c>
      <c r="AB48" s="24" t="s">
        <v>2</v>
      </c>
      <c r="AC48" s="24" t="s">
        <v>2</v>
      </c>
      <c r="AD48" s="24" t="s">
        <v>2</v>
      </c>
      <c r="AE48" s="24" t="s">
        <v>2</v>
      </c>
      <c r="AF48" s="24" t="s">
        <v>2</v>
      </c>
      <c r="AG48" s="24" t="s">
        <v>2</v>
      </c>
      <c r="AH48" s="46" t="s">
        <v>2</v>
      </c>
      <c r="AJ48" s="48"/>
    </row>
    <row r="49" spans="4:36">
      <c r="D49" s="116"/>
      <c r="E49" s="49">
        <v>0</v>
      </c>
      <c r="F49" s="30">
        <v>0</v>
      </c>
      <c r="G49" s="30">
        <v>20</v>
      </c>
      <c r="H49" s="30">
        <v>20</v>
      </c>
      <c r="I49" s="30">
        <v>0</v>
      </c>
      <c r="J49" s="30">
        <v>0</v>
      </c>
      <c r="K49" s="30">
        <v>0</v>
      </c>
      <c r="L49" s="30">
        <v>20</v>
      </c>
      <c r="M49" s="30">
        <v>20</v>
      </c>
      <c r="N49" s="30">
        <v>20</v>
      </c>
      <c r="O49" s="30">
        <v>20</v>
      </c>
      <c r="P49" s="30">
        <v>20</v>
      </c>
      <c r="Q49" s="30">
        <v>20</v>
      </c>
      <c r="R49" s="30">
        <v>20</v>
      </c>
      <c r="S49" s="30">
        <v>20</v>
      </c>
      <c r="T49" s="30">
        <v>20</v>
      </c>
      <c r="U49" s="30">
        <v>20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50">
        <v>0</v>
      </c>
      <c r="AJ49" s="75">
        <v>240</v>
      </c>
    </row>
    <row r="50" spans="4:36" ht="20.5" thickBot="1">
      <c r="D50" s="40" t="s">
        <v>41</v>
      </c>
      <c r="E50" s="52">
        <v>10</v>
      </c>
      <c r="F50" s="53">
        <v>10</v>
      </c>
      <c r="G50" s="53">
        <v>40</v>
      </c>
      <c r="H50" s="53">
        <v>40</v>
      </c>
      <c r="I50" s="53">
        <v>0</v>
      </c>
      <c r="J50" s="53">
        <v>0</v>
      </c>
      <c r="K50" s="53">
        <v>0</v>
      </c>
      <c r="L50" s="53">
        <v>40</v>
      </c>
      <c r="M50" s="53">
        <v>40</v>
      </c>
      <c r="N50" s="53">
        <v>40</v>
      </c>
      <c r="O50" s="53">
        <v>40</v>
      </c>
      <c r="P50" s="53">
        <v>40</v>
      </c>
      <c r="Q50" s="53">
        <v>40</v>
      </c>
      <c r="R50" s="53">
        <v>40</v>
      </c>
      <c r="S50" s="53">
        <v>40</v>
      </c>
      <c r="T50" s="53">
        <v>40</v>
      </c>
      <c r="U50" s="53">
        <v>40</v>
      </c>
      <c r="V50" s="53">
        <v>10</v>
      </c>
      <c r="W50" s="53">
        <v>10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4">
        <v>0</v>
      </c>
      <c r="AJ50" s="75">
        <v>520</v>
      </c>
    </row>
    <row r="51" spans="4:36">
      <c r="AF51" s="39"/>
      <c r="AH51" s="39"/>
    </row>
  </sheetData>
  <mergeCells count="4">
    <mergeCell ref="E3:H3"/>
    <mergeCell ref="I3:AF3"/>
    <mergeCell ref="D36:D37"/>
    <mergeCell ref="D48:D49"/>
  </mergeCells>
  <phoneticPr fontId="2"/>
  <dataValidations count="2">
    <dataValidation imeMode="on" allowBlank="1" showInputMessage="1" showErrorMessage="1" sqref="I3:AF3 E6"/>
    <dataValidation imeMode="off" allowBlank="1" showInputMessage="1" showErrorMessage="1" sqref="D3 C8:C33 C43:C45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リスト!$B$2:$B$4</xm:f>
          </x14:formula1>
          <xm:sqref>E8:AG33 E43:AH45</xm:sqref>
        </x14:dataValidation>
        <x14:dataValidation type="list" imeMode="on" allowBlank="1" showInputMessage="1" showErrorMessage="1">
          <x14:formula1>
            <xm:f>リスト!$B$2:$B$4</xm:f>
          </x14:formula1>
          <xm:sqref>AH8:AH33 AI8:AI45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C00000"/>
  </sheetPr>
  <dimension ref="A2:AK51"/>
  <sheetViews>
    <sheetView view="pageBreakPreview" topLeftCell="A19" zoomScale="80" zoomScaleNormal="80" zoomScaleSheetLayoutView="80" workbookViewId="0">
      <selection activeCell="AJ44" sqref="AJ44:AJ45"/>
    </sheetView>
  </sheetViews>
  <sheetFormatPr defaultRowHeight="20"/>
  <cols>
    <col min="1" max="1" width="8.84375" customWidth="1"/>
    <col min="2" max="2" width="2.765625" customWidth="1"/>
    <col min="3" max="3" width="8.69140625" customWidth="1"/>
    <col min="4" max="4" width="8.84375" customWidth="1"/>
    <col min="5" max="35" width="3.53515625" customWidth="1"/>
    <col min="36" max="36" width="18.84375" bestFit="1" customWidth="1"/>
    <col min="37" max="37" width="2.765625" customWidth="1"/>
  </cols>
  <sheetData>
    <row r="2" spans="3:36">
      <c r="C2" t="s">
        <v>53</v>
      </c>
    </row>
    <row r="3" spans="3:36">
      <c r="C3" s="1" t="s">
        <v>4</v>
      </c>
      <c r="D3" s="2" t="str">
        <f>IF('R4年09月'!D3="","",'R4年09月'!D3)</f>
        <v/>
      </c>
      <c r="E3" s="109" t="s">
        <v>5</v>
      </c>
      <c r="F3" s="110"/>
      <c r="G3" s="110"/>
      <c r="H3" s="111"/>
      <c r="I3" s="112" t="str">
        <f>IF('R4年09月'!I3="","",'R4年09月'!I3)</f>
        <v/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3:36">
      <c r="C4" s="3" t="s">
        <v>6</v>
      </c>
      <c r="D4" s="4">
        <f>IF(D3="",5,IF(D3&gt;29,5,2))</f>
        <v>5</v>
      </c>
    </row>
    <row r="5" spans="3:36">
      <c r="C5" s="5"/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/>
    </row>
    <row r="6" spans="3:36" ht="20.5" thickBot="1">
      <c r="C6" s="10"/>
      <c r="D6" s="11" t="s">
        <v>8</v>
      </c>
      <c r="E6" s="12" t="s">
        <v>54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/>
    </row>
    <row r="7" spans="3:36">
      <c r="C7" s="17" t="s">
        <v>9</v>
      </c>
      <c r="D7" s="11" t="s">
        <v>10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64">
        <v>30</v>
      </c>
      <c r="AI7" s="65">
        <v>31</v>
      </c>
      <c r="AJ7" s="17" t="s">
        <v>11</v>
      </c>
    </row>
    <row r="8" spans="3:36">
      <c r="C8" s="19"/>
      <c r="D8" s="67" t="s">
        <v>12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7"/>
      <c r="AJ8" s="22"/>
    </row>
    <row r="9" spans="3:36">
      <c r="C9" s="23"/>
      <c r="D9" s="68" t="s">
        <v>13</v>
      </c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7"/>
      <c r="AJ9" s="28"/>
    </row>
    <row r="10" spans="3:36">
      <c r="C10" s="23"/>
      <c r="D10" s="68" t="s">
        <v>14</v>
      </c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7"/>
      <c r="AJ10" s="28"/>
    </row>
    <row r="11" spans="3:36">
      <c r="C11" s="23"/>
      <c r="D11" s="68" t="s">
        <v>15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7"/>
      <c r="AJ11" s="28"/>
    </row>
    <row r="12" spans="3:36">
      <c r="C12" s="29"/>
      <c r="D12" s="69" t="s">
        <v>16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3"/>
      <c r="AJ12" s="34"/>
    </row>
    <row r="13" spans="3:36">
      <c r="C13" s="19"/>
      <c r="D13" s="67" t="s">
        <v>17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35"/>
      <c r="AJ13" s="22"/>
    </row>
    <row r="14" spans="3:36">
      <c r="C14" s="23"/>
      <c r="D14" s="68" t="s">
        <v>18</v>
      </c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/>
      <c r="AJ14" s="28"/>
    </row>
    <row r="15" spans="3:36">
      <c r="C15" s="23"/>
      <c r="D15" s="68" t="s">
        <v>19</v>
      </c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7"/>
      <c r="AJ15" s="28"/>
    </row>
    <row r="16" spans="3:36">
      <c r="C16" s="23"/>
      <c r="D16" s="68" t="s">
        <v>20</v>
      </c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8"/>
    </row>
    <row r="17" spans="3:36">
      <c r="C17" s="29"/>
      <c r="D17" s="69" t="s">
        <v>21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  <c r="AJ17" s="34"/>
    </row>
    <row r="18" spans="3:36">
      <c r="C18" s="19"/>
      <c r="D18" s="67" t="s">
        <v>22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35"/>
      <c r="AJ18" s="22"/>
    </row>
    <row r="19" spans="3:36">
      <c r="C19" s="23"/>
      <c r="D19" s="68" t="s">
        <v>23</v>
      </c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28"/>
    </row>
    <row r="20" spans="3:36">
      <c r="C20" s="23"/>
      <c r="D20" s="68" t="s">
        <v>24</v>
      </c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/>
      <c r="AJ20" s="28"/>
    </row>
    <row r="21" spans="3:36">
      <c r="C21" s="23"/>
      <c r="D21" s="68" t="s">
        <v>25</v>
      </c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7"/>
      <c r="AJ21" s="28"/>
    </row>
    <row r="22" spans="3:36">
      <c r="C22" s="29"/>
      <c r="D22" s="69" t="s">
        <v>26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/>
      <c r="AJ22" s="34"/>
    </row>
    <row r="23" spans="3:36">
      <c r="C23" s="19"/>
      <c r="D23" s="67" t="s">
        <v>27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35"/>
      <c r="AJ23" s="22"/>
    </row>
    <row r="24" spans="3:36">
      <c r="C24" s="23"/>
      <c r="D24" s="68" t="s">
        <v>28</v>
      </c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  <c r="AJ24" s="28"/>
    </row>
    <row r="25" spans="3:36">
      <c r="C25" s="23"/>
      <c r="D25" s="68" t="s">
        <v>29</v>
      </c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7"/>
      <c r="AJ25" s="28"/>
    </row>
    <row r="26" spans="3:36">
      <c r="C26" s="23"/>
      <c r="D26" s="68" t="s">
        <v>30</v>
      </c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7"/>
      <c r="AJ26" s="28"/>
    </row>
    <row r="27" spans="3:36">
      <c r="C27" s="29"/>
      <c r="D27" s="69" t="s">
        <v>31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3"/>
      <c r="AJ27" s="34"/>
    </row>
    <row r="28" spans="3:36">
      <c r="C28" s="19"/>
      <c r="D28" s="67" t="s">
        <v>32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35"/>
      <c r="AJ28" s="22"/>
    </row>
    <row r="29" spans="3:36">
      <c r="C29" s="23"/>
      <c r="D29" s="68" t="s">
        <v>33</v>
      </c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7"/>
      <c r="AJ29" s="28"/>
    </row>
    <row r="30" spans="3:36">
      <c r="C30" s="23"/>
      <c r="D30" s="68" t="s">
        <v>34</v>
      </c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28"/>
    </row>
    <row r="31" spans="3:36">
      <c r="C31" s="23"/>
      <c r="D31" s="68" t="s">
        <v>35</v>
      </c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7"/>
      <c r="AJ31" s="28"/>
    </row>
    <row r="32" spans="3:36">
      <c r="C32" s="29"/>
      <c r="D32" s="69" t="s">
        <v>36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/>
      <c r="AJ32" s="34"/>
    </row>
    <row r="33" spans="1:37" ht="20.5" thickBot="1">
      <c r="C33" s="29"/>
      <c r="D33" s="69" t="s">
        <v>1</v>
      </c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8"/>
      <c r="AJ33" s="34"/>
    </row>
    <row r="34" spans="1:37" ht="20.5" thickBot="1">
      <c r="E34" t="s">
        <v>37</v>
      </c>
      <c r="AH34" s="39"/>
    </row>
    <row r="35" spans="1:37">
      <c r="D35" s="40" t="s">
        <v>39</v>
      </c>
      <c r="E35" s="41">
        <f t="shared" ref="E35:AI35" si="0">COUNTIF(E8:E34,"○")*10</f>
        <v>0</v>
      </c>
      <c r="F35" s="42">
        <f t="shared" si="0"/>
        <v>0</v>
      </c>
      <c r="G35" s="42">
        <f t="shared" si="0"/>
        <v>0</v>
      </c>
      <c r="H35" s="42">
        <f t="shared" si="0"/>
        <v>0</v>
      </c>
      <c r="I35" s="42">
        <f t="shared" si="0"/>
        <v>0</v>
      </c>
      <c r="J35" s="42">
        <f t="shared" si="0"/>
        <v>0</v>
      </c>
      <c r="K35" s="42">
        <f t="shared" si="0"/>
        <v>0</v>
      </c>
      <c r="L35" s="42">
        <f t="shared" si="0"/>
        <v>0</v>
      </c>
      <c r="M35" s="42">
        <f t="shared" si="0"/>
        <v>0</v>
      </c>
      <c r="N35" s="42">
        <f t="shared" si="0"/>
        <v>0</v>
      </c>
      <c r="O35" s="42">
        <f t="shared" si="0"/>
        <v>0</v>
      </c>
      <c r="P35" s="42">
        <f t="shared" si="0"/>
        <v>0</v>
      </c>
      <c r="Q35" s="42">
        <f t="shared" si="0"/>
        <v>0</v>
      </c>
      <c r="R35" s="42">
        <f t="shared" si="0"/>
        <v>0</v>
      </c>
      <c r="S35" s="42">
        <f t="shared" si="0"/>
        <v>0</v>
      </c>
      <c r="T35" s="42">
        <f t="shared" si="0"/>
        <v>0</v>
      </c>
      <c r="U35" s="42">
        <f t="shared" si="0"/>
        <v>0</v>
      </c>
      <c r="V35" s="42">
        <f t="shared" si="0"/>
        <v>0</v>
      </c>
      <c r="W35" s="42">
        <f t="shared" si="0"/>
        <v>0</v>
      </c>
      <c r="X35" s="42">
        <f t="shared" si="0"/>
        <v>0</v>
      </c>
      <c r="Y35" s="42">
        <f t="shared" si="0"/>
        <v>0</v>
      </c>
      <c r="Z35" s="42">
        <f t="shared" si="0"/>
        <v>0</v>
      </c>
      <c r="AA35" s="42">
        <f t="shared" si="0"/>
        <v>0</v>
      </c>
      <c r="AB35" s="42">
        <f t="shared" si="0"/>
        <v>0</v>
      </c>
      <c r="AC35" s="42">
        <f t="shared" si="0"/>
        <v>0</v>
      </c>
      <c r="AD35" s="42">
        <f t="shared" si="0"/>
        <v>0</v>
      </c>
      <c r="AE35" s="42">
        <f t="shared" si="0"/>
        <v>0</v>
      </c>
      <c r="AF35" s="42">
        <f t="shared" si="0"/>
        <v>0</v>
      </c>
      <c r="AG35" s="42">
        <f t="shared" si="0"/>
        <v>0</v>
      </c>
      <c r="AH35" s="42">
        <f t="shared" si="0"/>
        <v>0</v>
      </c>
      <c r="AI35" s="43">
        <f t="shared" si="0"/>
        <v>0</v>
      </c>
      <c r="AJ35" s="75">
        <f>SUM(E35:AI35)</f>
        <v>0</v>
      </c>
    </row>
    <row r="36" spans="1:37">
      <c r="D36" s="115" t="s">
        <v>40</v>
      </c>
      <c r="E36" s="45" t="str">
        <f t="shared" ref="E36:AI36" si="1">IF(E35/10&gt;=$D$4,"有","－")</f>
        <v>－</v>
      </c>
      <c r="F36" s="24" t="str">
        <f t="shared" si="1"/>
        <v>－</v>
      </c>
      <c r="G36" s="24" t="str">
        <f t="shared" si="1"/>
        <v>－</v>
      </c>
      <c r="H36" s="24" t="str">
        <f t="shared" si="1"/>
        <v>－</v>
      </c>
      <c r="I36" s="24" t="str">
        <f t="shared" si="1"/>
        <v>－</v>
      </c>
      <c r="J36" s="24" t="str">
        <f t="shared" si="1"/>
        <v>－</v>
      </c>
      <c r="K36" s="24" t="str">
        <f t="shared" si="1"/>
        <v>－</v>
      </c>
      <c r="L36" s="24" t="str">
        <f t="shared" si="1"/>
        <v>－</v>
      </c>
      <c r="M36" s="24" t="str">
        <f t="shared" si="1"/>
        <v>－</v>
      </c>
      <c r="N36" s="24" t="str">
        <f t="shared" si="1"/>
        <v>－</v>
      </c>
      <c r="O36" s="24" t="str">
        <f t="shared" si="1"/>
        <v>－</v>
      </c>
      <c r="P36" s="24" t="str">
        <f t="shared" si="1"/>
        <v>－</v>
      </c>
      <c r="Q36" s="24" t="str">
        <f t="shared" si="1"/>
        <v>－</v>
      </c>
      <c r="R36" s="24" t="str">
        <f t="shared" si="1"/>
        <v>－</v>
      </c>
      <c r="S36" s="24" t="str">
        <f t="shared" si="1"/>
        <v>－</v>
      </c>
      <c r="T36" s="24" t="str">
        <f t="shared" si="1"/>
        <v>－</v>
      </c>
      <c r="U36" s="24" t="str">
        <f t="shared" si="1"/>
        <v>－</v>
      </c>
      <c r="V36" s="24" t="str">
        <f t="shared" si="1"/>
        <v>－</v>
      </c>
      <c r="W36" s="24" t="str">
        <f t="shared" si="1"/>
        <v>－</v>
      </c>
      <c r="X36" s="24" t="str">
        <f t="shared" si="1"/>
        <v>－</v>
      </c>
      <c r="Y36" s="24" t="str">
        <f t="shared" si="1"/>
        <v>－</v>
      </c>
      <c r="Z36" s="24" t="str">
        <f t="shared" si="1"/>
        <v>－</v>
      </c>
      <c r="AA36" s="24" t="str">
        <f t="shared" si="1"/>
        <v>－</v>
      </c>
      <c r="AB36" s="24" t="str">
        <f t="shared" si="1"/>
        <v>－</v>
      </c>
      <c r="AC36" s="24" t="str">
        <f t="shared" si="1"/>
        <v>－</v>
      </c>
      <c r="AD36" s="24" t="str">
        <f t="shared" si="1"/>
        <v>－</v>
      </c>
      <c r="AE36" s="24" t="str">
        <f t="shared" si="1"/>
        <v>－</v>
      </c>
      <c r="AF36" s="24" t="str">
        <f t="shared" si="1"/>
        <v>－</v>
      </c>
      <c r="AG36" s="24" t="str">
        <f t="shared" si="1"/>
        <v>－</v>
      </c>
      <c r="AH36" s="24" t="str">
        <f t="shared" si="1"/>
        <v>－</v>
      </c>
      <c r="AI36" s="46" t="str">
        <f t="shared" si="1"/>
        <v>－</v>
      </c>
      <c r="AJ36" s="48"/>
    </row>
    <row r="37" spans="1:37">
      <c r="D37" s="116"/>
      <c r="E37" s="49">
        <f t="shared" ref="E37:AI37" si="2">IF(E36="－",0,E35)</f>
        <v>0</v>
      </c>
      <c r="F37" s="30">
        <f t="shared" si="2"/>
        <v>0</v>
      </c>
      <c r="G37" s="30">
        <f t="shared" si="2"/>
        <v>0</v>
      </c>
      <c r="H37" s="30">
        <f t="shared" si="2"/>
        <v>0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0</v>
      </c>
      <c r="M37" s="30">
        <f t="shared" si="2"/>
        <v>0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0</v>
      </c>
      <c r="R37" s="30">
        <f t="shared" si="2"/>
        <v>0</v>
      </c>
      <c r="S37" s="30">
        <f t="shared" si="2"/>
        <v>0</v>
      </c>
      <c r="T37" s="30">
        <f t="shared" si="2"/>
        <v>0</v>
      </c>
      <c r="U37" s="30">
        <f t="shared" si="2"/>
        <v>0</v>
      </c>
      <c r="V37" s="30">
        <f t="shared" si="2"/>
        <v>0</v>
      </c>
      <c r="W37" s="30">
        <f t="shared" si="2"/>
        <v>0</v>
      </c>
      <c r="X37" s="30">
        <f t="shared" si="2"/>
        <v>0</v>
      </c>
      <c r="Y37" s="30">
        <f t="shared" si="2"/>
        <v>0</v>
      </c>
      <c r="Z37" s="30">
        <f t="shared" si="2"/>
        <v>0</v>
      </c>
      <c r="AA37" s="30">
        <f t="shared" si="2"/>
        <v>0</v>
      </c>
      <c r="AB37" s="30">
        <f t="shared" si="2"/>
        <v>0</v>
      </c>
      <c r="AC37" s="30">
        <f t="shared" si="2"/>
        <v>0</v>
      </c>
      <c r="AD37" s="30">
        <f t="shared" si="2"/>
        <v>0</v>
      </c>
      <c r="AE37" s="30">
        <f t="shared" si="2"/>
        <v>0</v>
      </c>
      <c r="AF37" s="30">
        <f t="shared" si="2"/>
        <v>0</v>
      </c>
      <c r="AG37" s="30">
        <f t="shared" si="2"/>
        <v>0</v>
      </c>
      <c r="AH37" s="30">
        <f t="shared" si="2"/>
        <v>0</v>
      </c>
      <c r="AI37" s="50">
        <f t="shared" si="2"/>
        <v>0</v>
      </c>
      <c r="AJ37" s="75">
        <f t="shared" ref="AJ37:AJ38" si="3">SUM(E37:AI37)</f>
        <v>0</v>
      </c>
    </row>
    <row r="38" spans="1:37" ht="20.5" thickBot="1">
      <c r="D38" s="40" t="s">
        <v>41</v>
      </c>
      <c r="E38" s="52">
        <f t="shared" ref="E38:AI38" si="4">SUM(E35,E37)</f>
        <v>0</v>
      </c>
      <c r="F38" s="53">
        <f t="shared" si="4"/>
        <v>0</v>
      </c>
      <c r="G38" s="53">
        <f t="shared" si="4"/>
        <v>0</v>
      </c>
      <c r="H38" s="53">
        <f t="shared" si="4"/>
        <v>0</v>
      </c>
      <c r="I38" s="53">
        <f t="shared" si="4"/>
        <v>0</v>
      </c>
      <c r="J38" s="53">
        <f t="shared" si="4"/>
        <v>0</v>
      </c>
      <c r="K38" s="53">
        <f t="shared" si="4"/>
        <v>0</v>
      </c>
      <c r="L38" s="53">
        <f t="shared" si="4"/>
        <v>0</v>
      </c>
      <c r="M38" s="53">
        <f t="shared" si="4"/>
        <v>0</v>
      </c>
      <c r="N38" s="53">
        <f t="shared" si="4"/>
        <v>0</v>
      </c>
      <c r="O38" s="53">
        <f t="shared" si="4"/>
        <v>0</v>
      </c>
      <c r="P38" s="53">
        <f t="shared" si="4"/>
        <v>0</v>
      </c>
      <c r="Q38" s="53">
        <f t="shared" si="4"/>
        <v>0</v>
      </c>
      <c r="R38" s="53">
        <f t="shared" si="4"/>
        <v>0</v>
      </c>
      <c r="S38" s="53">
        <f t="shared" si="4"/>
        <v>0</v>
      </c>
      <c r="T38" s="53">
        <f t="shared" si="4"/>
        <v>0</v>
      </c>
      <c r="U38" s="53">
        <f t="shared" si="4"/>
        <v>0</v>
      </c>
      <c r="V38" s="53">
        <f t="shared" si="4"/>
        <v>0</v>
      </c>
      <c r="W38" s="53">
        <f t="shared" si="4"/>
        <v>0</v>
      </c>
      <c r="X38" s="53">
        <f t="shared" si="4"/>
        <v>0</v>
      </c>
      <c r="Y38" s="53">
        <f t="shared" si="4"/>
        <v>0</v>
      </c>
      <c r="Z38" s="53">
        <f t="shared" si="4"/>
        <v>0</v>
      </c>
      <c r="AA38" s="53">
        <f t="shared" si="4"/>
        <v>0</v>
      </c>
      <c r="AB38" s="53">
        <f t="shared" si="4"/>
        <v>0</v>
      </c>
      <c r="AC38" s="53">
        <f t="shared" si="4"/>
        <v>0</v>
      </c>
      <c r="AD38" s="53">
        <f t="shared" si="4"/>
        <v>0</v>
      </c>
      <c r="AE38" s="53">
        <f t="shared" si="4"/>
        <v>0</v>
      </c>
      <c r="AF38" s="53">
        <f t="shared" si="4"/>
        <v>0</v>
      </c>
      <c r="AG38" s="53">
        <f t="shared" si="4"/>
        <v>0</v>
      </c>
      <c r="AH38" s="53">
        <f t="shared" si="4"/>
        <v>0</v>
      </c>
      <c r="AI38" s="54">
        <f t="shared" si="4"/>
        <v>0</v>
      </c>
      <c r="AJ38" s="75">
        <f t="shared" si="3"/>
        <v>0</v>
      </c>
    </row>
    <row r="39" spans="1:37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I39" s="39" t="s">
        <v>38</v>
      </c>
    </row>
    <row r="40" spans="1:37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6"/>
      <c r="AH40" s="57"/>
      <c r="AI40" s="56"/>
      <c r="AJ40" s="56"/>
      <c r="AK40" s="56"/>
    </row>
    <row r="41" spans="1:37" ht="20.5" thickBot="1">
      <c r="C41" s="3" t="s">
        <v>42</v>
      </c>
    </row>
    <row r="42" spans="1:37">
      <c r="C42" s="1" t="s">
        <v>9</v>
      </c>
      <c r="D42" s="70" t="s">
        <v>10</v>
      </c>
      <c r="E42" s="63">
        <v>1</v>
      </c>
      <c r="F42" s="64">
        <v>2</v>
      </c>
      <c r="G42" s="64">
        <v>3</v>
      </c>
      <c r="H42" s="64">
        <v>4</v>
      </c>
      <c r="I42" s="64">
        <v>5</v>
      </c>
      <c r="J42" s="64">
        <v>6</v>
      </c>
      <c r="K42" s="64">
        <v>7</v>
      </c>
      <c r="L42" s="64">
        <v>8</v>
      </c>
      <c r="M42" s="64">
        <v>9</v>
      </c>
      <c r="N42" s="64">
        <v>10</v>
      </c>
      <c r="O42" s="64">
        <v>11</v>
      </c>
      <c r="P42" s="64">
        <v>12</v>
      </c>
      <c r="Q42" s="64">
        <v>13</v>
      </c>
      <c r="R42" s="64">
        <v>14</v>
      </c>
      <c r="S42" s="64">
        <v>15</v>
      </c>
      <c r="T42" s="64">
        <v>16</v>
      </c>
      <c r="U42" s="64">
        <v>17</v>
      </c>
      <c r="V42" s="64">
        <v>18</v>
      </c>
      <c r="W42" s="64">
        <v>19</v>
      </c>
      <c r="X42" s="64">
        <v>20</v>
      </c>
      <c r="Y42" s="64">
        <v>21</v>
      </c>
      <c r="Z42" s="64">
        <v>22</v>
      </c>
      <c r="AA42" s="64">
        <v>23</v>
      </c>
      <c r="AB42" s="64">
        <v>24</v>
      </c>
      <c r="AC42" s="64">
        <v>25</v>
      </c>
      <c r="AD42" s="64">
        <v>26</v>
      </c>
      <c r="AE42" s="64">
        <v>27</v>
      </c>
      <c r="AF42" s="64">
        <v>28</v>
      </c>
      <c r="AG42" s="64">
        <v>29</v>
      </c>
      <c r="AH42" s="64">
        <v>30</v>
      </c>
      <c r="AI42" s="65">
        <v>31</v>
      </c>
      <c r="AJ42" s="1" t="s">
        <v>11</v>
      </c>
    </row>
    <row r="43" spans="1:37">
      <c r="C43" s="19">
        <v>44835</v>
      </c>
      <c r="D43" s="67" t="s">
        <v>12</v>
      </c>
      <c r="E43" s="25" t="s">
        <v>0</v>
      </c>
      <c r="F43" s="26" t="s">
        <v>0</v>
      </c>
      <c r="G43" s="26" t="s">
        <v>0</v>
      </c>
      <c r="H43" s="26" t="s">
        <v>0</v>
      </c>
      <c r="I43" s="26" t="s">
        <v>43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22"/>
    </row>
    <row r="44" spans="1:37" ht="36">
      <c r="C44" s="58">
        <v>44837</v>
      </c>
      <c r="D44" s="71" t="s">
        <v>13</v>
      </c>
      <c r="E44" s="59"/>
      <c r="F44" s="60"/>
      <c r="G44" s="60" t="s">
        <v>0</v>
      </c>
      <c r="H44" s="60" t="s">
        <v>0</v>
      </c>
      <c r="I44" s="60" t="s">
        <v>3</v>
      </c>
      <c r="J44" s="60" t="s">
        <v>43</v>
      </c>
      <c r="K44" s="60" t="s">
        <v>43</v>
      </c>
      <c r="L44" s="60" t="s">
        <v>0</v>
      </c>
      <c r="M44" s="60" t="s">
        <v>0</v>
      </c>
      <c r="N44" s="60" t="s">
        <v>0</v>
      </c>
      <c r="O44" s="60" t="s">
        <v>0</v>
      </c>
      <c r="P44" s="60" t="s">
        <v>0</v>
      </c>
      <c r="Q44" s="60" t="s">
        <v>0</v>
      </c>
      <c r="R44" s="60" t="s">
        <v>0</v>
      </c>
      <c r="S44" s="60" t="s">
        <v>0</v>
      </c>
      <c r="T44" s="60" t="s">
        <v>0</v>
      </c>
      <c r="U44" s="60" t="s">
        <v>0</v>
      </c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27"/>
      <c r="AJ44" s="108" t="s">
        <v>94</v>
      </c>
    </row>
    <row r="45" spans="1:37" ht="36.5" thickBot="1">
      <c r="A45" s="3"/>
      <c r="C45" s="29">
        <v>44839</v>
      </c>
      <c r="D45" s="69" t="s">
        <v>14</v>
      </c>
      <c r="E45" s="36"/>
      <c r="F45" s="37"/>
      <c r="G45" s="37"/>
      <c r="H45" s="37"/>
      <c r="I45" s="37" t="s">
        <v>0</v>
      </c>
      <c r="J45" s="37" t="s">
        <v>43</v>
      </c>
      <c r="K45" s="37" t="s">
        <v>43</v>
      </c>
      <c r="L45" s="37" t="s">
        <v>0</v>
      </c>
      <c r="M45" s="37" t="s">
        <v>0</v>
      </c>
      <c r="N45" s="37" t="s">
        <v>0</v>
      </c>
      <c r="O45" s="37" t="s">
        <v>0</v>
      </c>
      <c r="P45" s="37" t="s">
        <v>0</v>
      </c>
      <c r="Q45" s="37" t="s">
        <v>0</v>
      </c>
      <c r="R45" s="37" t="s">
        <v>0</v>
      </c>
      <c r="S45" s="37" t="s">
        <v>0</v>
      </c>
      <c r="T45" s="37" t="s">
        <v>0</v>
      </c>
      <c r="U45" s="37" t="s">
        <v>0</v>
      </c>
      <c r="V45" s="37" t="s">
        <v>0</v>
      </c>
      <c r="W45" s="37" t="s">
        <v>0</v>
      </c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8"/>
      <c r="AJ45" s="106" t="s">
        <v>95</v>
      </c>
    </row>
    <row r="46" spans="1:37" ht="20.5" thickBot="1"/>
    <row r="47" spans="1:37">
      <c r="D47" s="40" t="s">
        <v>39</v>
      </c>
      <c r="E47" s="41">
        <v>10</v>
      </c>
      <c r="F47" s="42">
        <v>10</v>
      </c>
      <c r="G47" s="42">
        <v>20</v>
      </c>
      <c r="H47" s="42">
        <v>20</v>
      </c>
      <c r="I47" s="42">
        <v>0</v>
      </c>
      <c r="J47" s="42">
        <v>0</v>
      </c>
      <c r="K47" s="42">
        <v>0</v>
      </c>
      <c r="L47" s="42">
        <v>20</v>
      </c>
      <c r="M47" s="42">
        <v>20</v>
      </c>
      <c r="N47" s="42">
        <v>20</v>
      </c>
      <c r="O47" s="42">
        <v>20</v>
      </c>
      <c r="P47" s="42">
        <v>20</v>
      </c>
      <c r="Q47" s="42">
        <v>20</v>
      </c>
      <c r="R47" s="42">
        <v>20</v>
      </c>
      <c r="S47" s="42">
        <v>20</v>
      </c>
      <c r="T47" s="42">
        <v>20</v>
      </c>
      <c r="U47" s="42">
        <v>20</v>
      </c>
      <c r="V47" s="42">
        <v>10</v>
      </c>
      <c r="W47" s="42">
        <v>10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3">
        <v>0</v>
      </c>
      <c r="AJ47" s="75">
        <v>280</v>
      </c>
    </row>
    <row r="48" spans="1:37">
      <c r="D48" s="115" t="s">
        <v>40</v>
      </c>
      <c r="E48" s="45" t="s">
        <v>2</v>
      </c>
      <c r="F48" s="24" t="s">
        <v>2</v>
      </c>
      <c r="G48" s="24" t="s">
        <v>44</v>
      </c>
      <c r="H48" s="24" t="s">
        <v>44</v>
      </c>
      <c r="I48" s="24" t="s">
        <v>2</v>
      </c>
      <c r="J48" s="24" t="s">
        <v>2</v>
      </c>
      <c r="K48" s="24" t="s">
        <v>2</v>
      </c>
      <c r="L48" s="24" t="s">
        <v>44</v>
      </c>
      <c r="M48" s="24" t="s">
        <v>44</v>
      </c>
      <c r="N48" s="24" t="s">
        <v>44</v>
      </c>
      <c r="O48" s="24" t="s">
        <v>44</v>
      </c>
      <c r="P48" s="24" t="s">
        <v>44</v>
      </c>
      <c r="Q48" s="24" t="s">
        <v>44</v>
      </c>
      <c r="R48" s="24" t="s">
        <v>44</v>
      </c>
      <c r="S48" s="24" t="s">
        <v>44</v>
      </c>
      <c r="T48" s="24" t="s">
        <v>44</v>
      </c>
      <c r="U48" s="24" t="s">
        <v>44</v>
      </c>
      <c r="V48" s="24" t="s">
        <v>2</v>
      </c>
      <c r="W48" s="24" t="s">
        <v>2</v>
      </c>
      <c r="X48" s="24" t="s">
        <v>2</v>
      </c>
      <c r="Y48" s="24" t="s">
        <v>2</v>
      </c>
      <c r="Z48" s="24" t="s">
        <v>2</v>
      </c>
      <c r="AA48" s="24" t="s">
        <v>2</v>
      </c>
      <c r="AB48" s="24" t="s">
        <v>2</v>
      </c>
      <c r="AC48" s="24" t="s">
        <v>2</v>
      </c>
      <c r="AD48" s="24" t="s">
        <v>2</v>
      </c>
      <c r="AE48" s="24" t="s">
        <v>2</v>
      </c>
      <c r="AF48" s="24" t="s">
        <v>2</v>
      </c>
      <c r="AG48" s="24" t="s">
        <v>2</v>
      </c>
      <c r="AH48" s="24" t="s">
        <v>2</v>
      </c>
      <c r="AI48" s="46" t="s">
        <v>2</v>
      </c>
      <c r="AJ48" s="48"/>
    </row>
    <row r="49" spans="4:36">
      <c r="D49" s="116"/>
      <c r="E49" s="49">
        <v>0</v>
      </c>
      <c r="F49" s="30">
        <v>0</v>
      </c>
      <c r="G49" s="30">
        <v>20</v>
      </c>
      <c r="H49" s="30">
        <v>20</v>
      </c>
      <c r="I49" s="30">
        <v>0</v>
      </c>
      <c r="J49" s="30">
        <v>0</v>
      </c>
      <c r="K49" s="30">
        <v>0</v>
      </c>
      <c r="L49" s="30">
        <v>20</v>
      </c>
      <c r="M49" s="30">
        <v>20</v>
      </c>
      <c r="N49" s="30">
        <v>20</v>
      </c>
      <c r="O49" s="30">
        <v>20</v>
      </c>
      <c r="P49" s="30">
        <v>20</v>
      </c>
      <c r="Q49" s="30">
        <v>20</v>
      </c>
      <c r="R49" s="30">
        <v>20</v>
      </c>
      <c r="S49" s="30">
        <v>20</v>
      </c>
      <c r="T49" s="30">
        <v>20</v>
      </c>
      <c r="U49" s="30">
        <v>20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50">
        <v>0</v>
      </c>
      <c r="AJ49" s="75">
        <v>240</v>
      </c>
    </row>
    <row r="50" spans="4:36" ht="20.5" thickBot="1">
      <c r="D50" s="40" t="s">
        <v>41</v>
      </c>
      <c r="E50" s="52">
        <v>10</v>
      </c>
      <c r="F50" s="53">
        <v>10</v>
      </c>
      <c r="G50" s="53">
        <v>40</v>
      </c>
      <c r="H50" s="53">
        <v>40</v>
      </c>
      <c r="I50" s="53">
        <v>0</v>
      </c>
      <c r="J50" s="53">
        <v>0</v>
      </c>
      <c r="K50" s="53">
        <v>0</v>
      </c>
      <c r="L50" s="53">
        <v>40</v>
      </c>
      <c r="M50" s="53">
        <v>40</v>
      </c>
      <c r="N50" s="53">
        <v>40</v>
      </c>
      <c r="O50" s="53">
        <v>40</v>
      </c>
      <c r="P50" s="53">
        <v>40</v>
      </c>
      <c r="Q50" s="53">
        <v>40</v>
      </c>
      <c r="R50" s="53">
        <v>40</v>
      </c>
      <c r="S50" s="53">
        <v>40</v>
      </c>
      <c r="T50" s="53">
        <v>40</v>
      </c>
      <c r="U50" s="53">
        <v>40</v>
      </c>
      <c r="V50" s="53">
        <v>10</v>
      </c>
      <c r="W50" s="53">
        <v>10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4">
        <v>0</v>
      </c>
      <c r="AJ50" s="75">
        <v>520</v>
      </c>
    </row>
    <row r="51" spans="4:36">
      <c r="AF51" s="39"/>
      <c r="AH51" s="39"/>
    </row>
  </sheetData>
  <mergeCells count="4">
    <mergeCell ref="E3:H3"/>
    <mergeCell ref="I3:AF3"/>
    <mergeCell ref="D36:D37"/>
    <mergeCell ref="D48:D49"/>
  </mergeCells>
  <phoneticPr fontId="2"/>
  <dataValidations count="2">
    <dataValidation imeMode="on" allowBlank="1" showInputMessage="1" showErrorMessage="1" sqref="I3:AF3 E6"/>
    <dataValidation imeMode="off" allowBlank="1" showInputMessage="1" showErrorMessage="1" sqref="D3 C8:C33 C43:C45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リスト!$B$2:$B$4</xm:f>
          </x14:formula1>
          <xm:sqref>E8:AG33 E43:AH45</xm:sqref>
        </x14:dataValidation>
        <x14:dataValidation type="list" imeMode="on" allowBlank="1" showInputMessage="1" showErrorMessage="1">
          <x14:formula1>
            <xm:f>リスト!$B$2:$B$4</xm:f>
          </x14:formula1>
          <xm:sqref>AH8:AI33 AI43:AI45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C00000"/>
  </sheetPr>
  <dimension ref="A2:AK51"/>
  <sheetViews>
    <sheetView view="pageBreakPreview" topLeftCell="A28" zoomScale="80" zoomScaleNormal="80" zoomScaleSheetLayoutView="80" workbookViewId="0">
      <selection activeCell="AJ44" sqref="AJ44:AJ45"/>
    </sheetView>
  </sheetViews>
  <sheetFormatPr defaultRowHeight="20" outlineLevelCol="1"/>
  <cols>
    <col min="1" max="1" width="8.84375" customWidth="1"/>
    <col min="2" max="2" width="2.765625" customWidth="1"/>
    <col min="3" max="3" width="8.69140625" customWidth="1"/>
    <col min="4" max="4" width="8.84375" customWidth="1"/>
    <col min="5" max="34" width="3.53515625" customWidth="1"/>
    <col min="35" max="35" width="3.53515625" hidden="1" customWidth="1" outlineLevel="1"/>
    <col min="36" max="36" width="18.84375" bestFit="1" customWidth="1" collapsed="1"/>
    <col min="37" max="37" width="2.765625" customWidth="1"/>
  </cols>
  <sheetData>
    <row r="2" spans="3:36">
      <c r="C2" t="s">
        <v>53</v>
      </c>
    </row>
    <row r="3" spans="3:36">
      <c r="C3" s="1" t="s">
        <v>4</v>
      </c>
      <c r="D3" s="2" t="str">
        <f>IF('R4年10月'!D3="","",'R4年10月'!D3)</f>
        <v/>
      </c>
      <c r="E3" s="109" t="s">
        <v>5</v>
      </c>
      <c r="F3" s="110"/>
      <c r="G3" s="110"/>
      <c r="H3" s="111"/>
      <c r="I3" s="112" t="str">
        <f>IF('R4年10月'!I3="","",'R4年10月'!I3)</f>
        <v/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3:36">
      <c r="C4" s="3" t="s">
        <v>6</v>
      </c>
      <c r="D4" s="4">
        <f>IF(D3="",5,IF(D3&gt;29,5,2))</f>
        <v>5</v>
      </c>
    </row>
    <row r="5" spans="3:36">
      <c r="C5" s="5"/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  <c r="AJ5" s="9"/>
    </row>
    <row r="6" spans="3:36" ht="20.5" thickBot="1">
      <c r="C6" s="10"/>
      <c r="D6" s="11" t="s">
        <v>8</v>
      </c>
      <c r="E6" s="12" t="s">
        <v>55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5"/>
      <c r="AJ6" s="16"/>
    </row>
    <row r="7" spans="3:36">
      <c r="C7" s="17" t="s">
        <v>9</v>
      </c>
      <c r="D7" s="11" t="s">
        <v>10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65">
        <v>30</v>
      </c>
      <c r="AJ7" s="17" t="s">
        <v>11</v>
      </c>
    </row>
    <row r="8" spans="3:36">
      <c r="C8" s="19"/>
      <c r="D8" s="67" t="s">
        <v>12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J8" s="22"/>
    </row>
    <row r="9" spans="3:36">
      <c r="C9" s="23"/>
      <c r="D9" s="68" t="s">
        <v>13</v>
      </c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7"/>
      <c r="AJ9" s="28"/>
    </row>
    <row r="10" spans="3:36">
      <c r="C10" s="23"/>
      <c r="D10" s="68" t="s">
        <v>14</v>
      </c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7"/>
      <c r="AJ10" s="28"/>
    </row>
    <row r="11" spans="3:36">
      <c r="C11" s="23"/>
      <c r="D11" s="68" t="s">
        <v>15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7"/>
      <c r="AJ11" s="28"/>
    </row>
    <row r="12" spans="3:36">
      <c r="C12" s="29"/>
      <c r="D12" s="69" t="s">
        <v>16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3"/>
      <c r="AJ12" s="34"/>
    </row>
    <row r="13" spans="3:36">
      <c r="C13" s="19"/>
      <c r="D13" s="67" t="s">
        <v>17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35"/>
      <c r="AJ13" s="22"/>
    </row>
    <row r="14" spans="3:36">
      <c r="C14" s="23"/>
      <c r="D14" s="68" t="s">
        <v>18</v>
      </c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7"/>
      <c r="AJ14" s="28"/>
    </row>
    <row r="15" spans="3:36">
      <c r="C15" s="23"/>
      <c r="D15" s="68" t="s">
        <v>19</v>
      </c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7"/>
      <c r="AJ15" s="28"/>
    </row>
    <row r="16" spans="3:36">
      <c r="C16" s="23"/>
      <c r="D16" s="68" t="s">
        <v>20</v>
      </c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  <c r="AJ16" s="28"/>
    </row>
    <row r="17" spans="3:36">
      <c r="C17" s="29"/>
      <c r="D17" s="69" t="s">
        <v>21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3"/>
      <c r="AJ17" s="34"/>
    </row>
    <row r="18" spans="3:36">
      <c r="C18" s="19"/>
      <c r="D18" s="67" t="s">
        <v>22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35"/>
      <c r="AJ18" s="22"/>
    </row>
    <row r="19" spans="3:36">
      <c r="C19" s="23"/>
      <c r="D19" s="68" t="s">
        <v>23</v>
      </c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  <c r="AJ19" s="28"/>
    </row>
    <row r="20" spans="3:36">
      <c r="C20" s="23"/>
      <c r="D20" s="68" t="s">
        <v>24</v>
      </c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  <c r="AJ20" s="28"/>
    </row>
    <row r="21" spans="3:36">
      <c r="C21" s="23"/>
      <c r="D21" s="68" t="s">
        <v>25</v>
      </c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/>
      <c r="AJ21" s="28"/>
    </row>
    <row r="22" spans="3:36">
      <c r="C22" s="29"/>
      <c r="D22" s="69" t="s">
        <v>26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3"/>
      <c r="AJ22" s="34"/>
    </row>
    <row r="23" spans="3:36">
      <c r="C23" s="19"/>
      <c r="D23" s="67" t="s">
        <v>27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35"/>
      <c r="AJ23" s="22"/>
    </row>
    <row r="24" spans="3:36">
      <c r="C24" s="23"/>
      <c r="D24" s="68" t="s">
        <v>28</v>
      </c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/>
      <c r="AJ24" s="28"/>
    </row>
    <row r="25" spans="3:36">
      <c r="C25" s="23"/>
      <c r="D25" s="68" t="s">
        <v>29</v>
      </c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  <c r="AJ25" s="28"/>
    </row>
    <row r="26" spans="3:36">
      <c r="C26" s="23"/>
      <c r="D26" s="68" t="s">
        <v>30</v>
      </c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7"/>
      <c r="AJ26" s="28"/>
    </row>
    <row r="27" spans="3:36">
      <c r="C27" s="29"/>
      <c r="D27" s="69" t="s">
        <v>31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3"/>
      <c r="AJ27" s="34"/>
    </row>
    <row r="28" spans="3:36">
      <c r="C28" s="19"/>
      <c r="D28" s="67" t="s">
        <v>32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35"/>
      <c r="AJ28" s="22"/>
    </row>
    <row r="29" spans="3:36">
      <c r="C29" s="23"/>
      <c r="D29" s="68" t="s">
        <v>33</v>
      </c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  <c r="AJ29" s="28"/>
    </row>
    <row r="30" spans="3:36">
      <c r="C30" s="23"/>
      <c r="D30" s="68" t="s">
        <v>34</v>
      </c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7"/>
      <c r="AJ30" s="28"/>
    </row>
    <row r="31" spans="3:36">
      <c r="C31" s="23"/>
      <c r="D31" s="68" t="s">
        <v>35</v>
      </c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7"/>
      <c r="AJ31" s="28"/>
    </row>
    <row r="32" spans="3:36">
      <c r="C32" s="29"/>
      <c r="D32" s="69" t="s">
        <v>36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3"/>
      <c r="AJ32" s="34"/>
    </row>
    <row r="33" spans="1:37" ht="20.5" thickBot="1">
      <c r="C33" s="29"/>
      <c r="D33" s="69" t="s">
        <v>1</v>
      </c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8"/>
      <c r="AJ33" s="34"/>
    </row>
    <row r="34" spans="1:37" ht="20.5" thickBot="1">
      <c r="E34" t="s">
        <v>37</v>
      </c>
      <c r="AH34" s="39"/>
    </row>
    <row r="35" spans="1:37">
      <c r="D35" s="40" t="s">
        <v>39</v>
      </c>
      <c r="E35" s="41">
        <f t="shared" ref="E35:AH35" si="0">COUNTIF(E8:E34,"○")*10</f>
        <v>0</v>
      </c>
      <c r="F35" s="42">
        <f t="shared" si="0"/>
        <v>0</v>
      </c>
      <c r="G35" s="42">
        <f t="shared" si="0"/>
        <v>0</v>
      </c>
      <c r="H35" s="42">
        <f t="shared" si="0"/>
        <v>0</v>
      </c>
      <c r="I35" s="42">
        <f t="shared" si="0"/>
        <v>0</v>
      </c>
      <c r="J35" s="42">
        <f t="shared" si="0"/>
        <v>0</v>
      </c>
      <c r="K35" s="42">
        <f t="shared" si="0"/>
        <v>0</v>
      </c>
      <c r="L35" s="42">
        <f t="shared" si="0"/>
        <v>0</v>
      </c>
      <c r="M35" s="42">
        <f t="shared" si="0"/>
        <v>0</v>
      </c>
      <c r="N35" s="42">
        <f t="shared" si="0"/>
        <v>0</v>
      </c>
      <c r="O35" s="42">
        <f t="shared" si="0"/>
        <v>0</v>
      </c>
      <c r="P35" s="42">
        <f t="shared" si="0"/>
        <v>0</v>
      </c>
      <c r="Q35" s="42">
        <f t="shared" si="0"/>
        <v>0</v>
      </c>
      <c r="R35" s="42">
        <f t="shared" si="0"/>
        <v>0</v>
      </c>
      <c r="S35" s="42">
        <f t="shared" si="0"/>
        <v>0</v>
      </c>
      <c r="T35" s="42">
        <f t="shared" si="0"/>
        <v>0</v>
      </c>
      <c r="U35" s="42">
        <f t="shared" si="0"/>
        <v>0</v>
      </c>
      <c r="V35" s="42">
        <f t="shared" si="0"/>
        <v>0</v>
      </c>
      <c r="W35" s="42">
        <f t="shared" si="0"/>
        <v>0</v>
      </c>
      <c r="X35" s="42">
        <f t="shared" si="0"/>
        <v>0</v>
      </c>
      <c r="Y35" s="42">
        <f t="shared" si="0"/>
        <v>0</v>
      </c>
      <c r="Z35" s="42">
        <f t="shared" si="0"/>
        <v>0</v>
      </c>
      <c r="AA35" s="42">
        <f t="shared" si="0"/>
        <v>0</v>
      </c>
      <c r="AB35" s="42">
        <f t="shared" si="0"/>
        <v>0</v>
      </c>
      <c r="AC35" s="42">
        <f t="shared" si="0"/>
        <v>0</v>
      </c>
      <c r="AD35" s="42">
        <f t="shared" si="0"/>
        <v>0</v>
      </c>
      <c r="AE35" s="42">
        <f t="shared" si="0"/>
        <v>0</v>
      </c>
      <c r="AF35" s="42">
        <f t="shared" si="0"/>
        <v>0</v>
      </c>
      <c r="AG35" s="42">
        <f t="shared" si="0"/>
        <v>0</v>
      </c>
      <c r="AH35" s="43">
        <f t="shared" si="0"/>
        <v>0</v>
      </c>
      <c r="AJ35" s="75">
        <f>SUM(E35:AI35)</f>
        <v>0</v>
      </c>
    </row>
    <row r="36" spans="1:37">
      <c r="D36" s="115" t="s">
        <v>40</v>
      </c>
      <c r="E36" s="45" t="str">
        <f t="shared" ref="E36:AH36" si="1">IF(E35/10&gt;=$D$4,"有","－")</f>
        <v>－</v>
      </c>
      <c r="F36" s="24" t="str">
        <f t="shared" si="1"/>
        <v>－</v>
      </c>
      <c r="G36" s="24" t="str">
        <f t="shared" si="1"/>
        <v>－</v>
      </c>
      <c r="H36" s="24" t="str">
        <f t="shared" si="1"/>
        <v>－</v>
      </c>
      <c r="I36" s="24" t="str">
        <f t="shared" si="1"/>
        <v>－</v>
      </c>
      <c r="J36" s="24" t="str">
        <f t="shared" si="1"/>
        <v>－</v>
      </c>
      <c r="K36" s="24" t="str">
        <f t="shared" si="1"/>
        <v>－</v>
      </c>
      <c r="L36" s="24" t="str">
        <f t="shared" si="1"/>
        <v>－</v>
      </c>
      <c r="M36" s="24" t="str">
        <f t="shared" si="1"/>
        <v>－</v>
      </c>
      <c r="N36" s="24" t="str">
        <f t="shared" si="1"/>
        <v>－</v>
      </c>
      <c r="O36" s="24" t="str">
        <f t="shared" si="1"/>
        <v>－</v>
      </c>
      <c r="P36" s="24" t="str">
        <f t="shared" si="1"/>
        <v>－</v>
      </c>
      <c r="Q36" s="24" t="str">
        <f t="shared" si="1"/>
        <v>－</v>
      </c>
      <c r="R36" s="24" t="str">
        <f t="shared" si="1"/>
        <v>－</v>
      </c>
      <c r="S36" s="24" t="str">
        <f t="shared" si="1"/>
        <v>－</v>
      </c>
      <c r="T36" s="24" t="str">
        <f t="shared" si="1"/>
        <v>－</v>
      </c>
      <c r="U36" s="24" t="str">
        <f t="shared" si="1"/>
        <v>－</v>
      </c>
      <c r="V36" s="24" t="str">
        <f t="shared" si="1"/>
        <v>－</v>
      </c>
      <c r="W36" s="24" t="str">
        <f t="shared" si="1"/>
        <v>－</v>
      </c>
      <c r="X36" s="24" t="str">
        <f t="shared" si="1"/>
        <v>－</v>
      </c>
      <c r="Y36" s="24" t="str">
        <f t="shared" si="1"/>
        <v>－</v>
      </c>
      <c r="Z36" s="24" t="str">
        <f t="shared" si="1"/>
        <v>－</v>
      </c>
      <c r="AA36" s="24" t="str">
        <f t="shared" si="1"/>
        <v>－</v>
      </c>
      <c r="AB36" s="24" t="str">
        <f t="shared" si="1"/>
        <v>－</v>
      </c>
      <c r="AC36" s="24" t="str">
        <f t="shared" si="1"/>
        <v>－</v>
      </c>
      <c r="AD36" s="24" t="str">
        <f t="shared" si="1"/>
        <v>－</v>
      </c>
      <c r="AE36" s="24" t="str">
        <f t="shared" si="1"/>
        <v>－</v>
      </c>
      <c r="AF36" s="24" t="str">
        <f t="shared" si="1"/>
        <v>－</v>
      </c>
      <c r="AG36" s="24" t="str">
        <f t="shared" si="1"/>
        <v>－</v>
      </c>
      <c r="AH36" s="46" t="str">
        <f t="shared" si="1"/>
        <v>－</v>
      </c>
      <c r="AJ36" s="48"/>
    </row>
    <row r="37" spans="1:37">
      <c r="D37" s="116"/>
      <c r="E37" s="49">
        <f t="shared" ref="E37:AH37" si="2">IF(E36="－",0,E35)</f>
        <v>0</v>
      </c>
      <c r="F37" s="30">
        <f t="shared" si="2"/>
        <v>0</v>
      </c>
      <c r="G37" s="30">
        <f t="shared" si="2"/>
        <v>0</v>
      </c>
      <c r="H37" s="30">
        <f t="shared" si="2"/>
        <v>0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0</v>
      </c>
      <c r="M37" s="30">
        <f t="shared" si="2"/>
        <v>0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0</v>
      </c>
      <c r="R37" s="30">
        <f t="shared" si="2"/>
        <v>0</v>
      </c>
      <c r="S37" s="30">
        <f t="shared" si="2"/>
        <v>0</v>
      </c>
      <c r="T37" s="30">
        <f t="shared" si="2"/>
        <v>0</v>
      </c>
      <c r="U37" s="30">
        <f t="shared" si="2"/>
        <v>0</v>
      </c>
      <c r="V37" s="30">
        <f t="shared" si="2"/>
        <v>0</v>
      </c>
      <c r="W37" s="30">
        <f t="shared" si="2"/>
        <v>0</v>
      </c>
      <c r="X37" s="30">
        <f t="shared" si="2"/>
        <v>0</v>
      </c>
      <c r="Y37" s="30">
        <f t="shared" si="2"/>
        <v>0</v>
      </c>
      <c r="Z37" s="30">
        <f t="shared" si="2"/>
        <v>0</v>
      </c>
      <c r="AA37" s="30">
        <f t="shared" si="2"/>
        <v>0</v>
      </c>
      <c r="AB37" s="30">
        <f t="shared" si="2"/>
        <v>0</v>
      </c>
      <c r="AC37" s="30">
        <f t="shared" si="2"/>
        <v>0</v>
      </c>
      <c r="AD37" s="30">
        <f t="shared" si="2"/>
        <v>0</v>
      </c>
      <c r="AE37" s="30">
        <f t="shared" si="2"/>
        <v>0</v>
      </c>
      <c r="AF37" s="30">
        <f t="shared" si="2"/>
        <v>0</v>
      </c>
      <c r="AG37" s="30">
        <f t="shared" si="2"/>
        <v>0</v>
      </c>
      <c r="AH37" s="50">
        <f t="shared" si="2"/>
        <v>0</v>
      </c>
      <c r="AJ37" s="75">
        <f t="shared" ref="AJ37:AJ38" si="3">SUM(E37:AI37)</f>
        <v>0</v>
      </c>
    </row>
    <row r="38" spans="1:37" ht="20.5" thickBot="1">
      <c r="D38" s="40" t="s">
        <v>41</v>
      </c>
      <c r="E38" s="52">
        <f t="shared" ref="E38:AH38" si="4">SUM(E35,E37)</f>
        <v>0</v>
      </c>
      <c r="F38" s="53">
        <f t="shared" si="4"/>
        <v>0</v>
      </c>
      <c r="G38" s="53">
        <f t="shared" si="4"/>
        <v>0</v>
      </c>
      <c r="H38" s="53">
        <f t="shared" si="4"/>
        <v>0</v>
      </c>
      <c r="I38" s="53">
        <f t="shared" si="4"/>
        <v>0</v>
      </c>
      <c r="J38" s="53">
        <f t="shared" si="4"/>
        <v>0</v>
      </c>
      <c r="K38" s="53">
        <f t="shared" si="4"/>
        <v>0</v>
      </c>
      <c r="L38" s="53">
        <f t="shared" si="4"/>
        <v>0</v>
      </c>
      <c r="M38" s="53">
        <f t="shared" si="4"/>
        <v>0</v>
      </c>
      <c r="N38" s="53">
        <f t="shared" si="4"/>
        <v>0</v>
      </c>
      <c r="O38" s="53">
        <f t="shared" si="4"/>
        <v>0</v>
      </c>
      <c r="P38" s="53">
        <f t="shared" si="4"/>
        <v>0</v>
      </c>
      <c r="Q38" s="53">
        <f t="shared" si="4"/>
        <v>0</v>
      </c>
      <c r="R38" s="53">
        <f t="shared" si="4"/>
        <v>0</v>
      </c>
      <c r="S38" s="53">
        <f t="shared" si="4"/>
        <v>0</v>
      </c>
      <c r="T38" s="53">
        <f t="shared" si="4"/>
        <v>0</v>
      </c>
      <c r="U38" s="53">
        <f t="shared" si="4"/>
        <v>0</v>
      </c>
      <c r="V38" s="53">
        <f t="shared" si="4"/>
        <v>0</v>
      </c>
      <c r="W38" s="53">
        <f t="shared" si="4"/>
        <v>0</v>
      </c>
      <c r="X38" s="53">
        <f t="shared" si="4"/>
        <v>0</v>
      </c>
      <c r="Y38" s="53">
        <f t="shared" si="4"/>
        <v>0</v>
      </c>
      <c r="Z38" s="53">
        <f t="shared" si="4"/>
        <v>0</v>
      </c>
      <c r="AA38" s="53">
        <f t="shared" si="4"/>
        <v>0</v>
      </c>
      <c r="AB38" s="53">
        <f t="shared" si="4"/>
        <v>0</v>
      </c>
      <c r="AC38" s="53">
        <f t="shared" si="4"/>
        <v>0</v>
      </c>
      <c r="AD38" s="53">
        <f t="shared" si="4"/>
        <v>0</v>
      </c>
      <c r="AE38" s="53">
        <f t="shared" si="4"/>
        <v>0</v>
      </c>
      <c r="AF38" s="53">
        <f t="shared" si="4"/>
        <v>0</v>
      </c>
      <c r="AG38" s="53">
        <f t="shared" si="4"/>
        <v>0</v>
      </c>
      <c r="AH38" s="54">
        <f t="shared" si="4"/>
        <v>0</v>
      </c>
      <c r="AJ38" s="75">
        <f t="shared" si="3"/>
        <v>0</v>
      </c>
    </row>
    <row r="39" spans="1:37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H39" s="39" t="s">
        <v>38</v>
      </c>
    </row>
    <row r="40" spans="1:37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6"/>
      <c r="AH40" s="57"/>
      <c r="AJ40" s="56"/>
      <c r="AK40" s="56"/>
    </row>
    <row r="41" spans="1:37" ht="20.5" thickBot="1">
      <c r="C41" s="3" t="s">
        <v>42</v>
      </c>
    </row>
    <row r="42" spans="1:37">
      <c r="C42" s="1" t="s">
        <v>9</v>
      </c>
      <c r="D42" s="70" t="s">
        <v>10</v>
      </c>
      <c r="E42" s="63">
        <v>1</v>
      </c>
      <c r="F42" s="64">
        <v>2</v>
      </c>
      <c r="G42" s="64">
        <v>3</v>
      </c>
      <c r="H42" s="64">
        <v>4</v>
      </c>
      <c r="I42" s="64">
        <v>5</v>
      </c>
      <c r="J42" s="64">
        <v>6</v>
      </c>
      <c r="K42" s="64">
        <v>7</v>
      </c>
      <c r="L42" s="64">
        <v>8</v>
      </c>
      <c r="M42" s="64">
        <v>9</v>
      </c>
      <c r="N42" s="64">
        <v>10</v>
      </c>
      <c r="O42" s="64">
        <v>11</v>
      </c>
      <c r="P42" s="64">
        <v>12</v>
      </c>
      <c r="Q42" s="64">
        <v>13</v>
      </c>
      <c r="R42" s="64">
        <v>14</v>
      </c>
      <c r="S42" s="64">
        <v>15</v>
      </c>
      <c r="T42" s="64">
        <v>16</v>
      </c>
      <c r="U42" s="64">
        <v>17</v>
      </c>
      <c r="V42" s="64">
        <v>18</v>
      </c>
      <c r="W42" s="64">
        <v>19</v>
      </c>
      <c r="X42" s="64">
        <v>20</v>
      </c>
      <c r="Y42" s="64">
        <v>21</v>
      </c>
      <c r="Z42" s="64">
        <v>22</v>
      </c>
      <c r="AA42" s="64">
        <v>23</v>
      </c>
      <c r="AB42" s="64">
        <v>24</v>
      </c>
      <c r="AC42" s="64">
        <v>25</v>
      </c>
      <c r="AD42" s="64">
        <v>26</v>
      </c>
      <c r="AE42" s="64">
        <v>27</v>
      </c>
      <c r="AF42" s="64">
        <v>28</v>
      </c>
      <c r="AG42" s="64">
        <v>29</v>
      </c>
      <c r="AH42" s="65">
        <v>30</v>
      </c>
      <c r="AJ42" s="1" t="s">
        <v>11</v>
      </c>
    </row>
    <row r="43" spans="1:37">
      <c r="C43" s="19">
        <v>44866</v>
      </c>
      <c r="D43" s="67" t="s">
        <v>12</v>
      </c>
      <c r="E43" s="25" t="s">
        <v>0</v>
      </c>
      <c r="F43" s="26" t="s">
        <v>0</v>
      </c>
      <c r="G43" s="26" t="s">
        <v>0</v>
      </c>
      <c r="H43" s="26" t="s">
        <v>0</v>
      </c>
      <c r="I43" s="26" t="s">
        <v>43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7"/>
      <c r="AJ43" s="22"/>
    </row>
    <row r="44" spans="1:37" ht="36">
      <c r="C44" s="58">
        <v>44868</v>
      </c>
      <c r="D44" s="71" t="s">
        <v>13</v>
      </c>
      <c r="E44" s="59"/>
      <c r="F44" s="60"/>
      <c r="G44" s="60" t="s">
        <v>0</v>
      </c>
      <c r="H44" s="60" t="s">
        <v>0</v>
      </c>
      <c r="I44" s="60" t="s">
        <v>3</v>
      </c>
      <c r="J44" s="60" t="s">
        <v>43</v>
      </c>
      <c r="K44" s="60" t="s">
        <v>43</v>
      </c>
      <c r="L44" s="60" t="s">
        <v>0</v>
      </c>
      <c r="M44" s="60" t="s">
        <v>0</v>
      </c>
      <c r="N44" s="60" t="s">
        <v>0</v>
      </c>
      <c r="O44" s="60" t="s">
        <v>0</v>
      </c>
      <c r="P44" s="60" t="s">
        <v>0</v>
      </c>
      <c r="Q44" s="60" t="s">
        <v>0</v>
      </c>
      <c r="R44" s="60" t="s">
        <v>0</v>
      </c>
      <c r="S44" s="60" t="s">
        <v>0</v>
      </c>
      <c r="T44" s="60" t="s">
        <v>0</v>
      </c>
      <c r="U44" s="60" t="s">
        <v>0</v>
      </c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27"/>
      <c r="AJ44" s="108" t="s">
        <v>96</v>
      </c>
    </row>
    <row r="45" spans="1:37" ht="36.5" thickBot="1">
      <c r="A45" s="3"/>
      <c r="C45" s="29">
        <v>44870</v>
      </c>
      <c r="D45" s="69" t="s">
        <v>14</v>
      </c>
      <c r="E45" s="36"/>
      <c r="F45" s="37"/>
      <c r="G45" s="37"/>
      <c r="H45" s="37"/>
      <c r="I45" s="37" t="s">
        <v>0</v>
      </c>
      <c r="J45" s="37" t="s">
        <v>43</v>
      </c>
      <c r="K45" s="37" t="s">
        <v>43</v>
      </c>
      <c r="L45" s="37" t="s">
        <v>0</v>
      </c>
      <c r="M45" s="37" t="s">
        <v>0</v>
      </c>
      <c r="N45" s="37" t="s">
        <v>0</v>
      </c>
      <c r="O45" s="37" t="s">
        <v>0</v>
      </c>
      <c r="P45" s="37" t="s">
        <v>0</v>
      </c>
      <c r="Q45" s="37" t="s">
        <v>0</v>
      </c>
      <c r="R45" s="37" t="s">
        <v>0</v>
      </c>
      <c r="S45" s="37" t="s">
        <v>0</v>
      </c>
      <c r="T45" s="37" t="s">
        <v>0</v>
      </c>
      <c r="U45" s="37" t="s">
        <v>0</v>
      </c>
      <c r="V45" s="37" t="s">
        <v>0</v>
      </c>
      <c r="W45" s="37" t="s">
        <v>0</v>
      </c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J45" s="106" t="s">
        <v>97</v>
      </c>
    </row>
    <row r="46" spans="1:37" ht="20.5" thickBot="1"/>
    <row r="47" spans="1:37">
      <c r="D47" s="40" t="s">
        <v>39</v>
      </c>
      <c r="E47" s="41">
        <v>10</v>
      </c>
      <c r="F47" s="42">
        <v>10</v>
      </c>
      <c r="G47" s="42">
        <v>20</v>
      </c>
      <c r="H47" s="42">
        <v>20</v>
      </c>
      <c r="I47" s="42">
        <v>0</v>
      </c>
      <c r="J47" s="42">
        <v>0</v>
      </c>
      <c r="K47" s="42">
        <v>0</v>
      </c>
      <c r="L47" s="42">
        <v>20</v>
      </c>
      <c r="M47" s="42">
        <v>20</v>
      </c>
      <c r="N47" s="42">
        <v>20</v>
      </c>
      <c r="O47" s="42">
        <v>20</v>
      </c>
      <c r="P47" s="42">
        <v>20</v>
      </c>
      <c r="Q47" s="42">
        <v>20</v>
      </c>
      <c r="R47" s="42">
        <v>20</v>
      </c>
      <c r="S47" s="42">
        <v>20</v>
      </c>
      <c r="T47" s="42">
        <v>20</v>
      </c>
      <c r="U47" s="42">
        <v>20</v>
      </c>
      <c r="V47" s="42">
        <v>10</v>
      </c>
      <c r="W47" s="42">
        <v>10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3">
        <v>0</v>
      </c>
      <c r="AJ47" s="75">
        <v>280</v>
      </c>
    </row>
    <row r="48" spans="1:37">
      <c r="D48" s="115" t="s">
        <v>40</v>
      </c>
      <c r="E48" s="45" t="s">
        <v>2</v>
      </c>
      <c r="F48" s="24" t="s">
        <v>2</v>
      </c>
      <c r="G48" s="24" t="s">
        <v>44</v>
      </c>
      <c r="H48" s="24" t="s">
        <v>44</v>
      </c>
      <c r="I48" s="24" t="s">
        <v>2</v>
      </c>
      <c r="J48" s="24" t="s">
        <v>2</v>
      </c>
      <c r="K48" s="24" t="s">
        <v>2</v>
      </c>
      <c r="L48" s="24" t="s">
        <v>44</v>
      </c>
      <c r="M48" s="24" t="s">
        <v>44</v>
      </c>
      <c r="N48" s="24" t="s">
        <v>44</v>
      </c>
      <c r="O48" s="24" t="s">
        <v>44</v>
      </c>
      <c r="P48" s="24" t="s">
        <v>44</v>
      </c>
      <c r="Q48" s="24" t="s">
        <v>44</v>
      </c>
      <c r="R48" s="24" t="s">
        <v>44</v>
      </c>
      <c r="S48" s="24" t="s">
        <v>44</v>
      </c>
      <c r="T48" s="24" t="s">
        <v>44</v>
      </c>
      <c r="U48" s="24" t="s">
        <v>44</v>
      </c>
      <c r="V48" s="24" t="s">
        <v>2</v>
      </c>
      <c r="W48" s="24" t="s">
        <v>2</v>
      </c>
      <c r="X48" s="24" t="s">
        <v>2</v>
      </c>
      <c r="Y48" s="24" t="s">
        <v>2</v>
      </c>
      <c r="Z48" s="24" t="s">
        <v>2</v>
      </c>
      <c r="AA48" s="24" t="s">
        <v>2</v>
      </c>
      <c r="AB48" s="24" t="s">
        <v>2</v>
      </c>
      <c r="AC48" s="24" t="s">
        <v>2</v>
      </c>
      <c r="AD48" s="24" t="s">
        <v>2</v>
      </c>
      <c r="AE48" s="24" t="s">
        <v>2</v>
      </c>
      <c r="AF48" s="24" t="s">
        <v>2</v>
      </c>
      <c r="AG48" s="24" t="s">
        <v>2</v>
      </c>
      <c r="AH48" s="46" t="s">
        <v>2</v>
      </c>
      <c r="AJ48" s="48"/>
    </row>
    <row r="49" spans="4:36">
      <c r="D49" s="116"/>
      <c r="E49" s="49">
        <v>0</v>
      </c>
      <c r="F49" s="30">
        <v>0</v>
      </c>
      <c r="G49" s="30">
        <v>20</v>
      </c>
      <c r="H49" s="30">
        <v>20</v>
      </c>
      <c r="I49" s="30">
        <v>0</v>
      </c>
      <c r="J49" s="30">
        <v>0</v>
      </c>
      <c r="K49" s="30">
        <v>0</v>
      </c>
      <c r="L49" s="30">
        <v>20</v>
      </c>
      <c r="M49" s="30">
        <v>20</v>
      </c>
      <c r="N49" s="30">
        <v>20</v>
      </c>
      <c r="O49" s="30">
        <v>20</v>
      </c>
      <c r="P49" s="30">
        <v>20</v>
      </c>
      <c r="Q49" s="30">
        <v>20</v>
      </c>
      <c r="R49" s="30">
        <v>20</v>
      </c>
      <c r="S49" s="30">
        <v>20</v>
      </c>
      <c r="T49" s="30">
        <v>20</v>
      </c>
      <c r="U49" s="30">
        <v>20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50">
        <v>0</v>
      </c>
      <c r="AJ49" s="75">
        <v>240</v>
      </c>
    </row>
    <row r="50" spans="4:36" ht="20.5" thickBot="1">
      <c r="D50" s="40" t="s">
        <v>41</v>
      </c>
      <c r="E50" s="52">
        <v>10</v>
      </c>
      <c r="F50" s="53">
        <v>10</v>
      </c>
      <c r="G50" s="53">
        <v>40</v>
      </c>
      <c r="H50" s="53">
        <v>40</v>
      </c>
      <c r="I50" s="53">
        <v>0</v>
      </c>
      <c r="J50" s="53">
        <v>0</v>
      </c>
      <c r="K50" s="53">
        <v>0</v>
      </c>
      <c r="L50" s="53">
        <v>40</v>
      </c>
      <c r="M50" s="53">
        <v>40</v>
      </c>
      <c r="N50" s="53">
        <v>40</v>
      </c>
      <c r="O50" s="53">
        <v>40</v>
      </c>
      <c r="P50" s="53">
        <v>40</v>
      </c>
      <c r="Q50" s="53">
        <v>40</v>
      </c>
      <c r="R50" s="53">
        <v>40</v>
      </c>
      <c r="S50" s="53">
        <v>40</v>
      </c>
      <c r="T50" s="53">
        <v>40</v>
      </c>
      <c r="U50" s="53">
        <v>40</v>
      </c>
      <c r="V50" s="53">
        <v>10</v>
      </c>
      <c r="W50" s="53">
        <v>10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4">
        <v>0</v>
      </c>
      <c r="AJ50" s="75">
        <v>520</v>
      </c>
    </row>
    <row r="51" spans="4:36">
      <c r="AF51" s="39"/>
      <c r="AH51" s="39"/>
    </row>
  </sheetData>
  <mergeCells count="4">
    <mergeCell ref="E3:H3"/>
    <mergeCell ref="I3:AF3"/>
    <mergeCell ref="D36:D37"/>
    <mergeCell ref="D48:D49"/>
  </mergeCells>
  <phoneticPr fontId="2"/>
  <dataValidations count="2">
    <dataValidation imeMode="off" allowBlank="1" showInputMessage="1" showErrorMessage="1" sqref="D3 C8:C33 C43:C45"/>
    <dataValidation imeMode="on" allowBlank="1" showInputMessage="1" showErrorMessage="1" sqref="I3:AF3 E6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n" allowBlank="1" showInputMessage="1" showErrorMessage="1">
          <x14:formula1>
            <xm:f>リスト!$B$2:$B$4</xm:f>
          </x14:formula1>
          <xm:sqref>AH8:AH33 AI8:AI45</xm:sqref>
        </x14:dataValidation>
        <x14:dataValidation type="list" allowBlank="1" showInputMessage="1" showErrorMessage="1">
          <x14:formula1>
            <xm:f>リスト!$B$2:$B$4</xm:f>
          </x14:formula1>
          <xm:sqref>E8:AG33 E43:AH45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rgb="FFC00000"/>
  </sheetPr>
  <dimension ref="A2:AK51"/>
  <sheetViews>
    <sheetView view="pageBreakPreview" topLeftCell="A22" zoomScale="80" zoomScaleNormal="80" zoomScaleSheetLayoutView="80" workbookViewId="0">
      <selection activeCell="AJ44" sqref="AJ44:AJ45"/>
    </sheetView>
  </sheetViews>
  <sheetFormatPr defaultRowHeight="20"/>
  <cols>
    <col min="1" max="1" width="8.84375" customWidth="1"/>
    <col min="2" max="2" width="2.765625" customWidth="1"/>
    <col min="3" max="3" width="8.69140625" customWidth="1"/>
    <col min="4" max="4" width="8.84375" customWidth="1"/>
    <col min="5" max="35" width="3.53515625" customWidth="1"/>
    <col min="36" max="36" width="18.84375" bestFit="1" customWidth="1"/>
    <col min="37" max="37" width="2.765625" customWidth="1"/>
  </cols>
  <sheetData>
    <row r="2" spans="3:36">
      <c r="C2" t="s">
        <v>53</v>
      </c>
    </row>
    <row r="3" spans="3:36">
      <c r="C3" s="1" t="s">
        <v>4</v>
      </c>
      <c r="D3" s="2" t="str">
        <f>IF('R4年11月'!D3="","",'R4年11月'!D3)</f>
        <v/>
      </c>
      <c r="E3" s="109" t="s">
        <v>5</v>
      </c>
      <c r="F3" s="110"/>
      <c r="G3" s="110"/>
      <c r="H3" s="111"/>
      <c r="I3" s="112" t="str">
        <f>IF('R4年11月'!I3="","",'R4年11月'!I3)</f>
        <v/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3:36">
      <c r="C4" s="3" t="s">
        <v>6</v>
      </c>
      <c r="D4" s="4">
        <f>IF(D3="",5,IF(D3&gt;29,5,2))</f>
        <v>5</v>
      </c>
    </row>
    <row r="5" spans="3:36">
      <c r="C5" s="5"/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/>
    </row>
    <row r="6" spans="3:36" ht="20.5" thickBot="1">
      <c r="C6" s="10"/>
      <c r="D6" s="11" t="s">
        <v>8</v>
      </c>
      <c r="E6" s="12" t="s">
        <v>56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/>
    </row>
    <row r="7" spans="3:36">
      <c r="C7" s="17" t="s">
        <v>9</v>
      </c>
      <c r="D7" s="11" t="s">
        <v>10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4">
        <v>18</v>
      </c>
      <c r="W7" s="64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64">
        <v>30</v>
      </c>
      <c r="AI7" s="65">
        <v>31</v>
      </c>
      <c r="AJ7" s="17" t="s">
        <v>11</v>
      </c>
    </row>
    <row r="8" spans="3:36">
      <c r="C8" s="19"/>
      <c r="D8" s="67" t="s">
        <v>12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7"/>
      <c r="AJ8" s="22"/>
    </row>
    <row r="9" spans="3:36">
      <c r="C9" s="23"/>
      <c r="D9" s="68" t="s">
        <v>13</v>
      </c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7"/>
      <c r="AJ9" s="28"/>
    </row>
    <row r="10" spans="3:36">
      <c r="C10" s="23"/>
      <c r="D10" s="68" t="s">
        <v>14</v>
      </c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7"/>
      <c r="AJ10" s="28"/>
    </row>
    <row r="11" spans="3:36">
      <c r="C11" s="23"/>
      <c r="D11" s="68" t="s">
        <v>15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7"/>
      <c r="AJ11" s="28"/>
    </row>
    <row r="12" spans="3:36">
      <c r="C12" s="29"/>
      <c r="D12" s="69" t="s">
        <v>16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3"/>
      <c r="AJ12" s="34"/>
    </row>
    <row r="13" spans="3:36">
      <c r="C13" s="19"/>
      <c r="D13" s="67" t="s">
        <v>17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35"/>
      <c r="AJ13" s="22"/>
    </row>
    <row r="14" spans="3:36">
      <c r="C14" s="23"/>
      <c r="D14" s="68" t="s">
        <v>18</v>
      </c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/>
      <c r="AJ14" s="28"/>
    </row>
    <row r="15" spans="3:36">
      <c r="C15" s="23"/>
      <c r="D15" s="68" t="s">
        <v>19</v>
      </c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7"/>
      <c r="AJ15" s="28"/>
    </row>
    <row r="16" spans="3:36">
      <c r="C16" s="23"/>
      <c r="D16" s="68" t="s">
        <v>20</v>
      </c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8"/>
    </row>
    <row r="17" spans="3:36">
      <c r="C17" s="29"/>
      <c r="D17" s="69" t="s">
        <v>21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  <c r="AJ17" s="34"/>
    </row>
    <row r="18" spans="3:36">
      <c r="C18" s="19"/>
      <c r="D18" s="67" t="s">
        <v>22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35"/>
      <c r="AJ18" s="22"/>
    </row>
    <row r="19" spans="3:36">
      <c r="C19" s="23"/>
      <c r="D19" s="68" t="s">
        <v>23</v>
      </c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28"/>
    </row>
    <row r="20" spans="3:36">
      <c r="C20" s="23"/>
      <c r="D20" s="68" t="s">
        <v>24</v>
      </c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/>
      <c r="AJ20" s="28"/>
    </row>
    <row r="21" spans="3:36">
      <c r="C21" s="23"/>
      <c r="D21" s="68" t="s">
        <v>25</v>
      </c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7"/>
      <c r="AJ21" s="28"/>
    </row>
    <row r="22" spans="3:36">
      <c r="C22" s="29"/>
      <c r="D22" s="69" t="s">
        <v>26</v>
      </c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/>
      <c r="AJ22" s="34"/>
    </row>
    <row r="23" spans="3:36">
      <c r="C23" s="19"/>
      <c r="D23" s="67" t="s">
        <v>27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35"/>
      <c r="AJ23" s="22"/>
    </row>
    <row r="24" spans="3:36">
      <c r="C24" s="23"/>
      <c r="D24" s="68" t="s">
        <v>28</v>
      </c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  <c r="AJ24" s="28"/>
    </row>
    <row r="25" spans="3:36">
      <c r="C25" s="23"/>
      <c r="D25" s="68" t="s">
        <v>29</v>
      </c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7"/>
      <c r="AJ25" s="28"/>
    </row>
    <row r="26" spans="3:36">
      <c r="C26" s="23"/>
      <c r="D26" s="68" t="s">
        <v>30</v>
      </c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7"/>
      <c r="AJ26" s="28"/>
    </row>
    <row r="27" spans="3:36">
      <c r="C27" s="29"/>
      <c r="D27" s="69" t="s">
        <v>31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3"/>
      <c r="AJ27" s="34"/>
    </row>
    <row r="28" spans="3:36">
      <c r="C28" s="19"/>
      <c r="D28" s="67" t="s">
        <v>32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35"/>
      <c r="AJ28" s="22"/>
    </row>
    <row r="29" spans="3:36">
      <c r="C29" s="23"/>
      <c r="D29" s="68" t="s">
        <v>33</v>
      </c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7"/>
      <c r="AJ29" s="28"/>
    </row>
    <row r="30" spans="3:36">
      <c r="C30" s="23"/>
      <c r="D30" s="68" t="s">
        <v>34</v>
      </c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28"/>
    </row>
    <row r="31" spans="3:36">
      <c r="C31" s="23"/>
      <c r="D31" s="68" t="s">
        <v>35</v>
      </c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7"/>
      <c r="AJ31" s="28"/>
    </row>
    <row r="32" spans="3:36">
      <c r="C32" s="29"/>
      <c r="D32" s="69" t="s">
        <v>36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/>
      <c r="AJ32" s="34"/>
    </row>
    <row r="33" spans="1:37" ht="20.5" thickBot="1">
      <c r="C33" s="29"/>
      <c r="D33" s="69" t="s">
        <v>1</v>
      </c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8"/>
      <c r="AJ33" s="34"/>
    </row>
    <row r="34" spans="1:37" ht="20.5" thickBot="1">
      <c r="E34" t="s">
        <v>37</v>
      </c>
      <c r="AH34" s="39"/>
    </row>
    <row r="35" spans="1:37">
      <c r="D35" s="40" t="s">
        <v>39</v>
      </c>
      <c r="E35" s="41">
        <f t="shared" ref="E35:AI35" si="0">COUNTIF(E8:E34,"○")*10</f>
        <v>0</v>
      </c>
      <c r="F35" s="42">
        <f t="shared" si="0"/>
        <v>0</v>
      </c>
      <c r="G35" s="42">
        <f t="shared" si="0"/>
        <v>0</v>
      </c>
      <c r="H35" s="42">
        <f t="shared" si="0"/>
        <v>0</v>
      </c>
      <c r="I35" s="42">
        <f t="shared" si="0"/>
        <v>0</v>
      </c>
      <c r="J35" s="42">
        <f t="shared" si="0"/>
        <v>0</v>
      </c>
      <c r="K35" s="42">
        <f t="shared" si="0"/>
        <v>0</v>
      </c>
      <c r="L35" s="42">
        <f t="shared" si="0"/>
        <v>0</v>
      </c>
      <c r="M35" s="42">
        <f t="shared" si="0"/>
        <v>0</v>
      </c>
      <c r="N35" s="42">
        <f t="shared" si="0"/>
        <v>0</v>
      </c>
      <c r="O35" s="42">
        <f t="shared" si="0"/>
        <v>0</v>
      </c>
      <c r="P35" s="42">
        <f t="shared" si="0"/>
        <v>0</v>
      </c>
      <c r="Q35" s="42">
        <f t="shared" si="0"/>
        <v>0</v>
      </c>
      <c r="R35" s="42">
        <f t="shared" si="0"/>
        <v>0</v>
      </c>
      <c r="S35" s="42">
        <f t="shared" si="0"/>
        <v>0</v>
      </c>
      <c r="T35" s="42">
        <f t="shared" si="0"/>
        <v>0</v>
      </c>
      <c r="U35" s="42">
        <f t="shared" si="0"/>
        <v>0</v>
      </c>
      <c r="V35" s="42">
        <f t="shared" si="0"/>
        <v>0</v>
      </c>
      <c r="W35" s="42">
        <f t="shared" si="0"/>
        <v>0</v>
      </c>
      <c r="X35" s="42">
        <f t="shared" si="0"/>
        <v>0</v>
      </c>
      <c r="Y35" s="42">
        <f t="shared" si="0"/>
        <v>0</v>
      </c>
      <c r="Z35" s="42">
        <f t="shared" si="0"/>
        <v>0</v>
      </c>
      <c r="AA35" s="42">
        <f t="shared" si="0"/>
        <v>0</v>
      </c>
      <c r="AB35" s="42">
        <f t="shared" si="0"/>
        <v>0</v>
      </c>
      <c r="AC35" s="42">
        <f t="shared" si="0"/>
        <v>0</v>
      </c>
      <c r="AD35" s="42">
        <f t="shared" si="0"/>
        <v>0</v>
      </c>
      <c r="AE35" s="42">
        <f t="shared" si="0"/>
        <v>0</v>
      </c>
      <c r="AF35" s="42">
        <f t="shared" si="0"/>
        <v>0</v>
      </c>
      <c r="AG35" s="42">
        <f t="shared" si="0"/>
        <v>0</v>
      </c>
      <c r="AH35" s="42">
        <f t="shared" si="0"/>
        <v>0</v>
      </c>
      <c r="AI35" s="43">
        <f t="shared" si="0"/>
        <v>0</v>
      </c>
      <c r="AJ35" s="75">
        <f>SUM(E35:AI35)</f>
        <v>0</v>
      </c>
    </row>
    <row r="36" spans="1:37">
      <c r="D36" s="115" t="s">
        <v>40</v>
      </c>
      <c r="E36" s="45" t="str">
        <f t="shared" ref="E36:AI36" si="1">IF(E35/10&gt;=$D$4,"有","－")</f>
        <v>－</v>
      </c>
      <c r="F36" s="24" t="str">
        <f t="shared" si="1"/>
        <v>－</v>
      </c>
      <c r="G36" s="24" t="str">
        <f t="shared" si="1"/>
        <v>－</v>
      </c>
      <c r="H36" s="24" t="str">
        <f t="shared" si="1"/>
        <v>－</v>
      </c>
      <c r="I36" s="24" t="str">
        <f t="shared" si="1"/>
        <v>－</v>
      </c>
      <c r="J36" s="24" t="str">
        <f t="shared" si="1"/>
        <v>－</v>
      </c>
      <c r="K36" s="24" t="str">
        <f t="shared" si="1"/>
        <v>－</v>
      </c>
      <c r="L36" s="24" t="str">
        <f t="shared" si="1"/>
        <v>－</v>
      </c>
      <c r="M36" s="24" t="str">
        <f t="shared" si="1"/>
        <v>－</v>
      </c>
      <c r="N36" s="24" t="str">
        <f t="shared" si="1"/>
        <v>－</v>
      </c>
      <c r="O36" s="24" t="str">
        <f t="shared" si="1"/>
        <v>－</v>
      </c>
      <c r="P36" s="24" t="str">
        <f t="shared" si="1"/>
        <v>－</v>
      </c>
      <c r="Q36" s="24" t="str">
        <f t="shared" si="1"/>
        <v>－</v>
      </c>
      <c r="R36" s="24" t="str">
        <f t="shared" si="1"/>
        <v>－</v>
      </c>
      <c r="S36" s="24" t="str">
        <f t="shared" si="1"/>
        <v>－</v>
      </c>
      <c r="T36" s="24" t="str">
        <f t="shared" si="1"/>
        <v>－</v>
      </c>
      <c r="U36" s="24" t="str">
        <f t="shared" si="1"/>
        <v>－</v>
      </c>
      <c r="V36" s="24" t="str">
        <f t="shared" si="1"/>
        <v>－</v>
      </c>
      <c r="W36" s="24" t="str">
        <f t="shared" si="1"/>
        <v>－</v>
      </c>
      <c r="X36" s="24" t="str">
        <f t="shared" si="1"/>
        <v>－</v>
      </c>
      <c r="Y36" s="24" t="str">
        <f t="shared" si="1"/>
        <v>－</v>
      </c>
      <c r="Z36" s="24" t="str">
        <f t="shared" si="1"/>
        <v>－</v>
      </c>
      <c r="AA36" s="24" t="str">
        <f t="shared" si="1"/>
        <v>－</v>
      </c>
      <c r="AB36" s="24" t="str">
        <f t="shared" si="1"/>
        <v>－</v>
      </c>
      <c r="AC36" s="24" t="str">
        <f t="shared" si="1"/>
        <v>－</v>
      </c>
      <c r="AD36" s="24" t="str">
        <f t="shared" si="1"/>
        <v>－</v>
      </c>
      <c r="AE36" s="24" t="str">
        <f t="shared" si="1"/>
        <v>－</v>
      </c>
      <c r="AF36" s="24" t="str">
        <f t="shared" si="1"/>
        <v>－</v>
      </c>
      <c r="AG36" s="24" t="str">
        <f t="shared" si="1"/>
        <v>－</v>
      </c>
      <c r="AH36" s="24" t="str">
        <f t="shared" si="1"/>
        <v>－</v>
      </c>
      <c r="AI36" s="46" t="str">
        <f t="shared" si="1"/>
        <v>－</v>
      </c>
      <c r="AJ36" s="48"/>
    </row>
    <row r="37" spans="1:37">
      <c r="D37" s="116"/>
      <c r="E37" s="49">
        <f t="shared" ref="E37:AI37" si="2">IF(E36="－",0,E35)</f>
        <v>0</v>
      </c>
      <c r="F37" s="30">
        <f t="shared" si="2"/>
        <v>0</v>
      </c>
      <c r="G37" s="30">
        <f t="shared" si="2"/>
        <v>0</v>
      </c>
      <c r="H37" s="30">
        <f t="shared" si="2"/>
        <v>0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0</v>
      </c>
      <c r="M37" s="30">
        <f t="shared" si="2"/>
        <v>0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0</v>
      </c>
      <c r="R37" s="30">
        <f t="shared" si="2"/>
        <v>0</v>
      </c>
      <c r="S37" s="30">
        <f t="shared" si="2"/>
        <v>0</v>
      </c>
      <c r="T37" s="30">
        <f t="shared" si="2"/>
        <v>0</v>
      </c>
      <c r="U37" s="30">
        <f t="shared" si="2"/>
        <v>0</v>
      </c>
      <c r="V37" s="30">
        <f t="shared" si="2"/>
        <v>0</v>
      </c>
      <c r="W37" s="30">
        <f t="shared" si="2"/>
        <v>0</v>
      </c>
      <c r="X37" s="30">
        <f t="shared" si="2"/>
        <v>0</v>
      </c>
      <c r="Y37" s="30">
        <f t="shared" si="2"/>
        <v>0</v>
      </c>
      <c r="Z37" s="30">
        <f t="shared" si="2"/>
        <v>0</v>
      </c>
      <c r="AA37" s="30">
        <f t="shared" si="2"/>
        <v>0</v>
      </c>
      <c r="AB37" s="30">
        <f t="shared" si="2"/>
        <v>0</v>
      </c>
      <c r="AC37" s="30">
        <f t="shared" si="2"/>
        <v>0</v>
      </c>
      <c r="AD37" s="30">
        <f t="shared" si="2"/>
        <v>0</v>
      </c>
      <c r="AE37" s="30">
        <f t="shared" si="2"/>
        <v>0</v>
      </c>
      <c r="AF37" s="30">
        <f t="shared" si="2"/>
        <v>0</v>
      </c>
      <c r="AG37" s="30">
        <f t="shared" si="2"/>
        <v>0</v>
      </c>
      <c r="AH37" s="30">
        <f t="shared" si="2"/>
        <v>0</v>
      </c>
      <c r="AI37" s="50">
        <f t="shared" si="2"/>
        <v>0</v>
      </c>
      <c r="AJ37" s="75">
        <f t="shared" ref="AJ37:AJ38" si="3">SUM(E37:AI37)</f>
        <v>0</v>
      </c>
    </row>
    <row r="38" spans="1:37" ht="20.5" thickBot="1">
      <c r="D38" s="40" t="s">
        <v>41</v>
      </c>
      <c r="E38" s="52">
        <f t="shared" ref="E38:AI38" si="4">SUM(E35,E37)</f>
        <v>0</v>
      </c>
      <c r="F38" s="53">
        <f t="shared" si="4"/>
        <v>0</v>
      </c>
      <c r="G38" s="53">
        <f t="shared" si="4"/>
        <v>0</v>
      </c>
      <c r="H38" s="53">
        <f t="shared" si="4"/>
        <v>0</v>
      </c>
      <c r="I38" s="53">
        <f t="shared" si="4"/>
        <v>0</v>
      </c>
      <c r="J38" s="53">
        <f t="shared" si="4"/>
        <v>0</v>
      </c>
      <c r="K38" s="53">
        <f t="shared" si="4"/>
        <v>0</v>
      </c>
      <c r="L38" s="53">
        <f t="shared" si="4"/>
        <v>0</v>
      </c>
      <c r="M38" s="53">
        <f t="shared" si="4"/>
        <v>0</v>
      </c>
      <c r="N38" s="53">
        <f t="shared" si="4"/>
        <v>0</v>
      </c>
      <c r="O38" s="53">
        <f t="shared" si="4"/>
        <v>0</v>
      </c>
      <c r="P38" s="53">
        <f t="shared" si="4"/>
        <v>0</v>
      </c>
      <c r="Q38" s="53">
        <f t="shared" si="4"/>
        <v>0</v>
      </c>
      <c r="R38" s="53">
        <f t="shared" si="4"/>
        <v>0</v>
      </c>
      <c r="S38" s="53">
        <f t="shared" si="4"/>
        <v>0</v>
      </c>
      <c r="T38" s="53">
        <f t="shared" si="4"/>
        <v>0</v>
      </c>
      <c r="U38" s="53">
        <f t="shared" si="4"/>
        <v>0</v>
      </c>
      <c r="V38" s="53">
        <f t="shared" si="4"/>
        <v>0</v>
      </c>
      <c r="W38" s="53">
        <f t="shared" si="4"/>
        <v>0</v>
      </c>
      <c r="X38" s="53">
        <f t="shared" si="4"/>
        <v>0</v>
      </c>
      <c r="Y38" s="53">
        <f t="shared" si="4"/>
        <v>0</v>
      </c>
      <c r="Z38" s="53">
        <f t="shared" si="4"/>
        <v>0</v>
      </c>
      <c r="AA38" s="53">
        <f t="shared" si="4"/>
        <v>0</v>
      </c>
      <c r="AB38" s="53">
        <f t="shared" si="4"/>
        <v>0</v>
      </c>
      <c r="AC38" s="53">
        <f t="shared" si="4"/>
        <v>0</v>
      </c>
      <c r="AD38" s="53">
        <f t="shared" si="4"/>
        <v>0</v>
      </c>
      <c r="AE38" s="53">
        <f t="shared" si="4"/>
        <v>0</v>
      </c>
      <c r="AF38" s="53">
        <f t="shared" si="4"/>
        <v>0</v>
      </c>
      <c r="AG38" s="53">
        <f t="shared" si="4"/>
        <v>0</v>
      </c>
      <c r="AH38" s="53">
        <f t="shared" si="4"/>
        <v>0</v>
      </c>
      <c r="AI38" s="54">
        <f t="shared" si="4"/>
        <v>0</v>
      </c>
      <c r="AJ38" s="75">
        <f t="shared" si="3"/>
        <v>0</v>
      </c>
    </row>
    <row r="39" spans="1:37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I39" s="39" t="s">
        <v>38</v>
      </c>
    </row>
    <row r="40" spans="1:37" ht="20.5" thickBo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6"/>
      <c r="AH40" s="57"/>
      <c r="AI40" s="56"/>
      <c r="AJ40" s="56"/>
      <c r="AK40" s="56"/>
    </row>
    <row r="41" spans="1:37" ht="20.5" thickBot="1">
      <c r="C41" s="3" t="s">
        <v>42</v>
      </c>
    </row>
    <row r="42" spans="1:37">
      <c r="C42" s="1" t="s">
        <v>9</v>
      </c>
      <c r="D42" s="70" t="s">
        <v>10</v>
      </c>
      <c r="E42" s="63">
        <v>1</v>
      </c>
      <c r="F42" s="64">
        <v>2</v>
      </c>
      <c r="G42" s="64">
        <v>3</v>
      </c>
      <c r="H42" s="64">
        <v>4</v>
      </c>
      <c r="I42" s="64">
        <v>5</v>
      </c>
      <c r="J42" s="64">
        <v>6</v>
      </c>
      <c r="K42" s="64">
        <v>7</v>
      </c>
      <c r="L42" s="64">
        <v>8</v>
      </c>
      <c r="M42" s="64">
        <v>9</v>
      </c>
      <c r="N42" s="64">
        <v>10</v>
      </c>
      <c r="O42" s="64">
        <v>11</v>
      </c>
      <c r="P42" s="64">
        <v>12</v>
      </c>
      <c r="Q42" s="64">
        <v>13</v>
      </c>
      <c r="R42" s="64">
        <v>14</v>
      </c>
      <c r="S42" s="64">
        <v>15</v>
      </c>
      <c r="T42" s="64">
        <v>16</v>
      </c>
      <c r="U42" s="64">
        <v>17</v>
      </c>
      <c r="V42" s="64">
        <v>18</v>
      </c>
      <c r="W42" s="64">
        <v>19</v>
      </c>
      <c r="X42" s="64">
        <v>20</v>
      </c>
      <c r="Y42" s="64">
        <v>21</v>
      </c>
      <c r="Z42" s="64">
        <v>22</v>
      </c>
      <c r="AA42" s="64">
        <v>23</v>
      </c>
      <c r="AB42" s="64">
        <v>24</v>
      </c>
      <c r="AC42" s="64">
        <v>25</v>
      </c>
      <c r="AD42" s="64">
        <v>26</v>
      </c>
      <c r="AE42" s="64">
        <v>27</v>
      </c>
      <c r="AF42" s="64">
        <v>28</v>
      </c>
      <c r="AG42" s="64">
        <v>29</v>
      </c>
      <c r="AH42" s="64">
        <v>30</v>
      </c>
      <c r="AI42" s="65">
        <v>31</v>
      </c>
      <c r="AJ42" s="1" t="s">
        <v>11</v>
      </c>
    </row>
    <row r="43" spans="1:37">
      <c r="C43" s="19">
        <v>44896</v>
      </c>
      <c r="D43" s="67" t="s">
        <v>12</v>
      </c>
      <c r="E43" s="25" t="s">
        <v>0</v>
      </c>
      <c r="F43" s="26" t="s">
        <v>0</v>
      </c>
      <c r="G43" s="26" t="s">
        <v>0</v>
      </c>
      <c r="H43" s="26" t="s">
        <v>0</v>
      </c>
      <c r="I43" s="26" t="s">
        <v>43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22"/>
    </row>
    <row r="44" spans="1:37" ht="36">
      <c r="C44" s="58">
        <v>44898</v>
      </c>
      <c r="D44" s="71" t="s">
        <v>13</v>
      </c>
      <c r="E44" s="59"/>
      <c r="F44" s="60"/>
      <c r="G44" s="60" t="s">
        <v>0</v>
      </c>
      <c r="H44" s="60" t="s">
        <v>0</v>
      </c>
      <c r="I44" s="60" t="s">
        <v>3</v>
      </c>
      <c r="J44" s="60" t="s">
        <v>43</v>
      </c>
      <c r="K44" s="60" t="s">
        <v>43</v>
      </c>
      <c r="L44" s="60" t="s">
        <v>0</v>
      </c>
      <c r="M44" s="60" t="s">
        <v>0</v>
      </c>
      <c r="N44" s="60" t="s">
        <v>0</v>
      </c>
      <c r="O44" s="60" t="s">
        <v>0</v>
      </c>
      <c r="P44" s="60" t="s">
        <v>0</v>
      </c>
      <c r="Q44" s="60" t="s">
        <v>0</v>
      </c>
      <c r="R44" s="60" t="s">
        <v>0</v>
      </c>
      <c r="S44" s="60" t="s">
        <v>0</v>
      </c>
      <c r="T44" s="60" t="s">
        <v>0</v>
      </c>
      <c r="U44" s="60" t="s">
        <v>0</v>
      </c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27"/>
      <c r="AJ44" s="108" t="s">
        <v>98</v>
      </c>
    </row>
    <row r="45" spans="1:37" ht="36.5" thickBot="1">
      <c r="A45" s="3"/>
      <c r="C45" s="29">
        <v>44900</v>
      </c>
      <c r="D45" s="69" t="s">
        <v>14</v>
      </c>
      <c r="E45" s="36"/>
      <c r="F45" s="37"/>
      <c r="G45" s="37"/>
      <c r="H45" s="37"/>
      <c r="I45" s="37" t="s">
        <v>0</v>
      </c>
      <c r="J45" s="37" t="s">
        <v>43</v>
      </c>
      <c r="K45" s="37" t="s">
        <v>43</v>
      </c>
      <c r="L45" s="37" t="s">
        <v>0</v>
      </c>
      <c r="M45" s="37" t="s">
        <v>0</v>
      </c>
      <c r="N45" s="37" t="s">
        <v>0</v>
      </c>
      <c r="O45" s="37" t="s">
        <v>0</v>
      </c>
      <c r="P45" s="37" t="s">
        <v>0</v>
      </c>
      <c r="Q45" s="37" t="s">
        <v>0</v>
      </c>
      <c r="R45" s="37" t="s">
        <v>0</v>
      </c>
      <c r="S45" s="37" t="s">
        <v>0</v>
      </c>
      <c r="T45" s="37" t="s">
        <v>0</v>
      </c>
      <c r="U45" s="37" t="s">
        <v>0</v>
      </c>
      <c r="V45" s="37" t="s">
        <v>0</v>
      </c>
      <c r="W45" s="37" t="s">
        <v>0</v>
      </c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8"/>
      <c r="AJ45" s="106" t="s">
        <v>99</v>
      </c>
    </row>
    <row r="46" spans="1:37" ht="20.5" thickBot="1"/>
    <row r="47" spans="1:37">
      <c r="D47" s="40" t="s">
        <v>39</v>
      </c>
      <c r="E47" s="41">
        <v>10</v>
      </c>
      <c r="F47" s="42">
        <v>10</v>
      </c>
      <c r="G47" s="42">
        <v>20</v>
      </c>
      <c r="H47" s="42">
        <v>20</v>
      </c>
      <c r="I47" s="42">
        <v>0</v>
      </c>
      <c r="J47" s="42">
        <v>0</v>
      </c>
      <c r="K47" s="42">
        <v>0</v>
      </c>
      <c r="L47" s="42">
        <v>20</v>
      </c>
      <c r="M47" s="42">
        <v>20</v>
      </c>
      <c r="N47" s="42">
        <v>20</v>
      </c>
      <c r="O47" s="42">
        <v>20</v>
      </c>
      <c r="P47" s="42">
        <v>20</v>
      </c>
      <c r="Q47" s="42">
        <v>20</v>
      </c>
      <c r="R47" s="42">
        <v>20</v>
      </c>
      <c r="S47" s="42">
        <v>20</v>
      </c>
      <c r="T47" s="42">
        <v>20</v>
      </c>
      <c r="U47" s="42">
        <v>20</v>
      </c>
      <c r="V47" s="42">
        <v>10</v>
      </c>
      <c r="W47" s="42">
        <v>10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3">
        <v>0</v>
      </c>
      <c r="AJ47" s="75">
        <v>280</v>
      </c>
    </row>
    <row r="48" spans="1:37">
      <c r="D48" s="115" t="s">
        <v>40</v>
      </c>
      <c r="E48" s="45" t="s">
        <v>2</v>
      </c>
      <c r="F48" s="24" t="s">
        <v>2</v>
      </c>
      <c r="G48" s="24" t="s">
        <v>44</v>
      </c>
      <c r="H48" s="24" t="s">
        <v>44</v>
      </c>
      <c r="I48" s="24" t="s">
        <v>2</v>
      </c>
      <c r="J48" s="24" t="s">
        <v>2</v>
      </c>
      <c r="K48" s="24" t="s">
        <v>2</v>
      </c>
      <c r="L48" s="24" t="s">
        <v>44</v>
      </c>
      <c r="M48" s="24" t="s">
        <v>44</v>
      </c>
      <c r="N48" s="24" t="s">
        <v>44</v>
      </c>
      <c r="O48" s="24" t="s">
        <v>44</v>
      </c>
      <c r="P48" s="24" t="s">
        <v>44</v>
      </c>
      <c r="Q48" s="24" t="s">
        <v>44</v>
      </c>
      <c r="R48" s="24" t="s">
        <v>44</v>
      </c>
      <c r="S48" s="24" t="s">
        <v>44</v>
      </c>
      <c r="T48" s="24" t="s">
        <v>44</v>
      </c>
      <c r="U48" s="24" t="s">
        <v>44</v>
      </c>
      <c r="V48" s="24" t="s">
        <v>2</v>
      </c>
      <c r="W48" s="24" t="s">
        <v>2</v>
      </c>
      <c r="X48" s="24" t="s">
        <v>2</v>
      </c>
      <c r="Y48" s="24" t="s">
        <v>2</v>
      </c>
      <c r="Z48" s="24" t="s">
        <v>2</v>
      </c>
      <c r="AA48" s="24" t="s">
        <v>2</v>
      </c>
      <c r="AB48" s="24" t="s">
        <v>2</v>
      </c>
      <c r="AC48" s="24" t="s">
        <v>2</v>
      </c>
      <c r="AD48" s="24" t="s">
        <v>2</v>
      </c>
      <c r="AE48" s="24" t="s">
        <v>2</v>
      </c>
      <c r="AF48" s="24" t="s">
        <v>2</v>
      </c>
      <c r="AG48" s="24" t="s">
        <v>2</v>
      </c>
      <c r="AH48" s="24" t="s">
        <v>2</v>
      </c>
      <c r="AI48" s="46" t="s">
        <v>2</v>
      </c>
      <c r="AJ48" s="48"/>
    </row>
    <row r="49" spans="4:36">
      <c r="D49" s="116"/>
      <c r="E49" s="49">
        <v>0</v>
      </c>
      <c r="F49" s="30">
        <v>0</v>
      </c>
      <c r="G49" s="30">
        <v>20</v>
      </c>
      <c r="H49" s="30">
        <v>20</v>
      </c>
      <c r="I49" s="30">
        <v>0</v>
      </c>
      <c r="J49" s="30">
        <v>0</v>
      </c>
      <c r="K49" s="30">
        <v>0</v>
      </c>
      <c r="L49" s="30">
        <v>20</v>
      </c>
      <c r="M49" s="30">
        <v>20</v>
      </c>
      <c r="N49" s="30">
        <v>20</v>
      </c>
      <c r="O49" s="30">
        <v>20</v>
      </c>
      <c r="P49" s="30">
        <v>20</v>
      </c>
      <c r="Q49" s="30">
        <v>20</v>
      </c>
      <c r="R49" s="30">
        <v>20</v>
      </c>
      <c r="S49" s="30">
        <v>20</v>
      </c>
      <c r="T49" s="30">
        <v>20</v>
      </c>
      <c r="U49" s="30">
        <v>20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50">
        <v>0</v>
      </c>
      <c r="AJ49" s="75">
        <v>240</v>
      </c>
    </row>
    <row r="50" spans="4:36" ht="20.5" thickBot="1">
      <c r="D50" s="40" t="s">
        <v>41</v>
      </c>
      <c r="E50" s="52">
        <v>10</v>
      </c>
      <c r="F50" s="53">
        <v>10</v>
      </c>
      <c r="G50" s="53">
        <v>40</v>
      </c>
      <c r="H50" s="53">
        <v>40</v>
      </c>
      <c r="I50" s="53">
        <v>0</v>
      </c>
      <c r="J50" s="53">
        <v>0</v>
      </c>
      <c r="K50" s="53">
        <v>0</v>
      </c>
      <c r="L50" s="53">
        <v>40</v>
      </c>
      <c r="M50" s="53">
        <v>40</v>
      </c>
      <c r="N50" s="53">
        <v>40</v>
      </c>
      <c r="O50" s="53">
        <v>40</v>
      </c>
      <c r="P50" s="53">
        <v>40</v>
      </c>
      <c r="Q50" s="53">
        <v>40</v>
      </c>
      <c r="R50" s="53">
        <v>40</v>
      </c>
      <c r="S50" s="53">
        <v>40</v>
      </c>
      <c r="T50" s="53">
        <v>40</v>
      </c>
      <c r="U50" s="53">
        <v>40</v>
      </c>
      <c r="V50" s="53">
        <v>10</v>
      </c>
      <c r="W50" s="53">
        <v>10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4">
        <v>0</v>
      </c>
      <c r="AJ50" s="75">
        <v>520</v>
      </c>
    </row>
    <row r="51" spans="4:36">
      <c r="AF51" s="39"/>
      <c r="AH51" s="39"/>
    </row>
  </sheetData>
  <mergeCells count="4">
    <mergeCell ref="E3:H3"/>
    <mergeCell ref="I3:AF3"/>
    <mergeCell ref="D36:D37"/>
    <mergeCell ref="D48:D49"/>
  </mergeCells>
  <phoneticPr fontId="2"/>
  <dataValidations count="2">
    <dataValidation imeMode="off" allowBlank="1" showInputMessage="1" showErrorMessage="1" sqref="D3 C8:C33 C43:C45"/>
    <dataValidation imeMode="on" allowBlank="1" showInputMessage="1" showErrorMessage="1" sqref="I3:AF3 E6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n" allowBlank="1" showInputMessage="1" showErrorMessage="1">
          <x14:formula1>
            <xm:f>リスト!$B$2:$B$4</xm:f>
          </x14:formula1>
          <xm:sqref>AH8:AI33 AI43:AI45</xm:sqref>
        </x14:dataValidation>
        <x14:dataValidation type="list" allowBlank="1" showInputMessage="1" showErrorMessage="1">
          <x14:formula1>
            <xm:f>リスト!$B$2:$B$4</xm:f>
          </x14:formula1>
          <xm:sqref>E8:AG33 E43:AH45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24</vt:i4>
      </vt:variant>
    </vt:vector>
  </HeadingPairs>
  <TitlesOfParts>
    <vt:vector size="49" baseType="lpstr">
      <vt:lpstr>R4年04月</vt:lpstr>
      <vt:lpstr>R4年05月</vt:lpstr>
      <vt:lpstr>R4年06月</vt:lpstr>
      <vt:lpstr>R4年07月</vt:lpstr>
      <vt:lpstr>R4年08月</vt:lpstr>
      <vt:lpstr>R4年09月</vt:lpstr>
      <vt:lpstr>R4年10月</vt:lpstr>
      <vt:lpstr>R4年11月</vt:lpstr>
      <vt:lpstr>R4年12月</vt:lpstr>
      <vt:lpstr>R5年01月</vt:lpstr>
      <vt:lpstr>R5年02月</vt:lpstr>
      <vt:lpstr>R5年03月</vt:lpstr>
      <vt:lpstr>R5年04月</vt:lpstr>
      <vt:lpstr>R5年05月</vt:lpstr>
      <vt:lpstr>R5年06月</vt:lpstr>
      <vt:lpstr>R5年0７月</vt:lpstr>
      <vt:lpstr>R5年0８月</vt:lpstr>
      <vt:lpstr>R5年0９月</vt:lpstr>
      <vt:lpstr>R5年１0月</vt:lpstr>
      <vt:lpstr>R5年11月</vt:lpstr>
      <vt:lpstr>R5年12月</vt:lpstr>
      <vt:lpstr>R6年1月</vt:lpstr>
      <vt:lpstr>R6年2月</vt:lpstr>
      <vt:lpstr>R6年3月</vt:lpstr>
      <vt:lpstr>リスト</vt:lpstr>
      <vt:lpstr>'R4年04月'!Print_Area</vt:lpstr>
      <vt:lpstr>'R4年05月'!Print_Area</vt:lpstr>
      <vt:lpstr>'R4年06月'!Print_Area</vt:lpstr>
      <vt:lpstr>'R4年07月'!Print_Area</vt:lpstr>
      <vt:lpstr>'R4年08月'!Print_Area</vt:lpstr>
      <vt:lpstr>'R4年09月'!Print_Area</vt:lpstr>
      <vt:lpstr>'R4年10月'!Print_Area</vt:lpstr>
      <vt:lpstr>'R4年11月'!Print_Area</vt:lpstr>
      <vt:lpstr>'R4年12月'!Print_Area</vt:lpstr>
      <vt:lpstr>'R5年01月'!Print_Area</vt:lpstr>
      <vt:lpstr>'R5年02月'!Print_Area</vt:lpstr>
      <vt:lpstr>'R5年03月'!Print_Area</vt:lpstr>
      <vt:lpstr>'R5年04月'!Print_Area</vt:lpstr>
      <vt:lpstr>'R5年05月'!Print_Area</vt:lpstr>
      <vt:lpstr>'R5年06月'!Print_Area</vt:lpstr>
      <vt:lpstr>'R5年0７月'!Print_Area</vt:lpstr>
      <vt:lpstr>'R5年0８月'!Print_Area</vt:lpstr>
      <vt:lpstr>'R5年0９月'!Print_Area</vt:lpstr>
      <vt:lpstr>'R5年１0月'!Print_Area</vt:lpstr>
      <vt:lpstr>'R5年11月'!Print_Area</vt:lpstr>
      <vt:lpstr>'R5年12月'!Print_Area</vt:lpstr>
      <vt:lpstr>'R6年1月'!Print_Area</vt:lpstr>
      <vt:lpstr>'R6年2月'!Print_Area</vt:lpstr>
      <vt:lpstr>'R6年3月'!Print_Area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尾添　玲美奈</cp:lastModifiedBy>
  <cp:lastPrinted>2023-10-23T02:27:11Z</cp:lastPrinted>
  <dcterms:created xsi:type="dcterms:W3CDTF">2022-07-19T10:14:52Z</dcterms:created>
  <dcterms:modified xsi:type="dcterms:W3CDTF">2023-10-23T05:42:29Z</dcterms:modified>
</cp:coreProperties>
</file>