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3_施設グループフォルダ\06_施設整備\80_その他補助金、仕入控除税額\消費税仕入控除\R5\HP\"/>
    </mc:Choice>
  </mc:AlternateContent>
  <bookViews>
    <workbookView xWindow="0" yWindow="0" windowWidth="28800" windowHeight="12370" activeTab="1"/>
  </bookViews>
  <sheets>
    <sheet name=" 【全額控除】返還額計算シート（事業所記載分）" sheetId="13" r:id="rId1"/>
    <sheet name=" 【個別対応方式】返還額計算シート（事業所記載分）" sheetId="12" r:id="rId2"/>
    <sheet name=" 【一括比例配分方式】返還額計算シート（事業所記載分）" sheetId="9" r:id="rId3"/>
    <sheet name="記載例１" sheetId="10" r:id="rId4"/>
    <sheet name="記載例2（導入時期が課税期間をまたぐ場合）" sheetId="11" r:id="rId5"/>
  </sheets>
  <definedNames>
    <definedName name="_xlnm.Print_Area" localSheetId="2">' 【一括比例配分方式】返還額計算シート（事業所記載分）'!$B$2:$K$45,' 【一括比例配分方式】返還額計算シート（事業所記載分）'!$M$2:$T$45</definedName>
    <definedName name="_xlnm.Print_Area" localSheetId="1">' 【個別対応方式】返還額計算シート（事業所記載分）'!$B$2:$K$45,' 【個別対応方式】返還額計算シート（事業所記載分）'!$M$2:$T$45</definedName>
    <definedName name="_xlnm.Print_Area" localSheetId="0">' 【全額控除】返還額計算シート（事業所記載分）'!$B$2:$K$45,' 【全額控除】返還額計算シート（事業所記載分）'!$M$2:$T$45</definedName>
    <definedName name="_xlnm.Print_Area" localSheetId="3">記載例１!$B$2:$K$47,記載例１!$M$2:$T$47</definedName>
    <definedName name="_xlnm.Print_Area" localSheetId="4">'記載例2（導入時期が課税期間をまたぐ場合）'!$B$2:$K$47,'記載例2（導入時期が課税期間をまたぐ場合）'!$M$2:$T$47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3" l="1"/>
  <c r="N36" i="12" l="1"/>
  <c r="C36" i="12"/>
  <c r="N36" i="13"/>
  <c r="C41" i="13"/>
  <c r="G27" i="13"/>
  <c r="C39" i="11" l="1"/>
  <c r="R32" i="13"/>
  <c r="G32" i="13"/>
  <c r="S29" i="13"/>
  <c r="Q29" i="13"/>
  <c r="P29" i="13"/>
  <c r="O29" i="13"/>
  <c r="H29" i="13"/>
  <c r="F29" i="13"/>
  <c r="E29" i="13"/>
  <c r="D29" i="13"/>
  <c r="R28" i="13"/>
  <c r="T28" i="13" s="1"/>
  <c r="G28" i="13"/>
  <c r="I28" i="13" s="1"/>
  <c r="R27" i="13"/>
  <c r="T27" i="13" s="1"/>
  <c r="I27" i="13"/>
  <c r="R26" i="13"/>
  <c r="T26" i="13" s="1"/>
  <c r="G26" i="13"/>
  <c r="I26" i="13" s="1"/>
  <c r="R25" i="13"/>
  <c r="T25" i="13" s="1"/>
  <c r="G25" i="13"/>
  <c r="I25" i="13" s="1"/>
  <c r="R24" i="13"/>
  <c r="G24" i="13"/>
  <c r="I24" i="13" s="1"/>
  <c r="R23" i="13"/>
  <c r="T23" i="13" s="1"/>
  <c r="G23" i="13"/>
  <c r="I23" i="13" s="1"/>
  <c r="R22" i="13"/>
  <c r="T22" i="13" s="1"/>
  <c r="G22" i="13"/>
  <c r="G29" i="13" s="1"/>
  <c r="F18" i="13"/>
  <c r="T17" i="13"/>
  <c r="S17" i="13" s="1"/>
  <c r="N17" i="13"/>
  <c r="I17" i="13"/>
  <c r="H17" i="13" s="1"/>
  <c r="N15" i="13"/>
  <c r="N13" i="13"/>
  <c r="N7" i="13"/>
  <c r="C44" i="11"/>
  <c r="N39" i="11"/>
  <c r="N39" i="10"/>
  <c r="C39" i="10"/>
  <c r="I17" i="12"/>
  <c r="H17" i="12"/>
  <c r="I28" i="12"/>
  <c r="I29" i="12"/>
  <c r="R32" i="12"/>
  <c r="G32" i="12"/>
  <c r="S29" i="12"/>
  <c r="T17" i="12" s="1"/>
  <c r="S17" i="12" s="1"/>
  <c r="R29" i="12"/>
  <c r="Q29" i="12"/>
  <c r="P29" i="12"/>
  <c r="O29" i="12"/>
  <c r="H29" i="12"/>
  <c r="F29" i="12"/>
  <c r="E29" i="12"/>
  <c r="D29" i="12"/>
  <c r="R28" i="12"/>
  <c r="T28" i="12" s="1"/>
  <c r="G28" i="12"/>
  <c r="T27" i="12"/>
  <c r="R27" i="12"/>
  <c r="I27" i="12"/>
  <c r="G27" i="12"/>
  <c r="T26" i="12"/>
  <c r="R26" i="12"/>
  <c r="G26" i="12"/>
  <c r="I26" i="12" s="1"/>
  <c r="R25" i="12"/>
  <c r="T25" i="12" s="1"/>
  <c r="G25" i="12"/>
  <c r="I25" i="12" s="1"/>
  <c r="T24" i="12"/>
  <c r="R24" i="12"/>
  <c r="I24" i="12"/>
  <c r="G24" i="12"/>
  <c r="T23" i="12"/>
  <c r="R23" i="12"/>
  <c r="G23" i="12"/>
  <c r="I23" i="12" s="1"/>
  <c r="R22" i="12"/>
  <c r="T22" i="12" s="1"/>
  <c r="G22" i="12"/>
  <c r="G29" i="12" s="1"/>
  <c r="F18" i="12"/>
  <c r="N17" i="12"/>
  <c r="N15" i="12"/>
  <c r="N13" i="12"/>
  <c r="N7" i="12"/>
  <c r="R29" i="13" l="1"/>
  <c r="I22" i="13"/>
  <c r="I29" i="13" s="1"/>
  <c r="C36" i="13" s="1"/>
  <c r="T24" i="13"/>
  <c r="T29" i="13" s="1"/>
  <c r="C41" i="12"/>
  <c r="G41" i="12"/>
  <c r="T29" i="12"/>
  <c r="I22" i="12"/>
  <c r="R35" i="11"/>
  <c r="G35" i="11"/>
  <c r="S32" i="11"/>
  <c r="Q32" i="11"/>
  <c r="P32" i="11"/>
  <c r="O32" i="11"/>
  <c r="H32" i="11"/>
  <c r="F32" i="11"/>
  <c r="E32" i="11"/>
  <c r="D32" i="11"/>
  <c r="R31" i="11"/>
  <c r="T31" i="11" s="1"/>
  <c r="G31" i="11"/>
  <c r="I31" i="11" s="1"/>
  <c r="R30" i="11"/>
  <c r="T30" i="11" s="1"/>
  <c r="G30" i="11"/>
  <c r="I30" i="11" s="1"/>
  <c r="R29" i="11"/>
  <c r="T29" i="11" s="1"/>
  <c r="G29" i="11"/>
  <c r="I29" i="11" s="1"/>
  <c r="R28" i="11"/>
  <c r="T28" i="11" s="1"/>
  <c r="G28" i="11"/>
  <c r="I28" i="11" s="1"/>
  <c r="R27" i="11"/>
  <c r="T27" i="11" s="1"/>
  <c r="G27" i="11"/>
  <c r="I27" i="11" s="1"/>
  <c r="R26" i="11"/>
  <c r="T26" i="11" s="1"/>
  <c r="G26" i="11"/>
  <c r="I26" i="11" s="1"/>
  <c r="R25" i="11"/>
  <c r="R32" i="11" s="1"/>
  <c r="G25" i="11"/>
  <c r="I25" i="11" s="1"/>
  <c r="F21" i="11"/>
  <c r="T20" i="11"/>
  <c r="S20" i="11" s="1"/>
  <c r="N20" i="11"/>
  <c r="I20" i="11"/>
  <c r="H20" i="11"/>
  <c r="N18" i="11"/>
  <c r="N16" i="11"/>
  <c r="N10" i="11"/>
  <c r="R35" i="10"/>
  <c r="G35" i="10"/>
  <c r="S32" i="10"/>
  <c r="T20" i="10" s="1"/>
  <c r="S20" i="10" s="1"/>
  <c r="Q32" i="10"/>
  <c r="P32" i="10"/>
  <c r="O32" i="10"/>
  <c r="H32" i="10"/>
  <c r="F32" i="10"/>
  <c r="E32" i="10"/>
  <c r="D32" i="10"/>
  <c r="R31" i="10"/>
  <c r="T31" i="10" s="1"/>
  <c r="I31" i="10"/>
  <c r="G31" i="10"/>
  <c r="R30" i="10"/>
  <c r="T30" i="10" s="1"/>
  <c r="I30" i="10"/>
  <c r="G30" i="10"/>
  <c r="R29" i="10"/>
  <c r="T29" i="10" s="1"/>
  <c r="G29" i="10"/>
  <c r="I29" i="10" s="1"/>
  <c r="R28" i="10"/>
  <c r="T28" i="10" s="1"/>
  <c r="G28" i="10"/>
  <c r="I28" i="10" s="1"/>
  <c r="R27" i="10"/>
  <c r="T27" i="10" s="1"/>
  <c r="G27" i="10"/>
  <c r="I27" i="10" s="1"/>
  <c r="R26" i="10"/>
  <c r="T26" i="10" s="1"/>
  <c r="G26" i="10"/>
  <c r="I26" i="10" s="1"/>
  <c r="R25" i="10"/>
  <c r="T25" i="10" s="1"/>
  <c r="G25" i="10"/>
  <c r="I25" i="10" s="1"/>
  <c r="F21" i="10"/>
  <c r="N20" i="10"/>
  <c r="I20" i="10"/>
  <c r="H20" i="10" s="1"/>
  <c r="N18" i="10"/>
  <c r="N16" i="10"/>
  <c r="N10" i="10"/>
  <c r="I32" i="10" l="1"/>
  <c r="T32" i="10"/>
  <c r="R32" i="10"/>
  <c r="C44" i="10" s="1"/>
  <c r="G32" i="11"/>
  <c r="I32" i="11"/>
  <c r="T25" i="11"/>
  <c r="T32" i="11" s="1"/>
  <c r="G32" i="10"/>
  <c r="G32" i="9"/>
  <c r="G44" i="10" l="1"/>
  <c r="G44" i="11"/>
  <c r="N7" i="9"/>
  <c r="N17" i="9" l="1"/>
  <c r="N15" i="9"/>
  <c r="N13" i="9"/>
  <c r="F18" i="9" l="1"/>
  <c r="R32" i="9"/>
  <c r="S29" i="9"/>
  <c r="T17" i="9" s="1"/>
  <c r="S17" i="9" s="1"/>
  <c r="Q29" i="9"/>
  <c r="P29" i="9"/>
  <c r="O29" i="9"/>
  <c r="R28" i="9"/>
  <c r="T28" i="9" s="1"/>
  <c r="R27" i="9"/>
  <c r="T27" i="9" s="1"/>
  <c r="R26" i="9"/>
  <c r="T26" i="9" s="1"/>
  <c r="R25" i="9"/>
  <c r="T25" i="9" s="1"/>
  <c r="R24" i="9"/>
  <c r="T24" i="9" s="1"/>
  <c r="R23" i="9"/>
  <c r="T23" i="9" s="1"/>
  <c r="R22" i="9"/>
  <c r="R29" i="9" l="1"/>
  <c r="T22" i="9"/>
  <c r="T29" i="9" s="1"/>
  <c r="N36" i="9" s="1"/>
  <c r="H29" i="9"/>
  <c r="I17" i="9" s="1"/>
  <c r="H17" i="9" s="1"/>
  <c r="F29" i="9"/>
  <c r="E29" i="9"/>
  <c r="D29" i="9"/>
  <c r="G28" i="9"/>
  <c r="I28" i="9" s="1"/>
  <c r="G27" i="9"/>
  <c r="I27" i="9" s="1"/>
  <c r="G26" i="9"/>
  <c r="I26" i="9" s="1"/>
  <c r="G25" i="9"/>
  <c r="I25" i="9" s="1"/>
  <c r="G24" i="9"/>
  <c r="I24" i="9" s="1"/>
  <c r="G23" i="9"/>
  <c r="I23" i="9" s="1"/>
  <c r="G22" i="9"/>
  <c r="C41" i="9" l="1"/>
  <c r="G29" i="9"/>
  <c r="I22" i="9"/>
  <c r="I29" i="9" s="1"/>
  <c r="C36" i="9" s="1"/>
  <c r="G41" i="9" l="1"/>
</calcChain>
</file>

<file path=xl/comments1.xml><?xml version="1.0" encoding="utf-8"?>
<comments xmlns="http://schemas.openxmlformats.org/spreadsheetml/2006/main">
  <authors>
    <author>貴谷　和弘</author>
  </authors>
  <commentList>
    <comment ref="C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課税資産の譲渡等の対価の額（確定申告より）</t>
        </r>
      </text>
    </comment>
    <comment ref="N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課税資産の譲渡等の対価の額（確定申告より）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資産の譲渡等の対価の額（確定申告より）</t>
        </r>
      </text>
    </comment>
    <comment ref="N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資産の譲渡等の対価の額（確定申告より）</t>
        </r>
      </text>
    </comment>
  </commentList>
</comments>
</file>

<file path=xl/comments2.xml><?xml version="1.0" encoding="utf-8"?>
<comments xmlns="http://schemas.openxmlformats.org/spreadsheetml/2006/main">
  <authors>
    <author>貴谷　和弘</author>
  </authors>
  <commentList>
    <comment ref="C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課税資産の譲渡等の対価の額（確定申告より）</t>
        </r>
      </text>
    </comment>
    <comment ref="N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課税資産の譲渡等の対価の額（確定申告より）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資産の譲渡等の対価の額（確定申告より）</t>
        </r>
      </text>
    </comment>
    <comment ref="N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資産の譲渡等の対価の額（確定申告より）</t>
        </r>
      </text>
    </comment>
  </commentList>
</comments>
</file>

<file path=xl/comments3.xml><?xml version="1.0" encoding="utf-8"?>
<comments xmlns="http://schemas.openxmlformats.org/spreadsheetml/2006/main">
  <authors>
    <author>貴谷　和弘</author>
  </authors>
  <commentList>
    <comment ref="C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課税資産の譲渡等の対価の額（確定申告より）</t>
        </r>
      </text>
    </comment>
    <comment ref="N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課税資産の譲渡等の対価の額（確定申告より）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資産の譲渡等の対価の額（確定申告より）</t>
        </r>
      </text>
    </comment>
    <comment ref="N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資産の譲渡等の対価の額（確定申告より）</t>
        </r>
      </text>
    </comment>
  </commentList>
</comments>
</file>

<file path=xl/sharedStrings.xml><?xml version="1.0" encoding="utf-8"?>
<sst xmlns="http://schemas.openxmlformats.org/spreadsheetml/2006/main" count="475" uniqueCount="80">
  <si>
    <t>課税仕入れ</t>
    <rPh sb="0" eb="2">
      <t>カゼイ</t>
    </rPh>
    <rPh sb="2" eb="4">
      <t>シイ</t>
    </rPh>
    <phoneticPr fontId="5"/>
  </si>
  <si>
    <t>小計</t>
    <rPh sb="0" eb="2">
      <t>ショウケイ</t>
    </rPh>
    <phoneticPr fontId="5"/>
  </si>
  <si>
    <t>対象経費の内訳</t>
    <rPh sb="0" eb="2">
      <t>タイショウ</t>
    </rPh>
    <rPh sb="2" eb="4">
      <t>ケイヒ</t>
    </rPh>
    <rPh sb="5" eb="7">
      <t>ウチワケ</t>
    </rPh>
    <phoneticPr fontId="5"/>
  </si>
  <si>
    <t>＝</t>
    <phoneticPr fontId="5"/>
  </si>
  <si>
    <t>円</t>
    <rPh sb="0" eb="1">
      <t>エン</t>
    </rPh>
    <phoneticPr fontId="5"/>
  </si>
  <si>
    <t>自</t>
    <rPh sb="0" eb="1">
      <t>ジ</t>
    </rPh>
    <phoneticPr fontId="5"/>
  </si>
  <si>
    <t>至</t>
    <rPh sb="0" eb="1">
      <t>イタ</t>
    </rPh>
    <phoneticPr fontId="5"/>
  </si>
  <si>
    <t>補助金</t>
    <rPh sb="0" eb="3">
      <t>ホジョキン</t>
    </rPh>
    <phoneticPr fontId="5"/>
  </si>
  <si>
    <t>①</t>
    <phoneticPr fontId="5"/>
  </si>
  <si>
    <t>⑥</t>
    <phoneticPr fontId="5"/>
  </si>
  <si>
    <t>課税売上</t>
    <rPh sb="0" eb="2">
      <t>カゼイ</t>
    </rPh>
    <rPh sb="2" eb="4">
      <t>ウリアゲ</t>
    </rPh>
    <phoneticPr fontId="5"/>
  </si>
  <si>
    <t>対応分</t>
  </si>
  <si>
    <t>非課税売上</t>
    <rPh sb="0" eb="3">
      <t>ヒカゼイ</t>
    </rPh>
    <phoneticPr fontId="5"/>
  </si>
  <si>
    <t>区分</t>
    <rPh sb="0" eb="1">
      <t>ク</t>
    </rPh>
    <rPh sb="1" eb="2">
      <t>ブン</t>
    </rPh>
    <phoneticPr fontId="5"/>
  </si>
  <si>
    <t>合計</t>
    <rPh sb="0" eb="1">
      <t>ゴウ</t>
    </rPh>
    <rPh sb="1" eb="2">
      <t>ケイ</t>
    </rPh>
    <phoneticPr fontId="5"/>
  </si>
  <si>
    <t>対　応　分</t>
    <phoneticPr fontId="5"/>
  </si>
  <si>
    <t>共　　　通</t>
    <rPh sb="0" eb="1">
      <t>トモ</t>
    </rPh>
    <rPh sb="4" eb="5">
      <t>ツウ</t>
    </rPh>
    <phoneticPr fontId="5"/>
  </si>
  <si>
    <t>非課税仕入れ</t>
    <rPh sb="0" eb="3">
      <t>ヒカゼイ</t>
    </rPh>
    <rPh sb="3" eb="5">
      <t>シイレ</t>
    </rPh>
    <phoneticPr fontId="5"/>
  </si>
  <si>
    <t>不課税仕入れ</t>
  </si>
  <si>
    <t>② 課税売上割合</t>
    <phoneticPr fontId="5"/>
  </si>
  <si>
    <t>非課税仕入分</t>
    <rPh sb="0" eb="3">
      <t>ヒカゼイ</t>
    </rPh>
    <rPh sb="3" eb="5">
      <t>シイレ</t>
    </rPh>
    <rPh sb="5" eb="6">
      <t>ブン</t>
    </rPh>
    <phoneticPr fontId="5"/>
  </si>
  <si>
    <t>不課税仕入分</t>
    <rPh sb="5" eb="6">
      <t>ブン</t>
    </rPh>
    <phoneticPr fontId="5"/>
  </si>
  <si>
    <t>課税仕入分</t>
    <rPh sb="4" eb="5">
      <t>ブン</t>
    </rPh>
    <phoneticPr fontId="5"/>
  </si>
  <si>
    <t>確定額</t>
    <phoneticPr fontId="5"/>
  </si>
  <si>
    <t>補助金確定額の内訳</t>
    <rPh sb="0" eb="3">
      <t>ホジョキン</t>
    </rPh>
    <rPh sb="3" eb="6">
      <t>カクテイガク</t>
    </rPh>
    <rPh sb="7" eb="9">
      <t>ウチワケ</t>
    </rPh>
    <phoneticPr fontId="5"/>
  </si>
  <si>
    <t>［交付決定日］</t>
    <rPh sb="1" eb="3">
      <t>コウフ</t>
    </rPh>
    <rPh sb="3" eb="5">
      <t>ケッテイ</t>
    </rPh>
    <rPh sb="5" eb="6">
      <t>ヒ</t>
    </rPh>
    <phoneticPr fontId="5"/>
  </si>
  <si>
    <t>［交付決定番号］</t>
    <rPh sb="1" eb="3">
      <t>コウフ</t>
    </rPh>
    <rPh sb="3" eb="5">
      <t>ケッテイ</t>
    </rPh>
    <rPh sb="5" eb="7">
      <t>バンゴウ</t>
    </rPh>
    <phoneticPr fontId="5"/>
  </si>
  <si>
    <t>［補助金確定額］</t>
    <rPh sb="1" eb="4">
      <t>ホジョキン</t>
    </rPh>
    <rPh sb="4" eb="7">
      <t>カクテイガク</t>
    </rPh>
    <phoneticPr fontId="5"/>
  </si>
  <si>
    <t>［代表者職・氏名］</t>
    <rPh sb="1" eb="4">
      <t>ダイヒョウシャ</t>
    </rPh>
    <rPh sb="4" eb="5">
      <t>ショク</t>
    </rPh>
    <rPh sb="6" eb="8">
      <t>シメイ</t>
    </rPh>
    <phoneticPr fontId="5"/>
  </si>
  <si>
    <t>［上記課税期間の補助対象経費に係る補助金］</t>
    <rPh sb="1" eb="3">
      <t>ジョウキ</t>
    </rPh>
    <rPh sb="8" eb="10">
      <t>ホジョ</t>
    </rPh>
    <rPh sb="10" eb="12">
      <t>タイショウ</t>
    </rPh>
    <rPh sb="12" eb="14">
      <t>ケイヒ</t>
    </rPh>
    <rPh sb="15" eb="16">
      <t>カカ</t>
    </rPh>
    <phoneticPr fontId="5"/>
  </si>
  <si>
    <t>返還額計算シート</t>
    <phoneticPr fontId="5"/>
  </si>
  <si>
    <t>［事業者名（法人名）］</t>
    <rPh sb="1" eb="5">
      <t>ジギョウシャメイ</t>
    </rPh>
    <rPh sb="6" eb="8">
      <t>ホウジン</t>
    </rPh>
    <rPh sb="8" eb="9">
      <t>メイ</t>
    </rPh>
    <phoneticPr fontId="5"/>
  </si>
  <si>
    <t>［課税期間］（１）</t>
    <phoneticPr fontId="5"/>
  </si>
  <si>
    <t>［課税期間］（２）</t>
    <phoneticPr fontId="5"/>
  </si>
  <si>
    <t>返還額計算シート（２）</t>
    <phoneticPr fontId="5"/>
  </si>
  <si>
    <r>
      <t xml:space="preserve">④ </t>
    </r>
    <r>
      <rPr>
        <b/>
        <sz val="12"/>
        <color rgb="FFFF0000"/>
        <rFont val="游ゴシック"/>
        <family val="3"/>
        <charset val="128"/>
        <scheme val="minor"/>
      </rPr>
      <t>返還額計算シート（２）</t>
    </r>
    <r>
      <rPr>
        <sz val="12"/>
        <color theme="1"/>
        <rFont val="游ゴシック"/>
        <family val="2"/>
        <charset val="128"/>
        <scheme val="minor"/>
      </rPr>
      <t>による仕入控除税額</t>
    </r>
    <rPh sb="2" eb="5">
      <t>ヘンカンガク</t>
    </rPh>
    <rPh sb="5" eb="7">
      <t>ケイサン</t>
    </rPh>
    <rPh sb="16" eb="18">
      <t>シイレ</t>
    </rPh>
    <rPh sb="18" eb="20">
      <t>コウジョ</t>
    </rPh>
    <rPh sb="20" eb="22">
      <t>ゼイガク</t>
    </rPh>
    <phoneticPr fontId="5"/>
  </si>
  <si>
    <t>（＝要返還額）</t>
    <phoneticPr fontId="5"/>
  </si>
  <si>
    <t>⑤ 仕入控除税額（③＋④）</t>
    <rPh sb="2" eb="4">
      <t>シイレ</t>
    </rPh>
    <rPh sb="4" eb="6">
      <t>コウジョ</t>
    </rPh>
    <rPh sb="6" eb="8">
      <t>ゼイガク</t>
    </rPh>
    <phoneticPr fontId="5"/>
  </si>
  <si>
    <t>⑦ 課税売上割合</t>
    <phoneticPr fontId="5"/>
  </si>
  <si>
    <t>⑧ 仕入控除税額</t>
    <phoneticPr fontId="5"/>
  </si>
  <si>
    <t>全額控除</t>
  </si>
  <si>
    <t>個別対応方式</t>
  </si>
  <si>
    <t>一括比例配分方式</t>
  </si>
  <si>
    <t>［控除税額の計算方法］※該当するものに○を記入</t>
    <rPh sb="1" eb="3">
      <t>コウジョ</t>
    </rPh>
    <rPh sb="3" eb="5">
      <t>ゼイガク</t>
    </rPh>
    <rPh sb="6" eb="8">
      <t>ケイサン</t>
    </rPh>
    <rPh sb="8" eb="10">
      <t>ホウホウ</t>
    </rPh>
    <rPh sb="12" eb="14">
      <t>ガイトウ</t>
    </rPh>
    <rPh sb="21" eb="23">
      <t>キニュウ</t>
    </rPh>
    <phoneticPr fontId="5"/>
  </si>
  <si>
    <t>　　　作成してください。</t>
    <phoneticPr fontId="5"/>
  </si>
  <si>
    <t>　　※課税期間が２期間にわたる場合は、</t>
    <phoneticPr fontId="5"/>
  </si>
  <si>
    <t>［所在地］</t>
    <rPh sb="1" eb="4">
      <t>ショザイチ</t>
    </rPh>
    <phoneticPr fontId="5"/>
  </si>
  <si>
    <t>株式会社○○</t>
    <rPh sb="0" eb="4">
      <t>カブシキガイシャ</t>
    </rPh>
    <phoneticPr fontId="5"/>
  </si>
  <si>
    <t>代表取締役　島根太郎</t>
    <rPh sb="0" eb="2">
      <t>ダイヒョウ</t>
    </rPh>
    <rPh sb="2" eb="5">
      <t>トリシマリヤク</t>
    </rPh>
    <rPh sb="6" eb="8">
      <t>シマネ</t>
    </rPh>
    <rPh sb="8" eb="10">
      <t>タロウ</t>
    </rPh>
    <phoneticPr fontId="5"/>
  </si>
  <si>
    <t>島根県○○市○○町○○１１１１番地</t>
    <rPh sb="0" eb="3">
      <t>シマネケン</t>
    </rPh>
    <rPh sb="5" eb="6">
      <t>シ</t>
    </rPh>
    <rPh sb="8" eb="9">
      <t>チョウ</t>
    </rPh>
    <rPh sb="15" eb="17">
      <t>バンチ</t>
    </rPh>
    <phoneticPr fontId="5"/>
  </si>
  <si>
    <t>高第951号</t>
    <rPh sb="0" eb="1">
      <t>コウ</t>
    </rPh>
    <rPh sb="1" eb="2">
      <t>ダイ</t>
    </rPh>
    <rPh sb="5" eb="6">
      <t>ゴウ</t>
    </rPh>
    <phoneticPr fontId="5"/>
  </si>
  <si>
    <t>タブレット</t>
    <phoneticPr fontId="5"/>
  </si>
  <si>
    <t>通信環境整備</t>
    <rPh sb="0" eb="2">
      <t>ツウシン</t>
    </rPh>
    <rPh sb="2" eb="4">
      <t>カンキョウ</t>
    </rPh>
    <rPh sb="4" eb="6">
      <t>セイビ</t>
    </rPh>
    <phoneticPr fontId="5"/>
  </si>
  <si>
    <t>島根県○○市○○町○○１１１１番地</t>
    <rPh sb="0" eb="3">
      <t>シマネケン</t>
    </rPh>
    <rPh sb="3" eb="6">
      <t>マルマルシ</t>
    </rPh>
    <rPh sb="8" eb="9">
      <t>チョウ</t>
    </rPh>
    <rPh sb="15" eb="17">
      <t>バンチ</t>
    </rPh>
    <phoneticPr fontId="5"/>
  </si>
  <si>
    <t>（記載例１）</t>
    <rPh sb="1" eb="4">
      <t>キサイレイ</t>
    </rPh>
    <phoneticPr fontId="5"/>
  </si>
  <si>
    <t>（記載例２　導入時期が二つの課税期間をまたぐ場合）</t>
    <rPh sb="1" eb="4">
      <t>キサイレイ</t>
    </rPh>
    <rPh sb="6" eb="8">
      <t>ドウニュウ</t>
    </rPh>
    <rPh sb="8" eb="10">
      <t>ジキ</t>
    </rPh>
    <rPh sb="11" eb="12">
      <t>フタ</t>
    </rPh>
    <rPh sb="14" eb="16">
      <t>カゼイ</t>
    </rPh>
    <rPh sb="16" eb="18">
      <t>キカン</t>
    </rPh>
    <rPh sb="22" eb="24">
      <t>バアイ</t>
    </rPh>
    <phoneticPr fontId="5"/>
  </si>
  <si>
    <t>※１</t>
    <phoneticPr fontId="5"/>
  </si>
  <si>
    <t>対象経費の内訳（※２）</t>
    <rPh sb="0" eb="2">
      <t>タイショウ</t>
    </rPh>
    <rPh sb="2" eb="4">
      <t>ケイヒ</t>
    </rPh>
    <rPh sb="5" eb="7">
      <t>ウチワケ</t>
    </rPh>
    <phoneticPr fontId="5"/>
  </si>
  <si>
    <t>② 課税売上割合（※３）</t>
    <phoneticPr fontId="5"/>
  </si>
  <si>
    <t>※２　タブレット100,000円を課税期間（１）、通信環境整備100,000円を課税期間（２）で導入</t>
    <rPh sb="15" eb="16">
      <t>エン</t>
    </rPh>
    <rPh sb="17" eb="19">
      <t>カゼイ</t>
    </rPh>
    <rPh sb="19" eb="21">
      <t>キカン</t>
    </rPh>
    <rPh sb="25" eb="27">
      <t>ツウシン</t>
    </rPh>
    <rPh sb="27" eb="29">
      <t>カンキョウ</t>
    </rPh>
    <rPh sb="29" eb="31">
      <t>セイビ</t>
    </rPh>
    <rPh sb="38" eb="39">
      <t>エン</t>
    </rPh>
    <rPh sb="40" eb="42">
      <t>カゼイ</t>
    </rPh>
    <rPh sb="42" eb="44">
      <t>キカン</t>
    </rPh>
    <rPh sb="48" eb="50">
      <t>ドウニュウ</t>
    </rPh>
    <phoneticPr fontId="5"/>
  </si>
  <si>
    <t>※３　課税売上割合：課税期間中の総売上高が2,000,000円、課税対象売上高が1,600,000円と仮定</t>
    <rPh sb="3" eb="9">
      <t>カゼイウリアゲワリアイ</t>
    </rPh>
    <phoneticPr fontId="5"/>
  </si>
  <si>
    <t>※２　タブレット100,000円、通信環境整備100,000円を一つの課税年度で導入</t>
    <rPh sb="15" eb="16">
      <t>エン</t>
    </rPh>
    <rPh sb="17" eb="19">
      <t>ツウシン</t>
    </rPh>
    <rPh sb="19" eb="21">
      <t>カンキョウ</t>
    </rPh>
    <rPh sb="21" eb="23">
      <t>セイビ</t>
    </rPh>
    <rPh sb="30" eb="31">
      <t>エン</t>
    </rPh>
    <rPh sb="32" eb="33">
      <t>ヒト</t>
    </rPh>
    <rPh sb="35" eb="37">
      <t>カゼイ</t>
    </rPh>
    <rPh sb="37" eb="39">
      <t>ネンド</t>
    </rPh>
    <rPh sb="40" eb="42">
      <t>ドウニュウ</t>
    </rPh>
    <phoneticPr fontId="5"/>
  </si>
  <si>
    <t>※３　課税売上割合：課税期間中の総売上高が2,000,000円、課税対象売上高が1,600,000円と仮定</t>
    <rPh sb="3" eb="5">
      <t>カゼイ</t>
    </rPh>
    <rPh sb="5" eb="7">
      <t>ウリアゲ</t>
    </rPh>
    <rPh sb="7" eb="9">
      <t>ワリアイ</t>
    </rPh>
    <rPh sb="10" eb="12">
      <t>カゼイ</t>
    </rPh>
    <rPh sb="12" eb="15">
      <t>キカンチュウ</t>
    </rPh>
    <rPh sb="16" eb="17">
      <t>ソウ</t>
    </rPh>
    <rPh sb="17" eb="19">
      <t>ウリアゲ</t>
    </rPh>
    <rPh sb="19" eb="20">
      <t>ダカ</t>
    </rPh>
    <rPh sb="30" eb="31">
      <t>エン</t>
    </rPh>
    <rPh sb="32" eb="34">
      <t>カゼイ</t>
    </rPh>
    <rPh sb="34" eb="36">
      <t>タイショウ</t>
    </rPh>
    <rPh sb="36" eb="39">
      <t>ウリアゲダカ</t>
    </rPh>
    <rPh sb="49" eb="50">
      <t>エン</t>
    </rPh>
    <rPh sb="51" eb="53">
      <t>カテイ</t>
    </rPh>
    <phoneticPr fontId="5"/>
  </si>
  <si>
    <t>円</t>
    <rPh sb="0" eb="1">
      <t>エン</t>
    </rPh>
    <phoneticPr fontId="5"/>
  </si>
  <si>
    <t>様式第5記２に記載してください。</t>
    <rPh sb="0" eb="3">
      <t>ヨウシキダイ</t>
    </rPh>
    <rPh sb="4" eb="5">
      <t>キ</t>
    </rPh>
    <rPh sb="7" eb="9">
      <t>キサイ</t>
    </rPh>
    <phoneticPr fontId="5"/>
  </si>
  <si>
    <t>様式第5の記２に記載してください。</t>
    <rPh sb="0" eb="3">
      <t>ヨウシキダイ</t>
    </rPh>
    <rPh sb="5" eb="6">
      <t>キ</t>
    </rPh>
    <rPh sb="8" eb="10">
      <t>キサイ</t>
    </rPh>
    <phoneticPr fontId="5"/>
  </si>
  <si>
    <r>
      <t>円　　</t>
    </r>
    <r>
      <rPr>
        <b/>
        <sz val="12"/>
        <color rgb="FFFF0000"/>
        <rFont val="游ゴシック"/>
        <family val="3"/>
        <charset val="128"/>
        <scheme val="minor"/>
      </rPr>
      <t>返還額計算シート（２）</t>
    </r>
    <r>
      <rPr>
        <sz val="12"/>
        <color theme="1"/>
        <rFont val="游ゴシック"/>
        <family val="2"/>
        <charset val="128"/>
        <scheme val="minor"/>
      </rPr>
      <t>を合わせて</t>
    </r>
    <rPh sb="0" eb="1">
      <t>エン</t>
    </rPh>
    <phoneticPr fontId="5"/>
  </si>
  <si>
    <t>返還額計算シート（１）</t>
    <phoneticPr fontId="5"/>
  </si>
  <si>
    <r>
      <t xml:space="preserve">③ </t>
    </r>
    <r>
      <rPr>
        <b/>
        <sz val="12"/>
        <rFont val="游ゴシック"/>
        <family val="3"/>
        <charset val="128"/>
        <scheme val="minor"/>
      </rPr>
      <t>返還額計算シート（１）</t>
    </r>
    <r>
      <rPr>
        <sz val="12"/>
        <color theme="1"/>
        <rFont val="游ゴシック"/>
        <family val="2"/>
        <charset val="128"/>
        <scheme val="minor"/>
      </rPr>
      <t>による 仕入控除税額</t>
    </r>
    <phoneticPr fontId="5"/>
  </si>
  <si>
    <r>
      <t xml:space="preserve">③ </t>
    </r>
    <r>
      <rPr>
        <b/>
        <sz val="12"/>
        <rFont val="游ゴシック"/>
        <family val="3"/>
        <charset val="128"/>
        <scheme val="minor"/>
      </rPr>
      <t>返還額計算シート（１）</t>
    </r>
    <r>
      <rPr>
        <sz val="12"/>
        <rFont val="游ゴシック"/>
        <family val="3"/>
        <charset val="128"/>
        <scheme val="minor"/>
      </rPr>
      <t>による</t>
    </r>
    <r>
      <rPr>
        <sz val="12"/>
        <color theme="1"/>
        <rFont val="游ゴシック"/>
        <family val="2"/>
        <charset val="128"/>
        <scheme val="minor"/>
      </rPr>
      <t>仕入控除税額</t>
    </r>
    <rPh sb="2" eb="5">
      <t>ヘンカンガク</t>
    </rPh>
    <rPh sb="5" eb="7">
      <t>ケイサン</t>
    </rPh>
    <phoneticPr fontId="5"/>
  </si>
  <si>
    <t>○</t>
    <phoneticPr fontId="5"/>
  </si>
  <si>
    <t>※１</t>
    <phoneticPr fontId="5"/>
  </si>
  <si>
    <t>※１　個別対応方式を採用している事業所</t>
    <rPh sb="3" eb="9">
      <t>コベツタイオウホウシキ</t>
    </rPh>
    <rPh sb="10" eb="12">
      <t>サイヨウ</t>
    </rPh>
    <rPh sb="16" eb="19">
      <t>ジギョウショ</t>
    </rPh>
    <phoneticPr fontId="5"/>
  </si>
  <si>
    <t>※１　個別対応方式を採用している事業所</t>
    <rPh sb="3" eb="5">
      <t>コベツ</t>
    </rPh>
    <rPh sb="5" eb="7">
      <t>タイオウ</t>
    </rPh>
    <rPh sb="7" eb="9">
      <t>ホウシキ</t>
    </rPh>
    <phoneticPr fontId="5"/>
  </si>
  <si>
    <t>〇</t>
    <phoneticPr fontId="5"/>
  </si>
  <si>
    <t>〇</t>
    <phoneticPr fontId="5"/>
  </si>
  <si>
    <t>←課税資産の譲渡等の対価の額（確定申告より）</t>
    <rPh sb="1" eb="3">
      <t>カゼイ</t>
    </rPh>
    <rPh sb="3" eb="5">
      <t>シサン</t>
    </rPh>
    <rPh sb="6" eb="8">
      <t>ジョウト</t>
    </rPh>
    <rPh sb="8" eb="9">
      <t>トウ</t>
    </rPh>
    <rPh sb="10" eb="12">
      <t>タイカ</t>
    </rPh>
    <rPh sb="13" eb="14">
      <t>ガク</t>
    </rPh>
    <rPh sb="15" eb="17">
      <t>カクテイ</t>
    </rPh>
    <rPh sb="17" eb="19">
      <t>シンコク</t>
    </rPh>
    <phoneticPr fontId="18"/>
  </si>
  <si>
    <t>←資産の譲渡等の対価の額（確定申告より）</t>
    <rPh sb="1" eb="3">
      <t>シサン</t>
    </rPh>
    <rPh sb="4" eb="6">
      <t>ジョウト</t>
    </rPh>
    <rPh sb="6" eb="7">
      <t>トウ</t>
    </rPh>
    <rPh sb="8" eb="10">
      <t>タイカ</t>
    </rPh>
    <rPh sb="11" eb="12">
      <t>ガク</t>
    </rPh>
    <phoneticPr fontId="18"/>
  </si>
  <si>
    <t>全額控除</t>
    <phoneticPr fontId="5"/>
  </si>
  <si>
    <t>個別対応方式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</si>
</sst>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00000000%"/>
    <numFmt numFmtId="178" formatCode="[$-411]ggge&quot;年&quot;m&quot;月&quot;d&quot;日&quot;;@"/>
  </numFmts>
  <fonts count="19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indexed="10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7" fillId="0" borderId="0" xfId="0" applyFont="1">
      <alignment vertical="center"/>
    </xf>
    <xf numFmtId="0" fontId="2" fillId="0" borderId="0" xfId="3" applyFont="1" applyAlignme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Border="1" applyAlignment="1">
      <alignment vertical="center" shrinkToFit="1"/>
    </xf>
    <xf numFmtId="176" fontId="0" fillId="0" borderId="22" xfId="0" applyNumberFormat="1" applyBorder="1" applyAlignment="1">
      <alignment vertical="center" shrinkToFit="1"/>
    </xf>
    <xf numFmtId="176" fontId="0" fillId="2" borderId="7" xfId="0" applyNumberFormat="1" applyFill="1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3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4" xfId="0" applyNumberFormat="1" applyBorder="1" applyAlignment="1">
      <alignment vertical="center" shrinkToFit="1"/>
    </xf>
    <xf numFmtId="176" fontId="0" fillId="0" borderId="33" xfId="0" applyNumberFormat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6" xfId="0" applyBorder="1" applyAlignment="1">
      <alignment horizontal="distributed" vertical="center"/>
    </xf>
    <xf numFmtId="0" fontId="0" fillId="0" borderId="13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176" fontId="0" fillId="0" borderId="36" xfId="0" applyNumberFormat="1" applyBorder="1" applyAlignment="1">
      <alignment vertical="center" shrinkToFit="1"/>
    </xf>
    <xf numFmtId="176" fontId="0" fillId="0" borderId="37" xfId="0" applyNumberFormat="1" applyBorder="1" applyAlignment="1">
      <alignment vertical="center" shrinkToFit="1"/>
    </xf>
    <xf numFmtId="176" fontId="0" fillId="0" borderId="18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39" xfId="0" applyNumberFormat="1" applyBorder="1" applyAlignment="1">
      <alignment vertical="center" shrinkToFit="1"/>
    </xf>
    <xf numFmtId="0" fontId="0" fillId="0" borderId="34" xfId="0" applyBorder="1" applyAlignment="1">
      <alignment horizontal="distributed" vertical="center"/>
    </xf>
    <xf numFmtId="176" fontId="0" fillId="0" borderId="5" xfId="0" applyNumberFormat="1" applyBorder="1" applyAlignment="1">
      <alignment vertical="center" shrinkToFit="1"/>
    </xf>
    <xf numFmtId="0" fontId="0" fillId="2" borderId="40" xfId="0" applyFill="1" applyBorder="1" applyAlignment="1">
      <alignment vertical="center" shrinkToFit="1"/>
    </xf>
    <xf numFmtId="176" fontId="0" fillId="2" borderId="41" xfId="0" applyNumberFormat="1" applyFill="1" applyBorder="1" applyAlignment="1">
      <alignment vertical="center" shrinkToFit="1"/>
    </xf>
    <xf numFmtId="176" fontId="0" fillId="2" borderId="42" xfId="0" applyNumberFormat="1" applyFill="1" applyBorder="1" applyAlignment="1">
      <alignment vertical="center" shrinkToFit="1"/>
    </xf>
    <xf numFmtId="0" fontId="0" fillId="2" borderId="43" xfId="0" applyFill="1" applyBorder="1" applyAlignment="1">
      <alignment vertical="center" shrinkToFit="1"/>
    </xf>
    <xf numFmtId="176" fontId="0" fillId="2" borderId="38" xfId="0" applyNumberFormat="1" applyFill="1" applyBorder="1" applyAlignment="1">
      <alignment vertical="center" shrinkToFit="1"/>
    </xf>
    <xf numFmtId="176" fontId="0" fillId="2" borderId="44" xfId="0" applyNumberFormat="1" applyFill="1" applyBorder="1" applyAlignment="1">
      <alignment vertical="center" shrinkToFit="1"/>
    </xf>
    <xf numFmtId="0" fontId="0" fillId="2" borderId="45" xfId="0" applyFill="1" applyBorder="1" applyAlignment="1">
      <alignment vertical="center" shrinkToFit="1"/>
    </xf>
    <xf numFmtId="176" fontId="0" fillId="2" borderId="46" xfId="0" applyNumberFormat="1" applyFill="1" applyBorder="1" applyAlignment="1">
      <alignment vertical="center" shrinkToFit="1"/>
    </xf>
    <xf numFmtId="176" fontId="0" fillId="2" borderId="47" xfId="0" applyNumberFormat="1" applyFill="1" applyBorder="1" applyAlignment="1">
      <alignment vertical="center" shrinkToFit="1"/>
    </xf>
    <xf numFmtId="176" fontId="0" fillId="2" borderId="23" xfId="0" applyNumberFormat="1" applyFill="1" applyBorder="1" applyAlignment="1">
      <alignment vertical="center" shrinkToFit="1"/>
    </xf>
    <xf numFmtId="176" fontId="0" fillId="2" borderId="24" xfId="0" applyNumberFormat="1" applyFill="1" applyBorder="1" applyAlignment="1">
      <alignment vertical="center" shrinkToFit="1"/>
    </xf>
    <xf numFmtId="176" fontId="0" fillId="2" borderId="25" xfId="0" applyNumberFormat="1" applyFill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shrinkToFit="1"/>
    </xf>
    <xf numFmtId="0" fontId="1" fillId="0" borderId="0" xfId="3" applyFont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7" fillId="3" borderId="11" xfId="0" applyFont="1" applyFill="1" applyBorder="1" applyAlignment="1"/>
    <xf numFmtId="0" fontId="17" fillId="3" borderId="0" xfId="0" applyFont="1" applyFill="1" applyAlignment="1"/>
    <xf numFmtId="176" fontId="1" fillId="0" borderId="13" xfId="1" quotePrefix="1" applyNumberFormat="1" applyFont="1" applyBorder="1" applyAlignment="1" applyProtection="1">
      <alignment horizontal="center" vertical="center" shrinkToFit="1"/>
      <protection locked="0"/>
    </xf>
    <xf numFmtId="176" fontId="1" fillId="0" borderId="19" xfId="1" applyNumberFormat="1" applyFont="1" applyBorder="1" applyAlignment="1" applyProtection="1">
      <alignment horizontal="center" vertical="center" shrinkToFit="1"/>
      <protection locked="0"/>
    </xf>
    <xf numFmtId="176" fontId="1" fillId="0" borderId="4" xfId="1" applyNumberFormat="1" applyFont="1" applyBorder="1" applyAlignment="1" applyProtection="1">
      <alignment horizontal="center" vertical="center" shrinkToFit="1"/>
      <protection locked="0"/>
    </xf>
    <xf numFmtId="176" fontId="1" fillId="0" borderId="12" xfId="1" applyNumberFormat="1" applyFont="1" applyBorder="1" applyAlignment="1" applyProtection="1">
      <alignment horizontal="center" vertical="center" shrinkToFit="1"/>
      <protection locked="0"/>
    </xf>
    <xf numFmtId="176" fontId="1" fillId="0" borderId="17" xfId="1" applyNumberFormat="1" applyFont="1" applyBorder="1" applyAlignment="1" applyProtection="1">
      <alignment horizontal="center" vertical="center" shrinkToFit="1"/>
      <protection locked="0"/>
    </xf>
    <xf numFmtId="176" fontId="1" fillId="0" borderId="16" xfId="1" applyNumberFormat="1" applyFont="1" applyBorder="1" applyAlignment="1" applyProtection="1">
      <alignment horizontal="center" vertical="center" shrinkToFit="1"/>
      <protection locked="0"/>
    </xf>
    <xf numFmtId="176" fontId="1" fillId="0" borderId="51" xfId="1" quotePrefix="1" applyNumberFormat="1" applyFont="1" applyBorder="1" applyAlignment="1" applyProtection="1">
      <alignment horizontal="center" vertical="center" shrinkToFit="1"/>
      <protection locked="0"/>
    </xf>
    <xf numFmtId="176" fontId="1" fillId="0" borderId="52" xfId="1" applyNumberFormat="1" applyFont="1" applyBorder="1" applyAlignment="1" applyProtection="1">
      <alignment horizontal="center" vertical="center" shrinkToFit="1"/>
      <protection locked="0"/>
    </xf>
    <xf numFmtId="176" fontId="1" fillId="0" borderId="53" xfId="1" applyNumberFormat="1" applyFont="1" applyBorder="1" applyAlignment="1" applyProtection="1">
      <alignment horizontal="center" vertical="center" shrinkToFit="1"/>
      <protection locked="0"/>
    </xf>
    <xf numFmtId="176" fontId="1" fillId="0" borderId="54" xfId="1" applyNumberFormat="1" applyFont="1" applyBorder="1" applyAlignment="1" applyProtection="1">
      <alignment horizontal="center" vertical="center" shrinkToFit="1"/>
      <protection locked="0"/>
    </xf>
    <xf numFmtId="176" fontId="1" fillId="0" borderId="50" xfId="1" applyNumberFormat="1" applyFont="1" applyBorder="1" applyAlignment="1" applyProtection="1">
      <alignment horizontal="center" vertical="center" shrinkToFit="1"/>
      <protection locked="0"/>
    </xf>
    <xf numFmtId="176" fontId="1" fillId="0" borderId="55" xfId="1" applyNumberFormat="1" applyFont="1" applyBorder="1" applyAlignment="1" applyProtection="1">
      <alignment horizontal="center" vertical="center" shrinkToFit="1"/>
      <protection locked="0"/>
    </xf>
    <xf numFmtId="0" fontId="4" fillId="0" borderId="0" xfId="3" applyAlignment="1">
      <alignment horizontal="center" vertical="center"/>
    </xf>
    <xf numFmtId="177" fontId="1" fillId="0" borderId="13" xfId="2" applyNumberFormat="1" applyFont="1" applyBorder="1" applyAlignment="1">
      <alignment horizontal="center" vertical="center" shrinkToFit="1"/>
    </xf>
    <xf numFmtId="177" fontId="1" fillId="0" borderId="4" xfId="2" applyNumberFormat="1" applyFont="1" applyBorder="1" applyAlignment="1">
      <alignment horizontal="center" vertical="center" shrinkToFit="1"/>
    </xf>
    <xf numFmtId="177" fontId="1" fillId="0" borderId="12" xfId="2" applyNumberFormat="1" applyFont="1" applyBorder="1" applyAlignment="1">
      <alignment horizontal="center" vertical="center" shrinkToFit="1"/>
    </xf>
    <xf numFmtId="177" fontId="1" fillId="0" borderId="16" xfId="2" applyNumberFormat="1" applyFont="1" applyBorder="1" applyAlignment="1">
      <alignment horizontal="center" vertical="center" shrinkToFit="1"/>
    </xf>
    <xf numFmtId="176" fontId="1" fillId="2" borderId="0" xfId="1" applyNumberFormat="1" applyFont="1" applyFill="1" applyBorder="1" applyAlignment="1" applyProtection="1">
      <alignment horizontal="center" vertical="center" shrinkToFit="1"/>
      <protection locked="0"/>
    </xf>
    <xf numFmtId="176" fontId="1" fillId="2" borderId="11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2" borderId="28" xfId="0" applyNumberFormat="1" applyFill="1" applyBorder="1" applyAlignment="1">
      <alignment horizontal="left" vertical="center" indent="1" shrinkToFit="1"/>
    </xf>
    <xf numFmtId="178" fontId="0" fillId="2" borderId="29" xfId="0" applyNumberFormat="1" applyFill="1" applyBorder="1" applyAlignment="1">
      <alignment horizontal="left" vertical="center" indent="1" shrinkToFit="1"/>
    </xf>
    <xf numFmtId="178" fontId="0" fillId="2" borderId="8" xfId="0" applyNumberFormat="1" applyFill="1" applyBorder="1" applyAlignment="1">
      <alignment horizontal="left" vertical="center" shrinkToFit="1"/>
    </xf>
    <xf numFmtId="178" fontId="0" fillId="2" borderId="10" xfId="0" applyNumberFormat="1" applyFill="1" applyBorder="1" applyAlignment="1">
      <alignment horizontal="left" vertical="center" shrinkToFit="1"/>
    </xf>
    <xf numFmtId="178" fontId="0" fillId="0" borderId="2" xfId="0" applyNumberFormat="1" applyFill="1" applyBorder="1" applyAlignment="1">
      <alignment horizontal="left" vertical="center" shrinkToFit="1"/>
    </xf>
    <xf numFmtId="178" fontId="0" fillId="0" borderId="14" xfId="0" applyNumberFormat="1" applyFill="1" applyBorder="1" applyAlignment="1">
      <alignment horizontal="left" vertical="center" shrinkToFit="1"/>
    </xf>
    <xf numFmtId="0" fontId="0" fillId="2" borderId="8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8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178" fontId="0" fillId="2" borderId="20" xfId="0" applyNumberFormat="1" applyFill="1" applyBorder="1" applyAlignment="1">
      <alignment horizontal="left" vertical="center" indent="1" shrinkToFit="1"/>
    </xf>
    <xf numFmtId="178" fontId="0" fillId="2" borderId="21" xfId="0" applyNumberFormat="1" applyFill="1" applyBorder="1" applyAlignment="1">
      <alignment horizontal="left" vertical="center" indent="1" shrinkToFit="1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0" fillId="0" borderId="49" xfId="0" applyBorder="1">
      <alignment vertical="center"/>
    </xf>
    <xf numFmtId="0" fontId="0" fillId="0" borderId="48" xfId="0" applyBorder="1">
      <alignment vertical="center"/>
    </xf>
    <xf numFmtId="0" fontId="0" fillId="0" borderId="13" xfId="0" applyBorder="1" applyAlignment="1">
      <alignment horizontal="center" vertical="center" textRotation="255" shrinkToFit="1"/>
    </xf>
    <xf numFmtId="0" fontId="0" fillId="0" borderId="31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</cellXfs>
  <cellStyles count="6">
    <cellStyle name="パーセント" xfId="2" builtinId="5"/>
    <cellStyle name="桁区切り" xfId="1" builtinId="6"/>
    <cellStyle name="桁区切り 2" xfId="5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FFFF66"/>
      <color rgb="FFFF00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B2:T44"/>
  <sheetViews>
    <sheetView showGridLines="0" view="pageBreakPreview" topLeftCell="C1" zoomScale="90" zoomScaleNormal="90" zoomScaleSheetLayoutView="90" workbookViewId="0">
      <selection activeCell="G43" sqref="G43"/>
    </sheetView>
  </sheetViews>
  <sheetFormatPr defaultRowHeight="20"/>
  <cols>
    <col min="2" max="2" width="5.07421875" customWidth="1"/>
    <col min="3" max="9" width="10.4609375" bestFit="1" customWidth="1"/>
    <col min="10" max="12" width="2.53515625" customWidth="1"/>
    <col min="13" max="13" width="5.07421875" customWidth="1"/>
    <col min="14" max="20" width="10.4609375" bestFit="1" customWidth="1"/>
  </cols>
  <sheetData>
    <row r="2" spans="2:20">
      <c r="J2" s="55"/>
      <c r="K2" s="55"/>
    </row>
    <row r="3" spans="2:20">
      <c r="J3" s="55"/>
      <c r="K3" s="55"/>
    </row>
    <row r="4" spans="2:20" ht="19.5" customHeight="1">
      <c r="B4" s="104" t="s">
        <v>67</v>
      </c>
      <c r="C4" s="104"/>
      <c r="D4" s="104"/>
      <c r="J4" s="55"/>
      <c r="K4" s="55"/>
      <c r="M4" s="105" t="s">
        <v>34</v>
      </c>
      <c r="N4" s="105"/>
      <c r="O4" s="105"/>
    </row>
    <row r="5" spans="2:20" ht="19.5" customHeight="1">
      <c r="B5" s="104"/>
      <c r="C5" s="104"/>
      <c r="D5" s="104"/>
      <c r="J5" s="55"/>
      <c r="K5" s="55"/>
      <c r="M5" s="105"/>
      <c r="N5" s="105"/>
      <c r="O5" s="105"/>
    </row>
    <row r="6" spans="2:20" ht="20.5" thickBot="1">
      <c r="C6" t="s">
        <v>31</v>
      </c>
      <c r="F6" t="s">
        <v>43</v>
      </c>
      <c r="J6" s="55"/>
      <c r="K6" s="55"/>
      <c r="N6" t="s">
        <v>31</v>
      </c>
      <c r="Q6" t="s">
        <v>43</v>
      </c>
    </row>
    <row r="7" spans="2:20" ht="20.5" thickBot="1">
      <c r="C7" s="99"/>
      <c r="D7" s="100"/>
      <c r="E7" s="101"/>
      <c r="G7" s="56" t="s">
        <v>74</v>
      </c>
      <c r="H7" s="106" t="s">
        <v>78</v>
      </c>
      <c r="I7" s="107"/>
      <c r="J7" s="55"/>
      <c r="K7" s="55"/>
      <c r="N7" s="95" t="str">
        <f>IF(C7="","",C7)</f>
        <v/>
      </c>
      <c r="O7" s="108"/>
      <c r="P7" s="96"/>
      <c r="R7" s="56" t="s">
        <v>74</v>
      </c>
      <c r="S7" s="106" t="s">
        <v>40</v>
      </c>
      <c r="T7" s="107"/>
    </row>
    <row r="8" spans="2:20" ht="20.5" thickBot="1">
      <c r="C8" t="s">
        <v>28</v>
      </c>
      <c r="G8" s="57"/>
      <c r="H8" s="109" t="s">
        <v>79</v>
      </c>
      <c r="I8" s="110"/>
      <c r="J8" s="55"/>
      <c r="K8" s="55"/>
      <c r="R8" s="57"/>
      <c r="S8" s="109" t="s">
        <v>41</v>
      </c>
      <c r="T8" s="110"/>
    </row>
    <row r="9" spans="2:20" ht="20.5" thickBot="1">
      <c r="C9" s="99"/>
      <c r="D9" s="100"/>
      <c r="E9" s="101"/>
      <c r="G9" s="58"/>
      <c r="H9" s="111" t="s">
        <v>42</v>
      </c>
      <c r="I9" s="112"/>
      <c r="J9" s="55"/>
      <c r="K9" s="55"/>
      <c r="R9" s="58"/>
      <c r="S9" s="111" t="s">
        <v>42</v>
      </c>
      <c r="T9" s="112"/>
    </row>
    <row r="10" spans="2:20" ht="20.5" thickBot="1">
      <c r="C10" t="s">
        <v>46</v>
      </c>
      <c r="F10" t="s">
        <v>32</v>
      </c>
      <c r="J10" s="55"/>
      <c r="K10" s="55"/>
      <c r="Q10" s="1" t="s">
        <v>33</v>
      </c>
    </row>
    <row r="11" spans="2:20" ht="20.5" thickBot="1">
      <c r="C11" s="99"/>
      <c r="D11" s="100"/>
      <c r="E11" s="101"/>
      <c r="G11" s="7" t="s">
        <v>5</v>
      </c>
      <c r="H11" s="102"/>
      <c r="I11" s="103"/>
      <c r="J11" s="55"/>
      <c r="K11" s="55"/>
      <c r="R11" s="7" t="s">
        <v>5</v>
      </c>
      <c r="S11" s="102"/>
      <c r="T11" s="103"/>
    </row>
    <row r="12" spans="2:20" ht="20.5" thickBot="1">
      <c r="C12" t="s">
        <v>25</v>
      </c>
      <c r="G12" s="8" t="s">
        <v>6</v>
      </c>
      <c r="H12" s="85"/>
      <c r="I12" s="86"/>
      <c r="J12" s="55"/>
      <c r="K12" s="55"/>
      <c r="N12" t="s">
        <v>25</v>
      </c>
      <c r="R12" s="8" t="s">
        <v>6</v>
      </c>
      <c r="S12" s="85"/>
      <c r="T12" s="86"/>
    </row>
    <row r="13" spans="2:20" ht="20.5" thickBot="1">
      <c r="C13" s="87"/>
      <c r="D13" s="88"/>
      <c r="F13" t="s">
        <v>29</v>
      </c>
      <c r="J13" s="55"/>
      <c r="K13" s="55"/>
      <c r="N13" s="89" t="str">
        <f>IF(C13="","",C13)</f>
        <v/>
      </c>
      <c r="O13" s="90"/>
      <c r="Q13" t="s">
        <v>29</v>
      </c>
    </row>
    <row r="14" spans="2:20" ht="20.5" thickBot="1">
      <c r="C14" t="s">
        <v>26</v>
      </c>
      <c r="G14" s="10"/>
      <c r="H14" s="11" t="s">
        <v>24</v>
      </c>
      <c r="I14" s="12"/>
      <c r="J14" s="55"/>
      <c r="K14" s="55"/>
      <c r="N14" t="s">
        <v>26</v>
      </c>
      <c r="R14" s="10"/>
      <c r="S14" s="11" t="s">
        <v>24</v>
      </c>
      <c r="T14" s="12"/>
    </row>
    <row r="15" spans="2:20" ht="20.5" thickBot="1">
      <c r="C15" s="91"/>
      <c r="D15" s="92"/>
      <c r="G15" s="13" t="s">
        <v>7</v>
      </c>
      <c r="H15" s="93" t="s">
        <v>22</v>
      </c>
      <c r="I15" s="17" t="s">
        <v>20</v>
      </c>
      <c r="J15" s="55"/>
      <c r="K15" s="55"/>
      <c r="N15" s="95" t="str">
        <f>IF(C15="","",C15)</f>
        <v/>
      </c>
      <c r="O15" s="96"/>
      <c r="R15" s="13" t="s">
        <v>7</v>
      </c>
      <c r="S15" s="93" t="s">
        <v>22</v>
      </c>
      <c r="T15" s="17" t="s">
        <v>20</v>
      </c>
    </row>
    <row r="16" spans="2:20" ht="20.5" thickBot="1">
      <c r="C16" t="s">
        <v>27</v>
      </c>
      <c r="G16" s="13" t="s">
        <v>23</v>
      </c>
      <c r="H16" s="94"/>
      <c r="I16" s="18" t="s">
        <v>21</v>
      </c>
      <c r="J16" s="55"/>
      <c r="K16" s="55"/>
      <c r="N16" t="s">
        <v>27</v>
      </c>
      <c r="R16" s="13" t="s">
        <v>23</v>
      </c>
      <c r="S16" s="94"/>
      <c r="T16" s="18" t="s">
        <v>21</v>
      </c>
    </row>
    <row r="17" spans="2:20" ht="20.5" thickBot="1">
      <c r="C17" s="6"/>
      <c r="D17" t="s">
        <v>4</v>
      </c>
      <c r="G17" s="6"/>
      <c r="H17" s="20">
        <f>G17-I17</f>
        <v>0</v>
      </c>
      <c r="I17" s="19">
        <f>H29</f>
        <v>0</v>
      </c>
      <c r="J17" s="55"/>
      <c r="K17" s="55"/>
      <c r="N17" s="46" t="str">
        <f>IF(C17="","",C17)</f>
        <v/>
      </c>
      <c r="O17" t="s">
        <v>4</v>
      </c>
      <c r="R17" s="6"/>
      <c r="S17" s="20">
        <f>R17-T17</f>
        <v>0</v>
      </c>
      <c r="T17" s="19">
        <f>S29</f>
        <v>0</v>
      </c>
    </row>
    <row r="18" spans="2:20">
      <c r="B18" s="2" t="s">
        <v>8</v>
      </c>
      <c r="F18" t="str">
        <f>IF(C17=SUM(G17,R17),"","ERR")</f>
        <v/>
      </c>
      <c r="J18" s="55"/>
      <c r="K18" s="55"/>
      <c r="M18" s="47" t="s">
        <v>9</v>
      </c>
    </row>
    <row r="19" spans="2:20">
      <c r="B19" s="14"/>
      <c r="C19" s="14"/>
      <c r="D19" s="24" t="s">
        <v>0</v>
      </c>
      <c r="E19" s="25"/>
      <c r="F19" s="25"/>
      <c r="G19" s="9"/>
      <c r="H19" s="14"/>
      <c r="I19" s="14"/>
      <c r="J19" s="21"/>
      <c r="K19" s="21"/>
      <c r="L19" s="21"/>
      <c r="M19" s="14"/>
      <c r="N19" s="14"/>
      <c r="O19" s="24" t="s">
        <v>0</v>
      </c>
      <c r="P19" s="25"/>
      <c r="Q19" s="25"/>
      <c r="R19" s="9"/>
      <c r="S19" s="14"/>
      <c r="T19" s="14"/>
    </row>
    <row r="20" spans="2:20">
      <c r="B20" s="22"/>
      <c r="C20" s="83" t="s">
        <v>13</v>
      </c>
      <c r="D20" s="23" t="s">
        <v>10</v>
      </c>
      <c r="E20" s="23" t="s">
        <v>12</v>
      </c>
      <c r="F20" s="23" t="s">
        <v>16</v>
      </c>
      <c r="G20" s="97" t="s">
        <v>1</v>
      </c>
      <c r="H20" s="22" t="s">
        <v>17</v>
      </c>
      <c r="I20" s="83" t="s">
        <v>14</v>
      </c>
      <c r="J20" s="45"/>
      <c r="K20" s="45"/>
      <c r="L20" s="45"/>
      <c r="M20" s="22"/>
      <c r="N20" s="83" t="s">
        <v>13</v>
      </c>
      <c r="O20" s="23" t="s">
        <v>10</v>
      </c>
      <c r="P20" s="23" t="s">
        <v>12</v>
      </c>
      <c r="Q20" s="23" t="s">
        <v>16</v>
      </c>
      <c r="R20" s="97" t="s">
        <v>1</v>
      </c>
      <c r="S20" s="22" t="s">
        <v>17</v>
      </c>
      <c r="T20" s="83" t="s">
        <v>14</v>
      </c>
    </row>
    <row r="21" spans="2:20" ht="20.5" thickBot="1">
      <c r="B21" s="16"/>
      <c r="C21" s="83"/>
      <c r="D21" s="31" t="s">
        <v>11</v>
      </c>
      <c r="E21" s="31" t="s">
        <v>11</v>
      </c>
      <c r="F21" s="31" t="s">
        <v>15</v>
      </c>
      <c r="G21" s="98"/>
      <c r="H21" s="22" t="s">
        <v>18</v>
      </c>
      <c r="I21" s="84"/>
      <c r="J21" s="45"/>
      <c r="K21" s="45"/>
      <c r="L21" s="45"/>
      <c r="M21" s="16"/>
      <c r="N21" s="83"/>
      <c r="O21" s="31" t="s">
        <v>11</v>
      </c>
      <c r="P21" s="31" t="s">
        <v>11</v>
      </c>
      <c r="Q21" s="31" t="s">
        <v>15</v>
      </c>
      <c r="R21" s="98"/>
      <c r="S21" s="22" t="s">
        <v>18</v>
      </c>
      <c r="T21" s="84"/>
    </row>
    <row r="22" spans="2:20" ht="19.5" customHeight="1">
      <c r="B22" s="80" t="s">
        <v>2</v>
      </c>
      <c r="C22" s="33"/>
      <c r="D22" s="34"/>
      <c r="E22" s="34"/>
      <c r="F22" s="35"/>
      <c r="G22" s="26">
        <f t="shared" ref="G22:G28" si="0">SUM(D22:F22)</f>
        <v>0</v>
      </c>
      <c r="H22" s="42">
        <v>0</v>
      </c>
      <c r="I22" s="27">
        <f t="shared" ref="I22:I27" si="1">SUM(G22:H22)</f>
        <v>0</v>
      </c>
      <c r="J22" s="4"/>
      <c r="K22" s="4"/>
      <c r="L22" s="4"/>
      <c r="M22" s="80" t="s">
        <v>2</v>
      </c>
      <c r="N22" s="33"/>
      <c r="O22" s="34"/>
      <c r="P22" s="34"/>
      <c r="Q22" s="35"/>
      <c r="R22" s="26">
        <f t="shared" ref="R22:R28" si="2">SUM(O22:Q22)</f>
        <v>0</v>
      </c>
      <c r="S22" s="42"/>
      <c r="T22" s="27">
        <f t="shared" ref="T22:T28" si="3">SUM(R22:S22)</f>
        <v>0</v>
      </c>
    </row>
    <row r="23" spans="2:20">
      <c r="B23" s="81"/>
      <c r="C23" s="36"/>
      <c r="D23" s="37"/>
      <c r="E23" s="37"/>
      <c r="F23" s="38"/>
      <c r="G23" s="5">
        <f t="shared" si="0"/>
        <v>0</v>
      </c>
      <c r="H23" s="43"/>
      <c r="I23" s="28">
        <f t="shared" si="1"/>
        <v>0</v>
      </c>
      <c r="J23" s="4"/>
      <c r="K23" s="4"/>
      <c r="L23" s="4"/>
      <c r="M23" s="81"/>
      <c r="N23" s="36"/>
      <c r="O23" s="37"/>
      <c r="P23" s="37"/>
      <c r="Q23" s="38"/>
      <c r="R23" s="5">
        <f t="shared" si="2"/>
        <v>0</v>
      </c>
      <c r="S23" s="43"/>
      <c r="T23" s="28">
        <f t="shared" si="3"/>
        <v>0</v>
      </c>
    </row>
    <row r="24" spans="2:20">
      <c r="B24" s="81"/>
      <c r="C24" s="36"/>
      <c r="D24" s="37"/>
      <c r="E24" s="37"/>
      <c r="F24" s="38"/>
      <c r="G24" s="5">
        <f t="shared" si="0"/>
        <v>0</v>
      </c>
      <c r="H24" s="43"/>
      <c r="I24" s="28">
        <f t="shared" si="1"/>
        <v>0</v>
      </c>
      <c r="J24" s="4"/>
      <c r="K24" s="4"/>
      <c r="L24" s="4"/>
      <c r="M24" s="81"/>
      <c r="N24" s="36"/>
      <c r="O24" s="37"/>
      <c r="P24" s="37"/>
      <c r="Q24" s="38"/>
      <c r="R24" s="5">
        <f t="shared" si="2"/>
        <v>0</v>
      </c>
      <c r="S24" s="43"/>
      <c r="T24" s="28">
        <f t="shared" si="3"/>
        <v>0</v>
      </c>
    </row>
    <row r="25" spans="2:20">
      <c r="B25" s="81"/>
      <c r="C25" s="36"/>
      <c r="D25" s="37"/>
      <c r="E25" s="37"/>
      <c r="F25" s="38"/>
      <c r="G25" s="5">
        <f t="shared" si="0"/>
        <v>0</v>
      </c>
      <c r="H25" s="43"/>
      <c r="I25" s="28">
        <f t="shared" si="1"/>
        <v>0</v>
      </c>
      <c r="J25" s="4"/>
      <c r="K25" s="4"/>
      <c r="L25" s="4"/>
      <c r="M25" s="81"/>
      <c r="N25" s="36"/>
      <c r="O25" s="37"/>
      <c r="P25" s="37"/>
      <c r="Q25" s="38"/>
      <c r="R25" s="5">
        <f t="shared" si="2"/>
        <v>0</v>
      </c>
      <c r="S25" s="43"/>
      <c r="T25" s="28">
        <f t="shared" si="3"/>
        <v>0</v>
      </c>
    </row>
    <row r="26" spans="2:20">
      <c r="B26" s="81"/>
      <c r="C26" s="36"/>
      <c r="D26" s="37"/>
      <c r="E26" s="37"/>
      <c r="F26" s="38"/>
      <c r="G26" s="5">
        <f t="shared" si="0"/>
        <v>0</v>
      </c>
      <c r="H26" s="43"/>
      <c r="I26" s="28">
        <f t="shared" si="1"/>
        <v>0</v>
      </c>
      <c r="J26" s="4"/>
      <c r="K26" s="4"/>
      <c r="L26" s="4"/>
      <c r="M26" s="81"/>
      <c r="N26" s="36"/>
      <c r="O26" s="37"/>
      <c r="P26" s="37"/>
      <c r="Q26" s="38"/>
      <c r="R26" s="5">
        <f t="shared" si="2"/>
        <v>0</v>
      </c>
      <c r="S26" s="43"/>
      <c r="T26" s="28">
        <f t="shared" si="3"/>
        <v>0</v>
      </c>
    </row>
    <row r="27" spans="2:20">
      <c r="B27" s="81"/>
      <c r="C27" s="36"/>
      <c r="D27" s="37"/>
      <c r="E27" s="37"/>
      <c r="F27" s="38"/>
      <c r="G27" s="5">
        <f>SUM(D27:F27)</f>
        <v>0</v>
      </c>
      <c r="H27" s="43"/>
      <c r="I27" s="28">
        <f t="shared" si="1"/>
        <v>0</v>
      </c>
      <c r="J27" s="4"/>
      <c r="K27" s="4"/>
      <c r="L27" s="4"/>
      <c r="M27" s="81"/>
      <c r="N27" s="36"/>
      <c r="O27" s="37"/>
      <c r="P27" s="37"/>
      <c r="Q27" s="38"/>
      <c r="R27" s="5">
        <f t="shared" si="2"/>
        <v>0</v>
      </c>
      <c r="S27" s="43"/>
      <c r="T27" s="28">
        <f t="shared" si="3"/>
        <v>0</v>
      </c>
    </row>
    <row r="28" spans="2:20" ht="20.5" thickBot="1">
      <c r="B28" s="81"/>
      <c r="C28" s="39"/>
      <c r="D28" s="40"/>
      <c r="E28" s="40"/>
      <c r="F28" s="41"/>
      <c r="G28" s="29">
        <f t="shared" si="0"/>
        <v>0</v>
      </c>
      <c r="H28" s="44"/>
      <c r="I28" s="30">
        <f>SUM(G28:H28)</f>
        <v>0</v>
      </c>
      <c r="J28" s="4"/>
      <c r="K28" s="4"/>
      <c r="L28" s="4"/>
      <c r="M28" s="81"/>
      <c r="N28" s="39"/>
      <c r="O28" s="40"/>
      <c r="P28" s="40"/>
      <c r="Q28" s="41"/>
      <c r="R28" s="29">
        <f t="shared" si="2"/>
        <v>0</v>
      </c>
      <c r="S28" s="44"/>
      <c r="T28" s="30">
        <f t="shared" si="3"/>
        <v>0</v>
      </c>
    </row>
    <row r="29" spans="2:20">
      <c r="B29" s="82"/>
      <c r="C29" s="16" t="s">
        <v>14</v>
      </c>
      <c r="D29" s="32">
        <f t="shared" ref="D29:H29" si="4">SUM(D22:D28)</f>
        <v>0</v>
      </c>
      <c r="E29" s="32">
        <f t="shared" si="4"/>
        <v>0</v>
      </c>
      <c r="F29" s="32">
        <f t="shared" si="4"/>
        <v>0</v>
      </c>
      <c r="G29" s="15">
        <f>SUM(G22:G28)</f>
        <v>0</v>
      </c>
      <c r="H29" s="32">
        <f t="shared" si="4"/>
        <v>0</v>
      </c>
      <c r="I29" s="15">
        <f>SUM(I22:I28)</f>
        <v>0</v>
      </c>
      <c r="J29" s="4"/>
      <c r="K29" s="4"/>
      <c r="L29" s="4"/>
      <c r="M29" s="82"/>
      <c r="N29" s="16" t="s">
        <v>14</v>
      </c>
      <c r="O29" s="32">
        <f t="shared" ref="O29:Q29" si="5">SUM(O22:O28)</f>
        <v>0</v>
      </c>
      <c r="P29" s="32">
        <f t="shared" si="5"/>
        <v>0</v>
      </c>
      <c r="Q29" s="32">
        <f t="shared" si="5"/>
        <v>0</v>
      </c>
      <c r="R29" s="15">
        <f>SUM(R22:R28)</f>
        <v>0</v>
      </c>
      <c r="S29" s="32">
        <f t="shared" ref="S29:T29" si="6">SUM(S22:S28)</f>
        <v>0</v>
      </c>
      <c r="T29" s="15">
        <f t="shared" si="6"/>
        <v>0</v>
      </c>
    </row>
    <row r="30" spans="2:20">
      <c r="J30" s="55"/>
      <c r="K30" s="55"/>
    </row>
    <row r="31" spans="2:20">
      <c r="B31" t="s">
        <v>19</v>
      </c>
      <c r="J31" s="55"/>
      <c r="K31" s="55"/>
      <c r="M31" t="s">
        <v>38</v>
      </c>
    </row>
    <row r="32" spans="2:20" ht="20.5" thickBot="1">
      <c r="C32" s="79"/>
      <c r="D32" s="79"/>
      <c r="E32" s="79"/>
      <c r="F32" s="73" t="s">
        <v>3</v>
      </c>
      <c r="G32" s="74">
        <f>IF(C33=0,0,C32/C33)</f>
        <v>0</v>
      </c>
      <c r="H32" s="75"/>
      <c r="J32" s="55"/>
      <c r="K32" s="55"/>
      <c r="N32" s="79"/>
      <c r="O32" s="79"/>
      <c r="P32" s="79"/>
      <c r="Q32" s="73" t="s">
        <v>3</v>
      </c>
      <c r="R32" s="74">
        <f>IF(N33=0,0,N32/N33)</f>
        <v>0</v>
      </c>
      <c r="S32" s="75"/>
    </row>
    <row r="33" spans="2:19">
      <c r="C33" s="78"/>
      <c r="D33" s="78"/>
      <c r="E33" s="78"/>
      <c r="F33" s="73"/>
      <c r="G33" s="76"/>
      <c r="H33" s="77"/>
      <c r="J33" s="55"/>
      <c r="K33" s="55"/>
      <c r="N33" s="78"/>
      <c r="O33" s="78"/>
      <c r="P33" s="78"/>
      <c r="Q33" s="73"/>
      <c r="R33" s="76"/>
      <c r="S33" s="77"/>
    </row>
    <row r="34" spans="2:19">
      <c r="J34" s="55"/>
      <c r="K34" s="55"/>
    </row>
    <row r="35" spans="2:19">
      <c r="B35" t="s">
        <v>69</v>
      </c>
      <c r="J35" s="55"/>
      <c r="K35" s="55"/>
      <c r="M35" t="s">
        <v>39</v>
      </c>
    </row>
    <row r="36" spans="2:19">
      <c r="C36" s="61" t="e">
        <f>ROUNDDOWN(G17*10/110*G29/I29,0)</f>
        <v>#DIV/0!</v>
      </c>
      <c r="D36" s="62"/>
      <c r="E36" s="63"/>
      <c r="F36" t="s">
        <v>45</v>
      </c>
      <c r="J36" s="55"/>
      <c r="K36" s="55"/>
      <c r="N36" s="61" t="e">
        <f>ROUNDDOWN(R17*10/110*R29/T29,0)</f>
        <v>#DIV/0!</v>
      </c>
      <c r="O36" s="62"/>
      <c r="P36" s="63"/>
    </row>
    <row r="37" spans="2:19">
      <c r="C37" s="64"/>
      <c r="D37" s="65"/>
      <c r="E37" s="66"/>
      <c r="F37" t="s">
        <v>66</v>
      </c>
      <c r="J37" s="55"/>
      <c r="K37" s="55"/>
      <c r="N37" s="64"/>
      <c r="O37" s="65"/>
      <c r="P37" s="66"/>
      <c r="Q37" t="s">
        <v>4</v>
      </c>
    </row>
    <row r="38" spans="2:19">
      <c r="F38" t="s">
        <v>44</v>
      </c>
      <c r="J38" s="55"/>
      <c r="K38" s="55"/>
    </row>
    <row r="39" spans="2:19">
      <c r="J39" s="55"/>
      <c r="K39" s="55"/>
    </row>
    <row r="40" spans="2:19" ht="20.5" thickBot="1">
      <c r="B40" t="s">
        <v>35</v>
      </c>
      <c r="G40" t="s">
        <v>37</v>
      </c>
      <c r="J40" s="55"/>
      <c r="K40" s="55"/>
    </row>
    <row r="41" spans="2:19" ht="20.5" thickTop="1">
      <c r="C41" s="61" t="e">
        <f>$N$36</f>
        <v>#DIV/0!</v>
      </c>
      <c r="D41" s="62"/>
      <c r="E41" s="63"/>
      <c r="G41" s="67" t="e">
        <f>SUM(C36,C41)</f>
        <v>#DIV/0!</v>
      </c>
      <c r="H41" s="68"/>
      <c r="I41" s="69"/>
      <c r="J41" s="55"/>
      <c r="K41" s="55"/>
    </row>
    <row r="42" spans="2:19" ht="20.5" thickBot="1">
      <c r="C42" s="64"/>
      <c r="D42" s="65"/>
      <c r="E42" s="66"/>
      <c r="F42" t="s">
        <v>4</v>
      </c>
      <c r="G42" s="70"/>
      <c r="H42" s="71"/>
      <c r="I42" s="72"/>
      <c r="J42" s="55" t="s">
        <v>4</v>
      </c>
      <c r="K42" s="55"/>
    </row>
    <row r="43" spans="2:19" ht="20.5" thickTop="1">
      <c r="I43" s="3" t="s">
        <v>36</v>
      </c>
      <c r="J43" s="55"/>
      <c r="K43" s="55"/>
    </row>
    <row r="44" spans="2:19">
      <c r="I44" s="3" t="s">
        <v>65</v>
      </c>
    </row>
  </sheetData>
  <sheetProtection sheet="1" objects="1" scenarios="1"/>
  <protectedRanges>
    <protectedRange sqref="C7:E7 C9:E9 C11:E11 C13:D13 C15:D15 H11:I12 C17 G17 C22:F28 H22:H28 C32:E33 N32:P33 N22:Q28 S22:S28 R17 S11:T12" name="範囲1"/>
  </protectedRanges>
  <mergeCells count="42">
    <mergeCell ref="C11:E11"/>
    <mergeCell ref="H11:I11"/>
    <mergeCell ref="S11:T11"/>
    <mergeCell ref="B4:D5"/>
    <mergeCell ref="M4:O5"/>
    <mergeCell ref="C7:E7"/>
    <mergeCell ref="H7:I7"/>
    <mergeCell ref="N7:P7"/>
    <mergeCell ref="S7:T7"/>
    <mergeCell ref="H8:I8"/>
    <mergeCell ref="S8:T8"/>
    <mergeCell ref="C9:E9"/>
    <mergeCell ref="H9:I9"/>
    <mergeCell ref="S9:T9"/>
    <mergeCell ref="T20:T21"/>
    <mergeCell ref="H12:I12"/>
    <mergeCell ref="S12:T12"/>
    <mergeCell ref="C13:D13"/>
    <mergeCell ref="N13:O13"/>
    <mergeCell ref="C15:D15"/>
    <mergeCell ref="H15:H16"/>
    <mergeCell ref="N15:O15"/>
    <mergeCell ref="S15:S16"/>
    <mergeCell ref="C20:C21"/>
    <mergeCell ref="G20:G21"/>
    <mergeCell ref="I20:I21"/>
    <mergeCell ref="N20:N21"/>
    <mergeCell ref="R20:R21"/>
    <mergeCell ref="B22:B29"/>
    <mergeCell ref="M22:M29"/>
    <mergeCell ref="C32:E32"/>
    <mergeCell ref="F32:F33"/>
    <mergeCell ref="G32:H33"/>
    <mergeCell ref="C41:E42"/>
    <mergeCell ref="G41:I42"/>
    <mergeCell ref="Q32:Q33"/>
    <mergeCell ref="R32:S33"/>
    <mergeCell ref="C33:E33"/>
    <mergeCell ref="N33:P33"/>
    <mergeCell ref="C36:E37"/>
    <mergeCell ref="N36:P37"/>
    <mergeCell ref="N32:P32"/>
  </mergeCells>
  <phoneticPr fontId="5"/>
  <dataValidations count="2">
    <dataValidation imeMode="on" allowBlank="1" showInputMessage="1" showErrorMessage="1" sqref="B31 B18:B29 B35 D20 E19:L21 D21:F21 C20:C29 C19:D19 H15:I16 G15 B10:B14 M31 M18:M29 M35 O20 P19:T21 O21:Q21 N20:N29 N19:O19 S15:T16 R15 C7 M10:M14 N10:O10 G11:G12 F10 R11:R12 Q10 N7"/>
    <dataValidation imeMode="off" allowBlank="1" showInputMessage="1" showErrorMessage="1" sqref="G32:H33 D22:L29 N36:P37 C36:E37 F13 I12 C17 C14:C15 D14 C12:D13 R32:S33 O22:T29 C32:E33 E12:E17 Q13 T12 N17 N14:N15 O14 N12:O13 C41:E42 P10:P17 R17:T17 G41:I42 H11:H12 G10:H10 G17:I17 S11:S12 R10:S10 E10 N32:P33"/>
  </dataValidations>
  <pageMargins left="0.78740157480314965" right="0.78740157480314965" top="0.19685039370078741" bottom="0.78740157480314965" header="0.39370078740157483" footer="0.39370078740157483"/>
  <pageSetup paperSize="9" scale="85" orientation="portrait" r:id="rId1"/>
  <colBreaks count="1" manualBreakCount="1">
    <brk id="11" min="1" max="3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B2:T44"/>
  <sheetViews>
    <sheetView showGridLines="0" tabSelected="1" view="pageBreakPreview" zoomScale="80" zoomScaleNormal="90" zoomScaleSheetLayoutView="80" workbookViewId="0">
      <selection activeCell="C9" sqref="C9:E9"/>
    </sheetView>
  </sheetViews>
  <sheetFormatPr defaultRowHeight="20"/>
  <cols>
    <col min="2" max="2" width="5.07421875" customWidth="1"/>
    <col min="3" max="9" width="10.4609375" bestFit="1" customWidth="1"/>
    <col min="10" max="12" width="2.53515625" customWidth="1"/>
    <col min="13" max="13" width="5.07421875" customWidth="1"/>
    <col min="14" max="20" width="10.4609375" bestFit="1" customWidth="1"/>
  </cols>
  <sheetData>
    <row r="2" spans="2:20">
      <c r="J2" s="55"/>
      <c r="K2" s="55"/>
    </row>
    <row r="3" spans="2:20">
      <c r="J3" s="55"/>
      <c r="K3" s="55"/>
    </row>
    <row r="4" spans="2:20" ht="19.5" customHeight="1">
      <c r="B4" s="104" t="s">
        <v>67</v>
      </c>
      <c r="C4" s="104"/>
      <c r="D4" s="104"/>
      <c r="J4" s="55"/>
      <c r="K4" s="55"/>
      <c r="M4" s="105" t="s">
        <v>34</v>
      </c>
      <c r="N4" s="105"/>
      <c r="O4" s="105"/>
    </row>
    <row r="5" spans="2:20" ht="19.5" customHeight="1">
      <c r="B5" s="104"/>
      <c r="C5" s="104"/>
      <c r="D5" s="104"/>
      <c r="J5" s="55"/>
      <c r="K5" s="55"/>
      <c r="M5" s="105"/>
      <c r="N5" s="105"/>
      <c r="O5" s="105"/>
    </row>
    <row r="6" spans="2:20" ht="20.5" thickBot="1">
      <c r="C6" t="s">
        <v>31</v>
      </c>
      <c r="F6" t="s">
        <v>43</v>
      </c>
      <c r="J6" s="55"/>
      <c r="K6" s="55"/>
      <c r="N6" t="s">
        <v>31</v>
      </c>
      <c r="Q6" t="s">
        <v>43</v>
      </c>
    </row>
    <row r="7" spans="2:20" ht="20.5" thickBot="1">
      <c r="C7" s="99"/>
      <c r="D7" s="100"/>
      <c r="E7" s="101"/>
      <c r="G7" s="56"/>
      <c r="H7" s="106" t="s">
        <v>40</v>
      </c>
      <c r="I7" s="107"/>
      <c r="J7" s="55"/>
      <c r="K7" s="55"/>
      <c r="N7" s="95" t="str">
        <f>IF(C7="","",C7)</f>
        <v/>
      </c>
      <c r="O7" s="108"/>
      <c r="P7" s="96"/>
      <c r="R7" s="56"/>
      <c r="S7" s="106" t="s">
        <v>40</v>
      </c>
      <c r="T7" s="107"/>
    </row>
    <row r="8" spans="2:20" ht="20.5" thickBot="1">
      <c r="C8" t="s">
        <v>28</v>
      </c>
      <c r="G8" s="57" t="s">
        <v>74</v>
      </c>
      <c r="H8" s="109" t="s">
        <v>41</v>
      </c>
      <c r="I8" s="110"/>
      <c r="J8" s="55"/>
      <c r="K8" s="55"/>
      <c r="R8" s="57" t="s">
        <v>74</v>
      </c>
      <c r="S8" s="109" t="s">
        <v>41</v>
      </c>
      <c r="T8" s="110"/>
    </row>
    <row r="9" spans="2:20" ht="20.5" thickBot="1">
      <c r="C9" s="99"/>
      <c r="D9" s="100"/>
      <c r="E9" s="101"/>
      <c r="G9" s="58"/>
      <c r="H9" s="111" t="s">
        <v>42</v>
      </c>
      <c r="I9" s="112"/>
      <c r="J9" s="55"/>
      <c r="K9" s="55"/>
      <c r="R9" s="58"/>
      <c r="S9" s="111" t="s">
        <v>42</v>
      </c>
      <c r="T9" s="112"/>
    </row>
    <row r="10" spans="2:20" ht="20.5" thickBot="1">
      <c r="C10" t="s">
        <v>46</v>
      </c>
      <c r="F10" t="s">
        <v>32</v>
      </c>
      <c r="J10" s="55"/>
      <c r="K10" s="55"/>
      <c r="Q10" s="1" t="s">
        <v>33</v>
      </c>
    </row>
    <row r="11" spans="2:20" ht="20.5" thickBot="1">
      <c r="C11" s="99"/>
      <c r="D11" s="100"/>
      <c r="E11" s="101"/>
      <c r="G11" s="7" t="s">
        <v>5</v>
      </c>
      <c r="H11" s="102"/>
      <c r="I11" s="103"/>
      <c r="J11" s="55"/>
      <c r="K11" s="55"/>
      <c r="R11" s="7" t="s">
        <v>5</v>
      </c>
      <c r="S11" s="102"/>
      <c r="T11" s="103"/>
    </row>
    <row r="12" spans="2:20" ht="20.5" thickBot="1">
      <c r="C12" t="s">
        <v>25</v>
      </c>
      <c r="G12" s="8" t="s">
        <v>6</v>
      </c>
      <c r="H12" s="85"/>
      <c r="I12" s="86"/>
      <c r="J12" s="55"/>
      <c r="K12" s="55"/>
      <c r="N12" t="s">
        <v>25</v>
      </c>
      <c r="R12" s="8" t="s">
        <v>6</v>
      </c>
      <c r="S12" s="85"/>
      <c r="T12" s="86"/>
    </row>
    <row r="13" spans="2:20" ht="20.5" thickBot="1">
      <c r="C13" s="87"/>
      <c r="D13" s="88"/>
      <c r="F13" t="s">
        <v>29</v>
      </c>
      <c r="J13" s="55"/>
      <c r="K13" s="55"/>
      <c r="N13" s="89" t="str">
        <f>IF(C13="","",C13)</f>
        <v/>
      </c>
      <c r="O13" s="90"/>
      <c r="Q13" t="s">
        <v>29</v>
      </c>
    </row>
    <row r="14" spans="2:20" ht="20.5" thickBot="1">
      <c r="C14" t="s">
        <v>26</v>
      </c>
      <c r="G14" s="10"/>
      <c r="H14" s="11" t="s">
        <v>24</v>
      </c>
      <c r="I14" s="12"/>
      <c r="J14" s="55"/>
      <c r="K14" s="55"/>
      <c r="N14" t="s">
        <v>26</v>
      </c>
      <c r="R14" s="10"/>
      <c r="S14" s="11" t="s">
        <v>24</v>
      </c>
      <c r="T14" s="12"/>
    </row>
    <row r="15" spans="2:20" ht="20.5" thickBot="1">
      <c r="C15" s="91"/>
      <c r="D15" s="92"/>
      <c r="G15" s="13" t="s">
        <v>7</v>
      </c>
      <c r="H15" s="93" t="s">
        <v>22</v>
      </c>
      <c r="I15" s="17" t="s">
        <v>20</v>
      </c>
      <c r="J15" s="55"/>
      <c r="K15" s="55"/>
      <c r="N15" s="95" t="str">
        <f>IF(C15="","",C15)</f>
        <v/>
      </c>
      <c r="O15" s="96"/>
      <c r="R15" s="13" t="s">
        <v>7</v>
      </c>
      <c r="S15" s="93" t="s">
        <v>22</v>
      </c>
      <c r="T15" s="17" t="s">
        <v>20</v>
      </c>
    </row>
    <row r="16" spans="2:20" ht="20.5" thickBot="1">
      <c r="C16" t="s">
        <v>27</v>
      </c>
      <c r="G16" s="13" t="s">
        <v>23</v>
      </c>
      <c r="H16" s="94"/>
      <c r="I16" s="18" t="s">
        <v>21</v>
      </c>
      <c r="J16" s="55"/>
      <c r="K16" s="55"/>
      <c r="N16" t="s">
        <v>27</v>
      </c>
      <c r="R16" s="13" t="s">
        <v>23</v>
      </c>
      <c r="S16" s="94"/>
      <c r="T16" s="18" t="s">
        <v>21</v>
      </c>
    </row>
    <row r="17" spans="2:20" ht="20.5" thickBot="1">
      <c r="C17" s="6"/>
      <c r="D17" t="s">
        <v>4</v>
      </c>
      <c r="G17" s="6"/>
      <c r="H17" s="20">
        <f>G17-I17</f>
        <v>0</v>
      </c>
      <c r="I17" s="19">
        <f>H29</f>
        <v>0</v>
      </c>
      <c r="J17" s="55"/>
      <c r="K17" s="55"/>
      <c r="N17" s="46" t="str">
        <f>IF(C17="","",C17)</f>
        <v/>
      </c>
      <c r="O17" t="s">
        <v>4</v>
      </c>
      <c r="R17" s="6"/>
      <c r="S17" s="20">
        <f>R17-T17</f>
        <v>0</v>
      </c>
      <c r="T17" s="19">
        <f>S29</f>
        <v>0</v>
      </c>
    </row>
    <row r="18" spans="2:20">
      <c r="B18" s="2" t="s">
        <v>8</v>
      </c>
      <c r="F18" t="str">
        <f>IF(C17=SUM(G17,R17),"","ERR")</f>
        <v/>
      </c>
      <c r="J18" s="55"/>
      <c r="K18" s="55"/>
      <c r="M18" s="47" t="s">
        <v>9</v>
      </c>
    </row>
    <row r="19" spans="2:20">
      <c r="B19" s="14"/>
      <c r="C19" s="14"/>
      <c r="D19" s="24" t="s">
        <v>0</v>
      </c>
      <c r="E19" s="25"/>
      <c r="F19" s="25"/>
      <c r="G19" s="9"/>
      <c r="H19" s="14"/>
      <c r="I19" s="14"/>
      <c r="J19" s="21"/>
      <c r="K19" s="21"/>
      <c r="L19" s="21"/>
      <c r="M19" s="14"/>
      <c r="N19" s="14"/>
      <c r="O19" s="24" t="s">
        <v>0</v>
      </c>
      <c r="P19" s="25"/>
      <c r="Q19" s="25"/>
      <c r="R19" s="9"/>
      <c r="S19" s="14"/>
      <c r="T19" s="14"/>
    </row>
    <row r="20" spans="2:20">
      <c r="B20" s="22"/>
      <c r="C20" s="83" t="s">
        <v>13</v>
      </c>
      <c r="D20" s="23" t="s">
        <v>10</v>
      </c>
      <c r="E20" s="23" t="s">
        <v>12</v>
      </c>
      <c r="F20" s="23" t="s">
        <v>16</v>
      </c>
      <c r="G20" s="97" t="s">
        <v>1</v>
      </c>
      <c r="H20" s="22" t="s">
        <v>17</v>
      </c>
      <c r="I20" s="83" t="s">
        <v>14</v>
      </c>
      <c r="J20" s="45"/>
      <c r="K20" s="45"/>
      <c r="L20" s="45"/>
      <c r="M20" s="22"/>
      <c r="N20" s="83" t="s">
        <v>13</v>
      </c>
      <c r="O20" s="23" t="s">
        <v>10</v>
      </c>
      <c r="P20" s="23" t="s">
        <v>12</v>
      </c>
      <c r="Q20" s="23" t="s">
        <v>16</v>
      </c>
      <c r="R20" s="97" t="s">
        <v>1</v>
      </c>
      <c r="S20" s="22" t="s">
        <v>17</v>
      </c>
      <c r="T20" s="83" t="s">
        <v>14</v>
      </c>
    </row>
    <row r="21" spans="2:20" ht="20.5" thickBot="1">
      <c r="B21" s="16"/>
      <c r="C21" s="83"/>
      <c r="D21" s="31" t="s">
        <v>11</v>
      </c>
      <c r="E21" s="31" t="s">
        <v>11</v>
      </c>
      <c r="F21" s="31" t="s">
        <v>15</v>
      </c>
      <c r="G21" s="98"/>
      <c r="H21" s="22" t="s">
        <v>18</v>
      </c>
      <c r="I21" s="84"/>
      <c r="J21" s="45"/>
      <c r="K21" s="45"/>
      <c r="L21" s="45"/>
      <c r="M21" s="16"/>
      <c r="N21" s="83"/>
      <c r="O21" s="31" t="s">
        <v>11</v>
      </c>
      <c r="P21" s="31" t="s">
        <v>11</v>
      </c>
      <c r="Q21" s="31" t="s">
        <v>15</v>
      </c>
      <c r="R21" s="98"/>
      <c r="S21" s="22" t="s">
        <v>18</v>
      </c>
      <c r="T21" s="84"/>
    </row>
    <row r="22" spans="2:20" ht="19.5" customHeight="1">
      <c r="B22" s="80" t="s">
        <v>2</v>
      </c>
      <c r="C22" s="33"/>
      <c r="D22" s="34"/>
      <c r="E22" s="34"/>
      <c r="F22" s="35"/>
      <c r="G22" s="26">
        <f t="shared" ref="G22:G28" si="0">SUM(D22:F22)</f>
        <v>0</v>
      </c>
      <c r="H22" s="42">
        <v>0</v>
      </c>
      <c r="I22" s="27">
        <f t="shared" ref="I22:I27" si="1">SUM(G22:H22)</f>
        <v>0</v>
      </c>
      <c r="J22" s="4"/>
      <c r="K22" s="4"/>
      <c r="L22" s="4"/>
      <c r="M22" s="80" t="s">
        <v>2</v>
      </c>
      <c r="N22" s="33"/>
      <c r="O22" s="34"/>
      <c r="P22" s="34"/>
      <c r="Q22" s="35"/>
      <c r="R22" s="26">
        <f t="shared" ref="R22:R28" si="2">SUM(O22:Q22)</f>
        <v>0</v>
      </c>
      <c r="S22" s="42"/>
      <c r="T22" s="27">
        <f t="shared" ref="T22:T28" si="3">SUM(R22:S22)</f>
        <v>0</v>
      </c>
    </row>
    <row r="23" spans="2:20">
      <c r="B23" s="81"/>
      <c r="C23" s="36"/>
      <c r="D23" s="37"/>
      <c r="E23" s="37"/>
      <c r="F23" s="38"/>
      <c r="G23" s="5">
        <f t="shared" si="0"/>
        <v>0</v>
      </c>
      <c r="H23" s="43"/>
      <c r="I23" s="28">
        <f t="shared" si="1"/>
        <v>0</v>
      </c>
      <c r="J23" s="4"/>
      <c r="K23" s="4"/>
      <c r="L23" s="4"/>
      <c r="M23" s="81"/>
      <c r="N23" s="36"/>
      <c r="O23" s="37"/>
      <c r="P23" s="37"/>
      <c r="Q23" s="38"/>
      <c r="R23" s="5">
        <f t="shared" si="2"/>
        <v>0</v>
      </c>
      <c r="S23" s="43"/>
      <c r="T23" s="28">
        <f t="shared" si="3"/>
        <v>0</v>
      </c>
    </row>
    <row r="24" spans="2:20">
      <c r="B24" s="81"/>
      <c r="C24" s="36"/>
      <c r="D24" s="37"/>
      <c r="E24" s="37"/>
      <c r="F24" s="38"/>
      <c r="G24" s="5">
        <f t="shared" si="0"/>
        <v>0</v>
      </c>
      <c r="H24" s="43"/>
      <c r="I24" s="28">
        <f t="shared" si="1"/>
        <v>0</v>
      </c>
      <c r="J24" s="4"/>
      <c r="K24" s="4"/>
      <c r="L24" s="4"/>
      <c r="M24" s="81"/>
      <c r="N24" s="36"/>
      <c r="O24" s="37"/>
      <c r="P24" s="37"/>
      <c r="Q24" s="38"/>
      <c r="R24" s="5">
        <f t="shared" si="2"/>
        <v>0</v>
      </c>
      <c r="S24" s="43"/>
      <c r="T24" s="28">
        <f t="shared" si="3"/>
        <v>0</v>
      </c>
    </row>
    <row r="25" spans="2:20">
      <c r="B25" s="81"/>
      <c r="C25" s="36"/>
      <c r="D25" s="37"/>
      <c r="E25" s="37"/>
      <c r="F25" s="38"/>
      <c r="G25" s="5">
        <f t="shared" si="0"/>
        <v>0</v>
      </c>
      <c r="H25" s="43"/>
      <c r="I25" s="28">
        <f t="shared" si="1"/>
        <v>0</v>
      </c>
      <c r="J25" s="4"/>
      <c r="K25" s="4"/>
      <c r="L25" s="4"/>
      <c r="M25" s="81"/>
      <c r="N25" s="36"/>
      <c r="O25" s="37"/>
      <c r="P25" s="37"/>
      <c r="Q25" s="38"/>
      <c r="R25" s="5">
        <f t="shared" si="2"/>
        <v>0</v>
      </c>
      <c r="S25" s="43"/>
      <c r="T25" s="28">
        <f t="shared" si="3"/>
        <v>0</v>
      </c>
    </row>
    <row r="26" spans="2:20">
      <c r="B26" s="81"/>
      <c r="C26" s="36"/>
      <c r="D26" s="37"/>
      <c r="E26" s="37"/>
      <c r="F26" s="38"/>
      <c r="G26" s="5">
        <f t="shared" si="0"/>
        <v>0</v>
      </c>
      <c r="H26" s="43"/>
      <c r="I26" s="28">
        <f t="shared" si="1"/>
        <v>0</v>
      </c>
      <c r="J26" s="4"/>
      <c r="K26" s="4"/>
      <c r="L26" s="4"/>
      <c r="M26" s="81"/>
      <c r="N26" s="36"/>
      <c r="O26" s="37"/>
      <c r="P26" s="37"/>
      <c r="Q26" s="38"/>
      <c r="R26" s="5">
        <f t="shared" si="2"/>
        <v>0</v>
      </c>
      <c r="S26" s="43"/>
      <c r="T26" s="28">
        <f t="shared" si="3"/>
        <v>0</v>
      </c>
    </row>
    <row r="27" spans="2:20">
      <c r="B27" s="81"/>
      <c r="C27" s="36"/>
      <c r="D27" s="37"/>
      <c r="E27" s="37"/>
      <c r="F27" s="38"/>
      <c r="G27" s="5">
        <f t="shared" si="0"/>
        <v>0</v>
      </c>
      <c r="H27" s="43"/>
      <c r="I27" s="28">
        <f t="shared" si="1"/>
        <v>0</v>
      </c>
      <c r="J27" s="4"/>
      <c r="K27" s="4"/>
      <c r="L27" s="4"/>
      <c r="M27" s="81"/>
      <c r="N27" s="36"/>
      <c r="O27" s="37"/>
      <c r="P27" s="37"/>
      <c r="Q27" s="38"/>
      <c r="R27" s="5">
        <f t="shared" si="2"/>
        <v>0</v>
      </c>
      <c r="S27" s="43"/>
      <c r="T27" s="28">
        <f t="shared" si="3"/>
        <v>0</v>
      </c>
    </row>
    <row r="28" spans="2:20" ht="20.5" thickBot="1">
      <c r="B28" s="81"/>
      <c r="C28" s="39"/>
      <c r="D28" s="40"/>
      <c r="E28" s="40"/>
      <c r="F28" s="41"/>
      <c r="G28" s="29">
        <f t="shared" si="0"/>
        <v>0</v>
      </c>
      <c r="H28" s="44"/>
      <c r="I28" s="30">
        <f>SUM(G28:H28)</f>
        <v>0</v>
      </c>
      <c r="J28" s="4"/>
      <c r="K28" s="4"/>
      <c r="L28" s="4"/>
      <c r="M28" s="81"/>
      <c r="N28" s="39"/>
      <c r="O28" s="40"/>
      <c r="P28" s="40"/>
      <c r="Q28" s="41"/>
      <c r="R28" s="29">
        <f t="shared" si="2"/>
        <v>0</v>
      </c>
      <c r="S28" s="44"/>
      <c r="T28" s="30">
        <f t="shared" si="3"/>
        <v>0</v>
      </c>
    </row>
    <row r="29" spans="2:20">
      <c r="B29" s="82"/>
      <c r="C29" s="16" t="s">
        <v>14</v>
      </c>
      <c r="D29" s="32">
        <f t="shared" ref="D29:H29" si="4">SUM(D22:D28)</f>
        <v>0</v>
      </c>
      <c r="E29" s="32">
        <f t="shared" si="4"/>
        <v>0</v>
      </c>
      <c r="F29" s="32">
        <f t="shared" si="4"/>
        <v>0</v>
      </c>
      <c r="G29" s="15">
        <f>SUM(G22:G28)</f>
        <v>0</v>
      </c>
      <c r="H29" s="32">
        <f t="shared" si="4"/>
        <v>0</v>
      </c>
      <c r="I29" s="15">
        <f>SUM(I22:I28)</f>
        <v>0</v>
      </c>
      <c r="J29" s="4"/>
      <c r="K29" s="4"/>
      <c r="L29" s="4"/>
      <c r="M29" s="82"/>
      <c r="N29" s="16" t="s">
        <v>14</v>
      </c>
      <c r="O29" s="32">
        <f t="shared" ref="O29:Q29" si="5">SUM(O22:O28)</f>
        <v>0</v>
      </c>
      <c r="P29" s="32">
        <f t="shared" si="5"/>
        <v>0</v>
      </c>
      <c r="Q29" s="32">
        <f t="shared" si="5"/>
        <v>0</v>
      </c>
      <c r="R29" s="15">
        <f>SUM(R22:R28)</f>
        <v>0</v>
      </c>
      <c r="S29" s="32">
        <f t="shared" ref="S29:T29" si="6">SUM(S22:S28)</f>
        <v>0</v>
      </c>
      <c r="T29" s="15">
        <f t="shared" si="6"/>
        <v>0</v>
      </c>
    </row>
    <row r="30" spans="2:20">
      <c r="J30" s="55"/>
      <c r="K30" s="55"/>
    </row>
    <row r="31" spans="2:20">
      <c r="B31" t="s">
        <v>19</v>
      </c>
      <c r="J31" s="55"/>
      <c r="K31" s="55"/>
      <c r="M31" t="s">
        <v>38</v>
      </c>
    </row>
    <row r="32" spans="2:20" ht="20.5" thickBot="1">
      <c r="C32" s="79"/>
      <c r="D32" s="79"/>
      <c r="E32" s="79"/>
      <c r="F32" s="73" t="s">
        <v>3</v>
      </c>
      <c r="G32" s="74">
        <f>IF(C33=0,0,C32/C33)</f>
        <v>0</v>
      </c>
      <c r="H32" s="75"/>
      <c r="J32" s="55"/>
      <c r="K32" s="55"/>
      <c r="N32" s="79"/>
      <c r="O32" s="79"/>
      <c r="P32" s="79"/>
      <c r="Q32" s="73" t="s">
        <v>3</v>
      </c>
      <c r="R32" s="74">
        <f>IF(N33=0,0,N32/N33)</f>
        <v>0</v>
      </c>
      <c r="S32" s="75"/>
    </row>
    <row r="33" spans="2:19">
      <c r="C33" s="78"/>
      <c r="D33" s="78"/>
      <c r="E33" s="78"/>
      <c r="F33" s="73"/>
      <c r="G33" s="76"/>
      <c r="H33" s="77"/>
      <c r="J33" s="55"/>
      <c r="K33" s="55"/>
      <c r="N33" s="78"/>
      <c r="O33" s="78"/>
      <c r="P33" s="78"/>
      <c r="Q33" s="73"/>
      <c r="R33" s="76"/>
      <c r="S33" s="77"/>
    </row>
    <row r="34" spans="2:19">
      <c r="J34" s="55"/>
      <c r="K34" s="55"/>
    </row>
    <row r="35" spans="2:19">
      <c r="B35" t="s">
        <v>69</v>
      </c>
      <c r="J35" s="55"/>
      <c r="K35" s="55"/>
      <c r="M35" t="s">
        <v>39</v>
      </c>
    </row>
    <row r="36" spans="2:19">
      <c r="C36" s="61">
        <f>IF(I29=0,0,SUM(ROUNDDOWN(G17*10/110*D29/I29,0),ROUNDDOWN(G17*10/110*F29/I29*G32,0)))</f>
        <v>0</v>
      </c>
      <c r="D36" s="62"/>
      <c r="E36" s="63"/>
      <c r="F36" t="s">
        <v>45</v>
      </c>
      <c r="J36" s="55"/>
      <c r="K36" s="55"/>
      <c r="N36" s="61">
        <f>IF(T29=0,0,SUM(ROUNDDOWN(R17*10/110*O29/T29,0),ROUNDDOWN(R17*10/110*Q29/T29*R32,0)))</f>
        <v>0</v>
      </c>
      <c r="O36" s="62"/>
      <c r="P36" s="63"/>
    </row>
    <row r="37" spans="2:19">
      <c r="C37" s="64"/>
      <c r="D37" s="65"/>
      <c r="E37" s="66"/>
      <c r="F37" t="s">
        <v>66</v>
      </c>
      <c r="J37" s="55"/>
      <c r="K37" s="55"/>
      <c r="N37" s="64"/>
      <c r="O37" s="65"/>
      <c r="P37" s="66"/>
      <c r="Q37" t="s">
        <v>4</v>
      </c>
    </row>
    <row r="38" spans="2:19">
      <c r="F38" t="s">
        <v>44</v>
      </c>
      <c r="J38" s="55"/>
      <c r="K38" s="55"/>
    </row>
    <row r="39" spans="2:19">
      <c r="J39" s="55"/>
      <c r="K39" s="55"/>
    </row>
    <row r="40" spans="2:19" ht="20.5" thickBot="1">
      <c r="B40" t="s">
        <v>35</v>
      </c>
      <c r="G40" t="s">
        <v>37</v>
      </c>
      <c r="J40" s="55"/>
      <c r="K40" s="55"/>
    </row>
    <row r="41" spans="2:19" ht="20.5" thickTop="1">
      <c r="C41" s="61">
        <f>$N$36</f>
        <v>0</v>
      </c>
      <c r="D41" s="62"/>
      <c r="E41" s="63"/>
      <c r="G41" s="67">
        <f>SUM(C36,C41)</f>
        <v>0</v>
      </c>
      <c r="H41" s="68"/>
      <c r="I41" s="69"/>
      <c r="J41" s="55"/>
      <c r="K41" s="55"/>
    </row>
    <row r="42" spans="2:19" ht="20.5" thickBot="1">
      <c r="C42" s="64"/>
      <c r="D42" s="65"/>
      <c r="E42" s="66"/>
      <c r="F42" t="s">
        <v>4</v>
      </c>
      <c r="G42" s="70"/>
      <c r="H42" s="71"/>
      <c r="I42" s="72"/>
      <c r="J42" s="55" t="s">
        <v>4</v>
      </c>
      <c r="K42" s="55"/>
    </row>
    <row r="43" spans="2:19" ht="20.5" thickTop="1">
      <c r="I43" s="3" t="s">
        <v>36</v>
      </c>
      <c r="J43" s="55"/>
      <c r="K43" s="55"/>
    </row>
    <row r="44" spans="2:19">
      <c r="I44" s="3" t="s">
        <v>65</v>
      </c>
    </row>
  </sheetData>
  <sheetProtection sheet="1" objects="1" scenarios="1"/>
  <protectedRanges>
    <protectedRange sqref="C7:E7 C9:E9 C11:E11 C13:D13 C15:D15 C17 G17 H11:I12 C22:F28 H22:H28 C32:E33 N32:P33 N22:Q28 S22:S28 R17 S11:T12" name="範囲1"/>
  </protectedRanges>
  <mergeCells count="42">
    <mergeCell ref="C11:E11"/>
    <mergeCell ref="H11:I11"/>
    <mergeCell ref="S11:T11"/>
    <mergeCell ref="B4:D5"/>
    <mergeCell ref="M4:O5"/>
    <mergeCell ref="C7:E7"/>
    <mergeCell ref="H7:I7"/>
    <mergeCell ref="N7:P7"/>
    <mergeCell ref="S7:T7"/>
    <mergeCell ref="H8:I8"/>
    <mergeCell ref="S8:T8"/>
    <mergeCell ref="C9:E9"/>
    <mergeCell ref="H9:I9"/>
    <mergeCell ref="S9:T9"/>
    <mergeCell ref="T20:T21"/>
    <mergeCell ref="H12:I12"/>
    <mergeCell ref="S12:T12"/>
    <mergeCell ref="C13:D13"/>
    <mergeCell ref="N13:O13"/>
    <mergeCell ref="C15:D15"/>
    <mergeCell ref="H15:H16"/>
    <mergeCell ref="N15:O15"/>
    <mergeCell ref="S15:S16"/>
    <mergeCell ref="C20:C21"/>
    <mergeCell ref="G20:G21"/>
    <mergeCell ref="I20:I21"/>
    <mergeCell ref="N20:N21"/>
    <mergeCell ref="R20:R21"/>
    <mergeCell ref="B22:B29"/>
    <mergeCell ref="M22:M29"/>
    <mergeCell ref="C32:E32"/>
    <mergeCell ref="F32:F33"/>
    <mergeCell ref="G32:H33"/>
    <mergeCell ref="C41:E42"/>
    <mergeCell ref="G41:I42"/>
    <mergeCell ref="Q32:Q33"/>
    <mergeCell ref="R32:S33"/>
    <mergeCell ref="C33:E33"/>
    <mergeCell ref="N33:P33"/>
    <mergeCell ref="C36:E37"/>
    <mergeCell ref="N36:P37"/>
    <mergeCell ref="N32:P32"/>
  </mergeCells>
  <phoneticPr fontId="5"/>
  <dataValidations count="2">
    <dataValidation imeMode="off" allowBlank="1" showInputMessage="1" showErrorMessage="1" sqref="G32:H33 D22:L29 E12:E17 C36:E37 F13 I12 C17 C14:C15 D14 C12:D13 R32:S33 O22:T29 C32:E33 N36:P37 Q13 T12 N17 N14:N15 O14 N12:O13 C41:E42 P10:P17 R17:T17 G41:I42 H11:H12 G10:H10 G17:I17 S11:S12 R10:S10 E10 N32:P33"/>
    <dataValidation imeMode="on" allowBlank="1" showInputMessage="1" showErrorMessage="1" sqref="B31 B18:B29 B35 D20 E19:L21 D21:F21 C20:C29 C19:D19 H15:I16 G15 B10:B14 M31 M18:M29 M35 O20 P19:T21 O21:Q21 N20:N29 N19:O19 S15:T16 R15 C7 M10:M14 N10:O10 G11:G12 F10 R11:R12 Q10 N7"/>
  </dataValidations>
  <pageMargins left="0.78740157480314965" right="0.78740157480314965" top="0.19685039370078741" bottom="0.78740157480314965" header="0.39370078740157483" footer="0.39370078740157483"/>
  <pageSetup paperSize="9" scale="85" orientation="portrait" r:id="rId1"/>
  <colBreaks count="1" manualBreakCount="1">
    <brk id="11" min="1" max="36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B2:Y44"/>
  <sheetViews>
    <sheetView showGridLines="0" view="pageBreakPreview" topLeftCell="C10" zoomScale="90" zoomScaleNormal="90" zoomScaleSheetLayoutView="90" workbookViewId="0">
      <selection activeCell="G17" sqref="G17"/>
    </sheetView>
  </sheetViews>
  <sheetFormatPr defaultRowHeight="20"/>
  <cols>
    <col min="2" max="2" width="5.07421875" customWidth="1"/>
    <col min="3" max="9" width="10.4609375" bestFit="1" customWidth="1"/>
    <col min="10" max="12" width="2.53515625" customWidth="1"/>
    <col min="13" max="13" width="5.07421875" customWidth="1"/>
    <col min="14" max="20" width="10.4609375" bestFit="1" customWidth="1"/>
  </cols>
  <sheetData>
    <row r="2" spans="2:20">
      <c r="J2" s="55"/>
      <c r="K2" s="55"/>
    </row>
    <row r="3" spans="2:20">
      <c r="J3" s="55"/>
      <c r="K3" s="55"/>
    </row>
    <row r="4" spans="2:20" ht="19.5" customHeight="1">
      <c r="B4" s="104" t="s">
        <v>67</v>
      </c>
      <c r="C4" s="104"/>
      <c r="D4" s="104"/>
      <c r="J4" s="55"/>
      <c r="K4" s="55"/>
      <c r="M4" s="105" t="s">
        <v>34</v>
      </c>
      <c r="N4" s="105"/>
      <c r="O4" s="105"/>
    </row>
    <row r="5" spans="2:20" ht="19.5" customHeight="1">
      <c r="B5" s="104"/>
      <c r="C5" s="104"/>
      <c r="D5" s="104"/>
      <c r="J5" s="55"/>
      <c r="K5" s="55"/>
      <c r="M5" s="105"/>
      <c r="N5" s="105"/>
      <c r="O5" s="105"/>
    </row>
    <row r="6" spans="2:20" ht="20.5" thickBot="1">
      <c r="C6" t="s">
        <v>31</v>
      </c>
      <c r="F6" t="s">
        <v>43</v>
      </c>
      <c r="J6" s="55"/>
      <c r="K6" s="55"/>
      <c r="N6" t="s">
        <v>31</v>
      </c>
      <c r="Q6" t="s">
        <v>43</v>
      </c>
    </row>
    <row r="7" spans="2:20" ht="20.5" thickBot="1">
      <c r="C7" s="99"/>
      <c r="D7" s="100"/>
      <c r="E7" s="101"/>
      <c r="G7" s="56"/>
      <c r="H7" s="106" t="s">
        <v>40</v>
      </c>
      <c r="I7" s="107"/>
      <c r="J7" s="55"/>
      <c r="K7" s="55"/>
      <c r="N7" s="95" t="str">
        <f>IF(C7="","",C7)</f>
        <v/>
      </c>
      <c r="O7" s="108"/>
      <c r="P7" s="96"/>
      <c r="R7" s="56"/>
      <c r="S7" s="106" t="s">
        <v>40</v>
      </c>
      <c r="T7" s="107"/>
    </row>
    <row r="8" spans="2:20" ht="20.5" thickBot="1">
      <c r="C8" t="s">
        <v>28</v>
      </c>
      <c r="G8" s="57"/>
      <c r="H8" s="109" t="s">
        <v>41</v>
      </c>
      <c r="I8" s="110"/>
      <c r="J8" s="55"/>
      <c r="K8" s="55"/>
      <c r="R8" s="57"/>
      <c r="S8" s="109" t="s">
        <v>41</v>
      </c>
      <c r="T8" s="110"/>
    </row>
    <row r="9" spans="2:20" ht="20.5" thickBot="1">
      <c r="C9" s="99"/>
      <c r="D9" s="100"/>
      <c r="E9" s="101"/>
      <c r="G9" s="58" t="s">
        <v>75</v>
      </c>
      <c r="H9" s="111" t="s">
        <v>42</v>
      </c>
      <c r="I9" s="112"/>
      <c r="J9" s="55"/>
      <c r="K9" s="55"/>
      <c r="R9" s="58" t="s">
        <v>74</v>
      </c>
      <c r="S9" s="111" t="s">
        <v>42</v>
      </c>
      <c r="T9" s="112"/>
    </row>
    <row r="10" spans="2:20" ht="20.5" thickBot="1">
      <c r="C10" t="s">
        <v>46</v>
      </c>
      <c r="F10" t="s">
        <v>32</v>
      </c>
      <c r="J10" s="55"/>
      <c r="K10" s="55"/>
      <c r="Q10" s="1" t="s">
        <v>33</v>
      </c>
    </row>
    <row r="11" spans="2:20" ht="20.5" thickBot="1">
      <c r="C11" s="99"/>
      <c r="D11" s="100"/>
      <c r="E11" s="101"/>
      <c r="G11" s="7" t="s">
        <v>5</v>
      </c>
      <c r="H11" s="102"/>
      <c r="I11" s="103"/>
      <c r="J11" s="55"/>
      <c r="K11" s="55"/>
      <c r="R11" s="7" t="s">
        <v>5</v>
      </c>
      <c r="S11" s="102"/>
      <c r="T11" s="103"/>
    </row>
    <row r="12" spans="2:20" ht="20.5" thickBot="1">
      <c r="C12" t="s">
        <v>25</v>
      </c>
      <c r="G12" s="8" t="s">
        <v>6</v>
      </c>
      <c r="H12" s="85"/>
      <c r="I12" s="86"/>
      <c r="J12" s="55"/>
      <c r="K12" s="55"/>
      <c r="N12" t="s">
        <v>25</v>
      </c>
      <c r="R12" s="8" t="s">
        <v>6</v>
      </c>
      <c r="S12" s="85"/>
      <c r="T12" s="86"/>
    </row>
    <row r="13" spans="2:20" ht="20.5" thickBot="1">
      <c r="C13" s="87"/>
      <c r="D13" s="88"/>
      <c r="F13" t="s">
        <v>29</v>
      </c>
      <c r="J13" s="55"/>
      <c r="K13" s="55"/>
      <c r="N13" s="89" t="str">
        <f>IF(C13="","",C13)</f>
        <v/>
      </c>
      <c r="O13" s="90"/>
      <c r="Q13" t="s">
        <v>29</v>
      </c>
    </row>
    <row r="14" spans="2:20" ht="20.5" thickBot="1">
      <c r="C14" t="s">
        <v>26</v>
      </c>
      <c r="G14" s="10"/>
      <c r="H14" s="11" t="s">
        <v>24</v>
      </c>
      <c r="I14" s="12"/>
      <c r="J14" s="55"/>
      <c r="K14" s="55"/>
      <c r="N14" t="s">
        <v>26</v>
      </c>
      <c r="R14" s="10"/>
      <c r="S14" s="11" t="s">
        <v>24</v>
      </c>
      <c r="T14" s="12"/>
    </row>
    <row r="15" spans="2:20" ht="20.5" thickBot="1">
      <c r="C15" s="91"/>
      <c r="D15" s="92"/>
      <c r="G15" s="13" t="s">
        <v>7</v>
      </c>
      <c r="H15" s="93" t="s">
        <v>22</v>
      </c>
      <c r="I15" s="17" t="s">
        <v>20</v>
      </c>
      <c r="J15" s="55"/>
      <c r="K15" s="55"/>
      <c r="N15" s="95" t="str">
        <f>IF(C15="","",C15)</f>
        <v/>
      </c>
      <c r="O15" s="96"/>
      <c r="R15" s="13" t="s">
        <v>7</v>
      </c>
      <c r="S15" s="93" t="s">
        <v>22</v>
      </c>
      <c r="T15" s="17" t="s">
        <v>20</v>
      </c>
    </row>
    <row r="16" spans="2:20" ht="20.5" thickBot="1">
      <c r="C16" t="s">
        <v>27</v>
      </c>
      <c r="G16" s="13" t="s">
        <v>23</v>
      </c>
      <c r="H16" s="94"/>
      <c r="I16" s="18" t="s">
        <v>21</v>
      </c>
      <c r="J16" s="55"/>
      <c r="K16" s="55"/>
      <c r="N16" t="s">
        <v>27</v>
      </c>
      <c r="R16" s="13" t="s">
        <v>23</v>
      </c>
      <c r="S16" s="94"/>
      <c r="T16" s="18" t="s">
        <v>21</v>
      </c>
    </row>
    <row r="17" spans="2:25" ht="20.5" thickBot="1">
      <c r="C17" s="6"/>
      <c r="D17" t="s">
        <v>4</v>
      </c>
      <c r="G17" s="6"/>
      <c r="H17" s="20">
        <f>G17-I17</f>
        <v>0</v>
      </c>
      <c r="I17" s="19">
        <f>H29</f>
        <v>0</v>
      </c>
      <c r="J17" s="55"/>
      <c r="K17" s="55"/>
      <c r="N17" s="46" t="str">
        <f>IF(C17="","",C17)</f>
        <v/>
      </c>
      <c r="O17" t="s">
        <v>4</v>
      </c>
      <c r="R17" s="6"/>
      <c r="S17" s="20">
        <f>R17-T17</f>
        <v>0</v>
      </c>
      <c r="T17" s="19">
        <f>S29</f>
        <v>0</v>
      </c>
    </row>
    <row r="18" spans="2:25">
      <c r="B18" s="2" t="s">
        <v>8</v>
      </c>
      <c r="F18" t="str">
        <f>IF(C17=SUM(G17,R17),"","ERR")</f>
        <v/>
      </c>
      <c r="J18" s="55"/>
      <c r="K18" s="55"/>
      <c r="M18" s="47" t="s">
        <v>9</v>
      </c>
    </row>
    <row r="19" spans="2:25">
      <c r="B19" s="14"/>
      <c r="C19" s="14"/>
      <c r="D19" s="24" t="s">
        <v>0</v>
      </c>
      <c r="E19" s="25"/>
      <c r="F19" s="25"/>
      <c r="G19" s="9"/>
      <c r="H19" s="14"/>
      <c r="I19" s="14"/>
      <c r="J19" s="21"/>
      <c r="K19" s="21"/>
      <c r="L19" s="21"/>
      <c r="M19" s="14"/>
      <c r="N19" s="14"/>
      <c r="O19" s="24" t="s">
        <v>0</v>
      </c>
      <c r="P19" s="25"/>
      <c r="Q19" s="25"/>
      <c r="R19" s="9"/>
      <c r="S19" s="14"/>
      <c r="T19" s="14"/>
    </row>
    <row r="20" spans="2:25">
      <c r="B20" s="22"/>
      <c r="C20" s="83" t="s">
        <v>13</v>
      </c>
      <c r="D20" s="23" t="s">
        <v>10</v>
      </c>
      <c r="E20" s="23" t="s">
        <v>12</v>
      </c>
      <c r="F20" s="23" t="s">
        <v>16</v>
      </c>
      <c r="G20" s="97" t="s">
        <v>1</v>
      </c>
      <c r="H20" s="22" t="s">
        <v>17</v>
      </c>
      <c r="I20" s="83" t="s">
        <v>14</v>
      </c>
      <c r="J20" s="45"/>
      <c r="K20" s="45"/>
      <c r="L20" s="45"/>
      <c r="M20" s="22"/>
      <c r="N20" s="83" t="s">
        <v>13</v>
      </c>
      <c r="O20" s="23" t="s">
        <v>10</v>
      </c>
      <c r="P20" s="23" t="s">
        <v>12</v>
      </c>
      <c r="Q20" s="23" t="s">
        <v>16</v>
      </c>
      <c r="R20" s="97" t="s">
        <v>1</v>
      </c>
      <c r="S20" s="22" t="s">
        <v>17</v>
      </c>
      <c r="T20" s="83" t="s">
        <v>14</v>
      </c>
    </row>
    <row r="21" spans="2:25" ht="20.5" thickBot="1">
      <c r="B21" s="16"/>
      <c r="C21" s="83"/>
      <c r="D21" s="31" t="s">
        <v>11</v>
      </c>
      <c r="E21" s="31" t="s">
        <v>11</v>
      </c>
      <c r="F21" s="31" t="s">
        <v>15</v>
      </c>
      <c r="G21" s="98"/>
      <c r="H21" s="22" t="s">
        <v>18</v>
      </c>
      <c r="I21" s="84"/>
      <c r="J21" s="45"/>
      <c r="K21" s="45"/>
      <c r="L21" s="45"/>
      <c r="M21" s="16"/>
      <c r="N21" s="83"/>
      <c r="O21" s="31" t="s">
        <v>11</v>
      </c>
      <c r="P21" s="31" t="s">
        <v>11</v>
      </c>
      <c r="Q21" s="31" t="s">
        <v>15</v>
      </c>
      <c r="R21" s="98"/>
      <c r="S21" s="22" t="s">
        <v>18</v>
      </c>
      <c r="T21" s="84"/>
    </row>
    <row r="22" spans="2:25" ht="19.5" customHeight="1">
      <c r="B22" s="80" t="s">
        <v>2</v>
      </c>
      <c r="C22" s="33"/>
      <c r="D22" s="34"/>
      <c r="E22" s="34"/>
      <c r="F22" s="35"/>
      <c r="G22" s="26">
        <f t="shared" ref="G22:G28" si="0">SUM(D22:F22)</f>
        <v>0</v>
      </c>
      <c r="H22" s="42">
        <v>0</v>
      </c>
      <c r="I22" s="27">
        <f t="shared" ref="I22:I28" si="1">SUM(G22:H22)</f>
        <v>0</v>
      </c>
      <c r="J22" s="4"/>
      <c r="K22" s="4"/>
      <c r="L22" s="4"/>
      <c r="M22" s="80" t="s">
        <v>2</v>
      </c>
      <c r="N22" s="33"/>
      <c r="O22" s="34"/>
      <c r="P22" s="34"/>
      <c r="Q22" s="35"/>
      <c r="R22" s="26">
        <f t="shared" ref="R22:R28" si="2">SUM(O22:Q22)</f>
        <v>0</v>
      </c>
      <c r="S22" s="42"/>
      <c r="T22" s="27">
        <f t="shared" ref="T22:T28" si="3">SUM(R22:S22)</f>
        <v>0</v>
      </c>
    </row>
    <row r="23" spans="2:25">
      <c r="B23" s="81"/>
      <c r="C23" s="36"/>
      <c r="D23" s="37"/>
      <c r="E23" s="37"/>
      <c r="F23" s="38"/>
      <c r="G23" s="5">
        <f t="shared" si="0"/>
        <v>0</v>
      </c>
      <c r="H23" s="43"/>
      <c r="I23" s="28">
        <f t="shared" si="1"/>
        <v>0</v>
      </c>
      <c r="J23" s="4"/>
      <c r="K23" s="4"/>
      <c r="L23" s="4"/>
      <c r="M23" s="81"/>
      <c r="N23" s="36"/>
      <c r="O23" s="37"/>
      <c r="P23" s="37"/>
      <c r="Q23" s="38"/>
      <c r="R23" s="5">
        <f t="shared" si="2"/>
        <v>0</v>
      </c>
      <c r="S23" s="43"/>
      <c r="T23" s="28">
        <f t="shared" si="3"/>
        <v>0</v>
      </c>
    </row>
    <row r="24" spans="2:25">
      <c r="B24" s="81"/>
      <c r="C24" s="36"/>
      <c r="D24" s="37"/>
      <c r="E24" s="37"/>
      <c r="F24" s="38"/>
      <c r="G24" s="5">
        <f t="shared" si="0"/>
        <v>0</v>
      </c>
      <c r="H24" s="43"/>
      <c r="I24" s="28">
        <f t="shared" si="1"/>
        <v>0</v>
      </c>
      <c r="J24" s="4"/>
      <c r="K24" s="4"/>
      <c r="L24" s="4"/>
      <c r="M24" s="81"/>
      <c r="N24" s="36"/>
      <c r="O24" s="37"/>
      <c r="P24" s="37"/>
      <c r="Q24" s="38"/>
      <c r="R24" s="5">
        <f t="shared" si="2"/>
        <v>0</v>
      </c>
      <c r="S24" s="43"/>
      <c r="T24" s="28">
        <f t="shared" si="3"/>
        <v>0</v>
      </c>
    </row>
    <row r="25" spans="2:25">
      <c r="B25" s="81"/>
      <c r="C25" s="36"/>
      <c r="D25" s="37"/>
      <c r="E25" s="37"/>
      <c r="F25" s="38"/>
      <c r="G25" s="5">
        <f t="shared" si="0"/>
        <v>0</v>
      </c>
      <c r="H25" s="43"/>
      <c r="I25" s="28">
        <f t="shared" si="1"/>
        <v>0</v>
      </c>
      <c r="J25" s="4"/>
      <c r="K25" s="4"/>
      <c r="L25" s="4"/>
      <c r="M25" s="81"/>
      <c r="N25" s="36"/>
      <c r="O25" s="37"/>
      <c r="P25" s="37"/>
      <c r="Q25" s="38"/>
      <c r="R25" s="5">
        <f t="shared" si="2"/>
        <v>0</v>
      </c>
      <c r="S25" s="43"/>
      <c r="T25" s="28">
        <f t="shared" si="3"/>
        <v>0</v>
      </c>
    </row>
    <row r="26" spans="2:25">
      <c r="B26" s="81"/>
      <c r="C26" s="36"/>
      <c r="D26" s="37"/>
      <c r="E26" s="37"/>
      <c r="F26" s="38"/>
      <c r="G26" s="5">
        <f t="shared" si="0"/>
        <v>0</v>
      </c>
      <c r="H26" s="43"/>
      <c r="I26" s="28">
        <f t="shared" si="1"/>
        <v>0</v>
      </c>
      <c r="J26" s="4"/>
      <c r="K26" s="4"/>
      <c r="L26" s="4"/>
      <c r="M26" s="81"/>
      <c r="N26" s="36"/>
      <c r="O26" s="37"/>
      <c r="P26" s="37"/>
      <c r="Q26" s="38"/>
      <c r="R26" s="5">
        <f t="shared" si="2"/>
        <v>0</v>
      </c>
      <c r="S26" s="43"/>
      <c r="T26" s="28">
        <f t="shared" si="3"/>
        <v>0</v>
      </c>
    </row>
    <row r="27" spans="2:25">
      <c r="B27" s="81"/>
      <c r="C27" s="36"/>
      <c r="D27" s="37"/>
      <c r="E27" s="37"/>
      <c r="F27" s="38"/>
      <c r="G27" s="5">
        <f t="shared" si="0"/>
        <v>0</v>
      </c>
      <c r="H27" s="43"/>
      <c r="I27" s="28">
        <f t="shared" si="1"/>
        <v>0</v>
      </c>
      <c r="J27" s="4"/>
      <c r="K27" s="4"/>
      <c r="L27" s="4"/>
      <c r="M27" s="81"/>
      <c r="N27" s="36"/>
      <c r="O27" s="37"/>
      <c r="P27" s="37"/>
      <c r="Q27" s="38"/>
      <c r="R27" s="5">
        <f t="shared" si="2"/>
        <v>0</v>
      </c>
      <c r="S27" s="43"/>
      <c r="T27" s="28">
        <f t="shared" si="3"/>
        <v>0</v>
      </c>
    </row>
    <row r="28" spans="2:25" ht="20.5" thickBot="1">
      <c r="B28" s="81"/>
      <c r="C28" s="39"/>
      <c r="D28" s="40"/>
      <c r="E28" s="40"/>
      <c r="F28" s="41"/>
      <c r="G28" s="29">
        <f t="shared" si="0"/>
        <v>0</v>
      </c>
      <c r="H28" s="44"/>
      <c r="I28" s="30">
        <f t="shared" si="1"/>
        <v>0</v>
      </c>
      <c r="J28" s="4"/>
      <c r="K28" s="4"/>
      <c r="L28" s="4"/>
      <c r="M28" s="81"/>
      <c r="N28" s="39"/>
      <c r="O28" s="40"/>
      <c r="P28" s="40"/>
      <c r="Q28" s="41"/>
      <c r="R28" s="29">
        <f t="shared" si="2"/>
        <v>0</v>
      </c>
      <c r="S28" s="44"/>
      <c r="T28" s="30">
        <f t="shared" si="3"/>
        <v>0</v>
      </c>
    </row>
    <row r="29" spans="2:25">
      <c r="B29" s="82"/>
      <c r="C29" s="16" t="s">
        <v>14</v>
      </c>
      <c r="D29" s="32">
        <f t="shared" ref="D29:I29" si="4">SUM(D22:D28)</f>
        <v>0</v>
      </c>
      <c r="E29" s="32">
        <f t="shared" si="4"/>
        <v>0</v>
      </c>
      <c r="F29" s="32">
        <f t="shared" si="4"/>
        <v>0</v>
      </c>
      <c r="G29" s="15">
        <f>SUM(G22:G28)</f>
        <v>0</v>
      </c>
      <c r="H29" s="32">
        <f t="shared" si="4"/>
        <v>0</v>
      </c>
      <c r="I29" s="15">
        <f t="shared" si="4"/>
        <v>0</v>
      </c>
      <c r="J29" s="4"/>
      <c r="K29" s="4"/>
      <c r="L29" s="4"/>
      <c r="M29" s="82"/>
      <c r="N29" s="16" t="s">
        <v>14</v>
      </c>
      <c r="O29" s="32">
        <f t="shared" ref="O29:Q29" si="5">SUM(O22:O28)</f>
        <v>0</v>
      </c>
      <c r="P29" s="32">
        <f t="shared" si="5"/>
        <v>0</v>
      </c>
      <c r="Q29" s="32">
        <f t="shared" si="5"/>
        <v>0</v>
      </c>
      <c r="R29" s="15">
        <f>SUM(R22:R28)</f>
        <v>0</v>
      </c>
      <c r="S29" s="32">
        <f t="shared" ref="S29:T29" si="6">SUM(S22:S28)</f>
        <v>0</v>
      </c>
      <c r="T29" s="15">
        <f t="shared" si="6"/>
        <v>0</v>
      </c>
    </row>
    <row r="30" spans="2:25">
      <c r="J30" s="55"/>
      <c r="K30" s="55"/>
    </row>
    <row r="31" spans="2:25">
      <c r="B31" t="s">
        <v>19</v>
      </c>
      <c r="J31" s="55"/>
      <c r="K31" s="55"/>
      <c r="M31" t="s">
        <v>38</v>
      </c>
    </row>
    <row r="32" spans="2:25" ht="20.5" thickBot="1">
      <c r="C32" s="79"/>
      <c r="D32" s="79"/>
      <c r="E32" s="79"/>
      <c r="F32" s="73" t="s">
        <v>3</v>
      </c>
      <c r="G32" s="74">
        <f>IF(C33=0,0,C32/C33)</f>
        <v>0</v>
      </c>
      <c r="H32" s="75"/>
      <c r="J32" s="55"/>
      <c r="K32" s="55"/>
      <c r="N32" s="79"/>
      <c r="O32" s="79"/>
      <c r="P32" s="79"/>
      <c r="Q32" s="73" t="s">
        <v>3</v>
      </c>
      <c r="R32" s="74">
        <f>IF(N33=0,0,N32/N33)</f>
        <v>0</v>
      </c>
      <c r="S32" s="75"/>
      <c r="U32" s="59" t="s">
        <v>76</v>
      </c>
      <c r="V32" s="59"/>
      <c r="W32" s="59"/>
      <c r="X32" s="59"/>
      <c r="Y32" s="60"/>
    </row>
    <row r="33" spans="2:25">
      <c r="C33" s="78"/>
      <c r="D33" s="78"/>
      <c r="E33" s="78"/>
      <c r="F33" s="73"/>
      <c r="G33" s="76"/>
      <c r="H33" s="77"/>
      <c r="J33" s="55"/>
      <c r="K33" s="55"/>
      <c r="N33" s="78"/>
      <c r="O33" s="78"/>
      <c r="P33" s="78"/>
      <c r="Q33" s="73"/>
      <c r="R33" s="76"/>
      <c r="S33" s="77"/>
      <c r="U33" s="60" t="s">
        <v>77</v>
      </c>
      <c r="V33" s="60"/>
      <c r="W33" s="60"/>
      <c r="X33" s="60"/>
      <c r="Y33" s="60"/>
    </row>
    <row r="34" spans="2:25">
      <c r="J34" s="55"/>
      <c r="K34" s="55"/>
    </row>
    <row r="35" spans="2:25">
      <c r="B35" t="s">
        <v>69</v>
      </c>
      <c r="J35" s="55"/>
      <c r="K35" s="55"/>
      <c r="M35" t="s">
        <v>39</v>
      </c>
    </row>
    <row r="36" spans="2:25">
      <c r="C36" s="61">
        <f>IF(I29=0,0,ROUNDDOWN(G17*10/110*G29/I29*G32,0))</f>
        <v>0</v>
      </c>
      <c r="D36" s="62"/>
      <c r="E36" s="63"/>
      <c r="F36" t="s">
        <v>45</v>
      </c>
      <c r="J36" s="55"/>
      <c r="K36" s="55"/>
      <c r="N36" s="61">
        <f>IF(T29=0,0,ROUNDDOWN(R17*10/110*R29/T29*R32,0))</f>
        <v>0</v>
      </c>
      <c r="O36" s="62"/>
      <c r="P36" s="63"/>
    </row>
    <row r="37" spans="2:25">
      <c r="C37" s="64"/>
      <c r="D37" s="65"/>
      <c r="E37" s="66"/>
      <c r="F37" t="s">
        <v>66</v>
      </c>
      <c r="J37" s="55"/>
      <c r="K37" s="55"/>
      <c r="N37" s="64"/>
      <c r="O37" s="65"/>
      <c r="P37" s="66"/>
      <c r="Q37" t="s">
        <v>63</v>
      </c>
    </row>
    <row r="38" spans="2:25">
      <c r="F38" t="s">
        <v>44</v>
      </c>
      <c r="J38" s="55"/>
      <c r="K38" s="55"/>
    </row>
    <row r="39" spans="2:25">
      <c r="J39" s="55"/>
      <c r="K39" s="55"/>
    </row>
    <row r="40" spans="2:25" ht="20.5" thickBot="1">
      <c r="B40" t="s">
        <v>35</v>
      </c>
      <c r="G40" t="s">
        <v>37</v>
      </c>
      <c r="J40" s="55"/>
      <c r="K40" s="55"/>
    </row>
    <row r="41" spans="2:25" ht="20.5" thickTop="1">
      <c r="C41" s="61">
        <f>$N$36</f>
        <v>0</v>
      </c>
      <c r="D41" s="62"/>
      <c r="E41" s="63"/>
      <c r="G41" s="67">
        <f>SUM(C36,C41)</f>
        <v>0</v>
      </c>
      <c r="H41" s="68"/>
      <c r="I41" s="69"/>
      <c r="J41" s="55"/>
      <c r="K41" s="55"/>
    </row>
    <row r="42" spans="2:25" ht="20.5" thickBot="1">
      <c r="C42" s="64"/>
      <c r="D42" s="65"/>
      <c r="E42" s="66"/>
      <c r="F42" t="s">
        <v>63</v>
      </c>
      <c r="G42" s="70"/>
      <c r="H42" s="71"/>
      <c r="I42" s="72"/>
      <c r="J42" s="55" t="s">
        <v>63</v>
      </c>
      <c r="K42" s="55"/>
    </row>
    <row r="43" spans="2:25" ht="20.5" thickTop="1">
      <c r="I43" s="3" t="s">
        <v>36</v>
      </c>
      <c r="J43" s="55"/>
      <c r="K43" s="55"/>
    </row>
    <row r="44" spans="2:25">
      <c r="I44" s="3" t="s">
        <v>65</v>
      </c>
    </row>
  </sheetData>
  <sheetProtection sheet="1" objects="1" scenarios="1"/>
  <protectedRanges>
    <protectedRange sqref="C7:E7 C9:E9 C11:E11 C13:D13 C15:D15 C17 H11:I12 G17 C22:F28 H22:H28 C32:E33 N32:P33 N22:Q28 S22:S28 R17 S11:T12" name="範囲1"/>
  </protectedRanges>
  <mergeCells count="42">
    <mergeCell ref="B4:D5"/>
    <mergeCell ref="C36:E37"/>
    <mergeCell ref="H11:I11"/>
    <mergeCell ref="H12:I12"/>
    <mergeCell ref="H15:H16"/>
    <mergeCell ref="C13:D13"/>
    <mergeCell ref="C15:D15"/>
    <mergeCell ref="B22:B29"/>
    <mergeCell ref="C32:E32"/>
    <mergeCell ref="F32:F33"/>
    <mergeCell ref="G32:H33"/>
    <mergeCell ref="C33:E33"/>
    <mergeCell ref="C20:C21"/>
    <mergeCell ref="H7:I7"/>
    <mergeCell ref="C11:E11"/>
    <mergeCell ref="H8:I8"/>
    <mergeCell ref="M4:O5"/>
    <mergeCell ref="S11:T11"/>
    <mergeCell ref="S12:T12"/>
    <mergeCell ref="N36:P37"/>
    <mergeCell ref="S7:T7"/>
    <mergeCell ref="S8:T8"/>
    <mergeCell ref="S9:T9"/>
    <mergeCell ref="N13:O13"/>
    <mergeCell ref="N15:O15"/>
    <mergeCell ref="S15:S16"/>
    <mergeCell ref="N20:N21"/>
    <mergeCell ref="R20:R21"/>
    <mergeCell ref="N7:P7"/>
    <mergeCell ref="T20:T21"/>
    <mergeCell ref="M22:M29"/>
    <mergeCell ref="N32:P32"/>
    <mergeCell ref="R32:S33"/>
    <mergeCell ref="N33:P33"/>
    <mergeCell ref="H9:I9"/>
    <mergeCell ref="C7:E7"/>
    <mergeCell ref="C9:E9"/>
    <mergeCell ref="C41:E42"/>
    <mergeCell ref="G41:I42"/>
    <mergeCell ref="I20:I21"/>
    <mergeCell ref="G20:G21"/>
    <mergeCell ref="Q32:Q33"/>
  </mergeCells>
  <phoneticPr fontId="5"/>
  <dataValidations count="2">
    <dataValidation imeMode="on" allowBlank="1" showInputMessage="1" showErrorMessage="1" sqref="B31 B18:B29 B35 D20 E19:L21 D21:F21 C20:C29 C19:D19 H15:I16 G15 B10:B14 M31 M18:M29 M35 O20 P19:T21 O21:Q21 N20:N29 N19:O19 S15:T16 R15 C7 M10:M14 N10:O10 G11:G12 F10 R11:R12 Q10 N7"/>
    <dataValidation imeMode="off" allowBlank="1" showInputMessage="1" showErrorMessage="1" sqref="G32:H33 D22:L29 C32:E33 C36:E37 F13 I12 C17 C14:C15 D14 C12:D13 R32:S33 O22:T29 E12:E17 N36:P37 Q13 T12 N17 N14:N15 O14 N12:O13 C41:E42 P10:P17 R17:T17 G41:I42 H11:H12 G10:H10 G17:I17 S11:S12 R10:S10 E10 N32:P33"/>
  </dataValidations>
  <pageMargins left="0.78740157480314965" right="0.78740157480314965" top="0.19685039370078741" bottom="0.78740157480314965" header="0.39370078740157483" footer="0.39370078740157483"/>
  <pageSetup paperSize="9" scale="85" orientation="portrait" r:id="rId1"/>
  <colBreaks count="1" manualBreakCount="1">
    <brk id="11" min="1" max="36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7"/>
  <sheetViews>
    <sheetView showGridLines="0" view="pageBreakPreview" topLeftCell="B1" zoomScale="90" zoomScaleNormal="90" zoomScaleSheetLayoutView="90" workbookViewId="0">
      <selection activeCell="M2" sqref="M2"/>
    </sheetView>
  </sheetViews>
  <sheetFormatPr defaultRowHeight="20"/>
  <cols>
    <col min="2" max="2" width="5.07421875" customWidth="1"/>
    <col min="3" max="9" width="10.4609375" bestFit="1" customWidth="1"/>
    <col min="10" max="10" width="2.53515625" customWidth="1"/>
    <col min="11" max="11" width="2.53515625" style="55" customWidth="1"/>
    <col min="12" max="12" width="2.53515625" customWidth="1"/>
    <col min="13" max="13" width="5.07421875" customWidth="1"/>
    <col min="14" max="20" width="10.4609375" bestFit="1" customWidth="1"/>
  </cols>
  <sheetData>
    <row r="2" spans="2:20">
      <c r="J2" s="55"/>
    </row>
    <row r="3" spans="2:20">
      <c r="B3" s="51" t="s">
        <v>54</v>
      </c>
      <c r="J3" s="55"/>
      <c r="M3" s="51" t="s">
        <v>54</v>
      </c>
    </row>
    <row r="4" spans="2:20">
      <c r="B4" s="54" t="s">
        <v>73</v>
      </c>
      <c r="J4" s="55"/>
      <c r="M4" s="51"/>
    </row>
    <row r="5" spans="2:20">
      <c r="B5" s="54" t="s">
        <v>61</v>
      </c>
      <c r="J5" s="55"/>
      <c r="M5" s="51"/>
    </row>
    <row r="6" spans="2:20">
      <c r="B6" s="54" t="s">
        <v>62</v>
      </c>
      <c r="J6" s="55"/>
      <c r="M6" s="51"/>
    </row>
    <row r="7" spans="2:20" ht="19.5" customHeight="1">
      <c r="B7" s="104" t="s">
        <v>30</v>
      </c>
      <c r="C7" s="104"/>
      <c r="D7" s="104"/>
      <c r="J7" s="55"/>
      <c r="M7" s="105" t="s">
        <v>34</v>
      </c>
      <c r="N7" s="105"/>
      <c r="O7" s="105"/>
    </row>
    <row r="8" spans="2:20" ht="19.5" customHeight="1">
      <c r="B8" s="104"/>
      <c r="C8" s="104"/>
      <c r="D8" s="104"/>
      <c r="J8" s="55"/>
      <c r="M8" s="105"/>
      <c r="N8" s="105"/>
      <c r="O8" s="105"/>
    </row>
    <row r="9" spans="2:20" ht="20.5" thickBot="1">
      <c r="C9" t="s">
        <v>31</v>
      </c>
      <c r="F9" t="s">
        <v>43</v>
      </c>
      <c r="J9" s="55"/>
      <c r="N9" t="s">
        <v>31</v>
      </c>
      <c r="Q9" t="s">
        <v>43</v>
      </c>
    </row>
    <row r="10" spans="2:20" ht="20.5" thickBot="1">
      <c r="C10" s="99" t="s">
        <v>47</v>
      </c>
      <c r="D10" s="100"/>
      <c r="E10" s="101"/>
      <c r="G10" s="48"/>
      <c r="H10" s="106" t="s">
        <v>40</v>
      </c>
      <c r="I10" s="107"/>
      <c r="J10" s="55"/>
      <c r="N10" s="95" t="str">
        <f>IF(C10="","",C10)</f>
        <v>株式会社○○</v>
      </c>
      <c r="O10" s="108"/>
      <c r="P10" s="96"/>
      <c r="R10" s="48"/>
      <c r="S10" s="106" t="s">
        <v>40</v>
      </c>
      <c r="T10" s="107"/>
    </row>
    <row r="11" spans="2:20" ht="20.5" thickBot="1">
      <c r="C11" t="s">
        <v>28</v>
      </c>
      <c r="G11" s="49" t="s">
        <v>75</v>
      </c>
      <c r="H11" s="109" t="s">
        <v>41</v>
      </c>
      <c r="I11" s="110"/>
      <c r="J11" s="55"/>
      <c r="R11" s="49"/>
      <c r="S11" s="109" t="s">
        <v>41</v>
      </c>
      <c r="T11" s="110"/>
    </row>
    <row r="12" spans="2:20" ht="20.5" thickBot="1">
      <c r="C12" s="99" t="s">
        <v>48</v>
      </c>
      <c r="D12" s="100"/>
      <c r="E12" s="101"/>
      <c r="F12" s="3" t="s">
        <v>56</v>
      </c>
      <c r="G12" s="50"/>
      <c r="H12" s="111" t="s">
        <v>42</v>
      </c>
      <c r="I12" s="112"/>
      <c r="J12" s="55"/>
      <c r="R12" s="50"/>
      <c r="S12" s="111" t="s">
        <v>42</v>
      </c>
      <c r="T12" s="112"/>
    </row>
    <row r="13" spans="2:20" ht="20.5" thickBot="1">
      <c r="C13" t="s">
        <v>46</v>
      </c>
      <c r="F13" t="s">
        <v>32</v>
      </c>
      <c r="J13" s="55"/>
      <c r="Q13" s="1" t="s">
        <v>33</v>
      </c>
    </row>
    <row r="14" spans="2:20" ht="20.5" thickBot="1">
      <c r="C14" s="99" t="s">
        <v>49</v>
      </c>
      <c r="D14" s="100"/>
      <c r="E14" s="101"/>
      <c r="G14" s="7" t="s">
        <v>5</v>
      </c>
      <c r="H14" s="102">
        <v>44287</v>
      </c>
      <c r="I14" s="103"/>
      <c r="J14" s="55"/>
      <c r="R14" s="7" t="s">
        <v>5</v>
      </c>
      <c r="S14" s="102"/>
      <c r="T14" s="103"/>
    </row>
    <row r="15" spans="2:20" ht="20.5" thickBot="1">
      <c r="C15" t="s">
        <v>25</v>
      </c>
      <c r="G15" s="8" t="s">
        <v>6</v>
      </c>
      <c r="H15" s="85">
        <v>44651</v>
      </c>
      <c r="I15" s="86"/>
      <c r="J15" s="55"/>
      <c r="N15" t="s">
        <v>25</v>
      </c>
      <c r="R15" s="8" t="s">
        <v>6</v>
      </c>
      <c r="S15" s="85"/>
      <c r="T15" s="86"/>
    </row>
    <row r="16" spans="2:20" ht="20.5" thickBot="1">
      <c r="C16" s="87">
        <v>44530</v>
      </c>
      <c r="D16" s="88"/>
      <c r="F16" t="s">
        <v>29</v>
      </c>
      <c r="J16" s="55"/>
      <c r="N16" s="89">
        <f>IF(C16="","",C16)</f>
        <v>44530</v>
      </c>
      <c r="O16" s="90"/>
      <c r="Q16" t="s">
        <v>29</v>
      </c>
    </row>
    <row r="17" spans="2:20" ht="20.5" thickBot="1">
      <c r="C17" t="s">
        <v>26</v>
      </c>
      <c r="G17" s="10"/>
      <c r="H17" s="11" t="s">
        <v>24</v>
      </c>
      <c r="I17" s="12"/>
      <c r="J17" s="55"/>
      <c r="N17" t="s">
        <v>26</v>
      </c>
      <c r="R17" s="10"/>
      <c r="S17" s="11" t="s">
        <v>24</v>
      </c>
      <c r="T17" s="12"/>
    </row>
    <row r="18" spans="2:20" ht="20.5" thickBot="1">
      <c r="C18" s="91" t="s">
        <v>50</v>
      </c>
      <c r="D18" s="92"/>
      <c r="G18" s="13" t="s">
        <v>7</v>
      </c>
      <c r="H18" s="93" t="s">
        <v>22</v>
      </c>
      <c r="I18" s="17" t="s">
        <v>20</v>
      </c>
      <c r="J18" s="55"/>
      <c r="N18" s="95" t="str">
        <f>IF(C18="","",C18)</f>
        <v>高第951号</v>
      </c>
      <c r="O18" s="96"/>
      <c r="R18" s="13" t="s">
        <v>7</v>
      </c>
      <c r="S18" s="93" t="s">
        <v>22</v>
      </c>
      <c r="T18" s="17" t="s">
        <v>20</v>
      </c>
    </row>
    <row r="19" spans="2:20" ht="20.5" thickBot="1">
      <c r="C19" t="s">
        <v>27</v>
      </c>
      <c r="G19" s="13" t="s">
        <v>23</v>
      </c>
      <c r="H19" s="94"/>
      <c r="I19" s="18" t="s">
        <v>21</v>
      </c>
      <c r="J19" s="55"/>
      <c r="N19" t="s">
        <v>27</v>
      </c>
      <c r="R19" s="13" t="s">
        <v>23</v>
      </c>
      <c r="S19" s="94"/>
      <c r="T19" s="18" t="s">
        <v>21</v>
      </c>
    </row>
    <row r="20" spans="2:20" ht="20.5" thickBot="1">
      <c r="C20" s="6">
        <v>200000</v>
      </c>
      <c r="D20" t="s">
        <v>4</v>
      </c>
      <c r="G20" s="6">
        <v>200000</v>
      </c>
      <c r="H20" s="20">
        <f>G20-I20</f>
        <v>200000</v>
      </c>
      <c r="I20" s="19">
        <f>H32</f>
        <v>0</v>
      </c>
      <c r="J20" s="55"/>
      <c r="N20" s="46">
        <f>IF(C20="","",C20)</f>
        <v>200000</v>
      </c>
      <c r="O20" t="s">
        <v>4</v>
      </c>
      <c r="R20" s="6"/>
      <c r="S20" s="20">
        <f>R20-T20</f>
        <v>0</v>
      </c>
      <c r="T20" s="19">
        <f>S32</f>
        <v>0</v>
      </c>
    </row>
    <row r="21" spans="2:20">
      <c r="B21" s="2" t="s">
        <v>8</v>
      </c>
      <c r="F21" t="str">
        <f>IF(C20=SUM(G20,R20),"","ERR")</f>
        <v/>
      </c>
      <c r="J21" s="55"/>
      <c r="M21" s="47" t="s">
        <v>9</v>
      </c>
    </row>
    <row r="22" spans="2:20">
      <c r="B22" s="14"/>
      <c r="C22" s="14"/>
      <c r="D22" s="24" t="s">
        <v>0</v>
      </c>
      <c r="E22" s="25"/>
      <c r="F22" s="25"/>
      <c r="G22" s="9"/>
      <c r="H22" s="14"/>
      <c r="I22" s="14"/>
      <c r="J22" s="21"/>
      <c r="K22" s="21"/>
      <c r="L22" s="21"/>
      <c r="M22" s="14"/>
      <c r="N22" s="14"/>
      <c r="O22" s="24" t="s">
        <v>0</v>
      </c>
      <c r="P22" s="25"/>
      <c r="Q22" s="25"/>
      <c r="R22" s="9"/>
      <c r="S22" s="14"/>
      <c r="T22" s="14"/>
    </row>
    <row r="23" spans="2:20">
      <c r="B23" s="22"/>
      <c r="C23" s="83" t="s">
        <v>13</v>
      </c>
      <c r="D23" s="23" t="s">
        <v>10</v>
      </c>
      <c r="E23" s="23" t="s">
        <v>12</v>
      </c>
      <c r="F23" s="23" t="s">
        <v>16</v>
      </c>
      <c r="G23" s="97" t="s">
        <v>1</v>
      </c>
      <c r="H23" s="22" t="s">
        <v>17</v>
      </c>
      <c r="I23" s="83" t="s">
        <v>14</v>
      </c>
      <c r="J23" s="45"/>
      <c r="K23" s="45"/>
      <c r="L23" s="45"/>
      <c r="M23" s="22"/>
      <c r="N23" s="83" t="s">
        <v>13</v>
      </c>
      <c r="O23" s="23" t="s">
        <v>10</v>
      </c>
      <c r="P23" s="23" t="s">
        <v>12</v>
      </c>
      <c r="Q23" s="23" t="s">
        <v>16</v>
      </c>
      <c r="R23" s="97" t="s">
        <v>1</v>
      </c>
      <c r="S23" s="22" t="s">
        <v>17</v>
      </c>
      <c r="T23" s="83" t="s">
        <v>14</v>
      </c>
    </row>
    <row r="24" spans="2:20" ht="20.5" thickBot="1">
      <c r="B24" s="16"/>
      <c r="C24" s="83"/>
      <c r="D24" s="31" t="s">
        <v>11</v>
      </c>
      <c r="E24" s="31" t="s">
        <v>11</v>
      </c>
      <c r="F24" s="31" t="s">
        <v>15</v>
      </c>
      <c r="G24" s="98"/>
      <c r="H24" s="22" t="s">
        <v>18</v>
      </c>
      <c r="I24" s="84"/>
      <c r="J24" s="45"/>
      <c r="K24" s="45"/>
      <c r="L24" s="45"/>
      <c r="M24" s="16"/>
      <c r="N24" s="83"/>
      <c r="O24" s="31" t="s">
        <v>11</v>
      </c>
      <c r="P24" s="31" t="s">
        <v>11</v>
      </c>
      <c r="Q24" s="31" t="s">
        <v>15</v>
      </c>
      <c r="R24" s="98"/>
      <c r="S24" s="22" t="s">
        <v>18</v>
      </c>
      <c r="T24" s="84"/>
    </row>
    <row r="25" spans="2:20" ht="19.5" customHeight="1">
      <c r="B25" s="113" t="s">
        <v>57</v>
      </c>
      <c r="C25" s="33" t="s">
        <v>51</v>
      </c>
      <c r="D25" s="34"/>
      <c r="E25" s="34"/>
      <c r="F25" s="35">
        <v>100000</v>
      </c>
      <c r="G25" s="26">
        <f t="shared" ref="G25:G31" si="0">SUM(D25:F25)</f>
        <v>100000</v>
      </c>
      <c r="H25" s="42">
        <v>0</v>
      </c>
      <c r="I25" s="27">
        <f t="shared" ref="I25:I31" si="1">SUM(G25:H25)</f>
        <v>100000</v>
      </c>
      <c r="J25" s="4"/>
      <c r="K25" s="4"/>
      <c r="L25" s="4"/>
      <c r="M25" s="80" t="s">
        <v>2</v>
      </c>
      <c r="N25" s="33"/>
      <c r="O25" s="34"/>
      <c r="P25" s="34"/>
      <c r="Q25" s="35"/>
      <c r="R25" s="26">
        <f t="shared" ref="R25:R31" si="2">SUM(O25:Q25)</f>
        <v>0</v>
      </c>
      <c r="S25" s="42"/>
      <c r="T25" s="27">
        <f t="shared" ref="T25:T31" si="3">SUM(R25:S25)</f>
        <v>0</v>
      </c>
    </row>
    <row r="26" spans="2:20">
      <c r="B26" s="114"/>
      <c r="C26" s="36" t="s">
        <v>52</v>
      </c>
      <c r="D26" s="37"/>
      <c r="E26" s="37"/>
      <c r="F26" s="38">
        <v>100000</v>
      </c>
      <c r="G26" s="5">
        <f t="shared" si="0"/>
        <v>100000</v>
      </c>
      <c r="H26" s="43"/>
      <c r="I26" s="28">
        <f t="shared" si="1"/>
        <v>100000</v>
      </c>
      <c r="J26" s="4"/>
      <c r="K26" s="4"/>
      <c r="L26" s="4"/>
      <c r="M26" s="81"/>
      <c r="N26" s="36"/>
      <c r="O26" s="37"/>
      <c r="P26" s="37"/>
      <c r="Q26" s="38"/>
      <c r="R26" s="5">
        <f t="shared" si="2"/>
        <v>0</v>
      </c>
      <c r="S26" s="43"/>
      <c r="T26" s="28">
        <f t="shared" si="3"/>
        <v>0</v>
      </c>
    </row>
    <row r="27" spans="2:20">
      <c r="B27" s="114"/>
      <c r="C27" s="36"/>
      <c r="D27" s="37"/>
      <c r="E27" s="37"/>
      <c r="F27" s="38"/>
      <c r="G27" s="5">
        <f t="shared" si="0"/>
        <v>0</v>
      </c>
      <c r="H27" s="43"/>
      <c r="I27" s="28">
        <f t="shared" si="1"/>
        <v>0</v>
      </c>
      <c r="J27" s="4"/>
      <c r="K27" s="4"/>
      <c r="L27" s="4"/>
      <c r="M27" s="81"/>
      <c r="N27" s="36"/>
      <c r="O27" s="37"/>
      <c r="P27" s="37"/>
      <c r="Q27" s="38"/>
      <c r="R27" s="5">
        <f t="shared" si="2"/>
        <v>0</v>
      </c>
      <c r="S27" s="43"/>
      <c r="T27" s="28">
        <f t="shared" si="3"/>
        <v>0</v>
      </c>
    </row>
    <row r="28" spans="2:20">
      <c r="B28" s="114"/>
      <c r="C28" s="36"/>
      <c r="D28" s="37"/>
      <c r="E28" s="37"/>
      <c r="F28" s="38"/>
      <c r="G28" s="5">
        <f t="shared" si="0"/>
        <v>0</v>
      </c>
      <c r="H28" s="43"/>
      <c r="I28" s="28">
        <f t="shared" si="1"/>
        <v>0</v>
      </c>
      <c r="J28" s="4"/>
      <c r="K28" s="4"/>
      <c r="L28" s="4"/>
      <c r="M28" s="81"/>
      <c r="N28" s="36"/>
      <c r="O28" s="37"/>
      <c r="P28" s="37"/>
      <c r="Q28" s="38"/>
      <c r="R28" s="5">
        <f t="shared" si="2"/>
        <v>0</v>
      </c>
      <c r="S28" s="43"/>
      <c r="T28" s="28">
        <f t="shared" si="3"/>
        <v>0</v>
      </c>
    </row>
    <row r="29" spans="2:20">
      <c r="B29" s="114"/>
      <c r="C29" s="36"/>
      <c r="D29" s="37"/>
      <c r="E29" s="37"/>
      <c r="F29" s="38"/>
      <c r="G29" s="5">
        <f t="shared" si="0"/>
        <v>0</v>
      </c>
      <c r="H29" s="43"/>
      <c r="I29" s="28">
        <f t="shared" si="1"/>
        <v>0</v>
      </c>
      <c r="J29" s="4"/>
      <c r="K29" s="4"/>
      <c r="L29" s="4"/>
      <c r="M29" s="81"/>
      <c r="N29" s="36"/>
      <c r="O29" s="37"/>
      <c r="P29" s="37"/>
      <c r="Q29" s="38"/>
      <c r="R29" s="5">
        <f t="shared" si="2"/>
        <v>0</v>
      </c>
      <c r="S29" s="43"/>
      <c r="T29" s="28">
        <f t="shared" si="3"/>
        <v>0</v>
      </c>
    </row>
    <row r="30" spans="2:20">
      <c r="B30" s="114"/>
      <c r="C30" s="36"/>
      <c r="D30" s="37"/>
      <c r="E30" s="37"/>
      <c r="F30" s="38"/>
      <c r="G30" s="5">
        <f t="shared" si="0"/>
        <v>0</v>
      </c>
      <c r="H30" s="43"/>
      <c r="I30" s="28">
        <f t="shared" si="1"/>
        <v>0</v>
      </c>
      <c r="J30" s="4"/>
      <c r="K30" s="4"/>
      <c r="L30" s="4"/>
      <c r="M30" s="81"/>
      <c r="N30" s="36"/>
      <c r="O30" s="37"/>
      <c r="P30" s="37"/>
      <c r="Q30" s="38"/>
      <c r="R30" s="5">
        <f t="shared" si="2"/>
        <v>0</v>
      </c>
      <c r="S30" s="43"/>
      <c r="T30" s="28">
        <f t="shared" si="3"/>
        <v>0</v>
      </c>
    </row>
    <row r="31" spans="2:20" ht="20.5" thickBot="1">
      <c r="B31" s="114"/>
      <c r="C31" s="39"/>
      <c r="D31" s="40"/>
      <c r="E31" s="40"/>
      <c r="F31" s="41"/>
      <c r="G31" s="29">
        <f t="shared" si="0"/>
        <v>0</v>
      </c>
      <c r="H31" s="44"/>
      <c r="I31" s="30">
        <f t="shared" si="1"/>
        <v>0</v>
      </c>
      <c r="J31" s="4"/>
      <c r="K31" s="4"/>
      <c r="L31" s="4"/>
      <c r="M31" s="81"/>
      <c r="N31" s="39"/>
      <c r="O31" s="40"/>
      <c r="P31" s="40"/>
      <c r="Q31" s="41"/>
      <c r="R31" s="29">
        <f t="shared" si="2"/>
        <v>0</v>
      </c>
      <c r="S31" s="44"/>
      <c r="T31" s="30">
        <f t="shared" si="3"/>
        <v>0</v>
      </c>
    </row>
    <row r="32" spans="2:20">
      <c r="B32" s="115"/>
      <c r="C32" s="16" t="s">
        <v>14</v>
      </c>
      <c r="D32" s="32">
        <f t="shared" ref="D32:I32" si="4">SUM(D25:D31)</f>
        <v>0</v>
      </c>
      <c r="E32" s="32">
        <f t="shared" si="4"/>
        <v>0</v>
      </c>
      <c r="F32" s="32">
        <f t="shared" si="4"/>
        <v>200000</v>
      </c>
      <c r="G32" s="15">
        <f>SUM(G25:G31)</f>
        <v>200000</v>
      </c>
      <c r="H32" s="32">
        <f t="shared" si="4"/>
        <v>0</v>
      </c>
      <c r="I32" s="15">
        <f t="shared" si="4"/>
        <v>200000</v>
      </c>
      <c r="J32" s="4"/>
      <c r="K32" s="4"/>
      <c r="L32" s="4"/>
      <c r="M32" s="82"/>
      <c r="N32" s="16" t="s">
        <v>14</v>
      </c>
      <c r="O32" s="32">
        <f t="shared" ref="O32:Q32" si="5">SUM(O25:O31)</f>
        <v>0</v>
      </c>
      <c r="P32" s="32">
        <f t="shared" si="5"/>
        <v>0</v>
      </c>
      <c r="Q32" s="32">
        <f t="shared" si="5"/>
        <v>0</v>
      </c>
      <c r="R32" s="15">
        <f>SUM(R25:R31)</f>
        <v>0</v>
      </c>
      <c r="S32" s="32">
        <f t="shared" ref="S32:T32" si="6">SUM(S25:S31)</f>
        <v>0</v>
      </c>
      <c r="T32" s="15">
        <f t="shared" si="6"/>
        <v>0</v>
      </c>
    </row>
    <row r="33" spans="2:19">
      <c r="J33" s="55"/>
    </row>
    <row r="34" spans="2:19">
      <c r="B34" t="s">
        <v>58</v>
      </c>
      <c r="J34" s="55"/>
      <c r="M34" t="s">
        <v>38</v>
      </c>
    </row>
    <row r="35" spans="2:19" ht="20.5" thickBot="1">
      <c r="C35" s="79">
        <v>1600000</v>
      </c>
      <c r="D35" s="79"/>
      <c r="E35" s="79"/>
      <c r="F35" s="73" t="s">
        <v>3</v>
      </c>
      <c r="G35" s="74">
        <f>IF(C36=0,0,C35/C36)</f>
        <v>0.8</v>
      </c>
      <c r="H35" s="75"/>
      <c r="J35" s="55"/>
      <c r="N35" s="79"/>
      <c r="O35" s="79"/>
      <c r="P35" s="79"/>
      <c r="Q35" s="73" t="s">
        <v>3</v>
      </c>
      <c r="R35" s="74">
        <f>IF(N36=0,0,N35/N36)</f>
        <v>0</v>
      </c>
      <c r="S35" s="75"/>
    </row>
    <row r="36" spans="2:19">
      <c r="C36" s="78">
        <v>2000000</v>
      </c>
      <c r="D36" s="78"/>
      <c r="E36" s="78"/>
      <c r="F36" s="73"/>
      <c r="G36" s="76"/>
      <c r="H36" s="77"/>
      <c r="J36" s="55"/>
      <c r="N36" s="78"/>
      <c r="O36" s="78"/>
      <c r="P36" s="78"/>
      <c r="Q36" s="73"/>
      <c r="R36" s="76"/>
      <c r="S36" s="77"/>
    </row>
    <row r="37" spans="2:19">
      <c r="J37" s="55"/>
    </row>
    <row r="38" spans="2:19">
      <c r="B38" t="s">
        <v>68</v>
      </c>
      <c r="J38" s="55"/>
      <c r="M38" t="s">
        <v>39</v>
      </c>
    </row>
    <row r="39" spans="2:19">
      <c r="C39" s="61">
        <f>IF(I32=0,0,SUM(ROUNDDOWN(G20*10/110*D32/I32,0),ROUNDDOWN(G20*10/110*F32/I32*G35,0)))</f>
        <v>14545</v>
      </c>
      <c r="D39" s="62"/>
      <c r="E39" s="63"/>
      <c r="F39" t="s">
        <v>45</v>
      </c>
      <c r="J39" s="55"/>
      <c r="N39" s="61">
        <f>IF(T32=0,0,SUM(ROUNDDOWN(R20*10/110*O32/T32,0),ROUNDDOWN(R20*10/110*Q32/T32*R35,0)))</f>
        <v>0</v>
      </c>
      <c r="O39" s="62"/>
      <c r="P39" s="63"/>
    </row>
    <row r="40" spans="2:19">
      <c r="C40" s="64"/>
      <c r="D40" s="65"/>
      <c r="E40" s="66"/>
      <c r="F40" t="s">
        <v>66</v>
      </c>
      <c r="J40" s="55"/>
      <c r="N40" s="64"/>
      <c r="O40" s="65"/>
      <c r="P40" s="66"/>
      <c r="Q40" t="s">
        <v>63</v>
      </c>
    </row>
    <row r="41" spans="2:19">
      <c r="F41" t="s">
        <v>44</v>
      </c>
      <c r="J41" s="55"/>
    </row>
    <row r="42" spans="2:19">
      <c r="J42" s="55"/>
    </row>
    <row r="43" spans="2:19" ht="20.5" thickBot="1">
      <c r="B43" t="s">
        <v>35</v>
      </c>
      <c r="G43" t="s">
        <v>37</v>
      </c>
      <c r="J43" s="55"/>
    </row>
    <row r="44" spans="2:19" ht="20.5" thickTop="1">
      <c r="C44" s="61">
        <f t="shared" ref="C44" si="7">$N$39</f>
        <v>0</v>
      </c>
      <c r="D44" s="62"/>
      <c r="E44" s="63"/>
      <c r="G44" s="67">
        <f>SUM(C39,C44)</f>
        <v>14545</v>
      </c>
      <c r="H44" s="68"/>
      <c r="I44" s="69"/>
      <c r="J44" s="55"/>
    </row>
    <row r="45" spans="2:19" ht="20.5" thickBot="1">
      <c r="C45" s="64"/>
      <c r="D45" s="65"/>
      <c r="E45" s="66"/>
      <c r="F45" t="s">
        <v>63</v>
      </c>
      <c r="G45" s="70"/>
      <c r="H45" s="71"/>
      <c r="I45" s="72"/>
      <c r="J45" s="55" t="s">
        <v>63</v>
      </c>
    </row>
    <row r="46" spans="2:19" ht="20.5" thickTop="1">
      <c r="I46" s="3" t="s">
        <v>36</v>
      </c>
      <c r="J46" s="55"/>
    </row>
    <row r="47" spans="2:19">
      <c r="I47" s="3" t="s">
        <v>65</v>
      </c>
    </row>
  </sheetData>
  <mergeCells count="42">
    <mergeCell ref="C14:E14"/>
    <mergeCell ref="H14:I14"/>
    <mergeCell ref="S14:T14"/>
    <mergeCell ref="B7:D8"/>
    <mergeCell ref="M7:O8"/>
    <mergeCell ref="C10:E10"/>
    <mergeCell ref="H10:I10"/>
    <mergeCell ref="N10:P10"/>
    <mergeCell ref="S10:T10"/>
    <mergeCell ref="H11:I11"/>
    <mergeCell ref="S11:T11"/>
    <mergeCell ref="C12:E12"/>
    <mergeCell ref="H12:I12"/>
    <mergeCell ref="S12:T12"/>
    <mergeCell ref="T23:T24"/>
    <mergeCell ref="H15:I15"/>
    <mergeCell ref="S15:T15"/>
    <mergeCell ref="C16:D16"/>
    <mergeCell ref="N16:O16"/>
    <mergeCell ref="C18:D18"/>
    <mergeCell ref="H18:H19"/>
    <mergeCell ref="N18:O18"/>
    <mergeCell ref="S18:S19"/>
    <mergeCell ref="C23:C24"/>
    <mergeCell ref="G23:G24"/>
    <mergeCell ref="I23:I24"/>
    <mergeCell ref="N23:N24"/>
    <mergeCell ref="R23:R24"/>
    <mergeCell ref="B25:B32"/>
    <mergeCell ref="M25:M32"/>
    <mergeCell ref="C35:E35"/>
    <mergeCell ref="F35:F36"/>
    <mergeCell ref="G35:H36"/>
    <mergeCell ref="C44:E45"/>
    <mergeCell ref="G44:I45"/>
    <mergeCell ref="Q35:Q36"/>
    <mergeCell ref="R35:S36"/>
    <mergeCell ref="C36:E36"/>
    <mergeCell ref="N36:P36"/>
    <mergeCell ref="C39:E40"/>
    <mergeCell ref="N39:P40"/>
    <mergeCell ref="N35:P35"/>
  </mergeCells>
  <phoneticPr fontId="5"/>
  <dataValidations count="2">
    <dataValidation imeMode="off" allowBlank="1" showInputMessage="1" showErrorMessage="1" sqref="G35:H36 D25:L32 C35:E36 C39:E40 F16 I15 C20 C17:C18 D17 C15:D16 R35:S36 O25:T32 N35:P36 N39:P40 Q16 T15 N20 N17:N18 O17 N15:O16 C44:E45 P13:P20 R20:T20 G44:I45 H14:H15 G13:H13 G20:I20 S14:S15 R13:S13 E13 E15:E20"/>
    <dataValidation imeMode="on" allowBlank="1" showInputMessage="1" showErrorMessage="1" sqref="B34 B21:B32 B38 D23 E22:L24 D24:F24 C23:C32 C22:D22 H18:I19 G18 B13:B17 M34 M21:M32 M38 O23 P22:T24 O24:Q24 N23:N32 N22:O22 S18:T19 R18 C10 M13:M17 N13:O13 G14:G15 F13 R14:R15 Q13 N10"/>
  </dataValidations>
  <pageMargins left="0.78740157480314965" right="0.78740157480314965" top="0.19685039370078741" bottom="0.78740157480314965" header="0.39370078740157483" footer="0.39370078740157483"/>
  <pageSetup paperSize="9" scale="84" orientation="portrait" r:id="rId1"/>
  <colBreaks count="1" manualBreakCount="1">
    <brk id="11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7"/>
  <sheetViews>
    <sheetView showGridLines="0" view="pageBreakPreview" zoomScale="90" zoomScaleNormal="90" zoomScaleSheetLayoutView="90" workbookViewId="0">
      <selection activeCell="V35" sqref="V35"/>
    </sheetView>
  </sheetViews>
  <sheetFormatPr defaultRowHeight="20"/>
  <cols>
    <col min="2" max="2" width="5.07421875" customWidth="1"/>
    <col min="3" max="9" width="10.4609375" bestFit="1" customWidth="1"/>
    <col min="10" max="10" width="2.53515625" customWidth="1"/>
    <col min="11" max="11" width="2.53515625" style="55" customWidth="1"/>
    <col min="12" max="12" width="2.53515625" customWidth="1"/>
    <col min="13" max="13" width="5.07421875" customWidth="1"/>
    <col min="14" max="20" width="10.4609375" bestFit="1" customWidth="1"/>
  </cols>
  <sheetData>
    <row r="2" spans="2:20">
      <c r="J2" s="55"/>
    </row>
    <row r="3" spans="2:20">
      <c r="B3" s="52" t="s">
        <v>55</v>
      </c>
      <c r="J3" s="55"/>
      <c r="M3" s="52" t="s">
        <v>55</v>
      </c>
    </row>
    <row r="4" spans="2:20">
      <c r="B4" s="53" t="s">
        <v>72</v>
      </c>
      <c r="J4" s="55"/>
      <c r="M4" s="52"/>
    </row>
    <row r="5" spans="2:20">
      <c r="B5" s="53" t="s">
        <v>59</v>
      </c>
      <c r="J5" s="55"/>
      <c r="M5" s="52"/>
    </row>
    <row r="6" spans="2:20">
      <c r="B6" s="53" t="s">
        <v>60</v>
      </c>
      <c r="J6" s="55"/>
      <c r="M6" s="52"/>
    </row>
    <row r="7" spans="2:20" ht="19.5" customHeight="1">
      <c r="B7" s="104" t="s">
        <v>30</v>
      </c>
      <c r="C7" s="104"/>
      <c r="D7" s="104"/>
      <c r="J7" s="55"/>
      <c r="M7" s="105" t="s">
        <v>34</v>
      </c>
      <c r="N7" s="105"/>
      <c r="O7" s="105"/>
    </row>
    <row r="8" spans="2:20" ht="19.5" customHeight="1">
      <c r="B8" s="104"/>
      <c r="C8" s="104"/>
      <c r="D8" s="104"/>
      <c r="J8" s="55"/>
      <c r="M8" s="105"/>
      <c r="N8" s="105"/>
      <c r="O8" s="105"/>
    </row>
    <row r="9" spans="2:20" ht="20.5" thickBot="1">
      <c r="C9" t="s">
        <v>31</v>
      </c>
      <c r="F9" t="s">
        <v>43</v>
      </c>
      <c r="J9" s="55"/>
      <c r="N9" t="s">
        <v>31</v>
      </c>
      <c r="Q9" t="s">
        <v>43</v>
      </c>
    </row>
    <row r="10" spans="2:20" ht="20.5" thickBot="1">
      <c r="C10" s="99" t="s">
        <v>47</v>
      </c>
      <c r="D10" s="100"/>
      <c r="E10" s="101"/>
      <c r="G10" s="48"/>
      <c r="H10" s="106" t="s">
        <v>40</v>
      </c>
      <c r="I10" s="107"/>
      <c r="J10" s="55"/>
      <c r="N10" s="95" t="str">
        <f>IF(C10="","",C10)</f>
        <v>株式会社○○</v>
      </c>
      <c r="O10" s="108"/>
      <c r="P10" s="96"/>
      <c r="R10" s="48"/>
      <c r="S10" s="106" t="s">
        <v>40</v>
      </c>
      <c r="T10" s="107"/>
    </row>
    <row r="11" spans="2:20" ht="20.5" thickBot="1">
      <c r="C11" t="s">
        <v>28</v>
      </c>
      <c r="F11" s="3" t="s">
        <v>71</v>
      </c>
      <c r="G11" s="49" t="s">
        <v>70</v>
      </c>
      <c r="H11" s="109" t="s">
        <v>41</v>
      </c>
      <c r="I11" s="110"/>
      <c r="J11" s="55"/>
      <c r="R11" s="49" t="s">
        <v>70</v>
      </c>
      <c r="S11" s="109" t="s">
        <v>41</v>
      </c>
      <c r="T11" s="110"/>
    </row>
    <row r="12" spans="2:20" ht="20.5" thickBot="1">
      <c r="C12" s="99" t="s">
        <v>48</v>
      </c>
      <c r="D12" s="100"/>
      <c r="E12" s="101"/>
      <c r="F12" s="3"/>
      <c r="G12" s="50"/>
      <c r="H12" s="111" t="s">
        <v>42</v>
      </c>
      <c r="I12" s="112"/>
      <c r="J12" s="55"/>
      <c r="R12" s="50"/>
      <c r="S12" s="111" t="s">
        <v>42</v>
      </c>
      <c r="T12" s="112"/>
    </row>
    <row r="13" spans="2:20" ht="20.5" thickBot="1">
      <c r="C13" t="s">
        <v>46</v>
      </c>
      <c r="F13" t="s">
        <v>32</v>
      </c>
      <c r="J13" s="55"/>
      <c r="Q13" s="1" t="s">
        <v>33</v>
      </c>
    </row>
    <row r="14" spans="2:20" ht="20.5" thickBot="1">
      <c r="C14" s="99" t="s">
        <v>53</v>
      </c>
      <c r="D14" s="100"/>
      <c r="E14" s="101"/>
      <c r="G14" s="7" t="s">
        <v>5</v>
      </c>
      <c r="H14" s="102">
        <v>44105</v>
      </c>
      <c r="I14" s="103"/>
      <c r="J14" s="55"/>
      <c r="R14" s="7" t="s">
        <v>5</v>
      </c>
      <c r="S14" s="102">
        <v>44470</v>
      </c>
      <c r="T14" s="103"/>
    </row>
    <row r="15" spans="2:20" ht="20.5" thickBot="1">
      <c r="C15" t="s">
        <v>25</v>
      </c>
      <c r="G15" s="8" t="s">
        <v>6</v>
      </c>
      <c r="H15" s="85">
        <v>44469</v>
      </c>
      <c r="I15" s="86"/>
      <c r="J15" s="55"/>
      <c r="N15" t="s">
        <v>25</v>
      </c>
      <c r="R15" s="8" t="s">
        <v>6</v>
      </c>
      <c r="S15" s="85">
        <v>44834</v>
      </c>
      <c r="T15" s="86"/>
    </row>
    <row r="16" spans="2:20" ht="20.5" thickBot="1">
      <c r="C16" s="87">
        <v>44530</v>
      </c>
      <c r="D16" s="88"/>
      <c r="F16" t="s">
        <v>29</v>
      </c>
      <c r="J16" s="55"/>
      <c r="N16" s="89">
        <f>IF(C16="","",C16)</f>
        <v>44530</v>
      </c>
      <c r="O16" s="90"/>
      <c r="Q16" t="s">
        <v>29</v>
      </c>
    </row>
    <row r="17" spans="2:20" ht="20.5" thickBot="1">
      <c r="C17" t="s">
        <v>26</v>
      </c>
      <c r="G17" s="10"/>
      <c r="H17" s="11" t="s">
        <v>24</v>
      </c>
      <c r="I17" s="12"/>
      <c r="J17" s="55"/>
      <c r="N17" t="s">
        <v>26</v>
      </c>
      <c r="R17" s="10"/>
      <c r="S17" s="11" t="s">
        <v>24</v>
      </c>
      <c r="T17" s="12"/>
    </row>
    <row r="18" spans="2:20" ht="20.5" thickBot="1">
      <c r="C18" s="91" t="s">
        <v>50</v>
      </c>
      <c r="D18" s="92"/>
      <c r="G18" s="13" t="s">
        <v>7</v>
      </c>
      <c r="H18" s="93" t="s">
        <v>22</v>
      </c>
      <c r="I18" s="17" t="s">
        <v>20</v>
      </c>
      <c r="J18" s="55"/>
      <c r="N18" s="95" t="str">
        <f>IF(C18="","",C18)</f>
        <v>高第951号</v>
      </c>
      <c r="O18" s="96"/>
      <c r="R18" s="13" t="s">
        <v>7</v>
      </c>
      <c r="S18" s="93" t="s">
        <v>22</v>
      </c>
      <c r="T18" s="17" t="s">
        <v>20</v>
      </c>
    </row>
    <row r="19" spans="2:20" ht="20.5" thickBot="1">
      <c r="C19" t="s">
        <v>27</v>
      </c>
      <c r="G19" s="13" t="s">
        <v>23</v>
      </c>
      <c r="H19" s="94"/>
      <c r="I19" s="18" t="s">
        <v>21</v>
      </c>
      <c r="J19" s="55"/>
      <c r="N19" t="s">
        <v>27</v>
      </c>
      <c r="R19" s="13" t="s">
        <v>23</v>
      </c>
      <c r="S19" s="94"/>
      <c r="T19" s="18" t="s">
        <v>21</v>
      </c>
    </row>
    <row r="20" spans="2:20" ht="20.5" thickBot="1">
      <c r="C20" s="6">
        <v>200000</v>
      </c>
      <c r="D20" t="s">
        <v>4</v>
      </c>
      <c r="G20" s="6">
        <v>100000</v>
      </c>
      <c r="H20" s="20">
        <f>G20-I20</f>
        <v>100000</v>
      </c>
      <c r="I20" s="19">
        <f>H32</f>
        <v>0</v>
      </c>
      <c r="J20" s="55"/>
      <c r="N20" s="46">
        <f>IF(C20="","",C20)</f>
        <v>200000</v>
      </c>
      <c r="O20" t="s">
        <v>4</v>
      </c>
      <c r="R20" s="6">
        <v>100000</v>
      </c>
      <c r="S20" s="20">
        <f>R20-T20</f>
        <v>100000</v>
      </c>
      <c r="T20" s="19">
        <f>S32</f>
        <v>0</v>
      </c>
    </row>
    <row r="21" spans="2:20">
      <c r="B21" s="2" t="s">
        <v>8</v>
      </c>
      <c r="F21" t="str">
        <f>IF(C20=SUM(G20,R20),"","ERR")</f>
        <v/>
      </c>
      <c r="J21" s="55"/>
      <c r="M21" s="47" t="s">
        <v>9</v>
      </c>
    </row>
    <row r="22" spans="2:20">
      <c r="B22" s="14"/>
      <c r="C22" s="14"/>
      <c r="D22" s="24" t="s">
        <v>0</v>
      </c>
      <c r="E22" s="25"/>
      <c r="F22" s="25"/>
      <c r="G22" s="9"/>
      <c r="H22" s="14"/>
      <c r="I22" s="14"/>
      <c r="J22" s="21"/>
      <c r="K22" s="21"/>
      <c r="L22" s="21"/>
      <c r="M22" s="14"/>
      <c r="N22" s="14"/>
      <c r="O22" s="24" t="s">
        <v>0</v>
      </c>
      <c r="P22" s="25"/>
      <c r="Q22" s="25"/>
      <c r="R22" s="9"/>
      <c r="S22" s="14"/>
      <c r="T22" s="14"/>
    </row>
    <row r="23" spans="2:20">
      <c r="B23" s="22"/>
      <c r="C23" s="83" t="s">
        <v>13</v>
      </c>
      <c r="D23" s="23" t="s">
        <v>10</v>
      </c>
      <c r="E23" s="23" t="s">
        <v>12</v>
      </c>
      <c r="F23" s="23" t="s">
        <v>16</v>
      </c>
      <c r="G23" s="97" t="s">
        <v>1</v>
      </c>
      <c r="H23" s="22" t="s">
        <v>17</v>
      </c>
      <c r="I23" s="83" t="s">
        <v>14</v>
      </c>
      <c r="J23" s="45"/>
      <c r="K23" s="45"/>
      <c r="L23" s="45"/>
      <c r="M23" s="22"/>
      <c r="N23" s="83" t="s">
        <v>13</v>
      </c>
      <c r="O23" s="23" t="s">
        <v>10</v>
      </c>
      <c r="P23" s="23" t="s">
        <v>12</v>
      </c>
      <c r="Q23" s="23" t="s">
        <v>16</v>
      </c>
      <c r="R23" s="97" t="s">
        <v>1</v>
      </c>
      <c r="S23" s="22" t="s">
        <v>17</v>
      </c>
      <c r="T23" s="83" t="s">
        <v>14</v>
      </c>
    </row>
    <row r="24" spans="2:20" ht="20.5" thickBot="1">
      <c r="B24" s="16"/>
      <c r="C24" s="83"/>
      <c r="D24" s="31" t="s">
        <v>11</v>
      </c>
      <c r="E24" s="31" t="s">
        <v>11</v>
      </c>
      <c r="F24" s="31" t="s">
        <v>15</v>
      </c>
      <c r="G24" s="98"/>
      <c r="H24" s="22" t="s">
        <v>18</v>
      </c>
      <c r="I24" s="84"/>
      <c r="J24" s="45"/>
      <c r="K24" s="45"/>
      <c r="L24" s="45"/>
      <c r="M24" s="16"/>
      <c r="N24" s="83"/>
      <c r="O24" s="31" t="s">
        <v>11</v>
      </c>
      <c r="P24" s="31" t="s">
        <v>11</v>
      </c>
      <c r="Q24" s="31" t="s">
        <v>15</v>
      </c>
      <c r="R24" s="98"/>
      <c r="S24" s="22" t="s">
        <v>18</v>
      </c>
      <c r="T24" s="84"/>
    </row>
    <row r="25" spans="2:20" ht="19.5" customHeight="1">
      <c r="B25" s="113" t="s">
        <v>57</v>
      </c>
      <c r="C25" s="33" t="s">
        <v>51</v>
      </c>
      <c r="D25" s="34"/>
      <c r="E25" s="34"/>
      <c r="F25" s="35">
        <v>100000</v>
      </c>
      <c r="G25" s="26">
        <f t="shared" ref="G25:G31" si="0">SUM(D25:F25)</f>
        <v>100000</v>
      </c>
      <c r="H25" s="42">
        <v>0</v>
      </c>
      <c r="I25" s="27">
        <f t="shared" ref="I25:I31" si="1">SUM(G25:H25)</f>
        <v>100000</v>
      </c>
      <c r="J25" s="4"/>
      <c r="K25" s="4"/>
      <c r="L25" s="4"/>
      <c r="M25" s="80" t="s">
        <v>2</v>
      </c>
      <c r="N25" s="33" t="s">
        <v>52</v>
      </c>
      <c r="O25" s="34"/>
      <c r="P25" s="34"/>
      <c r="Q25" s="35">
        <v>100000</v>
      </c>
      <c r="R25" s="26">
        <f t="shared" ref="R25:R31" si="2">SUM(O25:Q25)</f>
        <v>100000</v>
      </c>
      <c r="S25" s="42"/>
      <c r="T25" s="27">
        <f t="shared" ref="T25:T31" si="3">SUM(R25:S25)</f>
        <v>100000</v>
      </c>
    </row>
    <row r="26" spans="2:20">
      <c r="B26" s="114"/>
      <c r="C26" s="36"/>
      <c r="D26" s="37"/>
      <c r="E26" s="37"/>
      <c r="F26" s="38"/>
      <c r="G26" s="5">
        <f t="shared" si="0"/>
        <v>0</v>
      </c>
      <c r="H26" s="43"/>
      <c r="I26" s="28">
        <f t="shared" si="1"/>
        <v>0</v>
      </c>
      <c r="J26" s="4"/>
      <c r="K26" s="4"/>
      <c r="L26" s="4"/>
      <c r="M26" s="81"/>
      <c r="N26" s="36"/>
      <c r="O26" s="37"/>
      <c r="P26" s="37"/>
      <c r="Q26" s="38"/>
      <c r="R26" s="5">
        <f t="shared" si="2"/>
        <v>0</v>
      </c>
      <c r="S26" s="43"/>
      <c r="T26" s="28">
        <f t="shared" si="3"/>
        <v>0</v>
      </c>
    </row>
    <row r="27" spans="2:20">
      <c r="B27" s="114"/>
      <c r="C27" s="36"/>
      <c r="D27" s="37"/>
      <c r="E27" s="37"/>
      <c r="F27" s="38"/>
      <c r="G27" s="5">
        <f t="shared" si="0"/>
        <v>0</v>
      </c>
      <c r="H27" s="43"/>
      <c r="I27" s="28">
        <f t="shared" si="1"/>
        <v>0</v>
      </c>
      <c r="J27" s="4"/>
      <c r="K27" s="4"/>
      <c r="L27" s="4"/>
      <c r="M27" s="81"/>
      <c r="N27" s="36"/>
      <c r="O27" s="37"/>
      <c r="P27" s="37"/>
      <c r="Q27" s="38"/>
      <c r="R27" s="5">
        <f t="shared" si="2"/>
        <v>0</v>
      </c>
      <c r="S27" s="43"/>
      <c r="T27" s="28">
        <f t="shared" si="3"/>
        <v>0</v>
      </c>
    </row>
    <row r="28" spans="2:20">
      <c r="B28" s="114"/>
      <c r="C28" s="36"/>
      <c r="D28" s="37"/>
      <c r="E28" s="37"/>
      <c r="F28" s="38"/>
      <c r="G28" s="5">
        <f t="shared" si="0"/>
        <v>0</v>
      </c>
      <c r="H28" s="43"/>
      <c r="I28" s="28">
        <f t="shared" si="1"/>
        <v>0</v>
      </c>
      <c r="J28" s="4"/>
      <c r="K28" s="4"/>
      <c r="L28" s="4"/>
      <c r="M28" s="81"/>
      <c r="N28" s="36"/>
      <c r="O28" s="37"/>
      <c r="P28" s="37"/>
      <c r="Q28" s="38"/>
      <c r="R28" s="5">
        <f t="shared" si="2"/>
        <v>0</v>
      </c>
      <c r="S28" s="43"/>
      <c r="T28" s="28">
        <f t="shared" si="3"/>
        <v>0</v>
      </c>
    </row>
    <row r="29" spans="2:20">
      <c r="B29" s="114"/>
      <c r="C29" s="36"/>
      <c r="D29" s="37"/>
      <c r="E29" s="37"/>
      <c r="F29" s="38"/>
      <c r="G29" s="5">
        <f t="shared" si="0"/>
        <v>0</v>
      </c>
      <c r="H29" s="43"/>
      <c r="I29" s="28">
        <f t="shared" si="1"/>
        <v>0</v>
      </c>
      <c r="J29" s="4"/>
      <c r="K29" s="4"/>
      <c r="L29" s="4"/>
      <c r="M29" s="81"/>
      <c r="N29" s="36"/>
      <c r="O29" s="37"/>
      <c r="P29" s="37"/>
      <c r="Q29" s="38"/>
      <c r="R29" s="5">
        <f t="shared" si="2"/>
        <v>0</v>
      </c>
      <c r="S29" s="43"/>
      <c r="T29" s="28">
        <f t="shared" si="3"/>
        <v>0</v>
      </c>
    </row>
    <row r="30" spans="2:20">
      <c r="B30" s="114"/>
      <c r="C30" s="36"/>
      <c r="D30" s="37"/>
      <c r="E30" s="37"/>
      <c r="F30" s="38"/>
      <c r="G30" s="5">
        <f t="shared" si="0"/>
        <v>0</v>
      </c>
      <c r="H30" s="43"/>
      <c r="I30" s="28">
        <f t="shared" si="1"/>
        <v>0</v>
      </c>
      <c r="J30" s="4"/>
      <c r="K30" s="4"/>
      <c r="L30" s="4"/>
      <c r="M30" s="81"/>
      <c r="N30" s="36"/>
      <c r="O30" s="37"/>
      <c r="P30" s="37"/>
      <c r="Q30" s="38"/>
      <c r="R30" s="5">
        <f t="shared" si="2"/>
        <v>0</v>
      </c>
      <c r="S30" s="43"/>
      <c r="T30" s="28">
        <f t="shared" si="3"/>
        <v>0</v>
      </c>
    </row>
    <row r="31" spans="2:20" ht="20.5" thickBot="1">
      <c r="B31" s="114"/>
      <c r="C31" s="39"/>
      <c r="D31" s="40"/>
      <c r="E31" s="40"/>
      <c r="F31" s="41"/>
      <c r="G31" s="29">
        <f t="shared" si="0"/>
        <v>0</v>
      </c>
      <c r="H31" s="44"/>
      <c r="I31" s="30">
        <f t="shared" si="1"/>
        <v>0</v>
      </c>
      <c r="J31" s="4"/>
      <c r="K31" s="4"/>
      <c r="L31" s="4"/>
      <c r="M31" s="81"/>
      <c r="N31" s="39"/>
      <c r="O31" s="40"/>
      <c r="P31" s="40"/>
      <c r="Q31" s="41"/>
      <c r="R31" s="29">
        <f t="shared" si="2"/>
        <v>0</v>
      </c>
      <c r="S31" s="44"/>
      <c r="T31" s="30">
        <f t="shared" si="3"/>
        <v>0</v>
      </c>
    </row>
    <row r="32" spans="2:20">
      <c r="B32" s="115"/>
      <c r="C32" s="16" t="s">
        <v>14</v>
      </c>
      <c r="D32" s="32">
        <f t="shared" ref="D32:I32" si="4">SUM(D25:D31)</f>
        <v>0</v>
      </c>
      <c r="E32" s="32">
        <f t="shared" si="4"/>
        <v>0</v>
      </c>
      <c r="F32" s="32">
        <f t="shared" si="4"/>
        <v>100000</v>
      </c>
      <c r="G32" s="15">
        <f>SUM(G25:G31)</f>
        <v>100000</v>
      </c>
      <c r="H32" s="32">
        <f t="shared" si="4"/>
        <v>0</v>
      </c>
      <c r="I32" s="15">
        <f t="shared" si="4"/>
        <v>100000</v>
      </c>
      <c r="J32" s="4"/>
      <c r="K32" s="4"/>
      <c r="L32" s="4"/>
      <c r="M32" s="82"/>
      <c r="N32" s="16" t="s">
        <v>14</v>
      </c>
      <c r="O32" s="32">
        <f t="shared" ref="O32:Q32" si="5">SUM(O25:O31)</f>
        <v>0</v>
      </c>
      <c r="P32" s="32">
        <f t="shared" si="5"/>
        <v>0</v>
      </c>
      <c r="Q32" s="32">
        <f t="shared" si="5"/>
        <v>100000</v>
      </c>
      <c r="R32" s="15">
        <f>SUM(R25:R31)</f>
        <v>100000</v>
      </c>
      <c r="S32" s="32">
        <f t="shared" ref="S32:T32" si="6">SUM(S25:S31)</f>
        <v>0</v>
      </c>
      <c r="T32" s="15">
        <f t="shared" si="6"/>
        <v>100000</v>
      </c>
    </row>
    <row r="33" spans="2:19">
      <c r="J33" s="55"/>
    </row>
    <row r="34" spans="2:19">
      <c r="B34" t="s">
        <v>58</v>
      </c>
      <c r="J34" s="55"/>
      <c r="M34" t="s">
        <v>38</v>
      </c>
    </row>
    <row r="35" spans="2:19" ht="20.5" thickBot="1">
      <c r="C35" s="79">
        <v>1600000</v>
      </c>
      <c r="D35" s="79"/>
      <c r="E35" s="79"/>
      <c r="F35" s="73" t="s">
        <v>3</v>
      </c>
      <c r="G35" s="74">
        <f>IF(C36=0,0,C35/C36)</f>
        <v>0.8</v>
      </c>
      <c r="H35" s="75"/>
      <c r="J35" s="55"/>
      <c r="N35" s="79">
        <v>1600000</v>
      </c>
      <c r="O35" s="79"/>
      <c r="P35" s="79"/>
      <c r="Q35" s="73" t="s">
        <v>3</v>
      </c>
      <c r="R35" s="74">
        <f>IF(N36=0,0,N35/N36)</f>
        <v>0.8</v>
      </c>
      <c r="S35" s="75"/>
    </row>
    <row r="36" spans="2:19">
      <c r="C36" s="78">
        <v>2000000</v>
      </c>
      <c r="D36" s="78"/>
      <c r="E36" s="78"/>
      <c r="F36" s="73"/>
      <c r="G36" s="76"/>
      <c r="H36" s="77"/>
      <c r="J36" s="55"/>
      <c r="N36" s="78">
        <v>2000000</v>
      </c>
      <c r="O36" s="78"/>
      <c r="P36" s="78"/>
      <c r="Q36" s="73"/>
      <c r="R36" s="76"/>
      <c r="S36" s="77"/>
    </row>
    <row r="37" spans="2:19">
      <c r="J37" s="55"/>
    </row>
    <row r="38" spans="2:19">
      <c r="B38" t="s">
        <v>69</v>
      </c>
      <c r="J38" s="55"/>
      <c r="M38" t="s">
        <v>39</v>
      </c>
    </row>
    <row r="39" spans="2:19">
      <c r="C39" s="61">
        <f>IF(I32=0,0,SUM(ROUNDDOWN(G20*10/110*D32/I32,0),ROUNDDOWN(G20*10/110*F32/I32*G35,0)))</f>
        <v>7272</v>
      </c>
      <c r="D39" s="62"/>
      <c r="E39" s="63"/>
      <c r="F39" t="s">
        <v>45</v>
      </c>
      <c r="J39" s="55"/>
      <c r="N39" s="61">
        <f>IF(T32=0,0,SUM(ROUNDDOWN(R20*10/110*O32/T32,0),ROUNDDOWN(R20*10/110*Q32/T32*R35,0)))</f>
        <v>7272</v>
      </c>
      <c r="O39" s="62"/>
      <c r="P39" s="63"/>
    </row>
    <row r="40" spans="2:19">
      <c r="C40" s="64"/>
      <c r="D40" s="65"/>
      <c r="E40" s="66"/>
      <c r="F40" t="s">
        <v>66</v>
      </c>
      <c r="J40" s="55"/>
      <c r="N40" s="64"/>
      <c r="O40" s="65"/>
      <c r="P40" s="66"/>
      <c r="Q40" t="s">
        <v>63</v>
      </c>
    </row>
    <row r="41" spans="2:19">
      <c r="F41" t="s">
        <v>44</v>
      </c>
      <c r="J41" s="55"/>
    </row>
    <row r="42" spans="2:19">
      <c r="J42" s="55"/>
    </row>
    <row r="43" spans="2:19" ht="20.5" thickBot="1">
      <c r="B43" t="s">
        <v>35</v>
      </c>
      <c r="G43" t="s">
        <v>37</v>
      </c>
      <c r="J43" s="55"/>
    </row>
    <row r="44" spans="2:19" ht="20.5" thickTop="1">
      <c r="C44" s="61">
        <f>$N$39</f>
        <v>7272</v>
      </c>
      <c r="D44" s="62"/>
      <c r="E44" s="63"/>
      <c r="G44" s="67">
        <f>SUM(C39,C44)</f>
        <v>14544</v>
      </c>
      <c r="H44" s="68"/>
      <c r="I44" s="69"/>
      <c r="J44" s="55"/>
    </row>
    <row r="45" spans="2:19" ht="20.5" thickBot="1">
      <c r="C45" s="64"/>
      <c r="D45" s="65"/>
      <c r="E45" s="66"/>
      <c r="F45" t="s">
        <v>63</v>
      </c>
      <c r="G45" s="70"/>
      <c r="H45" s="71"/>
      <c r="I45" s="72"/>
      <c r="J45" s="55" t="s">
        <v>63</v>
      </c>
    </row>
    <row r="46" spans="2:19" ht="20.5" thickTop="1">
      <c r="I46" s="3" t="s">
        <v>36</v>
      </c>
      <c r="J46" s="55"/>
    </row>
    <row r="47" spans="2:19">
      <c r="I47" s="3" t="s">
        <v>64</v>
      </c>
    </row>
  </sheetData>
  <mergeCells count="42">
    <mergeCell ref="C14:E14"/>
    <mergeCell ref="H14:I14"/>
    <mergeCell ref="S14:T14"/>
    <mergeCell ref="B7:D8"/>
    <mergeCell ref="M7:O8"/>
    <mergeCell ref="C10:E10"/>
    <mergeCell ref="H10:I10"/>
    <mergeCell ref="N10:P10"/>
    <mergeCell ref="S10:T10"/>
    <mergeCell ref="H11:I11"/>
    <mergeCell ref="S11:T11"/>
    <mergeCell ref="C12:E12"/>
    <mergeCell ref="H12:I12"/>
    <mergeCell ref="S12:T12"/>
    <mergeCell ref="T23:T24"/>
    <mergeCell ref="H15:I15"/>
    <mergeCell ref="S15:T15"/>
    <mergeCell ref="C16:D16"/>
    <mergeCell ref="N16:O16"/>
    <mergeCell ref="C18:D18"/>
    <mergeCell ref="H18:H19"/>
    <mergeCell ref="N18:O18"/>
    <mergeCell ref="S18:S19"/>
    <mergeCell ref="C23:C24"/>
    <mergeCell ref="G23:G24"/>
    <mergeCell ref="I23:I24"/>
    <mergeCell ref="N23:N24"/>
    <mergeCell ref="R23:R24"/>
    <mergeCell ref="B25:B32"/>
    <mergeCell ref="M25:M32"/>
    <mergeCell ref="C35:E35"/>
    <mergeCell ref="F35:F36"/>
    <mergeCell ref="G35:H36"/>
    <mergeCell ref="C44:E45"/>
    <mergeCell ref="G44:I45"/>
    <mergeCell ref="Q35:Q36"/>
    <mergeCell ref="R35:S36"/>
    <mergeCell ref="C36:E36"/>
    <mergeCell ref="N36:P36"/>
    <mergeCell ref="C39:E40"/>
    <mergeCell ref="N39:P40"/>
    <mergeCell ref="N35:P35"/>
  </mergeCells>
  <phoneticPr fontId="5"/>
  <dataValidations count="2">
    <dataValidation imeMode="off" allowBlank="1" showInputMessage="1" showErrorMessage="1" sqref="G35:H36 D25:L32 C35:E36 C39:E40 F16 I15 C20 C17:C18 D17 C15:D16 R35:S36 O25:T32 N35:P36 N39:P40 Q16 T15 N20 N17:N18 O17 N15:O16 C44:E45 P13:P20 R20:T20 G44:I45 H14:H15 G13:H13 G20:I20 S14:S15 R13:S13 E13 E15:E20"/>
    <dataValidation imeMode="on" allowBlank="1" showInputMessage="1" showErrorMessage="1" sqref="B34 B21:B32 B38 D23 E22:L24 D24:F24 C23:C32 C22:D22 H18:I19 G18 B13:B17 M34 M21:M32 M38 O23 P22:T24 O24:Q24 N23:N32 N22:O22 S18:T19 R18 C10 M13:M17 N13:O13 G14:G15 F13 R14:R15 Q13 N10"/>
  </dataValidations>
  <pageMargins left="0.78740157480314965" right="0.78740157480314965" top="0.19685039370078741" bottom="0.78740157480314965" header="0.39370078740157483" footer="0.39370078740157483"/>
  <pageSetup paperSize="9" scale="84" orientation="portrait" r:id="rId1"/>
  <colBreaks count="1" manualBreakCount="1">
    <brk id="11" min="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 【全額控除】返還額計算シート（事業所記載分）</vt:lpstr>
      <vt:lpstr> 【個別対応方式】返還額計算シート（事業所記載分）</vt:lpstr>
      <vt:lpstr> 【一括比例配分方式】返還額計算シート（事業所記載分）</vt:lpstr>
      <vt:lpstr>記載例１</vt:lpstr>
      <vt:lpstr>記載例2（導入時期が課税期間をまたぐ場合）</vt:lpstr>
      <vt:lpstr>' 【一括比例配分方式】返還額計算シート（事業所記載分）'!Print_Area</vt:lpstr>
      <vt:lpstr>' 【個別対応方式】返還額計算シート（事業所記載分）'!Print_Area</vt:lpstr>
      <vt:lpstr>' 【全額控除】返還額計算シート（事業所記載分）'!Print_Area</vt:lpstr>
      <vt:lpstr>記載例１!Print_Area</vt:lpstr>
      <vt:lpstr>'記載例2（導入時期が課税期間をまたぐ場合）'!Print_Area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貴谷　和弘</cp:lastModifiedBy>
  <cp:lastPrinted>2022-09-30T00:42:28Z</cp:lastPrinted>
  <dcterms:created xsi:type="dcterms:W3CDTF">2021-10-05T08:59:25Z</dcterms:created>
  <dcterms:modified xsi:type="dcterms:W3CDTF">2023-12-11T03:44:52Z</dcterms:modified>
</cp:coreProperties>
</file>