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s.ad.pref.shimane.jp\健康福祉部\高齢者福祉課\★04_介護人材係\01_各事業フォルダ\03_外国人介護人材\★新たな確保対策の検討\251017 募集開始\"/>
    </mc:Choice>
  </mc:AlternateContent>
  <xr:revisionPtr revIDLastSave="0" documentId="13_ncr:1_{0EBA5E49-9C31-4A21-A08F-38D41E5581C2}" xr6:coauthVersionLast="47" xr6:coauthVersionMax="47" xr10:uidLastSave="{00000000-0000-0000-0000-000000000000}"/>
  <bookViews>
    <workbookView xWindow="-120" yWindow="-120" windowWidth="29040" windowHeight="15720" xr2:uid="{00000000-000D-0000-FFFF-FFFF00000000}"/>
  </bookViews>
  <sheets>
    <sheet name="別紙（１）" sheetId="3" r:id="rId1"/>
    <sheet name="別紙（２）" sheetId="1" r:id="rId2"/>
    <sheet name="別紙（３）" sheetId="2" r:id="rId3"/>
    <sheet name="【記載例】別紙（１）" sheetId="5" r:id="rId4"/>
    <sheet name="【記載例】別紙（２）" sheetId="6" r:id="rId5"/>
    <sheet name="【記載例】別紙（３）" sheetId="7" r:id="rId6"/>
    <sheet name="リスト" sheetId="4" state="hidden" r:id="rId7"/>
  </sheets>
  <definedNames>
    <definedName name="_xlnm.Print_Area" localSheetId="3">'【記載例】別紙（１）'!$A$1:$L$25</definedName>
    <definedName name="_xlnm.Print_Area" localSheetId="0">'別紙（１）'!$A$1:$L$25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6" l="1"/>
  <c r="L24" i="6"/>
  <c r="K24" i="6"/>
  <c r="J24" i="6"/>
  <c r="I24" i="6"/>
  <c r="H24" i="6"/>
  <c r="G24" i="6"/>
  <c r="F24" i="6"/>
  <c r="E24" i="6"/>
  <c r="D24" i="6"/>
  <c r="M23" i="6"/>
  <c r="M25" i="6" s="1"/>
  <c r="G23" i="6"/>
  <c r="G25" i="6" s="1"/>
  <c r="M22" i="6"/>
  <c r="L22" i="6"/>
  <c r="K22" i="6"/>
  <c r="J22" i="6"/>
  <c r="I22" i="6"/>
  <c r="I23" i="6" s="1"/>
  <c r="I25" i="6" s="1"/>
  <c r="H22" i="6"/>
  <c r="H23" i="6" s="1"/>
  <c r="H25" i="6" s="1"/>
  <c r="G22" i="6"/>
  <c r="F22" i="6"/>
  <c r="F23" i="6" s="1"/>
  <c r="F25" i="6" s="1"/>
  <c r="E22" i="6"/>
  <c r="E23" i="6" s="1"/>
  <c r="E25" i="6" s="1"/>
  <c r="D22" i="6"/>
  <c r="N21" i="6"/>
  <c r="D13" i="7" s="1"/>
  <c r="D15" i="7" s="1"/>
  <c r="M21" i="6"/>
  <c r="L21" i="6"/>
  <c r="K21" i="6"/>
  <c r="J21" i="6"/>
  <c r="I21" i="6"/>
  <c r="H21" i="6"/>
  <c r="G21" i="6"/>
  <c r="F21" i="6"/>
  <c r="E21" i="6"/>
  <c r="D21" i="6"/>
  <c r="N19" i="6"/>
  <c r="N18" i="6"/>
  <c r="N17" i="6"/>
  <c r="N16" i="6"/>
  <c r="N15" i="6"/>
  <c r="N14" i="6"/>
  <c r="N13" i="6"/>
  <c r="N12" i="6"/>
  <c r="N11" i="6"/>
  <c r="N10" i="6"/>
  <c r="N9" i="6"/>
  <c r="L16" i="5"/>
  <c r="K16" i="5"/>
  <c r="D21" i="1"/>
  <c r="N16" i="1"/>
  <c r="N17" i="1"/>
  <c r="E21" i="1"/>
  <c r="E22" i="1"/>
  <c r="N15" i="1"/>
  <c r="N18" i="1"/>
  <c r="M24" i="1"/>
  <c r="L24" i="1"/>
  <c r="K24" i="1"/>
  <c r="J24" i="1"/>
  <c r="I24" i="1"/>
  <c r="H24" i="1"/>
  <c r="G24" i="1"/>
  <c r="F24" i="1"/>
  <c r="E24" i="1"/>
  <c r="D24" i="1"/>
  <c r="M22" i="1"/>
  <c r="L22" i="1"/>
  <c r="K22" i="1"/>
  <c r="J22" i="1"/>
  <c r="I22" i="1"/>
  <c r="H22" i="1"/>
  <c r="G22" i="1"/>
  <c r="F22" i="1"/>
  <c r="D22" i="1"/>
  <c r="M21" i="1"/>
  <c r="L21" i="1"/>
  <c r="K21" i="1"/>
  <c r="J21" i="1"/>
  <c r="I21" i="1"/>
  <c r="H21" i="1"/>
  <c r="G21" i="1"/>
  <c r="F21" i="1"/>
  <c r="N19" i="1"/>
  <c r="N14" i="1"/>
  <c r="N13" i="1"/>
  <c r="N12" i="1"/>
  <c r="N11" i="1"/>
  <c r="N10" i="1"/>
  <c r="N9" i="1"/>
  <c r="L16" i="3"/>
  <c r="K16" i="3"/>
  <c r="J23" i="6" l="1"/>
  <c r="J25" i="6" s="1"/>
  <c r="K23" i="6"/>
  <c r="K25" i="6" s="1"/>
  <c r="L23" i="6"/>
  <c r="L25" i="6" s="1"/>
  <c r="D23" i="6"/>
  <c r="D25" i="6" s="1"/>
  <c r="N25" i="6"/>
  <c r="D6" i="7" s="1"/>
  <c r="D9" i="7" s="1"/>
  <c r="L23" i="1"/>
  <c r="L25" i="1" s="1"/>
  <c r="H23" i="1"/>
  <c r="H25" i="1" s="1"/>
  <c r="M23" i="1"/>
  <c r="M25" i="1" s="1"/>
  <c r="N21" i="1"/>
  <c r="D13" i="2" s="1"/>
  <c r="D15" i="2" s="1"/>
  <c r="K23" i="1"/>
  <c r="K25" i="1" s="1"/>
  <c r="D23" i="1"/>
  <c r="D25" i="1" s="1"/>
  <c r="E23" i="1"/>
  <c r="E25" i="1" s="1"/>
  <c r="F23" i="1"/>
  <c r="F25" i="1" s="1"/>
  <c r="I23" i="1"/>
  <c r="I25" i="1" s="1"/>
  <c r="J23" i="1"/>
  <c r="J25" i="1" s="1"/>
  <c r="G23" i="1"/>
  <c r="G25" i="1" s="1"/>
  <c r="N25" i="1" l="1"/>
  <c r="D6" i="2" s="1"/>
  <c r="D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陰山　透</author>
  </authors>
  <commentList>
    <comment ref="D6" authorId="0" shapeId="0" xr:uid="{00000000-0006-0000-0100-000001000000}">
      <text>
        <r>
          <rPr>
            <b/>
            <sz val="9"/>
            <color indexed="81"/>
            <rFont val="MS P ゴシック"/>
            <family val="3"/>
            <charset val="128"/>
          </rPr>
          <t>別紙（２）から、自動で転記されます。</t>
        </r>
      </text>
    </comment>
    <comment ref="C8" authorId="0" shapeId="0" xr:uid="{00000000-0006-0000-0100-000002000000}">
      <text>
        <r>
          <rPr>
            <b/>
            <sz val="9"/>
            <color indexed="81"/>
            <rFont val="MS P ゴシック"/>
            <family val="3"/>
            <charset val="128"/>
          </rPr>
          <t>その他のものがある場合は、（）内に具体的に記入してください。
（支出の部も同様）</t>
        </r>
      </text>
    </comment>
    <comment ref="D13" authorId="0" shapeId="0" xr:uid="{38838056-7379-4CA5-B20E-F37E5C2158CC}">
      <text>
        <r>
          <rPr>
            <b/>
            <sz val="9"/>
            <color indexed="81"/>
            <rFont val="MS P ゴシック"/>
            <family val="3"/>
            <charset val="128"/>
          </rPr>
          <t>別紙（２）から、自動で転記されます。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陰山　透</author>
  </authors>
  <commentList>
    <comment ref="D6" authorId="0" shapeId="0" xr:uid="{E5646F84-C6A6-444A-B61F-230BB4D774EA}">
      <text>
        <r>
          <rPr>
            <b/>
            <sz val="9"/>
            <color indexed="81"/>
            <rFont val="MS P ゴシック"/>
            <family val="3"/>
            <charset val="128"/>
          </rPr>
          <t>別紙（２）から、自動で転記されます。</t>
        </r>
      </text>
    </comment>
    <comment ref="C8" authorId="0" shapeId="0" xr:uid="{20FD9093-1E6B-49CD-8C48-BBCCE664BAEF}">
      <text>
        <r>
          <rPr>
            <b/>
            <sz val="9"/>
            <color indexed="81"/>
            <rFont val="MS P ゴシック"/>
            <family val="3"/>
            <charset val="128"/>
          </rPr>
          <t>その他のものがある場合は、（）内に具体的に記入してください。
（支出の部も同様）</t>
        </r>
      </text>
    </comment>
    <comment ref="D13" authorId="0" shapeId="0" xr:uid="{11FC786A-D288-4710-8754-489F1FDC4747}">
      <text>
        <r>
          <rPr>
            <b/>
            <sz val="9"/>
            <color indexed="81"/>
            <rFont val="MS P ゴシック"/>
            <family val="3"/>
            <charset val="128"/>
          </rPr>
          <t>別紙（２）から、自動で転記されます。</t>
        </r>
      </text>
    </comment>
  </commentList>
</comments>
</file>

<file path=xl/sharedStrings.xml><?xml version="1.0" encoding="utf-8"?>
<sst xmlns="http://schemas.openxmlformats.org/spreadsheetml/2006/main" count="179" uniqueCount="107">
  <si>
    <t>法人名：</t>
    <rPh sb="0" eb="3">
      <t>ホウジンメイ</t>
    </rPh>
    <phoneticPr fontId="3"/>
  </si>
  <si>
    <t>所在地：</t>
    <rPh sb="0" eb="3">
      <t>ショザイチ</t>
    </rPh>
    <phoneticPr fontId="3"/>
  </si>
  <si>
    <t>代表者職氏名：</t>
    <rPh sb="0" eb="3">
      <t>ダイヒョウシャ</t>
    </rPh>
    <rPh sb="3" eb="4">
      <t>ショク</t>
    </rPh>
    <rPh sb="4" eb="6">
      <t>シメイ</t>
    </rPh>
    <phoneticPr fontId="3"/>
  </si>
  <si>
    <t>事業所名</t>
    <rPh sb="0" eb="4">
      <t>ジギョウショメイ</t>
    </rPh>
    <phoneticPr fontId="3"/>
  </si>
  <si>
    <t>交付申請日：</t>
    <rPh sb="0" eb="2">
      <t>コウフ</t>
    </rPh>
    <rPh sb="2" eb="5">
      <t>シンセイヒ</t>
    </rPh>
    <phoneticPr fontId="3"/>
  </si>
  <si>
    <t>計</t>
    <rPh sb="0" eb="1">
      <t>ケイ</t>
    </rPh>
    <phoneticPr fontId="3"/>
  </si>
  <si>
    <t>合計</t>
    <rPh sb="0" eb="2">
      <t>ゴウケイ</t>
    </rPh>
    <phoneticPr fontId="3"/>
  </si>
  <si>
    <t>事業者負担額</t>
    <rPh sb="0" eb="3">
      <t>ジギョウシャ</t>
    </rPh>
    <rPh sb="3" eb="5">
      <t>フタン</t>
    </rPh>
    <rPh sb="5" eb="6">
      <t>ガク</t>
    </rPh>
    <phoneticPr fontId="3"/>
  </si>
  <si>
    <t>県補助金額</t>
    <rPh sb="0" eb="1">
      <t>ケン</t>
    </rPh>
    <rPh sb="1" eb="4">
      <t>ホジョキン</t>
    </rPh>
    <rPh sb="4" eb="5">
      <t>ガク</t>
    </rPh>
    <phoneticPr fontId="3"/>
  </si>
  <si>
    <t>【収入の部】</t>
    <rPh sb="1" eb="3">
      <t>シュウニュウ</t>
    </rPh>
    <rPh sb="4" eb="5">
      <t>ブ</t>
    </rPh>
    <phoneticPr fontId="3"/>
  </si>
  <si>
    <t>【支出の部】</t>
    <rPh sb="1" eb="3">
      <t>シシュツ</t>
    </rPh>
    <rPh sb="4" eb="5">
      <t>ブ</t>
    </rPh>
    <phoneticPr fontId="3"/>
  </si>
  <si>
    <t>予算額（円）</t>
    <rPh sb="0" eb="3">
      <t>ヨサンガク</t>
    </rPh>
    <rPh sb="4" eb="5">
      <t>エン</t>
    </rPh>
    <phoneticPr fontId="3"/>
  </si>
  <si>
    <t>その他の支出（●●●）</t>
    <rPh sb="2" eb="3">
      <t>タ</t>
    </rPh>
    <rPh sb="4" eb="6">
      <t>シシュツ</t>
    </rPh>
    <phoneticPr fontId="3"/>
  </si>
  <si>
    <t>寄付金その他の収入額（●●●）</t>
    <rPh sb="0" eb="3">
      <t>キフキン</t>
    </rPh>
    <rPh sb="5" eb="6">
      <t>タ</t>
    </rPh>
    <rPh sb="7" eb="10">
      <t>シュウニュウガク</t>
    </rPh>
    <phoneticPr fontId="3"/>
  </si>
  <si>
    <t>※　収入の部と支出の部の合計は、必ず一致するよう入力してください。</t>
    <rPh sb="2" eb="4">
      <t>シュウニュウ</t>
    </rPh>
    <rPh sb="5" eb="6">
      <t>ブ</t>
    </rPh>
    <rPh sb="7" eb="9">
      <t>シシュツ</t>
    </rPh>
    <rPh sb="10" eb="11">
      <t>ブ</t>
    </rPh>
    <rPh sb="12" eb="14">
      <t>ゴウケイ</t>
    </rPh>
    <rPh sb="16" eb="17">
      <t>カナラ</t>
    </rPh>
    <rPh sb="18" eb="20">
      <t>イッチ</t>
    </rPh>
    <rPh sb="24" eb="26">
      <t>ニュウリョク</t>
    </rPh>
    <phoneticPr fontId="3"/>
  </si>
  <si>
    <t>※　赤字のセルには数式が入っているため、改変しないようご注意ください。</t>
    <rPh sb="2" eb="4">
      <t>アカジ</t>
    </rPh>
    <rPh sb="9" eb="11">
      <t>スウシキ</t>
    </rPh>
    <rPh sb="12" eb="13">
      <t>ハイ</t>
    </rPh>
    <rPh sb="20" eb="22">
      <t>カイヘン</t>
    </rPh>
    <rPh sb="28" eb="30">
      <t>チュウイ</t>
    </rPh>
    <phoneticPr fontId="3"/>
  </si>
  <si>
    <t>別紙（３）収支予算書</t>
    <rPh sb="0" eb="2">
      <t>ベッシ</t>
    </rPh>
    <rPh sb="5" eb="7">
      <t>シュウシ</t>
    </rPh>
    <rPh sb="7" eb="10">
      <t>ヨサンショ</t>
    </rPh>
    <phoneticPr fontId="3"/>
  </si>
  <si>
    <t>別紙（２）補助金額算定調書</t>
    <rPh sb="0" eb="2">
      <t>ベッシ</t>
    </rPh>
    <rPh sb="5" eb="9">
      <t>ホジョキンガク</t>
    </rPh>
    <rPh sb="9" eb="11">
      <t>サンテイ</t>
    </rPh>
    <rPh sb="11" eb="13">
      <t>チョウショ</t>
    </rPh>
    <phoneticPr fontId="3"/>
  </si>
  <si>
    <t>（単位：円）</t>
    <rPh sb="1" eb="3">
      <t>タンイ</t>
    </rPh>
    <rPh sb="4" eb="5">
      <t>エン</t>
    </rPh>
    <phoneticPr fontId="3"/>
  </si>
  <si>
    <t>別紙（１）外国人介護人材受入計画</t>
    <rPh sb="0" eb="2">
      <t>ベッシ</t>
    </rPh>
    <rPh sb="5" eb="8">
      <t>ガイコクジン</t>
    </rPh>
    <rPh sb="8" eb="10">
      <t>カイゴ</t>
    </rPh>
    <rPh sb="10" eb="12">
      <t>ジンザイ</t>
    </rPh>
    <rPh sb="12" eb="14">
      <t>ウケイレ</t>
    </rPh>
    <rPh sb="14" eb="16">
      <t>ケイカク</t>
    </rPh>
    <phoneticPr fontId="3"/>
  </si>
  <si>
    <t>国籍</t>
    <rPh sb="0" eb="2">
      <t>コクセキ</t>
    </rPh>
    <phoneticPr fontId="3"/>
  </si>
  <si>
    <t>監理団体又は登録支援機関への手数料等</t>
    <rPh sb="0" eb="2">
      <t>カンリ</t>
    </rPh>
    <rPh sb="2" eb="4">
      <t>ダンタイ</t>
    </rPh>
    <rPh sb="4" eb="5">
      <t>マタ</t>
    </rPh>
    <rPh sb="6" eb="12">
      <t>トウロクシエンキカン</t>
    </rPh>
    <rPh sb="14" eb="17">
      <t>テスウリョウ</t>
    </rPh>
    <rPh sb="17" eb="18">
      <t>トウ</t>
    </rPh>
    <phoneticPr fontId="3"/>
  </si>
  <si>
    <t>ミャンマー</t>
    <phoneticPr fontId="3"/>
  </si>
  <si>
    <t>受入を行う人数</t>
    <rPh sb="0" eb="2">
      <t>ウケイレ</t>
    </rPh>
    <rPh sb="3" eb="4">
      <t>オコナ</t>
    </rPh>
    <rPh sb="5" eb="7">
      <t>ニンズウ</t>
    </rPh>
    <phoneticPr fontId="3"/>
  </si>
  <si>
    <t>技能実習</t>
    <rPh sb="0" eb="2">
      <t>ギノウ</t>
    </rPh>
    <rPh sb="2" eb="4">
      <t>ジッシュウ</t>
    </rPh>
    <phoneticPr fontId="3"/>
  </si>
  <si>
    <t>特定技能</t>
    <rPh sb="0" eb="2">
      <t>トクテイ</t>
    </rPh>
    <rPh sb="2" eb="4">
      <t>ギノウ</t>
    </rPh>
    <phoneticPr fontId="3"/>
  </si>
  <si>
    <r>
      <t xml:space="preserve">サービス種別
</t>
    </r>
    <r>
      <rPr>
        <sz val="10"/>
        <color theme="1"/>
        <rFont val="ＭＳ ゴシック"/>
        <family val="3"/>
        <charset val="128"/>
      </rPr>
      <t>（プルダウンリストから選択）</t>
    </r>
    <rPh sb="4" eb="6">
      <t>シュベツ</t>
    </rPh>
    <rPh sb="18" eb="20">
      <t>センタク</t>
    </rPh>
    <phoneticPr fontId="3"/>
  </si>
  <si>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</si>
  <si>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</si>
  <si>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</si>
  <si>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</si>
  <si>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</si>
  <si>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</si>
  <si>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</si>
  <si>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</si>
  <si>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</si>
  <si>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</si>
  <si>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</si>
  <si>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</si>
  <si>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320_認知症対応型共同生活介護</t>
    <phoneticPr fontId="14"/>
  </si>
  <si>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</si>
  <si>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</si>
  <si>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14"/>
  </si>
  <si>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</si>
  <si>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</si>
  <si>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</si>
  <si>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14"/>
  </si>
  <si>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14"/>
  </si>
  <si>
    <t>361_地域密着型特定施設入居者生活介護（有料老人ホーム）</t>
  </si>
  <si>
    <t>362_地域密着型特定施設入居者生活介護（軽費老人ホーム）</t>
    <phoneticPr fontId="14"/>
  </si>
  <si>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14"/>
  </si>
  <si>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</si>
  <si>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</si>
  <si>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</si>
  <si>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</si>
  <si>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</si>
  <si>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</si>
  <si>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</si>
  <si>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</si>
  <si>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</si>
  <si>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</si>
  <si>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</si>
  <si>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</si>
  <si>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</si>
  <si>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</si>
  <si>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法人　計</t>
    <rPh sb="0" eb="2">
      <t>ホウジン</t>
    </rPh>
    <rPh sb="3" eb="4">
      <t>ケイ</t>
    </rPh>
    <phoneticPr fontId="3"/>
  </si>
  <si>
    <t>２．受入に係るスケジュール</t>
    <rPh sb="2" eb="4">
      <t>ウケイレ</t>
    </rPh>
    <rPh sb="5" eb="6">
      <t>カカ</t>
    </rPh>
    <phoneticPr fontId="3"/>
  </si>
  <si>
    <t>入国時の渡航に係る経費</t>
    <phoneticPr fontId="3"/>
  </si>
  <si>
    <t>入国時の国内の送迎に係る経費（宿泊に係る経費を含む）</t>
    <phoneticPr fontId="3"/>
  </si>
  <si>
    <t>入国前及び入国後の講習に係る経費</t>
    <phoneticPr fontId="3"/>
  </si>
  <si>
    <t>健康診断に係る経費</t>
    <phoneticPr fontId="3"/>
  </si>
  <si>
    <t>在留資格申請に係る経費</t>
    <phoneticPr fontId="3"/>
  </si>
  <si>
    <t>人材紹介に係る経費（海外送出機関に係る経費を含む）</t>
    <phoneticPr fontId="3"/>
  </si>
  <si>
    <t>①</t>
    <phoneticPr fontId="3"/>
  </si>
  <si>
    <t>②</t>
    <phoneticPr fontId="3"/>
  </si>
  <si>
    <t>③</t>
    <phoneticPr fontId="3"/>
  </si>
  <si>
    <t>④</t>
    <phoneticPr fontId="3"/>
  </si>
  <si>
    <t>⑤</t>
    <phoneticPr fontId="3"/>
  </si>
  <si>
    <t>⑥</t>
    <phoneticPr fontId="3"/>
  </si>
  <si>
    <t>⑦</t>
    <phoneticPr fontId="3"/>
  </si>
  <si>
    <t>計　A</t>
    <rPh sb="0" eb="1">
      <t>ケイ</t>
    </rPh>
    <phoneticPr fontId="3"/>
  </si>
  <si>
    <t>補助率　B</t>
    <rPh sb="0" eb="3">
      <t>ホジョリツ</t>
    </rPh>
    <phoneticPr fontId="3"/>
  </si>
  <si>
    <t>補助上限額（円／人）　C</t>
    <rPh sb="0" eb="2">
      <t>ホジョ</t>
    </rPh>
    <rPh sb="2" eb="5">
      <t>ジョウゲンガク</t>
    </rPh>
    <rPh sb="6" eb="7">
      <t>エン</t>
    </rPh>
    <rPh sb="8" eb="9">
      <t>ヒト</t>
    </rPh>
    <phoneticPr fontId="3"/>
  </si>
  <si>
    <t>補助額（A×B又はCのいずれか低い方）</t>
    <rPh sb="0" eb="2">
      <t>ホジョ</t>
    </rPh>
    <rPh sb="2" eb="3">
      <t>ガク</t>
    </rPh>
    <rPh sb="7" eb="8">
      <t>マタ</t>
    </rPh>
    <rPh sb="15" eb="16">
      <t>ヒク</t>
    </rPh>
    <rPh sb="17" eb="18">
      <t>ホウ</t>
    </rPh>
    <phoneticPr fontId="3"/>
  </si>
  <si>
    <t>補助対象経費</t>
    <rPh sb="0" eb="2">
      <t>ホジョ</t>
    </rPh>
    <rPh sb="2" eb="4">
      <t>タイショウ</t>
    </rPh>
    <rPh sb="4" eb="6">
      <t>ケイヒ</t>
    </rPh>
    <phoneticPr fontId="3"/>
  </si>
  <si>
    <t>人</t>
    <rPh sb="0" eb="1">
      <t>ヒト</t>
    </rPh>
    <phoneticPr fontId="3"/>
  </si>
  <si>
    <t>その他（　　　　　　　　　　　　　　　　　　　　　　）</t>
    <phoneticPr fontId="3"/>
  </si>
  <si>
    <t>(交付申請額)</t>
    <rPh sb="1" eb="3">
      <t>コウフ</t>
    </rPh>
    <rPh sb="3" eb="6">
      <t>シンセイガク</t>
    </rPh>
    <phoneticPr fontId="3"/>
  </si>
  <si>
    <t>これまでに本補助金を活用して受入を行った外国人介護人材の人数（法人単位で過年度からの累積でカウント）：</t>
    <rPh sb="5" eb="6">
      <t>ホン</t>
    </rPh>
    <rPh sb="6" eb="8">
      <t>ホジョ</t>
    </rPh>
    <rPh sb="8" eb="9">
      <t>カネ</t>
    </rPh>
    <rPh sb="10" eb="12">
      <t>カツヨウ</t>
    </rPh>
    <rPh sb="14" eb="16">
      <t>ウケイレ</t>
    </rPh>
    <rPh sb="17" eb="18">
      <t>オコナ</t>
    </rPh>
    <rPh sb="20" eb="23">
      <t>ガイコクジン</t>
    </rPh>
    <rPh sb="23" eb="25">
      <t>カイゴ</t>
    </rPh>
    <rPh sb="25" eb="27">
      <t>ジンザイ</t>
    </rPh>
    <rPh sb="28" eb="30">
      <t>ニンズウ</t>
    </rPh>
    <phoneticPr fontId="3"/>
  </si>
  <si>
    <r>
      <t>今回、受入を行う外国人人材１人当たりの金額</t>
    </r>
    <r>
      <rPr>
        <b/>
        <sz val="12"/>
        <color rgb="FFFF0000"/>
        <rFont val="ＭＳ ゴシック"/>
        <family val="3"/>
        <charset val="128"/>
      </rPr>
      <t>【税抜】</t>
    </r>
    <rPh sb="0" eb="2">
      <t>コンカイ</t>
    </rPh>
    <rPh sb="3" eb="5">
      <t>ウケイレ</t>
    </rPh>
    <rPh sb="6" eb="7">
      <t>オコナ</t>
    </rPh>
    <rPh sb="8" eb="11">
      <t>ガイコクジン</t>
    </rPh>
    <rPh sb="11" eb="13">
      <t>ジンザイ</t>
    </rPh>
    <rPh sb="14" eb="15">
      <t>ヒト</t>
    </rPh>
    <rPh sb="15" eb="16">
      <t>アタ</t>
    </rPh>
    <rPh sb="19" eb="21">
      <t>キンガク</t>
    </rPh>
    <rPh sb="22" eb="24">
      <t>ゼイヌキ</t>
    </rPh>
    <phoneticPr fontId="3"/>
  </si>
  <si>
    <t>※　収入の部、支出の部ともに、消費税抜きで計上してください。</t>
    <rPh sb="15" eb="18">
      <t>ショウヒゼイ</t>
    </rPh>
    <rPh sb="18" eb="19">
      <t>ヌ</t>
    </rPh>
    <rPh sb="21" eb="23">
      <t>ケイジョウ</t>
    </rPh>
    <phoneticPr fontId="3"/>
  </si>
  <si>
    <t>特別養護老人ホーム●●●</t>
    <rPh sb="0" eb="2">
      <t>トクベツ</t>
    </rPh>
    <rPh sb="2" eb="4">
      <t>ヨウゴ</t>
    </rPh>
    <rPh sb="4" eb="6">
      <t>ロウジン</t>
    </rPh>
    <phoneticPr fontId="3"/>
  </si>
  <si>
    <t>●●市●●町●番地</t>
    <rPh sb="2" eb="3">
      <t>シ</t>
    </rPh>
    <rPh sb="5" eb="6">
      <t>マチ</t>
    </rPh>
    <rPh sb="7" eb="9">
      <t>バンチ</t>
    </rPh>
    <phoneticPr fontId="3"/>
  </si>
  <si>
    <t>社会福祉法人　●●●</t>
    <rPh sb="0" eb="6">
      <t>シャカイフクシホウジン</t>
    </rPh>
    <phoneticPr fontId="3"/>
  </si>
  <si>
    <t>理事長　●●　●●</t>
    <rPh sb="0" eb="3">
      <t>リジチョウ</t>
    </rPh>
    <phoneticPr fontId="3"/>
  </si>
  <si>
    <t>デイサービスセンター●●●</t>
    <phoneticPr fontId="3"/>
  </si>
  <si>
    <t>インドネシア</t>
    <phoneticPr fontId="3"/>
  </si>
  <si>
    <t>３．受入に係る体制整備</t>
    <rPh sb="2" eb="4">
      <t>ウケイレ</t>
    </rPh>
    <rPh sb="5" eb="6">
      <t>カカ</t>
    </rPh>
    <rPh sb="7" eb="9">
      <t>タイセイ</t>
    </rPh>
    <rPh sb="9" eb="11">
      <t>セイビ</t>
    </rPh>
    <phoneticPr fontId="3"/>
  </si>
  <si>
    <t>４．住居及び通勤・買い物に係る移動手段の確保状況</t>
    <rPh sb="2" eb="4">
      <t>ジュウキョ</t>
    </rPh>
    <rPh sb="4" eb="5">
      <t>オヨ</t>
    </rPh>
    <rPh sb="6" eb="8">
      <t>ツウキン</t>
    </rPh>
    <rPh sb="9" eb="10">
      <t>カ</t>
    </rPh>
    <rPh sb="11" eb="12">
      <t>モノ</t>
    </rPh>
    <rPh sb="13" eb="14">
      <t>カカ</t>
    </rPh>
    <rPh sb="15" eb="17">
      <t>イドウ</t>
    </rPh>
    <rPh sb="17" eb="19">
      <t>シュダン</t>
    </rPh>
    <rPh sb="20" eb="22">
      <t>カクホ</t>
    </rPh>
    <rPh sb="22" eb="24">
      <t>ジョウキョウ</t>
    </rPh>
    <phoneticPr fontId="3"/>
  </si>
  <si>
    <t>令和７年●月●日</t>
    <rPh sb="0" eb="2">
      <t>レイワ</t>
    </rPh>
    <rPh sb="3" eb="4">
      <t>ネン</t>
    </rPh>
    <rPh sb="5" eb="6">
      <t>ガツ</t>
    </rPh>
    <rPh sb="7" eb="8">
      <t>ニチ</t>
    </rPh>
    <phoneticPr fontId="3"/>
  </si>
  <si>
    <r>
      <t>１．受入を行う外国人介護人材の人数等　</t>
    </r>
    <r>
      <rPr>
        <sz val="9"/>
        <color theme="1"/>
        <rFont val="ＭＳ ゴシック"/>
        <family val="3"/>
        <charset val="128"/>
      </rPr>
      <t>※今回の交付申請に係る人数等を記載</t>
    </r>
    <rPh sb="2" eb="4">
      <t>ウケイレ</t>
    </rPh>
    <rPh sb="5" eb="6">
      <t>オコナ</t>
    </rPh>
    <rPh sb="7" eb="14">
      <t>ガイコクジンカイゴジンザイ</t>
    </rPh>
    <rPh sb="15" eb="17">
      <t>ニンズウ</t>
    </rPh>
    <rPh sb="17" eb="18">
      <t>トウ</t>
    </rPh>
    <rPh sb="20" eb="22">
      <t>コンカイ</t>
    </rPh>
    <rPh sb="23" eb="25">
      <t>コウフ</t>
    </rPh>
    <rPh sb="25" eb="27">
      <t>シンセイ</t>
    </rPh>
    <rPh sb="28" eb="29">
      <t>カカ</t>
    </rPh>
    <rPh sb="30" eb="32">
      <t>ニンズウ</t>
    </rPh>
    <rPh sb="32" eb="33">
      <t>トウ</t>
    </rPh>
    <rPh sb="34" eb="36">
      <t>キサイ</t>
    </rPh>
    <phoneticPr fontId="3"/>
  </si>
  <si>
    <t>【記載例】
・住居については、近隣の民間賃貸住宅を法人で借り上げ。家賃については●円／月のうち●円／月を法人で負担。
・通勤については、住居から事業所まで●km程度のため自転車（法人から貸出）による。
・買い物については、●日に１回、事業所の職員が交代で自家用車により送迎。</t>
    <rPh sb="1" eb="3">
      <t>キサイ</t>
    </rPh>
    <rPh sb="3" eb="4">
      <t>レイ</t>
    </rPh>
    <rPh sb="8" eb="10">
      <t>ジュウキョ</t>
    </rPh>
    <rPh sb="16" eb="18">
      <t>キンリン</t>
    </rPh>
    <rPh sb="19" eb="21">
      <t>ミンカン</t>
    </rPh>
    <rPh sb="21" eb="23">
      <t>チンタイ</t>
    </rPh>
    <rPh sb="23" eb="25">
      <t>ジュウタク</t>
    </rPh>
    <rPh sb="26" eb="28">
      <t>ホウジン</t>
    </rPh>
    <rPh sb="29" eb="30">
      <t>カ</t>
    </rPh>
    <rPh sb="31" eb="32">
      <t>ア</t>
    </rPh>
    <rPh sb="34" eb="36">
      <t>ヤチン</t>
    </rPh>
    <rPh sb="42" eb="43">
      <t>エン</t>
    </rPh>
    <rPh sb="44" eb="45">
      <t>ツキ</t>
    </rPh>
    <rPh sb="49" eb="50">
      <t>エン</t>
    </rPh>
    <rPh sb="51" eb="52">
      <t>ツキ</t>
    </rPh>
    <rPh sb="53" eb="55">
      <t>ホウジン</t>
    </rPh>
    <rPh sb="56" eb="58">
      <t>フタン</t>
    </rPh>
    <rPh sb="61" eb="63">
      <t>ツウキン</t>
    </rPh>
    <rPh sb="69" eb="71">
      <t>ジュウキョ</t>
    </rPh>
    <rPh sb="73" eb="76">
      <t>ジギョウショ</t>
    </rPh>
    <rPh sb="81" eb="83">
      <t>テイド</t>
    </rPh>
    <rPh sb="86" eb="89">
      <t>ジテンシャ</t>
    </rPh>
    <rPh sb="90" eb="92">
      <t>ホウジン</t>
    </rPh>
    <rPh sb="94" eb="96">
      <t>カシダシ</t>
    </rPh>
    <rPh sb="103" eb="104">
      <t>カ</t>
    </rPh>
    <rPh sb="105" eb="106">
      <t>モノ</t>
    </rPh>
    <rPh sb="113" eb="114">
      <t>ニチ</t>
    </rPh>
    <rPh sb="116" eb="117">
      <t>カイ</t>
    </rPh>
    <rPh sb="118" eb="121">
      <t>ジギョウショ</t>
    </rPh>
    <rPh sb="122" eb="124">
      <t>ショクイン</t>
    </rPh>
    <rPh sb="125" eb="127">
      <t>コウタイ</t>
    </rPh>
    <rPh sb="128" eb="132">
      <t>ジカヨウシャ</t>
    </rPh>
    <rPh sb="135" eb="137">
      <t>ソウゲイ</t>
    </rPh>
    <phoneticPr fontId="3"/>
  </si>
  <si>
    <t>【記載例】
令和７年
●月　事業所内で●●委員会を立ち上げ、受入に向けた方針を検討
●月　登録支援機関との契約、求人票作成
●月　採用面接、内定
令和８年
●月　出入国管理局への申請
●月　入国予定</t>
    <rPh sb="1" eb="3">
      <t>キサイ</t>
    </rPh>
    <rPh sb="3" eb="4">
      <t>レイ</t>
    </rPh>
    <rPh sb="7" eb="9">
      <t>レイワ</t>
    </rPh>
    <rPh sb="10" eb="11">
      <t>ネン</t>
    </rPh>
    <rPh sb="13" eb="14">
      <t>ガツ</t>
    </rPh>
    <rPh sb="15" eb="19">
      <t>ジギョウショナイ</t>
    </rPh>
    <rPh sb="22" eb="25">
      <t>イインカイ</t>
    </rPh>
    <rPh sb="26" eb="27">
      <t>タ</t>
    </rPh>
    <rPh sb="28" eb="29">
      <t>ア</t>
    </rPh>
    <rPh sb="31" eb="33">
      <t>ウケイレ</t>
    </rPh>
    <rPh sb="34" eb="35">
      <t>ム</t>
    </rPh>
    <rPh sb="37" eb="39">
      <t>ホウシン</t>
    </rPh>
    <rPh sb="40" eb="42">
      <t>ケントウ</t>
    </rPh>
    <rPh sb="44" eb="45">
      <t>ガツ</t>
    </rPh>
    <rPh sb="46" eb="48">
      <t>トウロク</t>
    </rPh>
    <rPh sb="48" eb="50">
      <t>シエン</t>
    </rPh>
    <rPh sb="50" eb="52">
      <t>キカン</t>
    </rPh>
    <rPh sb="54" eb="56">
      <t>ケイヤク</t>
    </rPh>
    <rPh sb="57" eb="60">
      <t>キュウジンヒョウ</t>
    </rPh>
    <rPh sb="60" eb="62">
      <t>サクセイ</t>
    </rPh>
    <rPh sb="64" eb="65">
      <t>ガツ</t>
    </rPh>
    <rPh sb="66" eb="68">
      <t>サイヨウ</t>
    </rPh>
    <rPh sb="68" eb="70">
      <t>メンセツ</t>
    </rPh>
    <rPh sb="71" eb="73">
      <t>ナイテイ</t>
    </rPh>
    <rPh sb="74" eb="76">
      <t>レイワ</t>
    </rPh>
    <rPh sb="77" eb="78">
      <t>ネン</t>
    </rPh>
    <rPh sb="80" eb="81">
      <t>ガツ</t>
    </rPh>
    <rPh sb="82" eb="85">
      <t>シュツニュウコク</t>
    </rPh>
    <rPh sb="85" eb="87">
      <t>カンリ</t>
    </rPh>
    <rPh sb="87" eb="88">
      <t>キョク</t>
    </rPh>
    <rPh sb="90" eb="92">
      <t>シンセイ</t>
    </rPh>
    <rPh sb="94" eb="95">
      <t>ガツ</t>
    </rPh>
    <rPh sb="96" eb="98">
      <t>ニュウコク</t>
    </rPh>
    <rPh sb="98" eb="100">
      <t>ヨテイ</t>
    </rPh>
    <phoneticPr fontId="3"/>
  </si>
  <si>
    <t>【記載例】
・事業所内での●●委員会において、●●や●●といった課題に対応する体制を整備
・受入に先立ち、事業所内職員を対象に●●や●●に関する研修を実施
・外国人人材の日本語学習については、●●や●●により支援
・●週間に１回程度、●●や●●などの悩み事について話し合う面談を実施</t>
    <rPh sb="1" eb="4">
      <t>キサイレイ</t>
    </rPh>
    <rPh sb="8" eb="12">
      <t>ジギョウショナイ</t>
    </rPh>
    <rPh sb="16" eb="19">
      <t>イインカイ</t>
    </rPh>
    <rPh sb="33" eb="35">
      <t>カダイ</t>
    </rPh>
    <rPh sb="36" eb="38">
      <t>タイオウ</t>
    </rPh>
    <rPh sb="40" eb="42">
      <t>タイセイ</t>
    </rPh>
    <rPh sb="43" eb="45">
      <t>セイビ</t>
    </rPh>
    <rPh sb="47" eb="49">
      <t>ウケイレ</t>
    </rPh>
    <rPh sb="50" eb="52">
      <t>サキダ</t>
    </rPh>
    <rPh sb="54" eb="57">
      <t>ジギョウショ</t>
    </rPh>
    <rPh sb="57" eb="58">
      <t>ナイ</t>
    </rPh>
    <rPh sb="58" eb="60">
      <t>ショクイン</t>
    </rPh>
    <rPh sb="61" eb="63">
      <t>タイショウ</t>
    </rPh>
    <rPh sb="70" eb="71">
      <t>カン</t>
    </rPh>
    <rPh sb="73" eb="75">
      <t>ケンシュウ</t>
    </rPh>
    <rPh sb="76" eb="78">
      <t>ジッシ</t>
    </rPh>
    <rPh sb="80" eb="85">
      <t>ガイコクジンジンザイ</t>
    </rPh>
    <rPh sb="88" eb="90">
      <t>シュウカン</t>
    </rPh>
    <rPh sb="92" eb="93">
      <t>カイ</t>
    </rPh>
    <rPh sb="93" eb="95">
      <t>テイド</t>
    </rPh>
    <rPh sb="104" eb="105">
      <t>ナヤ</t>
    </rPh>
    <rPh sb="106" eb="107">
      <t>ゴト</t>
    </rPh>
    <rPh sb="111" eb="112">
      <t>ハナ</t>
    </rPh>
    <rPh sb="113" eb="114">
      <t>ア</t>
    </rPh>
    <rPh sb="115" eb="117">
      <t>メンダン</t>
    </rPh>
    <rPh sb="118" eb="120">
      <t>ジッシ</t>
    </rPh>
    <phoneticPr fontId="3"/>
  </si>
  <si>
    <r>
      <t>A × B　</t>
    </r>
    <r>
      <rPr>
        <sz val="9"/>
        <color rgb="FFFF0000"/>
        <rFont val="ＭＳ ゴシック"/>
        <family val="3"/>
        <charset val="128"/>
      </rPr>
      <t>※千円未満切り捨て</t>
    </r>
    <rPh sb="7" eb="9">
      <t>センエン</t>
    </rPh>
    <rPh sb="9" eb="11">
      <t>ミマン</t>
    </rPh>
    <rPh sb="11" eb="12">
      <t>キ</t>
    </rPh>
    <rPh sb="13" eb="14">
      <t>ス</t>
    </rPh>
    <phoneticPr fontId="3"/>
  </si>
  <si>
    <t>　※　補助率：法人内の累積カウントにより、１～５人まで１／３、６～１０人まで１／４、１１人～補助対象外</t>
    <rPh sb="3" eb="6">
      <t>ホジョリツ</t>
    </rPh>
    <rPh sb="7" eb="9">
      <t>ホウジン</t>
    </rPh>
    <rPh sb="9" eb="10">
      <t>ナイ</t>
    </rPh>
    <rPh sb="11" eb="13">
      <t>ルイセキ</t>
    </rPh>
    <rPh sb="24" eb="25">
      <t>ニン</t>
    </rPh>
    <rPh sb="35" eb="36">
      <t>ニン</t>
    </rPh>
    <rPh sb="44" eb="45">
      <t>ニン</t>
    </rPh>
    <rPh sb="46" eb="48">
      <t>ホジョ</t>
    </rPh>
    <rPh sb="48" eb="51">
      <t>タイショウガイ</t>
    </rPh>
    <phoneticPr fontId="3"/>
  </si>
  <si>
    <t>　※　補助上限額：法人内の累積カウントにより、１～５人まで２０万円／人、６～１０人まで１５万円／人、１１人～補助対象外</t>
    <rPh sb="3" eb="5">
      <t>ホジョ</t>
    </rPh>
    <rPh sb="5" eb="7">
      <t>ジョウゲン</t>
    </rPh>
    <rPh sb="7" eb="8">
      <t>ガク</t>
    </rPh>
    <rPh sb="9" eb="11">
      <t>ホウジン</t>
    </rPh>
    <rPh sb="11" eb="12">
      <t>ナイ</t>
    </rPh>
    <rPh sb="13" eb="15">
      <t>ルイセキ</t>
    </rPh>
    <rPh sb="26" eb="27">
      <t>ニン</t>
    </rPh>
    <rPh sb="31" eb="33">
      <t>マンエン</t>
    </rPh>
    <rPh sb="34" eb="35">
      <t>ヒト</t>
    </rPh>
    <rPh sb="40" eb="41">
      <t>ニン</t>
    </rPh>
    <rPh sb="45" eb="47">
      <t>マンエン</t>
    </rPh>
    <rPh sb="48" eb="49">
      <t>ヒト</t>
    </rPh>
    <rPh sb="52" eb="53">
      <t>ニン</t>
    </rPh>
    <rPh sb="54" eb="56">
      <t>ホジョ</t>
    </rPh>
    <rPh sb="56" eb="59">
      <t>タイショウガイ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</si>
</sst>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0_);[Red]\(#,##0.000\)"/>
    <numFmt numFmtId="178" formatCode="General&quot;人目&quot;"/>
  </numFmts>
  <fonts count="21">
    <font>
      <sz val="12"/>
      <color theme="1"/>
      <name val="ＭＳ ゴシック"/>
      <family val="2"/>
      <charset val="128"/>
    </font>
    <font>
      <sz val="12"/>
      <color theme="1"/>
      <name val="ＭＳ ゴシック"/>
      <family val="2"/>
      <charset val="128"/>
    </font>
    <font>
      <sz val="12"/>
      <color rgb="FFFF0000"/>
      <name val="ＭＳ ゴシック"/>
      <family val="2"/>
      <charset val="128"/>
    </font>
    <font>
      <sz val="6"/>
      <name val="ＭＳ ゴシック"/>
      <family val="2"/>
      <charset val="128"/>
    </font>
    <font>
      <sz val="16"/>
      <color theme="1"/>
      <name val="ＭＳ ゴシック"/>
      <family val="2"/>
      <charset val="128"/>
    </font>
    <font>
      <sz val="16"/>
      <color theme="1"/>
      <name val="ＭＳ ゴシック"/>
      <family val="3"/>
      <charset val="128"/>
    </font>
    <font>
      <b/>
      <sz val="9"/>
      <color indexed="81"/>
      <name val="MS P ゴシック"/>
      <family val="3"/>
      <charset val="128"/>
    </font>
    <font>
      <sz val="16"/>
      <color rgb="FFFF0000"/>
      <name val="ＭＳ ゴシック"/>
      <family val="3"/>
      <charset val="128"/>
    </font>
    <font>
      <sz val="16"/>
      <color rgb="FFFF0000"/>
      <name val="ＭＳ ゴシック"/>
      <family val="2"/>
      <charset val="128"/>
    </font>
    <font>
      <sz val="18"/>
      <color theme="1"/>
      <name val="ＭＳ ゴシック"/>
      <family val="2"/>
      <charset val="128"/>
    </font>
    <font>
      <sz val="14"/>
      <color theme="1"/>
      <name val="ＭＳ ゴシック"/>
      <family val="2"/>
      <charset val="128"/>
    </font>
    <font>
      <sz val="18"/>
      <color theme="1"/>
      <name val="ＭＳ ゴシック"/>
      <family val="3"/>
      <charset val="128"/>
    </font>
    <font>
      <sz val="10"/>
      <color theme="1"/>
      <name val="ＭＳ ゴシック"/>
      <family val="3"/>
      <charset val="128"/>
    </font>
    <font>
      <sz val="11"/>
      <color theme="1"/>
      <name val="ＭＳ Ｐゴシック"/>
      <family val="3"/>
      <charset val="128"/>
    </font>
    <font>
      <sz val="6"/>
      <name val="游ゴシック"/>
      <family val="2"/>
      <charset val="128"/>
      <scheme val="minor"/>
    </font>
    <font>
      <sz val="10.5"/>
      <color rgb="FF000000"/>
      <name val="ＭＳ ゴシック"/>
      <family val="3"/>
      <charset val="128"/>
    </font>
    <font>
      <sz val="12"/>
      <color rgb="FFFF0000"/>
      <name val="ＭＳ ゴシック"/>
      <family val="3"/>
      <charset val="128"/>
    </font>
    <font>
      <b/>
      <sz val="12"/>
      <color rgb="FFFF0000"/>
      <name val="ＭＳ ゴシック"/>
      <family val="3"/>
      <charset val="128"/>
    </font>
    <font>
      <b/>
      <u/>
      <sz val="12"/>
      <color rgb="FFFF0000"/>
      <name val="ＭＳ ゴシック"/>
      <family val="3"/>
      <charset val="128"/>
    </font>
    <font>
      <sz val="9"/>
      <color theme="1"/>
      <name val="ＭＳ ゴシック"/>
      <family val="3"/>
      <charset val="128"/>
    </font>
    <font>
      <sz val="9"/>
      <color rgb="FFFF0000"/>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5" fillId="0" borderId="1" xfId="0" applyFont="1" applyBorder="1">
      <alignment vertical="center"/>
    </xf>
    <xf numFmtId="0" fontId="5" fillId="0" borderId="1" xfId="0" applyFont="1" applyBorder="1" applyAlignment="1">
      <alignment horizontal="center" vertical="center"/>
    </xf>
    <xf numFmtId="0" fontId="4" fillId="0" borderId="1" xfId="0" applyFont="1" applyBorder="1">
      <alignmen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center" vertical="center"/>
    </xf>
    <xf numFmtId="38" fontId="4" fillId="0" borderId="1" xfId="1" applyFont="1" applyBorder="1">
      <alignment vertical="center"/>
    </xf>
    <xf numFmtId="38" fontId="8" fillId="0" borderId="1" xfId="1" applyFont="1" applyBorder="1">
      <alignment vertical="center"/>
    </xf>
    <xf numFmtId="38" fontId="7" fillId="0" borderId="1" xfId="1" applyFont="1" applyBorder="1">
      <alignment vertical="center"/>
    </xf>
    <xf numFmtId="38" fontId="5" fillId="0" borderId="1" xfId="1" applyFont="1" applyBorder="1">
      <alignment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3" fillId="0" borderId="0" xfId="0" applyFont="1">
      <alignment vertical="center"/>
    </xf>
    <xf numFmtId="0" fontId="15" fillId="0" borderId="1" xfId="0" applyFont="1" applyBorder="1" applyAlignment="1">
      <alignment vertical="center"/>
    </xf>
    <xf numFmtId="0" fontId="15" fillId="0" borderId="1" xfId="0" applyFont="1" applyBorder="1" applyAlignment="1">
      <alignment horizontal="center" vertical="center"/>
    </xf>
    <xf numFmtId="0" fontId="15" fillId="3" borderId="3" xfId="0" applyFont="1" applyFill="1" applyBorder="1" applyAlignment="1">
      <alignment horizontal="center" vertical="center"/>
    </xf>
    <xf numFmtId="0" fontId="15" fillId="3" borderId="3" xfId="0" applyFont="1" applyFill="1" applyBorder="1" applyAlignment="1">
      <alignment vertical="center"/>
    </xf>
    <xf numFmtId="176" fontId="0" fillId="0" borderId="1" xfId="0" applyNumberFormat="1" applyBorder="1" applyAlignment="1">
      <alignment horizontal="right" vertical="center" shrinkToFit="1"/>
    </xf>
    <xf numFmtId="57" fontId="0" fillId="3" borderId="1" xfId="0" applyNumberFormat="1" applyFill="1" applyBorder="1" applyAlignment="1">
      <alignment horizontal="right" vertical="center" shrinkToFit="1"/>
    </xf>
    <xf numFmtId="0" fontId="0" fillId="3" borderId="1" xfId="0" applyFill="1" applyBorder="1" applyAlignment="1">
      <alignment horizontal="right" vertical="center" shrinkToFit="1"/>
    </xf>
    <xf numFmtId="38" fontId="16" fillId="0" borderId="12" xfId="1" applyFont="1" applyBorder="1" applyAlignment="1">
      <alignment horizontal="right" vertical="center" shrinkToFit="1"/>
    </xf>
    <xf numFmtId="38" fontId="16" fillId="3" borderId="12" xfId="1" applyFont="1" applyFill="1" applyBorder="1" applyAlignment="1">
      <alignment horizontal="right" vertical="center" shrinkToFit="1"/>
    </xf>
    <xf numFmtId="38" fontId="18" fillId="0" borderId="7" xfId="1" applyFont="1" applyBorder="1" applyAlignment="1">
      <alignment horizontal="right" vertical="center" shrinkToFit="1"/>
    </xf>
    <xf numFmtId="176" fontId="16" fillId="0" borderId="1" xfId="0" applyNumberFormat="1" applyFont="1" applyBorder="1" applyAlignment="1">
      <alignment horizontal="right" vertical="center" shrinkToFit="1"/>
    </xf>
    <xf numFmtId="177" fontId="16" fillId="0" borderId="1" xfId="0" applyNumberFormat="1" applyFont="1" applyBorder="1" applyAlignment="1">
      <alignment horizontal="right" vertical="center" shrinkToFit="1"/>
    </xf>
    <xf numFmtId="38" fontId="16" fillId="0" borderId="20" xfId="1" applyFont="1" applyBorder="1" applyAlignment="1">
      <alignment horizontal="right" vertical="center" shrinkToFit="1"/>
    </xf>
    <xf numFmtId="38" fontId="16" fillId="0" borderId="19" xfId="1" applyFont="1" applyBorder="1" applyAlignment="1">
      <alignment horizontal="right" vertical="center" shrinkToFit="1"/>
    </xf>
    <xf numFmtId="178" fontId="0" fillId="2" borderId="1" xfId="0" applyNumberFormat="1" applyFill="1" applyBorder="1" applyAlignment="1">
      <alignment horizontal="center" vertical="center" wrapText="1"/>
    </xf>
    <xf numFmtId="0" fontId="0" fillId="0" borderId="0" xfId="0" applyAlignment="1">
      <alignment horizontal="center" vertical="center" shrinkToFit="1"/>
    </xf>
    <xf numFmtId="0" fontId="0" fillId="2" borderId="1" xfId="0" applyFill="1" applyBorder="1" applyAlignment="1">
      <alignment horizontal="center" vertical="center" wrapText="1"/>
    </xf>
    <xf numFmtId="0" fontId="0" fillId="0" borderId="0" xfId="0" applyAlignment="1">
      <alignment horizontal="right" vertical="center"/>
    </xf>
    <xf numFmtId="0" fontId="0" fillId="0" borderId="1" xfId="0" applyBorder="1" applyAlignment="1">
      <alignment horizontal="center" vertical="center" wrapText="1"/>
    </xf>
    <xf numFmtId="0" fontId="0" fillId="0" borderId="0" xfId="0" applyAlignment="1">
      <alignment horizontal="left" vertical="center"/>
    </xf>
    <xf numFmtId="0" fontId="0" fillId="2" borderId="1"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4" xfId="0" applyFill="1" applyBorder="1" applyAlignment="1">
      <alignment horizontal="center" vertical="center"/>
    </xf>
    <xf numFmtId="0" fontId="0" fillId="2" borderId="9" xfId="0" applyFill="1" applyBorder="1" applyAlignment="1">
      <alignment horizontal="center" vertical="center"/>
    </xf>
    <xf numFmtId="0" fontId="0" fillId="2" borderId="15" xfId="0" applyFill="1" applyBorder="1" applyAlignment="1">
      <alignment horizontal="center" vertical="center"/>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right" vertical="center"/>
    </xf>
    <xf numFmtId="0" fontId="0" fillId="0" borderId="13" xfId="0" applyBorder="1" applyAlignment="1">
      <alignment horizontal="right" vertical="center"/>
    </xf>
    <xf numFmtId="0" fontId="0" fillId="0" borderId="1" xfId="0" applyBorder="1" applyAlignment="1">
      <alignment horizontal="center" vertical="center" wrapText="1"/>
    </xf>
    <xf numFmtId="0" fontId="0" fillId="0" borderId="1" xfId="0" applyBorder="1" applyAlignment="1">
      <alignment horizontal="center" vertical="center" shrinkToFit="1"/>
    </xf>
    <xf numFmtId="0" fontId="0" fillId="2" borderId="1" xfId="0" applyFill="1" applyBorder="1" applyAlignment="1">
      <alignment horizontal="center" vertical="center"/>
    </xf>
    <xf numFmtId="0" fontId="0" fillId="0" borderId="5" xfId="0" applyBorder="1" applyAlignment="1">
      <alignment horizontal="center" vertical="center" shrinkToFit="1"/>
    </xf>
    <xf numFmtId="0" fontId="2" fillId="0" borderId="4" xfId="0" applyFont="1" applyBorder="1" applyAlignment="1">
      <alignment horizontal="center" vertical="center" shrinkToFit="1"/>
    </xf>
    <xf numFmtId="0" fontId="16" fillId="0" borderId="6" xfId="0" applyFont="1" applyBorder="1" applyAlignment="1">
      <alignment horizontal="center" vertical="center" shrinkToFit="1"/>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15" fillId="0" borderId="2" xfId="0" applyFont="1" applyBorder="1" applyAlignment="1">
      <alignment horizontal="center" vertical="center"/>
    </xf>
    <xf numFmtId="0" fontId="15" fillId="0" borderId="17" xfId="0" applyFont="1" applyBorder="1" applyAlignment="1">
      <alignment horizontal="center" vertical="center"/>
    </xf>
    <xf numFmtId="0" fontId="15" fillId="0" borderId="3" xfId="0" applyFont="1" applyBorder="1" applyAlignment="1">
      <alignment horizontal="center" vertical="center"/>
    </xf>
    <xf numFmtId="0" fontId="0" fillId="2" borderId="4"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647700</xdr:colOff>
      <xdr:row>0</xdr:row>
      <xdr:rowOff>57149</xdr:rowOff>
    </xdr:from>
    <xdr:to>
      <xdr:col>13</xdr:col>
      <xdr:colOff>790575</xdr:colOff>
      <xdr:row>4</xdr:row>
      <xdr:rowOff>152399</xdr:rowOff>
    </xdr:to>
    <xdr:sp macro="" textlink="">
      <xdr:nvSpPr>
        <xdr:cNvPr id="2" name="テキスト ボックス 1">
          <a:extLst>
            <a:ext uri="{FF2B5EF4-FFF2-40B4-BE49-F238E27FC236}">
              <a16:creationId xmlns:a16="http://schemas.microsoft.com/office/drawing/2014/main" id="{C8687FFB-79CE-B96D-6604-25212AD02094}"/>
            </a:ext>
          </a:extLst>
        </xdr:cNvPr>
        <xdr:cNvSpPr txBox="1"/>
      </xdr:nvSpPr>
      <xdr:spPr>
        <a:xfrm>
          <a:off x="8515350" y="57149"/>
          <a:ext cx="3714750" cy="1076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・赤字のセルには数式が入っていますので、</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　改変しないようご注意ください。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・行の追加や削除をしないようご注意ください。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・補助対象経費は”税抜”で計上してください。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16565</xdr:colOff>
      <xdr:row>2</xdr:row>
      <xdr:rowOff>41413</xdr:rowOff>
    </xdr:from>
    <xdr:to>
      <xdr:col>4</xdr:col>
      <xdr:colOff>174762</xdr:colOff>
      <xdr:row>3</xdr:row>
      <xdr:rowOff>269599</xdr:rowOff>
    </xdr:to>
    <xdr:sp macro="" textlink="">
      <xdr:nvSpPr>
        <xdr:cNvPr id="2" name="正方形/長方形 1">
          <a:extLst>
            <a:ext uri="{FF2B5EF4-FFF2-40B4-BE49-F238E27FC236}">
              <a16:creationId xmlns:a16="http://schemas.microsoft.com/office/drawing/2014/main" id="{B5D797A1-C82B-446B-B439-1231BF065F1C}"/>
            </a:ext>
          </a:extLst>
        </xdr:cNvPr>
        <xdr:cNvSpPr/>
      </xdr:nvSpPr>
      <xdr:spPr>
        <a:xfrm>
          <a:off x="397565" y="463826"/>
          <a:ext cx="1466849"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ゴシック" panose="020B0609070205080204" pitchFamily="49" charset="-128"/>
              <a:ea typeface="ＭＳ ゴシック" panose="020B0609070205080204" pitchFamily="49"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647700</xdr:colOff>
      <xdr:row>0</xdr:row>
      <xdr:rowOff>57149</xdr:rowOff>
    </xdr:from>
    <xdr:to>
      <xdr:col>13</xdr:col>
      <xdr:colOff>790575</xdr:colOff>
      <xdr:row>4</xdr:row>
      <xdr:rowOff>152399</xdr:rowOff>
    </xdr:to>
    <xdr:sp macro="" textlink="">
      <xdr:nvSpPr>
        <xdr:cNvPr id="2" name="テキスト ボックス 1">
          <a:extLst>
            <a:ext uri="{FF2B5EF4-FFF2-40B4-BE49-F238E27FC236}">
              <a16:creationId xmlns:a16="http://schemas.microsoft.com/office/drawing/2014/main" id="{F1663070-C04B-476B-959E-737703ABB588}"/>
            </a:ext>
          </a:extLst>
        </xdr:cNvPr>
        <xdr:cNvSpPr txBox="1"/>
      </xdr:nvSpPr>
      <xdr:spPr>
        <a:xfrm>
          <a:off x="8515350" y="57149"/>
          <a:ext cx="3714750" cy="1076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latin typeface="ＭＳ ゴシック" panose="020B0609070205080204" pitchFamily="49" charset="-128"/>
              <a:ea typeface="ＭＳ ゴシック" panose="020B0609070205080204" pitchFamily="49" charset="-128"/>
            </a:rPr>
            <a:t>・赤字のセルには数式が入っていますので、</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　改変しないようご注意ください。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・行の追加や削除をしないようご注意ください。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r>
            <a:rPr kumimoji="1" lang="ja-JP" altLang="en-US" sz="1200" b="1">
              <a:solidFill>
                <a:srgbClr val="FF0000"/>
              </a:solidFill>
              <a:latin typeface="ＭＳ ゴシック" panose="020B0609070205080204" pitchFamily="49" charset="-128"/>
              <a:ea typeface="ＭＳ ゴシック" panose="020B0609070205080204" pitchFamily="49" charset="-128"/>
            </a:rPr>
            <a:t>・補助対象経費は”税抜”で計上してください。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409575</xdr:colOff>
      <xdr:row>1</xdr:row>
      <xdr:rowOff>104775</xdr:rowOff>
    </xdr:from>
    <xdr:to>
      <xdr:col>7</xdr:col>
      <xdr:colOff>447674</xdr:colOff>
      <xdr:row>3</xdr:row>
      <xdr:rowOff>152400</xdr:rowOff>
    </xdr:to>
    <xdr:sp macro="" textlink="">
      <xdr:nvSpPr>
        <xdr:cNvPr id="3" name="正方形/長方形 2">
          <a:extLst>
            <a:ext uri="{FF2B5EF4-FFF2-40B4-BE49-F238E27FC236}">
              <a16:creationId xmlns:a16="http://schemas.microsoft.com/office/drawing/2014/main" id="{6BE7B6D5-E0FD-4C4E-97EF-D5C64E6E9608}"/>
            </a:ext>
          </a:extLst>
        </xdr:cNvPr>
        <xdr:cNvSpPr/>
      </xdr:nvSpPr>
      <xdr:spPr>
        <a:xfrm>
          <a:off x="6134100" y="342900"/>
          <a:ext cx="1466849"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ゴシック" panose="020B0609070205080204" pitchFamily="49" charset="-128"/>
              <a:ea typeface="ＭＳ ゴシック" panose="020B0609070205080204" pitchFamily="49" charset="-128"/>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381000</xdr:colOff>
      <xdr:row>0</xdr:row>
      <xdr:rowOff>133350</xdr:rowOff>
    </xdr:from>
    <xdr:to>
      <xdr:col>7</xdr:col>
      <xdr:colOff>476249</xdr:colOff>
      <xdr:row>3</xdr:row>
      <xdr:rowOff>47625</xdr:rowOff>
    </xdr:to>
    <xdr:sp macro="" textlink="">
      <xdr:nvSpPr>
        <xdr:cNvPr id="2" name="正方形/長方形 1">
          <a:extLst>
            <a:ext uri="{FF2B5EF4-FFF2-40B4-BE49-F238E27FC236}">
              <a16:creationId xmlns:a16="http://schemas.microsoft.com/office/drawing/2014/main" id="{42B36B87-D2DC-4EF0-95BD-D254743FDBC7}"/>
            </a:ext>
          </a:extLst>
        </xdr:cNvPr>
        <xdr:cNvSpPr/>
      </xdr:nvSpPr>
      <xdr:spPr>
        <a:xfrm>
          <a:off x="7667625" y="133350"/>
          <a:ext cx="1466849" cy="5429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latin typeface="ＭＳ ゴシック" panose="020B0609070205080204" pitchFamily="49" charset="-128"/>
              <a:ea typeface="ＭＳ ゴシック" panose="020B0609070205080204" pitchFamily="49" charset="-128"/>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F3EF-60C5-43AD-A8C0-5DAF7DBB1EF7}">
  <sheetPr>
    <pageSetUpPr fitToPage="1"/>
  </sheetPr>
  <dimension ref="A1:M25"/>
  <sheetViews>
    <sheetView tabSelected="1" view="pageBreakPreview" zoomScale="115" zoomScaleNormal="100" zoomScaleSheetLayoutView="115" workbookViewId="0">
      <selection activeCell="I3" sqref="I3:L3"/>
    </sheetView>
  </sheetViews>
  <sheetFormatPr defaultRowHeight="14.25"/>
  <cols>
    <col min="1" max="2" width="2.5" customWidth="1"/>
    <col min="3" max="5" width="8.625" customWidth="1"/>
    <col min="6" max="8" width="10.375" customWidth="1"/>
    <col min="9" max="10" width="8.625" customWidth="1"/>
    <col min="11" max="12" width="9.375" customWidth="1"/>
  </cols>
  <sheetData>
    <row r="1" spans="1:13" ht="18.75">
      <c r="A1" s="1" t="s">
        <v>19</v>
      </c>
    </row>
    <row r="3" spans="1:13" ht="24.75" customHeight="1">
      <c r="B3" s="2"/>
      <c r="G3" s="46" t="s">
        <v>4</v>
      </c>
      <c r="H3" s="47"/>
      <c r="I3" s="44"/>
      <c r="J3" s="44"/>
      <c r="K3" s="44"/>
      <c r="L3" s="44"/>
    </row>
    <row r="4" spans="1:13" ht="33.75" customHeight="1">
      <c r="B4" s="2"/>
      <c r="G4" s="46" t="s">
        <v>1</v>
      </c>
      <c r="H4" s="47"/>
      <c r="I4" s="48"/>
      <c r="J4" s="48"/>
      <c r="K4" s="48"/>
      <c r="L4" s="48"/>
    </row>
    <row r="5" spans="1:13" ht="24.75" customHeight="1">
      <c r="B5" s="2"/>
      <c r="G5" s="46" t="s">
        <v>0</v>
      </c>
      <c r="H5" s="47"/>
      <c r="I5" s="44"/>
      <c r="J5" s="44"/>
      <c r="K5" s="44"/>
      <c r="L5" s="44"/>
    </row>
    <row r="6" spans="1:13" ht="24.75" customHeight="1">
      <c r="B6" s="2"/>
      <c r="G6" s="46" t="s">
        <v>2</v>
      </c>
      <c r="H6" s="47"/>
      <c r="I6" s="44"/>
      <c r="J6" s="44"/>
      <c r="K6" s="44"/>
      <c r="L6" s="44"/>
    </row>
    <row r="8" spans="1:13" ht="32.25" customHeight="1">
      <c r="B8" s="8" t="s">
        <v>100</v>
      </c>
    </row>
    <row r="9" spans="1:13" ht="33" customHeight="1">
      <c r="C9" s="50" t="s">
        <v>3</v>
      </c>
      <c r="D9" s="50"/>
      <c r="E9" s="50"/>
      <c r="F9" s="37" t="s">
        <v>26</v>
      </c>
      <c r="G9" s="37"/>
      <c r="H9" s="37"/>
      <c r="I9" s="38" t="s">
        <v>20</v>
      </c>
      <c r="J9" s="39"/>
      <c r="K9" s="37" t="s">
        <v>23</v>
      </c>
      <c r="L9" s="37"/>
      <c r="M9" s="9"/>
    </row>
    <row r="10" spans="1:13" ht="33" customHeight="1">
      <c r="C10" s="50"/>
      <c r="D10" s="50"/>
      <c r="E10" s="50"/>
      <c r="F10" s="37"/>
      <c r="G10" s="37"/>
      <c r="H10" s="37"/>
      <c r="I10" s="40"/>
      <c r="J10" s="41"/>
      <c r="K10" s="15" t="s">
        <v>24</v>
      </c>
      <c r="L10" s="15" t="s">
        <v>25</v>
      </c>
      <c r="M10" s="9"/>
    </row>
    <row r="11" spans="1:13" ht="24.75" customHeight="1">
      <c r="C11" s="49"/>
      <c r="D11" s="49"/>
      <c r="E11" s="49"/>
      <c r="F11" s="49"/>
      <c r="G11" s="49"/>
      <c r="H11" s="49"/>
      <c r="I11" s="42"/>
      <c r="J11" s="43"/>
      <c r="K11" s="14"/>
      <c r="L11" s="14"/>
      <c r="M11" s="9"/>
    </row>
    <row r="12" spans="1:13" ht="24.75" customHeight="1">
      <c r="C12" s="49"/>
      <c r="D12" s="49"/>
      <c r="E12" s="49"/>
      <c r="F12" s="49"/>
      <c r="G12" s="49"/>
      <c r="H12" s="49"/>
      <c r="I12" s="42"/>
      <c r="J12" s="43"/>
      <c r="K12" s="14"/>
      <c r="L12" s="14"/>
      <c r="M12" s="9"/>
    </row>
    <row r="13" spans="1:13" ht="24.75" customHeight="1">
      <c r="C13" s="49"/>
      <c r="D13" s="49"/>
      <c r="E13" s="49"/>
      <c r="F13" s="49"/>
      <c r="G13" s="49"/>
      <c r="H13" s="49"/>
      <c r="I13" s="42"/>
      <c r="J13" s="43"/>
      <c r="K13" s="14"/>
      <c r="L13" s="14"/>
      <c r="M13" s="9"/>
    </row>
    <row r="14" spans="1:13" ht="24.75" customHeight="1">
      <c r="C14" s="49"/>
      <c r="D14" s="49"/>
      <c r="E14" s="49"/>
      <c r="F14" s="49"/>
      <c r="G14" s="49"/>
      <c r="H14" s="49"/>
      <c r="I14" s="42"/>
      <c r="J14" s="43"/>
      <c r="K14" s="14"/>
      <c r="L14" s="14"/>
      <c r="M14" s="9"/>
    </row>
    <row r="15" spans="1:13" ht="24.75" customHeight="1">
      <c r="C15" s="49"/>
      <c r="D15" s="49"/>
      <c r="E15" s="49"/>
      <c r="F15" s="49"/>
      <c r="G15" s="49"/>
      <c r="H15" s="49"/>
      <c r="I15" s="42"/>
      <c r="J15" s="43"/>
      <c r="K15" s="14"/>
      <c r="L15" s="14"/>
      <c r="M15" s="9"/>
    </row>
    <row r="16" spans="1:13" ht="24.75" customHeight="1">
      <c r="C16" s="42" t="s">
        <v>65</v>
      </c>
      <c r="D16" s="51"/>
      <c r="E16" s="51"/>
      <c r="F16" s="51"/>
      <c r="G16" s="51"/>
      <c r="H16" s="51"/>
      <c r="I16" s="51"/>
      <c r="J16" s="43"/>
      <c r="K16" s="14">
        <f>SUM(K11:K15)</f>
        <v>0</v>
      </c>
      <c r="L16" s="14">
        <f>SUM(L11:L15)</f>
        <v>0</v>
      </c>
      <c r="M16" s="9"/>
    </row>
    <row r="18" spans="2:12" ht="32.25" customHeight="1">
      <c r="B18" s="8" t="s">
        <v>66</v>
      </c>
    </row>
    <row r="19" spans="2:12" ht="135.75" customHeight="1">
      <c r="C19" s="45"/>
      <c r="D19" s="45"/>
      <c r="E19" s="45"/>
      <c r="F19" s="45"/>
      <c r="G19" s="45"/>
      <c r="H19" s="45"/>
      <c r="I19" s="45"/>
      <c r="J19" s="45"/>
      <c r="K19" s="45"/>
      <c r="L19" s="45"/>
    </row>
    <row r="21" spans="2:12" ht="32.25" customHeight="1">
      <c r="B21" s="8" t="s">
        <v>97</v>
      </c>
    </row>
    <row r="22" spans="2:12" ht="135.75" customHeight="1">
      <c r="C22" s="45"/>
      <c r="D22" s="45"/>
      <c r="E22" s="45"/>
      <c r="F22" s="45"/>
      <c r="G22" s="45"/>
      <c r="H22" s="45"/>
      <c r="I22" s="45"/>
      <c r="J22" s="45"/>
      <c r="K22" s="45"/>
      <c r="L22" s="45"/>
    </row>
    <row r="24" spans="2:12" ht="32.25" customHeight="1">
      <c r="B24" s="8" t="s">
        <v>98</v>
      </c>
    </row>
    <row r="25" spans="2:12" ht="135.75" customHeight="1">
      <c r="C25" s="45"/>
      <c r="D25" s="45"/>
      <c r="E25" s="45"/>
      <c r="F25" s="45"/>
      <c r="G25" s="45"/>
      <c r="H25" s="45"/>
      <c r="I25" s="45"/>
      <c r="J25" s="45"/>
      <c r="K25" s="45"/>
      <c r="L25" s="45"/>
    </row>
  </sheetData>
  <mergeCells count="31">
    <mergeCell ref="F11:H11"/>
    <mergeCell ref="F9:H10"/>
    <mergeCell ref="C13:E13"/>
    <mergeCell ref="F13:H13"/>
    <mergeCell ref="C16:J16"/>
    <mergeCell ref="C12:E12"/>
    <mergeCell ref="F12:H12"/>
    <mergeCell ref="I12:J12"/>
    <mergeCell ref="I15:J15"/>
    <mergeCell ref="C14:E14"/>
    <mergeCell ref="F14:H14"/>
    <mergeCell ref="C15:E15"/>
    <mergeCell ref="F15:H15"/>
    <mergeCell ref="I14:J14"/>
    <mergeCell ref="I13:J13"/>
    <mergeCell ref="K9:L9"/>
    <mergeCell ref="I9:J10"/>
    <mergeCell ref="I11:J11"/>
    <mergeCell ref="I3:L3"/>
    <mergeCell ref="C25:L25"/>
    <mergeCell ref="G6:H6"/>
    <mergeCell ref="G5:H5"/>
    <mergeCell ref="G4:H4"/>
    <mergeCell ref="G3:H3"/>
    <mergeCell ref="C22:L22"/>
    <mergeCell ref="C19:L19"/>
    <mergeCell ref="I6:L6"/>
    <mergeCell ref="I5:L5"/>
    <mergeCell ref="I4:L4"/>
    <mergeCell ref="C11:E11"/>
    <mergeCell ref="C9:E10"/>
  </mergeCells>
  <phoneticPr fontId="3"/>
  <pageMargins left="0.31496062992125984" right="0.31496062992125984" top="0.35433070866141736" bottom="0.35433070866141736" header="0.31496062992125984" footer="0.31496062992125984"/>
  <pageSetup paperSize="9" scale="89" orientation="portrait" r:id="rId1"/>
  <colBreaks count="1" manualBreakCount="1">
    <brk id="1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E27AB5D6-7B3E-4FF5-9B67-6A2BD56D338D}">
          <x14:formula1>
            <xm:f>リスト!$B$1:$B$39</xm:f>
          </x14:formula1>
          <xm:sqref>F11:H15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workbookViewId="0">
      <selection activeCell="B3" sqref="B3:C4"/>
    </sheetView>
  </sheetViews>
  <sheetFormatPr defaultRowHeight="14.25"/>
  <cols>
    <col min="1" max="1" width="2.75" customWidth="1"/>
    <col min="2" max="2" width="3.75" style="2" customWidth="1"/>
    <col min="3" max="3" width="49.875" customWidth="1"/>
    <col min="4" max="13" width="9.375" customWidth="1"/>
    <col min="14" max="14" width="11" customWidth="1"/>
  </cols>
  <sheetData>
    <row r="1" spans="1:14" ht="18.75">
      <c r="A1" s="1" t="s">
        <v>17</v>
      </c>
    </row>
    <row r="2" spans="1:14" ht="19.5" thickBot="1">
      <c r="A2" s="1"/>
    </row>
    <row r="3" spans="1:14" ht="19.5" customHeight="1">
      <c r="A3" s="1"/>
      <c r="B3" s="37" t="s">
        <v>88</v>
      </c>
      <c r="C3" s="59"/>
      <c r="D3" s="54">
        <v>0</v>
      </c>
    </row>
    <row r="4" spans="1:14" ht="19.5" customHeight="1" thickBot="1">
      <c r="B4" s="37"/>
      <c r="C4" s="59"/>
      <c r="D4" s="55"/>
      <c r="E4" t="s">
        <v>85</v>
      </c>
    </row>
    <row r="6" spans="1:14" ht="22.5" customHeight="1" thickBot="1">
      <c r="N6" s="3" t="s">
        <v>18</v>
      </c>
    </row>
    <row r="7" spans="1:14" ht="24.75" customHeight="1">
      <c r="B7" s="64" t="s">
        <v>84</v>
      </c>
      <c r="C7" s="39"/>
      <c r="D7" s="38" t="s">
        <v>89</v>
      </c>
      <c r="E7" s="62"/>
      <c r="F7" s="62"/>
      <c r="G7" s="62"/>
      <c r="H7" s="62"/>
      <c r="I7" s="62"/>
      <c r="J7" s="62"/>
      <c r="K7" s="62"/>
      <c r="L7" s="62"/>
      <c r="M7" s="63"/>
      <c r="N7" s="60" t="s">
        <v>6</v>
      </c>
    </row>
    <row r="8" spans="1:14" ht="24.75" customHeight="1">
      <c r="B8" s="40"/>
      <c r="C8" s="41"/>
      <c r="D8" s="31">
        <v>1</v>
      </c>
      <c r="E8" s="31">
        <v>2</v>
      </c>
      <c r="F8" s="31">
        <v>3</v>
      </c>
      <c r="G8" s="31">
        <v>4</v>
      </c>
      <c r="H8" s="31">
        <v>5</v>
      </c>
      <c r="I8" s="31">
        <v>6</v>
      </c>
      <c r="J8" s="31">
        <v>7</v>
      </c>
      <c r="K8" s="31">
        <v>8</v>
      </c>
      <c r="L8" s="31">
        <v>9</v>
      </c>
      <c r="M8" s="31">
        <v>10</v>
      </c>
      <c r="N8" s="61"/>
    </row>
    <row r="9" spans="1:14" ht="30.75" customHeight="1">
      <c r="B9" s="18" t="s">
        <v>73</v>
      </c>
      <c r="C9" s="17" t="s">
        <v>72</v>
      </c>
      <c r="D9" s="21"/>
      <c r="E9" s="21"/>
      <c r="F9" s="21"/>
      <c r="G9" s="21"/>
      <c r="H9" s="21"/>
      <c r="I9" s="21"/>
      <c r="J9" s="21"/>
      <c r="K9" s="21"/>
      <c r="L9" s="21"/>
      <c r="M9" s="21"/>
      <c r="N9" s="24">
        <f>SUM(D9:M9)</f>
        <v>0</v>
      </c>
    </row>
    <row r="10" spans="1:14" ht="30.75" customHeight="1">
      <c r="B10" s="18" t="s">
        <v>74</v>
      </c>
      <c r="C10" s="17" t="s">
        <v>67</v>
      </c>
      <c r="D10" s="21"/>
      <c r="E10" s="21"/>
      <c r="F10" s="21"/>
      <c r="G10" s="21"/>
      <c r="H10" s="21"/>
      <c r="I10" s="21"/>
      <c r="J10" s="21"/>
      <c r="K10" s="21"/>
      <c r="L10" s="21"/>
      <c r="M10" s="21"/>
      <c r="N10" s="24">
        <f t="shared" ref="N10:N19" si="0">SUM(D10:M10)</f>
        <v>0</v>
      </c>
    </row>
    <row r="11" spans="1:14" ht="30.75" customHeight="1">
      <c r="B11" s="18" t="s">
        <v>75</v>
      </c>
      <c r="C11" s="17" t="s">
        <v>68</v>
      </c>
      <c r="D11" s="21"/>
      <c r="E11" s="21"/>
      <c r="F11" s="21"/>
      <c r="G11" s="21"/>
      <c r="H11" s="21"/>
      <c r="I11" s="21"/>
      <c r="J11" s="21"/>
      <c r="K11" s="21"/>
      <c r="L11" s="21"/>
      <c r="M11" s="21"/>
      <c r="N11" s="24">
        <f t="shared" si="0"/>
        <v>0</v>
      </c>
    </row>
    <row r="12" spans="1:14" ht="30.75" customHeight="1">
      <c r="B12" s="18" t="s">
        <v>76</v>
      </c>
      <c r="C12" s="17" t="s">
        <v>69</v>
      </c>
      <c r="D12" s="21"/>
      <c r="E12" s="21"/>
      <c r="F12" s="21"/>
      <c r="G12" s="21"/>
      <c r="H12" s="21"/>
      <c r="I12" s="21"/>
      <c r="J12" s="21"/>
      <c r="K12" s="21"/>
      <c r="L12" s="21"/>
      <c r="M12" s="21"/>
      <c r="N12" s="24">
        <f t="shared" si="0"/>
        <v>0</v>
      </c>
    </row>
    <row r="13" spans="1:14" ht="30.75" customHeight="1">
      <c r="B13" s="18" t="s">
        <v>77</v>
      </c>
      <c r="C13" s="17" t="s">
        <v>70</v>
      </c>
      <c r="D13" s="21"/>
      <c r="E13" s="21"/>
      <c r="F13" s="21"/>
      <c r="G13" s="21"/>
      <c r="H13" s="21"/>
      <c r="I13" s="21"/>
      <c r="J13" s="21"/>
      <c r="K13" s="21"/>
      <c r="L13" s="21"/>
      <c r="M13" s="21"/>
      <c r="N13" s="24">
        <f t="shared" si="0"/>
        <v>0</v>
      </c>
    </row>
    <row r="14" spans="1:14" ht="30.75" customHeight="1">
      <c r="B14" s="18" t="s">
        <v>78</v>
      </c>
      <c r="C14" s="17" t="s">
        <v>71</v>
      </c>
      <c r="D14" s="21"/>
      <c r="E14" s="21"/>
      <c r="F14" s="21"/>
      <c r="G14" s="21"/>
      <c r="H14" s="21"/>
      <c r="I14" s="21"/>
      <c r="J14" s="21"/>
      <c r="K14" s="21"/>
      <c r="L14" s="21"/>
      <c r="M14" s="21"/>
      <c r="N14" s="24">
        <f t="shared" si="0"/>
        <v>0</v>
      </c>
    </row>
    <row r="15" spans="1:14" ht="30.75" customHeight="1">
      <c r="B15" s="56" t="s">
        <v>79</v>
      </c>
      <c r="C15" s="17" t="s">
        <v>86</v>
      </c>
      <c r="D15" s="21"/>
      <c r="E15" s="21"/>
      <c r="F15" s="21"/>
      <c r="G15" s="21"/>
      <c r="H15" s="21"/>
      <c r="I15" s="21"/>
      <c r="J15" s="21"/>
      <c r="K15" s="21"/>
      <c r="L15" s="21"/>
      <c r="M15" s="21"/>
      <c r="N15" s="24">
        <f t="shared" si="0"/>
        <v>0</v>
      </c>
    </row>
    <row r="16" spans="1:14" ht="30.75" customHeight="1">
      <c r="B16" s="57"/>
      <c r="C16" s="17" t="s">
        <v>86</v>
      </c>
      <c r="D16" s="21"/>
      <c r="E16" s="21"/>
      <c r="F16" s="21"/>
      <c r="G16" s="21"/>
      <c r="H16" s="21"/>
      <c r="I16" s="21"/>
      <c r="J16" s="21"/>
      <c r="K16" s="21"/>
      <c r="L16" s="21"/>
      <c r="M16" s="21"/>
      <c r="N16" s="24">
        <f t="shared" ref="N16" si="1">SUM(D16:M16)</f>
        <v>0</v>
      </c>
    </row>
    <row r="17" spans="2:14" ht="30.75" customHeight="1">
      <c r="B17" s="57"/>
      <c r="C17" s="17" t="s">
        <v>86</v>
      </c>
      <c r="D17" s="21"/>
      <c r="E17" s="21"/>
      <c r="F17" s="21"/>
      <c r="G17" s="21"/>
      <c r="H17" s="21"/>
      <c r="I17" s="21"/>
      <c r="J17" s="21"/>
      <c r="K17" s="21"/>
      <c r="L17" s="21"/>
      <c r="M17" s="21"/>
      <c r="N17" s="24">
        <f t="shared" si="0"/>
        <v>0</v>
      </c>
    </row>
    <row r="18" spans="2:14" ht="30.75" customHeight="1">
      <c r="B18" s="57"/>
      <c r="C18" s="17" t="s">
        <v>86</v>
      </c>
      <c r="D18" s="21"/>
      <c r="E18" s="21"/>
      <c r="F18" s="21"/>
      <c r="G18" s="21"/>
      <c r="H18" s="21"/>
      <c r="I18" s="21"/>
      <c r="J18" s="21"/>
      <c r="K18" s="21"/>
      <c r="L18" s="21"/>
      <c r="M18" s="21"/>
      <c r="N18" s="24">
        <f t="shared" ref="N18" si="2">SUM(D18:M18)</f>
        <v>0</v>
      </c>
    </row>
    <row r="19" spans="2:14" ht="30.75" customHeight="1">
      <c r="B19" s="58"/>
      <c r="C19" s="17" t="s">
        <v>86</v>
      </c>
      <c r="D19" s="21"/>
      <c r="E19" s="21"/>
      <c r="F19" s="21"/>
      <c r="G19" s="21"/>
      <c r="H19" s="21"/>
      <c r="I19" s="21"/>
      <c r="J19" s="21"/>
      <c r="K19" s="21"/>
      <c r="L19" s="21"/>
      <c r="M19" s="21"/>
      <c r="N19" s="24">
        <f t="shared" si="0"/>
        <v>0</v>
      </c>
    </row>
    <row r="20" spans="2:14" ht="8.25" customHeight="1">
      <c r="B20" s="19"/>
      <c r="C20" s="20"/>
      <c r="D20" s="22"/>
      <c r="E20" s="23"/>
      <c r="F20" s="23"/>
      <c r="G20" s="23"/>
      <c r="H20" s="23"/>
      <c r="I20" s="23"/>
      <c r="J20" s="23"/>
      <c r="K20" s="23"/>
      <c r="L20" s="23"/>
      <c r="M20" s="23"/>
      <c r="N20" s="25"/>
    </row>
    <row r="21" spans="2:14" ht="30.75" customHeight="1">
      <c r="B21" s="52" t="s">
        <v>80</v>
      </c>
      <c r="C21" s="53"/>
      <c r="D21" s="27">
        <f t="shared" ref="D21:M21" si="3">SUM(D9:D19)</f>
        <v>0</v>
      </c>
      <c r="E21" s="27">
        <f t="shared" si="3"/>
        <v>0</v>
      </c>
      <c r="F21" s="27">
        <f t="shared" si="3"/>
        <v>0</v>
      </c>
      <c r="G21" s="27">
        <f t="shared" si="3"/>
        <v>0</v>
      </c>
      <c r="H21" s="27">
        <f t="shared" si="3"/>
        <v>0</v>
      </c>
      <c r="I21" s="27">
        <f t="shared" si="3"/>
        <v>0</v>
      </c>
      <c r="J21" s="27">
        <f t="shared" si="3"/>
        <v>0</v>
      </c>
      <c r="K21" s="27">
        <f t="shared" si="3"/>
        <v>0</v>
      </c>
      <c r="L21" s="27">
        <f t="shared" si="3"/>
        <v>0</v>
      </c>
      <c r="M21" s="27">
        <f t="shared" si="3"/>
        <v>0</v>
      </c>
      <c r="N21" s="24">
        <f>SUM(D21:M21)</f>
        <v>0</v>
      </c>
    </row>
    <row r="22" spans="2:14" ht="30.75" customHeight="1">
      <c r="B22" s="52" t="s">
        <v>81</v>
      </c>
      <c r="C22" s="53"/>
      <c r="D22" s="28">
        <f t="shared" ref="D22:M22" si="4">IF($D$3+D8&lt;6,1/3,IF($D$3+D8&lt;11,1/4,0))</f>
        <v>0.33333333333333331</v>
      </c>
      <c r="E22" s="28">
        <f t="shared" si="4"/>
        <v>0.33333333333333331</v>
      </c>
      <c r="F22" s="28">
        <f t="shared" si="4"/>
        <v>0.33333333333333331</v>
      </c>
      <c r="G22" s="28">
        <f t="shared" si="4"/>
        <v>0.33333333333333331</v>
      </c>
      <c r="H22" s="28">
        <f t="shared" si="4"/>
        <v>0.33333333333333331</v>
      </c>
      <c r="I22" s="28">
        <f t="shared" si="4"/>
        <v>0.25</v>
      </c>
      <c r="J22" s="28">
        <f t="shared" si="4"/>
        <v>0.25</v>
      </c>
      <c r="K22" s="28">
        <f t="shared" si="4"/>
        <v>0.25</v>
      </c>
      <c r="L22" s="28">
        <f t="shared" si="4"/>
        <v>0.25</v>
      </c>
      <c r="M22" s="28">
        <f t="shared" si="4"/>
        <v>0.25</v>
      </c>
      <c r="N22" s="29"/>
    </row>
    <row r="23" spans="2:14" ht="30.75" customHeight="1">
      <c r="B23" s="52" t="s">
        <v>104</v>
      </c>
      <c r="C23" s="53"/>
      <c r="D23" s="27">
        <f>ROUNDDOWN(D21*D22,-3)</f>
        <v>0</v>
      </c>
      <c r="E23" s="27">
        <f t="shared" ref="E23:M23" si="5">ROUNDDOWN(E21*E22,-3)</f>
        <v>0</v>
      </c>
      <c r="F23" s="27">
        <f t="shared" si="5"/>
        <v>0</v>
      </c>
      <c r="G23" s="27">
        <f t="shared" si="5"/>
        <v>0</v>
      </c>
      <c r="H23" s="27">
        <f t="shared" si="5"/>
        <v>0</v>
      </c>
      <c r="I23" s="27">
        <f t="shared" si="5"/>
        <v>0</v>
      </c>
      <c r="J23" s="27">
        <f t="shared" si="5"/>
        <v>0</v>
      </c>
      <c r="K23" s="27">
        <f t="shared" si="5"/>
        <v>0</v>
      </c>
      <c r="L23" s="27">
        <f t="shared" si="5"/>
        <v>0</v>
      </c>
      <c r="M23" s="27">
        <f t="shared" si="5"/>
        <v>0</v>
      </c>
      <c r="N23" s="29"/>
    </row>
    <row r="24" spans="2:14" ht="30.75" customHeight="1" thickBot="1">
      <c r="B24" s="52" t="s">
        <v>82</v>
      </c>
      <c r="C24" s="53"/>
      <c r="D24" s="27">
        <f>IF($D$3+D8&lt;6,200000,IF($D$3+D8&lt;11,150000,0))</f>
        <v>200000</v>
      </c>
      <c r="E24" s="27">
        <f t="shared" ref="E24:M24" si="6">IF($D$3+E8&lt;6,200000,IF($D$3+E8&lt;11,150000,0))</f>
        <v>200000</v>
      </c>
      <c r="F24" s="27">
        <f t="shared" si="6"/>
        <v>200000</v>
      </c>
      <c r="G24" s="27">
        <f t="shared" si="6"/>
        <v>200000</v>
      </c>
      <c r="H24" s="27">
        <f t="shared" si="6"/>
        <v>200000</v>
      </c>
      <c r="I24" s="27">
        <f t="shared" si="6"/>
        <v>150000</v>
      </c>
      <c r="J24" s="27">
        <f t="shared" si="6"/>
        <v>150000</v>
      </c>
      <c r="K24" s="27">
        <f t="shared" si="6"/>
        <v>150000</v>
      </c>
      <c r="L24" s="27">
        <f t="shared" si="6"/>
        <v>150000</v>
      </c>
      <c r="M24" s="27">
        <f t="shared" si="6"/>
        <v>150000</v>
      </c>
      <c r="N24" s="30"/>
    </row>
    <row r="25" spans="2:14" ht="30.75" customHeight="1" thickBot="1">
      <c r="B25" s="52" t="s">
        <v>83</v>
      </c>
      <c r="C25" s="53"/>
      <c r="D25" s="27">
        <f>MIN(D23,D24)</f>
        <v>0</v>
      </c>
      <c r="E25" s="27">
        <f t="shared" ref="E25:M25" si="7">MIN(E23,E24)</f>
        <v>0</v>
      </c>
      <c r="F25" s="27">
        <f t="shared" si="7"/>
        <v>0</v>
      </c>
      <c r="G25" s="27">
        <f t="shared" si="7"/>
        <v>0</v>
      </c>
      <c r="H25" s="27">
        <f t="shared" si="7"/>
        <v>0</v>
      </c>
      <c r="I25" s="27">
        <f t="shared" si="7"/>
        <v>0</v>
      </c>
      <c r="J25" s="27">
        <f t="shared" si="7"/>
        <v>0</v>
      </c>
      <c r="K25" s="27">
        <f t="shared" si="7"/>
        <v>0</v>
      </c>
      <c r="L25" s="27">
        <f t="shared" si="7"/>
        <v>0</v>
      </c>
      <c r="M25" s="27">
        <f t="shared" si="7"/>
        <v>0</v>
      </c>
      <c r="N25" s="26">
        <f>SUM(D25:M25)</f>
        <v>0</v>
      </c>
    </row>
    <row r="26" spans="2:14" ht="22.5" customHeight="1">
      <c r="B26" s="36" t="s">
        <v>105</v>
      </c>
      <c r="N26" s="32" t="s">
        <v>87</v>
      </c>
    </row>
    <row r="27" spans="2:14">
      <c r="B27" s="36" t="s">
        <v>106</v>
      </c>
    </row>
  </sheetData>
  <mergeCells count="11">
    <mergeCell ref="D3:D4"/>
    <mergeCell ref="B15:B19"/>
    <mergeCell ref="B3:C4"/>
    <mergeCell ref="N7:N8"/>
    <mergeCell ref="D7:M7"/>
    <mergeCell ref="B7:C8"/>
    <mergeCell ref="B25:C25"/>
    <mergeCell ref="B24:C24"/>
    <mergeCell ref="B22:C22"/>
    <mergeCell ref="B21:C21"/>
    <mergeCell ref="B23:C23"/>
  </mergeCells>
  <phoneticPr fontId="3"/>
  <pageMargins left="0.31496062992125984" right="0.31496062992125984" top="0.55118110236220474" bottom="0.55118110236220474" header="0.31496062992125984" footer="0.31496062992125984"/>
  <pageSetup paperSize="9" scale="79" orientation="landscape" cellComments="asDisplayed" r:id="rId1"/>
  <ignoredErrors>
    <ignoredError sqref="D21:M21" formulaRange="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0"/>
  <sheetViews>
    <sheetView workbookViewId="0">
      <selection activeCell="C3" sqref="C3"/>
    </sheetView>
  </sheetViews>
  <sheetFormatPr defaultRowHeight="14.25"/>
  <cols>
    <col min="1" max="1" width="5" customWidth="1"/>
    <col min="2" max="2" width="6.25" customWidth="1"/>
    <col min="3" max="3" width="55.875" customWidth="1"/>
    <col min="4" max="4" width="19.5" customWidth="1"/>
  </cols>
  <sheetData>
    <row r="1" spans="1:5" ht="21">
      <c r="A1" s="7" t="s">
        <v>16</v>
      </c>
    </row>
    <row r="4" spans="1:5" ht="40.5" customHeight="1">
      <c r="B4" s="1" t="s">
        <v>9</v>
      </c>
      <c r="C4" s="1"/>
      <c r="D4" s="1"/>
      <c r="E4" s="1"/>
    </row>
    <row r="5" spans="1:5" ht="25.5" customHeight="1">
      <c r="B5" s="1"/>
      <c r="C5" s="4"/>
      <c r="D5" s="5" t="s">
        <v>11</v>
      </c>
      <c r="E5" s="1"/>
    </row>
    <row r="6" spans="1:5" ht="25.5" customHeight="1">
      <c r="B6" s="1"/>
      <c r="C6" s="4" t="s">
        <v>8</v>
      </c>
      <c r="D6" s="12">
        <f>'別紙（２）'!$N$25</f>
        <v>0</v>
      </c>
      <c r="E6" s="1"/>
    </row>
    <row r="7" spans="1:5" ht="25.5" customHeight="1">
      <c r="B7" s="1"/>
      <c r="C7" s="4" t="s">
        <v>7</v>
      </c>
      <c r="D7" s="13"/>
      <c r="E7" s="1"/>
    </row>
    <row r="8" spans="1:5" ht="25.5" customHeight="1">
      <c r="B8" s="1"/>
      <c r="C8" s="4" t="s">
        <v>13</v>
      </c>
      <c r="D8" s="13"/>
      <c r="E8" s="1"/>
    </row>
    <row r="9" spans="1:5" ht="25.5" customHeight="1">
      <c r="B9" s="1"/>
      <c r="C9" s="5" t="s">
        <v>5</v>
      </c>
      <c r="D9" s="12">
        <f>SUM(D6:D8)</f>
        <v>0</v>
      </c>
      <c r="E9" s="1"/>
    </row>
    <row r="10" spans="1:5" ht="18.75">
      <c r="B10" s="1"/>
      <c r="C10" s="1"/>
      <c r="D10" s="1"/>
      <c r="E10" s="1"/>
    </row>
    <row r="11" spans="1:5" ht="40.5" customHeight="1">
      <c r="B11" s="1" t="s">
        <v>10</v>
      </c>
      <c r="C11" s="1"/>
      <c r="D11" s="1"/>
      <c r="E11" s="1"/>
    </row>
    <row r="12" spans="1:5" ht="25.5" customHeight="1">
      <c r="B12" s="1"/>
      <c r="C12" s="6"/>
      <c r="D12" s="5" t="s">
        <v>11</v>
      </c>
      <c r="E12" s="1"/>
    </row>
    <row r="13" spans="1:5" ht="25.5" customHeight="1">
      <c r="B13" s="1"/>
      <c r="C13" s="6" t="s">
        <v>21</v>
      </c>
      <c r="D13" s="11">
        <f>'別紙（２）'!$N$21</f>
        <v>0</v>
      </c>
      <c r="E13" s="1"/>
    </row>
    <row r="14" spans="1:5" ht="25.5" customHeight="1">
      <c r="B14" s="1"/>
      <c r="C14" s="6" t="s">
        <v>12</v>
      </c>
      <c r="D14" s="10"/>
      <c r="E14" s="1"/>
    </row>
    <row r="15" spans="1:5" ht="25.5" customHeight="1">
      <c r="B15" s="1"/>
      <c r="C15" s="5" t="s">
        <v>5</v>
      </c>
      <c r="D15" s="11">
        <f>SUM(D13:D14)</f>
        <v>0</v>
      </c>
      <c r="E15" s="1"/>
    </row>
    <row r="18" spans="3:3">
      <c r="C18" t="s">
        <v>14</v>
      </c>
    </row>
    <row r="19" spans="3:3">
      <c r="C19" t="s">
        <v>15</v>
      </c>
    </row>
    <row r="20" spans="3:3">
      <c r="C20" t="s">
        <v>90</v>
      </c>
    </row>
  </sheetData>
  <phoneticPr fontId="3"/>
  <pageMargins left="0.70866141732283472" right="0.70866141732283472" top="0.74803149606299213" bottom="0.74803149606299213" header="0.31496062992125984" footer="0.31496062992125984"/>
  <pageSetup paperSize="9"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5E56C-E812-4F51-8A8D-F0DFE4B1B918}">
  <sheetPr>
    <pageSetUpPr fitToPage="1"/>
  </sheetPr>
  <dimension ref="A1:M25"/>
  <sheetViews>
    <sheetView view="pageBreakPreview" zoomScale="115" zoomScaleNormal="100" zoomScaleSheetLayoutView="115" workbookViewId="0">
      <selection activeCell="G6" sqref="G6:H6"/>
    </sheetView>
  </sheetViews>
  <sheetFormatPr defaultRowHeight="14.25"/>
  <cols>
    <col min="1" max="2" width="2.5" customWidth="1"/>
    <col min="3" max="5" width="8.625" customWidth="1"/>
    <col min="6" max="8" width="10.375" customWidth="1"/>
    <col min="9" max="10" width="8.625" customWidth="1"/>
    <col min="11" max="12" width="9.375" customWidth="1"/>
  </cols>
  <sheetData>
    <row r="1" spans="1:13" ht="18.75">
      <c r="A1" s="1" t="s">
        <v>19</v>
      </c>
    </row>
    <row r="3" spans="1:13" ht="24.75" customHeight="1">
      <c r="B3" s="2"/>
      <c r="G3" s="46" t="s">
        <v>4</v>
      </c>
      <c r="H3" s="47"/>
      <c r="I3" s="44" t="s">
        <v>99</v>
      </c>
      <c r="J3" s="44"/>
      <c r="K3" s="44"/>
      <c r="L3" s="44"/>
    </row>
    <row r="4" spans="1:13" ht="33.75" customHeight="1">
      <c r="B4" s="2"/>
      <c r="G4" s="46" t="s">
        <v>1</v>
      </c>
      <c r="H4" s="47"/>
      <c r="I4" s="48" t="s">
        <v>92</v>
      </c>
      <c r="J4" s="48"/>
      <c r="K4" s="48"/>
      <c r="L4" s="48"/>
    </row>
    <row r="5" spans="1:13" ht="24.75" customHeight="1">
      <c r="B5" s="2"/>
      <c r="G5" s="46" t="s">
        <v>0</v>
      </c>
      <c r="H5" s="47"/>
      <c r="I5" s="44" t="s">
        <v>93</v>
      </c>
      <c r="J5" s="44"/>
      <c r="K5" s="44"/>
      <c r="L5" s="44"/>
    </row>
    <row r="6" spans="1:13" ht="24.75" customHeight="1">
      <c r="B6" s="2"/>
      <c r="G6" s="46" t="s">
        <v>2</v>
      </c>
      <c r="H6" s="47"/>
      <c r="I6" s="44" t="s">
        <v>94</v>
      </c>
      <c r="J6" s="44"/>
      <c r="K6" s="44"/>
      <c r="L6" s="44"/>
    </row>
    <row r="8" spans="1:13" ht="32.25" customHeight="1">
      <c r="B8" s="8" t="s">
        <v>100</v>
      </c>
    </row>
    <row r="9" spans="1:13" ht="33" customHeight="1">
      <c r="C9" s="50" t="s">
        <v>3</v>
      </c>
      <c r="D9" s="50"/>
      <c r="E9" s="50"/>
      <c r="F9" s="37" t="s">
        <v>26</v>
      </c>
      <c r="G9" s="37"/>
      <c r="H9" s="37"/>
      <c r="I9" s="38" t="s">
        <v>20</v>
      </c>
      <c r="J9" s="39"/>
      <c r="K9" s="37" t="s">
        <v>23</v>
      </c>
      <c r="L9" s="37"/>
      <c r="M9" s="9"/>
    </row>
    <row r="10" spans="1:13" ht="33" customHeight="1">
      <c r="C10" s="50"/>
      <c r="D10" s="50"/>
      <c r="E10" s="50"/>
      <c r="F10" s="37"/>
      <c r="G10" s="37"/>
      <c r="H10" s="37"/>
      <c r="I10" s="40"/>
      <c r="J10" s="41"/>
      <c r="K10" s="33" t="s">
        <v>24</v>
      </c>
      <c r="L10" s="33" t="s">
        <v>25</v>
      </c>
      <c r="M10" s="9"/>
    </row>
    <row r="11" spans="1:13" ht="24.75" customHeight="1">
      <c r="C11" s="49" t="s">
        <v>91</v>
      </c>
      <c r="D11" s="49"/>
      <c r="E11" s="49"/>
      <c r="F11" s="49" t="s">
        <v>54</v>
      </c>
      <c r="G11" s="49"/>
      <c r="H11" s="49"/>
      <c r="I11" s="42" t="s">
        <v>22</v>
      </c>
      <c r="J11" s="43"/>
      <c r="K11" s="35"/>
      <c r="L11" s="35">
        <v>2</v>
      </c>
      <c r="M11" s="9"/>
    </row>
    <row r="12" spans="1:13" ht="24.75" customHeight="1">
      <c r="C12" s="49" t="s">
        <v>95</v>
      </c>
      <c r="D12" s="49"/>
      <c r="E12" s="49"/>
      <c r="F12" s="49" t="s">
        <v>31</v>
      </c>
      <c r="G12" s="49"/>
      <c r="H12" s="49"/>
      <c r="I12" s="42" t="s">
        <v>96</v>
      </c>
      <c r="J12" s="43"/>
      <c r="K12" s="35"/>
      <c r="L12" s="35">
        <v>1</v>
      </c>
      <c r="M12" s="9"/>
    </row>
    <row r="13" spans="1:13" ht="24.75" customHeight="1">
      <c r="C13" s="49"/>
      <c r="D13" s="49"/>
      <c r="E13" s="49"/>
      <c r="F13" s="49"/>
      <c r="G13" s="49"/>
      <c r="H13" s="49"/>
      <c r="I13" s="42"/>
      <c r="J13" s="43"/>
      <c r="K13" s="35"/>
      <c r="L13" s="35"/>
      <c r="M13" s="9"/>
    </row>
    <row r="14" spans="1:13" ht="24.75" customHeight="1">
      <c r="C14" s="49"/>
      <c r="D14" s="49"/>
      <c r="E14" s="49"/>
      <c r="F14" s="49"/>
      <c r="G14" s="49"/>
      <c r="H14" s="49"/>
      <c r="I14" s="42"/>
      <c r="J14" s="43"/>
      <c r="K14" s="35"/>
      <c r="L14" s="35"/>
      <c r="M14" s="9"/>
    </row>
    <row r="15" spans="1:13" ht="24.75" customHeight="1">
      <c r="C15" s="49"/>
      <c r="D15" s="49"/>
      <c r="E15" s="49"/>
      <c r="F15" s="49"/>
      <c r="G15" s="49"/>
      <c r="H15" s="49"/>
      <c r="I15" s="42"/>
      <c r="J15" s="43"/>
      <c r="K15" s="35"/>
      <c r="L15" s="35"/>
      <c r="M15" s="9"/>
    </row>
    <row r="16" spans="1:13" ht="24.75" customHeight="1">
      <c r="C16" s="42" t="s">
        <v>65</v>
      </c>
      <c r="D16" s="51"/>
      <c r="E16" s="51"/>
      <c r="F16" s="51"/>
      <c r="G16" s="51"/>
      <c r="H16" s="51"/>
      <c r="I16" s="51"/>
      <c r="J16" s="43"/>
      <c r="K16" s="35">
        <f>SUM(K11:K15)</f>
        <v>0</v>
      </c>
      <c r="L16" s="35">
        <f>SUM(L11:L15)</f>
        <v>3</v>
      </c>
      <c r="M16" s="9"/>
    </row>
    <row r="18" spans="2:12" ht="32.25" customHeight="1">
      <c r="B18" s="8" t="s">
        <v>66</v>
      </c>
    </row>
    <row r="19" spans="2:12" ht="135.75" customHeight="1">
      <c r="C19" s="45" t="s">
        <v>102</v>
      </c>
      <c r="D19" s="45"/>
      <c r="E19" s="45"/>
      <c r="F19" s="45"/>
      <c r="G19" s="45"/>
      <c r="H19" s="45"/>
      <c r="I19" s="45"/>
      <c r="J19" s="45"/>
      <c r="K19" s="45"/>
      <c r="L19" s="45"/>
    </row>
    <row r="21" spans="2:12" ht="32.25" customHeight="1">
      <c r="B21" s="8" t="s">
        <v>97</v>
      </c>
    </row>
    <row r="22" spans="2:12" ht="135.75" customHeight="1">
      <c r="C22" s="45" t="s">
        <v>103</v>
      </c>
      <c r="D22" s="45"/>
      <c r="E22" s="45"/>
      <c r="F22" s="45"/>
      <c r="G22" s="45"/>
      <c r="H22" s="45"/>
      <c r="I22" s="45"/>
      <c r="J22" s="45"/>
      <c r="K22" s="45"/>
      <c r="L22" s="45"/>
    </row>
    <row r="24" spans="2:12" ht="32.25" customHeight="1">
      <c r="B24" s="8" t="s">
        <v>98</v>
      </c>
    </row>
    <row r="25" spans="2:12" ht="135.75" customHeight="1">
      <c r="C25" s="45" t="s">
        <v>101</v>
      </c>
      <c r="D25" s="45"/>
      <c r="E25" s="45"/>
      <c r="F25" s="45"/>
      <c r="G25" s="45"/>
      <c r="H25" s="45"/>
      <c r="I25" s="45"/>
      <c r="J25" s="45"/>
      <c r="K25" s="45"/>
      <c r="L25" s="45"/>
    </row>
  </sheetData>
  <mergeCells count="31">
    <mergeCell ref="C25:L25"/>
    <mergeCell ref="C15:E15"/>
    <mergeCell ref="F15:H15"/>
    <mergeCell ref="I15:J15"/>
    <mergeCell ref="C16:J16"/>
    <mergeCell ref="C19:L19"/>
    <mergeCell ref="C22:L22"/>
    <mergeCell ref="C13:E13"/>
    <mergeCell ref="F13:H13"/>
    <mergeCell ref="I13:J13"/>
    <mergeCell ref="C14:E14"/>
    <mergeCell ref="F14:H14"/>
    <mergeCell ref="I14:J14"/>
    <mergeCell ref="C11:E11"/>
    <mergeCell ref="F11:H11"/>
    <mergeCell ref="I11:J11"/>
    <mergeCell ref="C12:E12"/>
    <mergeCell ref="F12:H12"/>
    <mergeCell ref="I12:J12"/>
    <mergeCell ref="G6:H6"/>
    <mergeCell ref="I6:L6"/>
    <mergeCell ref="C9:E10"/>
    <mergeCell ref="F9:H10"/>
    <mergeCell ref="I9:J10"/>
    <mergeCell ref="K9:L9"/>
    <mergeCell ref="G3:H3"/>
    <mergeCell ref="I3:L3"/>
    <mergeCell ref="G4:H4"/>
    <mergeCell ref="I4:L4"/>
    <mergeCell ref="G5:H5"/>
    <mergeCell ref="I5:L5"/>
  </mergeCells>
  <phoneticPr fontId="3"/>
  <pageMargins left="0.31496062992125984" right="0.31496062992125984" top="0.35433070866141736" bottom="0.35433070866141736" header="0.31496062992125984" footer="0.31496062992125984"/>
  <pageSetup paperSize="9" scale="89"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C5FEAFF-89B0-4522-8BC8-5D72464F4F0A}">
          <x14:formula1>
            <xm:f>リスト!$B$1:$B$39</xm:f>
          </x14:formula1>
          <xm:sqref>F11:H15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B09BA-2DE9-46CB-8096-1327FA307D9C}">
  <sheetPr>
    <pageSetUpPr fitToPage="1"/>
  </sheetPr>
  <dimension ref="A1:N27"/>
  <sheetViews>
    <sheetView topLeftCell="A12" workbookViewId="0">
      <selection activeCell="G6" sqref="G6:H6"/>
    </sheetView>
  </sheetViews>
  <sheetFormatPr defaultRowHeight="14.25"/>
  <cols>
    <col min="1" max="1" width="2.75" customWidth="1"/>
    <col min="2" max="2" width="3.75" style="2" customWidth="1"/>
    <col min="3" max="3" width="49.875" customWidth="1"/>
    <col min="4" max="13" width="9.375" customWidth="1"/>
    <col min="14" max="14" width="11" customWidth="1"/>
  </cols>
  <sheetData>
    <row r="1" spans="1:14" ht="18.75">
      <c r="A1" s="1" t="s">
        <v>17</v>
      </c>
    </row>
    <row r="2" spans="1:14" ht="19.5" thickBot="1">
      <c r="A2" s="1"/>
    </row>
    <row r="3" spans="1:14" ht="19.5" customHeight="1">
      <c r="A3" s="1"/>
      <c r="B3" s="37" t="s">
        <v>88</v>
      </c>
      <c r="C3" s="59"/>
      <c r="D3" s="54">
        <v>0</v>
      </c>
    </row>
    <row r="4" spans="1:14" ht="19.5" customHeight="1" thickBot="1">
      <c r="B4" s="37"/>
      <c r="C4" s="59"/>
      <c r="D4" s="55"/>
      <c r="E4" t="s">
        <v>85</v>
      </c>
    </row>
    <row r="6" spans="1:14" ht="22.5" customHeight="1" thickBot="1">
      <c r="N6" s="34" t="s">
        <v>18</v>
      </c>
    </row>
    <row r="7" spans="1:14" ht="24.75" customHeight="1">
      <c r="B7" s="64" t="s">
        <v>84</v>
      </c>
      <c r="C7" s="39"/>
      <c r="D7" s="38" t="s">
        <v>89</v>
      </c>
      <c r="E7" s="62"/>
      <c r="F7" s="62"/>
      <c r="G7" s="62"/>
      <c r="H7" s="62"/>
      <c r="I7" s="62"/>
      <c r="J7" s="62"/>
      <c r="K7" s="62"/>
      <c r="L7" s="62"/>
      <c r="M7" s="63"/>
      <c r="N7" s="60" t="s">
        <v>6</v>
      </c>
    </row>
    <row r="8" spans="1:14" ht="24.75" customHeight="1">
      <c r="B8" s="40"/>
      <c r="C8" s="41"/>
      <c r="D8" s="31">
        <v>1</v>
      </c>
      <c r="E8" s="31">
        <v>2</v>
      </c>
      <c r="F8" s="31">
        <v>3</v>
      </c>
      <c r="G8" s="31">
        <v>4</v>
      </c>
      <c r="H8" s="31">
        <v>5</v>
      </c>
      <c r="I8" s="31">
        <v>6</v>
      </c>
      <c r="J8" s="31">
        <v>7</v>
      </c>
      <c r="K8" s="31">
        <v>8</v>
      </c>
      <c r="L8" s="31">
        <v>9</v>
      </c>
      <c r="M8" s="31">
        <v>10</v>
      </c>
      <c r="N8" s="61"/>
    </row>
    <row r="9" spans="1:14" ht="30.75" customHeight="1">
      <c r="B9" s="18" t="s">
        <v>73</v>
      </c>
      <c r="C9" s="17" t="s">
        <v>72</v>
      </c>
      <c r="D9" s="21">
        <v>300000</v>
      </c>
      <c r="E9" s="21">
        <v>300000</v>
      </c>
      <c r="F9" s="21">
        <v>500000</v>
      </c>
      <c r="G9" s="21"/>
      <c r="H9" s="21"/>
      <c r="I9" s="21"/>
      <c r="J9" s="21"/>
      <c r="K9" s="21"/>
      <c r="L9" s="21"/>
      <c r="M9" s="21"/>
      <c r="N9" s="24">
        <f>SUM(D9:M9)</f>
        <v>1100000</v>
      </c>
    </row>
    <row r="10" spans="1:14" ht="30.75" customHeight="1">
      <c r="B10" s="18" t="s">
        <v>74</v>
      </c>
      <c r="C10" s="17" t="s">
        <v>67</v>
      </c>
      <c r="D10" s="21">
        <v>100000</v>
      </c>
      <c r="E10" s="21">
        <v>100000</v>
      </c>
      <c r="F10" s="21">
        <v>100000</v>
      </c>
      <c r="G10" s="21"/>
      <c r="H10" s="21"/>
      <c r="I10" s="21"/>
      <c r="J10" s="21"/>
      <c r="K10" s="21"/>
      <c r="L10" s="21"/>
      <c r="M10" s="21"/>
      <c r="N10" s="24">
        <f t="shared" ref="N10:N19" si="0">SUM(D10:M10)</f>
        <v>300000</v>
      </c>
    </row>
    <row r="11" spans="1:14" ht="30.75" customHeight="1">
      <c r="B11" s="18" t="s">
        <v>75</v>
      </c>
      <c r="C11" s="17" t="s">
        <v>68</v>
      </c>
      <c r="D11" s="21">
        <v>50000</v>
      </c>
      <c r="E11" s="21">
        <v>50000</v>
      </c>
      <c r="F11" s="21"/>
      <c r="G11" s="21"/>
      <c r="H11" s="21"/>
      <c r="I11" s="21"/>
      <c r="J11" s="21"/>
      <c r="K11" s="21"/>
      <c r="L11" s="21"/>
      <c r="M11" s="21"/>
      <c r="N11" s="24">
        <f t="shared" si="0"/>
        <v>100000</v>
      </c>
    </row>
    <row r="12" spans="1:14" ht="30.75" customHeight="1">
      <c r="B12" s="18" t="s">
        <v>76</v>
      </c>
      <c r="C12" s="17" t="s">
        <v>69</v>
      </c>
      <c r="D12" s="21">
        <v>50000</v>
      </c>
      <c r="E12" s="21">
        <v>50000</v>
      </c>
      <c r="F12" s="21">
        <v>100000</v>
      </c>
      <c r="G12" s="21"/>
      <c r="H12" s="21"/>
      <c r="I12" s="21"/>
      <c r="J12" s="21"/>
      <c r="K12" s="21"/>
      <c r="L12" s="21"/>
      <c r="M12" s="21"/>
      <c r="N12" s="24">
        <f t="shared" si="0"/>
        <v>200000</v>
      </c>
    </row>
    <row r="13" spans="1:14" ht="30.75" customHeight="1">
      <c r="B13" s="18" t="s">
        <v>77</v>
      </c>
      <c r="C13" s="17" t="s">
        <v>70</v>
      </c>
      <c r="D13" s="21"/>
      <c r="E13" s="21"/>
      <c r="F13" s="21">
        <v>50000</v>
      </c>
      <c r="G13" s="21"/>
      <c r="H13" s="21"/>
      <c r="I13" s="21"/>
      <c r="J13" s="21"/>
      <c r="K13" s="21"/>
      <c r="L13" s="21"/>
      <c r="M13" s="21"/>
      <c r="N13" s="24">
        <f t="shared" si="0"/>
        <v>50000</v>
      </c>
    </row>
    <row r="14" spans="1:14" ht="30.75" customHeight="1">
      <c r="B14" s="18" t="s">
        <v>78</v>
      </c>
      <c r="C14" s="17" t="s">
        <v>71</v>
      </c>
      <c r="D14" s="21">
        <v>100000</v>
      </c>
      <c r="E14" s="21">
        <v>100000</v>
      </c>
      <c r="F14" s="21">
        <v>100000</v>
      </c>
      <c r="G14" s="21"/>
      <c r="H14" s="21"/>
      <c r="I14" s="21"/>
      <c r="J14" s="21"/>
      <c r="K14" s="21"/>
      <c r="L14" s="21"/>
      <c r="M14" s="21"/>
      <c r="N14" s="24">
        <f t="shared" si="0"/>
        <v>300000</v>
      </c>
    </row>
    <row r="15" spans="1:14" ht="30.75" customHeight="1">
      <c r="B15" s="56" t="s">
        <v>79</v>
      </c>
      <c r="C15" s="17" t="s">
        <v>86</v>
      </c>
      <c r="D15" s="21"/>
      <c r="E15" s="21"/>
      <c r="F15" s="21"/>
      <c r="G15" s="21"/>
      <c r="H15" s="21"/>
      <c r="I15" s="21"/>
      <c r="J15" s="21"/>
      <c r="K15" s="21"/>
      <c r="L15" s="21"/>
      <c r="M15" s="21"/>
      <c r="N15" s="24">
        <f t="shared" si="0"/>
        <v>0</v>
      </c>
    </row>
    <row r="16" spans="1:14" ht="30.75" customHeight="1">
      <c r="B16" s="57"/>
      <c r="C16" s="17" t="s">
        <v>86</v>
      </c>
      <c r="D16" s="21"/>
      <c r="E16" s="21"/>
      <c r="F16" s="21"/>
      <c r="G16" s="21"/>
      <c r="H16" s="21"/>
      <c r="I16" s="21"/>
      <c r="J16" s="21"/>
      <c r="K16" s="21"/>
      <c r="L16" s="21"/>
      <c r="M16" s="21"/>
      <c r="N16" s="24">
        <f t="shared" si="0"/>
        <v>0</v>
      </c>
    </row>
    <row r="17" spans="2:14" ht="30.75" customHeight="1">
      <c r="B17" s="57"/>
      <c r="C17" s="17" t="s">
        <v>86</v>
      </c>
      <c r="D17" s="21"/>
      <c r="E17" s="21"/>
      <c r="F17" s="21"/>
      <c r="G17" s="21"/>
      <c r="H17" s="21"/>
      <c r="I17" s="21"/>
      <c r="J17" s="21"/>
      <c r="K17" s="21"/>
      <c r="L17" s="21"/>
      <c r="M17" s="21"/>
      <c r="N17" s="24">
        <f t="shared" si="0"/>
        <v>0</v>
      </c>
    </row>
    <row r="18" spans="2:14" ht="30.75" customHeight="1">
      <c r="B18" s="57"/>
      <c r="C18" s="17" t="s">
        <v>86</v>
      </c>
      <c r="D18" s="21"/>
      <c r="E18" s="21"/>
      <c r="F18" s="21"/>
      <c r="G18" s="21"/>
      <c r="H18" s="21"/>
      <c r="I18" s="21"/>
      <c r="J18" s="21"/>
      <c r="K18" s="21"/>
      <c r="L18" s="21"/>
      <c r="M18" s="21"/>
      <c r="N18" s="24">
        <f t="shared" si="0"/>
        <v>0</v>
      </c>
    </row>
    <row r="19" spans="2:14" ht="30.75" customHeight="1">
      <c r="B19" s="58"/>
      <c r="C19" s="17" t="s">
        <v>86</v>
      </c>
      <c r="D19" s="21"/>
      <c r="E19" s="21"/>
      <c r="F19" s="21"/>
      <c r="G19" s="21"/>
      <c r="H19" s="21"/>
      <c r="I19" s="21"/>
      <c r="J19" s="21"/>
      <c r="K19" s="21"/>
      <c r="L19" s="21"/>
      <c r="M19" s="21"/>
      <c r="N19" s="24">
        <f t="shared" si="0"/>
        <v>0</v>
      </c>
    </row>
    <row r="20" spans="2:14" ht="8.25" customHeight="1">
      <c r="B20" s="19"/>
      <c r="C20" s="20"/>
      <c r="D20" s="22"/>
      <c r="E20" s="23"/>
      <c r="F20" s="23"/>
      <c r="G20" s="23"/>
      <c r="H20" s="23"/>
      <c r="I20" s="23"/>
      <c r="J20" s="23"/>
      <c r="K20" s="23"/>
      <c r="L20" s="23"/>
      <c r="M20" s="23"/>
      <c r="N20" s="25"/>
    </row>
    <row r="21" spans="2:14" ht="30.75" customHeight="1">
      <c r="B21" s="52" t="s">
        <v>80</v>
      </c>
      <c r="C21" s="53"/>
      <c r="D21" s="27">
        <f t="shared" ref="D21:M21" si="1">SUM(D9:D19)</f>
        <v>600000</v>
      </c>
      <c r="E21" s="27">
        <f t="shared" si="1"/>
        <v>600000</v>
      </c>
      <c r="F21" s="27">
        <f t="shared" si="1"/>
        <v>850000</v>
      </c>
      <c r="G21" s="27">
        <f t="shared" si="1"/>
        <v>0</v>
      </c>
      <c r="H21" s="27">
        <f t="shared" si="1"/>
        <v>0</v>
      </c>
      <c r="I21" s="27">
        <f t="shared" si="1"/>
        <v>0</v>
      </c>
      <c r="J21" s="27">
        <f t="shared" si="1"/>
        <v>0</v>
      </c>
      <c r="K21" s="27">
        <f t="shared" si="1"/>
        <v>0</v>
      </c>
      <c r="L21" s="27">
        <f t="shared" si="1"/>
        <v>0</v>
      </c>
      <c r="M21" s="27">
        <f t="shared" si="1"/>
        <v>0</v>
      </c>
      <c r="N21" s="24">
        <f>SUM(D21:M21)</f>
        <v>2050000</v>
      </c>
    </row>
    <row r="22" spans="2:14" ht="30.75" customHeight="1">
      <c r="B22" s="52" t="s">
        <v>81</v>
      </c>
      <c r="C22" s="53"/>
      <c r="D22" s="28">
        <f t="shared" ref="D22:M22" si="2">IF($D$3+D8&lt;6,1/3,IF($D$3+D8&lt;11,1/4,0))</f>
        <v>0.33333333333333331</v>
      </c>
      <c r="E22" s="28">
        <f t="shared" si="2"/>
        <v>0.33333333333333331</v>
      </c>
      <c r="F22" s="28">
        <f t="shared" si="2"/>
        <v>0.33333333333333331</v>
      </c>
      <c r="G22" s="28">
        <f t="shared" si="2"/>
        <v>0.33333333333333331</v>
      </c>
      <c r="H22" s="28">
        <f t="shared" si="2"/>
        <v>0.33333333333333331</v>
      </c>
      <c r="I22" s="28">
        <f t="shared" si="2"/>
        <v>0.25</v>
      </c>
      <c r="J22" s="28">
        <f t="shared" si="2"/>
        <v>0.25</v>
      </c>
      <c r="K22" s="28">
        <f t="shared" si="2"/>
        <v>0.25</v>
      </c>
      <c r="L22" s="28">
        <f t="shared" si="2"/>
        <v>0.25</v>
      </c>
      <c r="M22" s="28">
        <f t="shared" si="2"/>
        <v>0.25</v>
      </c>
      <c r="N22" s="29"/>
    </row>
    <row r="23" spans="2:14" ht="30.75" customHeight="1">
      <c r="B23" s="52" t="s">
        <v>104</v>
      </c>
      <c r="C23" s="53"/>
      <c r="D23" s="27">
        <f>ROUNDDOWN(D21*D22,-3)</f>
        <v>200000</v>
      </c>
      <c r="E23" s="27">
        <f t="shared" ref="E23:M23" si="3">ROUNDDOWN(E21*E22,-3)</f>
        <v>200000</v>
      </c>
      <c r="F23" s="27">
        <f t="shared" si="3"/>
        <v>283000</v>
      </c>
      <c r="G23" s="27">
        <f t="shared" si="3"/>
        <v>0</v>
      </c>
      <c r="H23" s="27">
        <f t="shared" si="3"/>
        <v>0</v>
      </c>
      <c r="I23" s="27">
        <f t="shared" si="3"/>
        <v>0</v>
      </c>
      <c r="J23" s="27">
        <f t="shared" si="3"/>
        <v>0</v>
      </c>
      <c r="K23" s="27">
        <f t="shared" si="3"/>
        <v>0</v>
      </c>
      <c r="L23" s="27">
        <f t="shared" si="3"/>
        <v>0</v>
      </c>
      <c r="M23" s="27">
        <f t="shared" si="3"/>
        <v>0</v>
      </c>
      <c r="N23" s="29"/>
    </row>
    <row r="24" spans="2:14" ht="30.75" customHeight="1" thickBot="1">
      <c r="B24" s="52" t="s">
        <v>82</v>
      </c>
      <c r="C24" s="53"/>
      <c r="D24" s="27">
        <f>IF($D$3+D8&lt;6,200000,IF($D$3+D8&lt;11,150000,0))</f>
        <v>200000</v>
      </c>
      <c r="E24" s="27">
        <f t="shared" ref="E24:M24" si="4">IF($D$3+E8&lt;6,200000,IF($D$3+E8&lt;11,150000,0))</f>
        <v>200000</v>
      </c>
      <c r="F24" s="27">
        <f t="shared" si="4"/>
        <v>200000</v>
      </c>
      <c r="G24" s="27">
        <f t="shared" si="4"/>
        <v>200000</v>
      </c>
      <c r="H24" s="27">
        <f t="shared" si="4"/>
        <v>200000</v>
      </c>
      <c r="I24" s="27">
        <f t="shared" si="4"/>
        <v>150000</v>
      </c>
      <c r="J24" s="27">
        <f t="shared" si="4"/>
        <v>150000</v>
      </c>
      <c r="K24" s="27">
        <f t="shared" si="4"/>
        <v>150000</v>
      </c>
      <c r="L24" s="27">
        <f t="shared" si="4"/>
        <v>150000</v>
      </c>
      <c r="M24" s="27">
        <f t="shared" si="4"/>
        <v>150000</v>
      </c>
      <c r="N24" s="30"/>
    </row>
    <row r="25" spans="2:14" ht="30.75" customHeight="1" thickBot="1">
      <c r="B25" s="52" t="s">
        <v>83</v>
      </c>
      <c r="C25" s="53"/>
      <c r="D25" s="27">
        <f>MIN(D23,D24)</f>
        <v>200000</v>
      </c>
      <c r="E25" s="27">
        <f t="shared" ref="E25:M25" si="5">MIN(E23,E24)</f>
        <v>200000</v>
      </c>
      <c r="F25" s="27">
        <f t="shared" si="5"/>
        <v>200000</v>
      </c>
      <c r="G25" s="27">
        <f t="shared" si="5"/>
        <v>0</v>
      </c>
      <c r="H25" s="27">
        <f t="shared" si="5"/>
        <v>0</v>
      </c>
      <c r="I25" s="27">
        <f t="shared" si="5"/>
        <v>0</v>
      </c>
      <c r="J25" s="27">
        <f t="shared" si="5"/>
        <v>0</v>
      </c>
      <c r="K25" s="27">
        <f t="shared" si="5"/>
        <v>0</v>
      </c>
      <c r="L25" s="27">
        <f t="shared" si="5"/>
        <v>0</v>
      </c>
      <c r="M25" s="27">
        <f t="shared" si="5"/>
        <v>0</v>
      </c>
      <c r="N25" s="26">
        <f>SUM(D25:M25)</f>
        <v>600000</v>
      </c>
    </row>
    <row r="26" spans="2:14" ht="22.5" customHeight="1">
      <c r="B26" s="36" t="s">
        <v>105</v>
      </c>
      <c r="N26" s="32" t="s">
        <v>87</v>
      </c>
    </row>
    <row r="27" spans="2:14">
      <c r="B27" s="36" t="s">
        <v>106</v>
      </c>
    </row>
  </sheetData>
  <mergeCells count="11">
    <mergeCell ref="B25:C25"/>
    <mergeCell ref="N7:N8"/>
    <mergeCell ref="B21:C21"/>
    <mergeCell ref="B22:C22"/>
    <mergeCell ref="B23:C23"/>
    <mergeCell ref="B24:C24"/>
    <mergeCell ref="B15:B19"/>
    <mergeCell ref="B3:C4"/>
    <mergeCell ref="D3:D4"/>
    <mergeCell ref="B7:C8"/>
    <mergeCell ref="D7:M7"/>
  </mergeCells>
  <phoneticPr fontId="3"/>
  <pageMargins left="0.31496062992125984" right="0.31496062992125984" top="0.55118110236220474" bottom="0.55118110236220474" header="0.31496062992125984" footer="0.31496062992125984"/>
  <pageSetup paperSize="9" scale="79" orientation="landscape" cellComments="asDisplayed"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03761-60C4-48EE-A666-AF3F61836ACA}">
  <sheetPr>
    <pageSetUpPr fitToPage="1"/>
  </sheetPr>
  <dimension ref="A1:E20"/>
  <sheetViews>
    <sheetView workbookViewId="0">
      <selection activeCell="C7" sqref="C7"/>
    </sheetView>
  </sheetViews>
  <sheetFormatPr defaultRowHeight="14.25"/>
  <cols>
    <col min="1" max="1" width="5" customWidth="1"/>
    <col min="2" max="2" width="6.25" customWidth="1"/>
    <col min="3" max="3" width="55.875" customWidth="1"/>
    <col min="4" max="4" width="19.5" customWidth="1"/>
  </cols>
  <sheetData>
    <row r="1" spans="1:5" ht="21">
      <c r="A1" s="7" t="s">
        <v>16</v>
      </c>
    </row>
    <row r="4" spans="1:5" ht="40.5" customHeight="1">
      <c r="B4" s="1" t="s">
        <v>9</v>
      </c>
      <c r="C4" s="1"/>
      <c r="D4" s="1"/>
      <c r="E4" s="1"/>
    </row>
    <row r="5" spans="1:5" ht="25.5" customHeight="1">
      <c r="B5" s="1"/>
      <c r="C5" s="4"/>
      <c r="D5" s="5" t="s">
        <v>11</v>
      </c>
      <c r="E5" s="1"/>
    </row>
    <row r="6" spans="1:5" ht="25.5" customHeight="1">
      <c r="B6" s="1"/>
      <c r="C6" s="4" t="s">
        <v>8</v>
      </c>
      <c r="D6" s="12">
        <f>'【記載例】別紙（２）'!$N$25</f>
        <v>600000</v>
      </c>
      <c r="E6" s="1"/>
    </row>
    <row r="7" spans="1:5" ht="25.5" customHeight="1">
      <c r="B7" s="1"/>
      <c r="C7" s="4" t="s">
        <v>7</v>
      </c>
      <c r="D7" s="13">
        <v>1450000</v>
      </c>
      <c r="E7" s="1"/>
    </row>
    <row r="8" spans="1:5" ht="25.5" customHeight="1">
      <c r="B8" s="1"/>
      <c r="C8" s="4" t="s">
        <v>13</v>
      </c>
      <c r="D8" s="13"/>
      <c r="E8" s="1"/>
    </row>
    <row r="9" spans="1:5" ht="25.5" customHeight="1">
      <c r="B9" s="1"/>
      <c r="C9" s="5" t="s">
        <v>5</v>
      </c>
      <c r="D9" s="12">
        <f>SUM(D6:D8)</f>
        <v>2050000</v>
      </c>
      <c r="E9" s="1"/>
    </row>
    <row r="10" spans="1:5" ht="18.75">
      <c r="B10" s="1"/>
      <c r="C10" s="1"/>
      <c r="D10" s="1"/>
      <c r="E10" s="1"/>
    </row>
    <row r="11" spans="1:5" ht="40.5" customHeight="1">
      <c r="B11" s="1" t="s">
        <v>10</v>
      </c>
      <c r="C11" s="1"/>
      <c r="D11" s="1"/>
      <c r="E11" s="1"/>
    </row>
    <row r="12" spans="1:5" ht="25.5" customHeight="1">
      <c r="B12" s="1"/>
      <c r="C12" s="6"/>
      <c r="D12" s="5" t="s">
        <v>11</v>
      </c>
      <c r="E12" s="1"/>
    </row>
    <row r="13" spans="1:5" ht="25.5" customHeight="1">
      <c r="B13" s="1"/>
      <c r="C13" s="6" t="s">
        <v>21</v>
      </c>
      <c r="D13" s="11">
        <f>'【記載例】別紙（２）'!$N$21</f>
        <v>2050000</v>
      </c>
      <c r="E13" s="1"/>
    </row>
    <row r="14" spans="1:5" ht="25.5" customHeight="1">
      <c r="B14" s="1"/>
      <c r="C14" s="6" t="s">
        <v>12</v>
      </c>
      <c r="D14" s="10"/>
      <c r="E14" s="1"/>
    </row>
    <row r="15" spans="1:5" ht="25.5" customHeight="1">
      <c r="B15" s="1"/>
      <c r="C15" s="5" t="s">
        <v>5</v>
      </c>
      <c r="D15" s="11">
        <f>SUM(D13:D14)</f>
        <v>2050000</v>
      </c>
      <c r="E15" s="1"/>
    </row>
    <row r="18" spans="3:3">
      <c r="C18" t="s">
        <v>14</v>
      </c>
    </row>
    <row r="19" spans="3:3">
      <c r="C19" t="s">
        <v>15</v>
      </c>
    </row>
    <row r="20" spans="3:3">
      <c r="C20" t="s">
        <v>90</v>
      </c>
    </row>
  </sheetData>
  <phoneticPr fontId="3"/>
  <pageMargins left="0.70866141732283472" right="0.70866141732283472" top="0.74803149606299213" bottom="0.74803149606299213" header="0.31496062992125984" footer="0.31496062992125984"/>
  <pageSetup paperSize="9" orientation="landscape"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F2B81-24DB-41AE-A807-604A4D97B743}">
  <dimension ref="B2:B39"/>
  <sheetViews>
    <sheetView workbookViewId="0">
      <selection activeCell="C5" sqref="C5"/>
    </sheetView>
  </sheetViews>
  <sheetFormatPr defaultRowHeight="14.25"/>
  <sheetData>
    <row r="2" spans="2:2">
      <c r="B2" s="16" t="s">
        <v>27</v>
      </c>
    </row>
    <row r="3" spans="2:2">
      <c r="B3" s="16" t="s">
        <v>28</v>
      </c>
    </row>
    <row r="4" spans="2:2">
      <c r="B4" s="16" t="s">
        <v>29</v>
      </c>
    </row>
    <row r="5" spans="2:2">
      <c r="B5" s="16" t="s">
        <v>30</v>
      </c>
    </row>
    <row r="6" spans="2:2">
      <c r="B6" s="16" t="s">
        <v>31</v>
      </c>
    </row>
    <row r="7" spans="2:2">
      <c r="B7" s="16" t="s">
        <v>32</v>
      </c>
    </row>
    <row r="8" spans="2:2">
      <c r="B8" s="16" t="s">
        <v>33</v>
      </c>
    </row>
    <row r="9" spans="2:2">
      <c r="B9" s="16" t="s">
        <v>34</v>
      </c>
    </row>
    <row r="10" spans="2:2">
      <c r="B10" s="16" t="s">
        <v>35</v>
      </c>
    </row>
    <row r="11" spans="2:2">
      <c r="B11" s="16" t="s">
        <v>36</v>
      </c>
    </row>
    <row r="12" spans="2:2">
      <c r="B12" s="16" t="s">
        <v>37</v>
      </c>
    </row>
    <row r="13" spans="2:2">
      <c r="B13" s="16" t="s">
        <v>38</v>
      </c>
    </row>
    <row r="14" spans="2:2">
      <c r="B14" s="16" t="s">
        <v>39</v>
      </c>
    </row>
    <row r="15" spans="2:2">
      <c r="B15" s="16" t="s">
        <v>40</v>
      </c>
    </row>
    <row r="16" spans="2:2">
      <c r="B16" s="16" t="s">
        <v>41</v>
      </c>
    </row>
    <row r="17" spans="2:2">
      <c r="B17" s="16" t="s">
        <v>42</v>
      </c>
    </row>
    <row r="18" spans="2:2">
      <c r="B18" s="16" t="s">
        <v>43</v>
      </c>
    </row>
    <row r="19" spans="2:2">
      <c r="B19" s="16" t="s">
        <v>44</v>
      </c>
    </row>
    <row r="20" spans="2:2">
      <c r="B20" s="16" t="s">
        <v>45</v>
      </c>
    </row>
    <row r="21" spans="2:2">
      <c r="B21" s="16" t="s">
        <v>46</v>
      </c>
    </row>
    <row r="22" spans="2:2">
      <c r="B22" s="16" t="s">
        <v>47</v>
      </c>
    </row>
    <row r="23" spans="2:2">
      <c r="B23" s="16" t="s">
        <v>48</v>
      </c>
    </row>
    <row r="24" spans="2:2">
      <c r="B24" s="16" t="s">
        <v>49</v>
      </c>
    </row>
    <row r="25" spans="2:2">
      <c r="B25" s="16" t="s">
        <v>50</v>
      </c>
    </row>
    <row r="26" spans="2:2">
      <c r="B26" s="16" t="s">
        <v>51</v>
      </c>
    </row>
    <row r="27" spans="2:2">
      <c r="B27" s="16" t="s">
        <v>52</v>
      </c>
    </row>
    <row r="28" spans="2:2">
      <c r="B28" s="16" t="s">
        <v>53</v>
      </c>
    </row>
    <row r="29" spans="2:2">
      <c r="B29" s="16" t="s">
        <v>54</v>
      </c>
    </row>
    <row r="30" spans="2:2">
      <c r="B30" s="16" t="s">
        <v>55</v>
      </c>
    </row>
    <row r="31" spans="2:2">
      <c r="B31" s="16" t="s">
        <v>56</v>
      </c>
    </row>
    <row r="32" spans="2:2">
      <c r="B32" s="16" t="s">
        <v>57</v>
      </c>
    </row>
    <row r="33" spans="2:2">
      <c r="B33" s="16" t="s">
        <v>58</v>
      </c>
    </row>
    <row r="34" spans="2:2">
      <c r="B34" s="16" t="s">
        <v>59</v>
      </c>
    </row>
    <row r="35" spans="2:2">
      <c r="B35" s="16" t="s">
        <v>60</v>
      </c>
    </row>
    <row r="36" spans="2:2">
      <c r="B36" s="16" t="s">
        <v>61</v>
      </c>
    </row>
    <row r="37" spans="2:2">
      <c r="B37" s="16" t="s">
        <v>62</v>
      </c>
    </row>
    <row r="38" spans="2:2">
      <c r="B38" s="16" t="s">
        <v>63</v>
      </c>
    </row>
    <row r="39" spans="2:2">
      <c r="B39" s="16" t="s">
        <v>64</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別紙（１）</vt:lpstr>
      <vt:lpstr>別紙（２）</vt:lpstr>
      <vt:lpstr>別紙（３）</vt:lpstr>
      <vt:lpstr>【記載例】別紙（１）</vt:lpstr>
      <vt:lpstr>【記載例】別紙（２）</vt:lpstr>
      <vt:lpstr>【記載例】別紙（３）</vt:lpstr>
      <vt:lpstr>リスト</vt:lpstr>
      <vt:lpstr>'【記載例】別紙（１）'!Print_Area</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陰山　透</dc:creator>
  <cp:lastModifiedBy>島根県陰山　透</cp:lastModifiedBy>
  <cp:lastPrinted>2025-10-03T02:24:01Z</cp:lastPrinted>
  <dcterms:created xsi:type="dcterms:W3CDTF">2025-01-14T05:52:34Z</dcterms:created>
  <dcterms:modified xsi:type="dcterms:W3CDTF">2025-10-17T02:16:37Z</dcterms:modified>
</cp:coreProperties>
</file>