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0_課共用フォルダ\☆省エネ設備補助\R5\実施要綱\ホームページ掲載\"/>
    </mc:Choice>
  </mc:AlternateContent>
  <bookViews>
    <workbookView xWindow="-120" yWindow="-120" windowWidth="29040" windowHeight="15840" activeTab="1"/>
  </bookViews>
  <sheets>
    <sheet name="削減計画書" sheetId="7" r:id="rId1"/>
    <sheet name="削減計画（個票）" sheetId="1" r:id="rId2"/>
    <sheet name="照明設備の明細（既存設備）" sheetId="2" r:id="rId3"/>
    <sheet name="照明設備の図面イメージ（既存設備）" sheetId="6" r:id="rId4"/>
    <sheet name="照明設備の明細（更新設備）" sheetId="4" r:id="rId5"/>
    <sheet name="照明設備の図面イメージ（更新設備）" sheetId="5" r:id="rId6"/>
  </sheets>
  <definedNames>
    <definedName name="_xlnm.Print_Area" localSheetId="1">'削減計画（個票）'!$A$1:$G$23</definedName>
    <definedName name="_xlnm.Print_Area" localSheetId="0">削減計画書!$A$1:$J$19</definedName>
    <definedName name="エネコス">#REF!</definedName>
    <definedName name="エネコス割合">#REF!</definedName>
    <definedName name="ｺｳｻﾞﾒｲｷﾞ">#REF!</definedName>
    <definedName name="コロナ融資の利用">#REF!</definedName>
    <definedName name="コロナ融資名">#REF!</definedName>
    <definedName name="ﾌﾘｶﾞﾅ">#REF!</definedName>
    <definedName name="メールアドレス">#REF!</definedName>
    <definedName name="会社電話番号">#REF!</definedName>
    <definedName name="金融機関名">#REF!</definedName>
    <definedName name="県内発注">削減計画書!#REF!</definedName>
    <definedName name="交付申請日">#REF!</definedName>
    <definedName name="口座番号">#REF!</definedName>
    <definedName name="口座名義">#REF!</definedName>
    <definedName name="削減割合">#REF!</definedName>
    <definedName name="支援機関mail">#REF!</definedName>
    <definedName name="支援機関電話番号">#REF!</definedName>
    <definedName name="支援機関名">#REF!</definedName>
    <definedName name="支援担当者氏名">#REF!</definedName>
    <definedName name="支店名">#REF!</definedName>
    <definedName name="資本金等">#REF!</definedName>
    <definedName name="事業開始日">#REF!</definedName>
    <definedName name="事業概要">#REF!</definedName>
    <definedName name="事業後エネコス">#REF!</definedName>
    <definedName name="事業終了日">#REF!</definedName>
    <definedName name="事業終了予定日">#REF!</definedName>
    <definedName name="事業年度">#REF!</definedName>
    <definedName name="事業名">#REF!</definedName>
    <definedName name="実績_年間削減額">#REF!</definedName>
    <definedName name="実績_補助対象経費">#REF!</definedName>
    <definedName name="実績報告日">#REF!</definedName>
    <definedName name="主たる業種">#REF!</definedName>
    <definedName name="住所">#REF!</definedName>
    <definedName name="従業員数">#REF!</definedName>
    <definedName name="承認申請日">#REF!</definedName>
    <definedName name="申請時_年間削減額">削減計画書!#REF!</definedName>
    <definedName name="申請取下日">#REF!</definedName>
    <definedName name="遂行状況報告日">#REF!</definedName>
    <definedName name="請求額">#REF!</definedName>
    <definedName name="請求日">#REF!</definedName>
    <definedName name="設備のエネコス削減額">#REF!</definedName>
    <definedName name="総コスト">#REF!</definedName>
    <definedName name="代表者氏名">#REF!</definedName>
    <definedName name="代表者役職">#REF!</definedName>
    <definedName name="第■回">#REF!</definedName>
    <definedName name="担当者氏名">#REF!</definedName>
    <definedName name="担当者電話番号">#REF!</definedName>
    <definedName name="担当者役職">#REF!</definedName>
    <definedName name="投資額に対する売上max">#REF!</definedName>
    <definedName name="売上減少要件2018">#REF!</definedName>
    <definedName name="売上減少要件2019">#REF!</definedName>
    <definedName name="変更申請日">#REF!</definedName>
    <definedName name="補助金確定額">#REF!</definedName>
    <definedName name="補助金額">#REF!</definedName>
    <definedName name="補助事業名">#REF!</definedName>
    <definedName name="補助対象経費">#REF!</definedName>
    <definedName name="補助率">#REF!</definedName>
    <definedName name="名称">#REF!</definedName>
    <definedName name="郵便番号">#REF!</definedName>
    <definedName name="預金種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7" l="1"/>
  <c r="K15" i="7"/>
  <c r="G15" i="7"/>
  <c r="K14" i="7"/>
  <c r="G14" i="7"/>
  <c r="K13" i="7"/>
  <c r="G13" i="7"/>
  <c r="K12" i="7"/>
  <c r="G12" i="7"/>
  <c r="K11" i="7"/>
  <c r="G11" i="7"/>
  <c r="K10" i="7"/>
  <c r="G10" i="7"/>
  <c r="K9" i="7"/>
  <c r="G9" i="7"/>
  <c r="K8" i="7"/>
  <c r="G8" i="7"/>
  <c r="K7" i="7"/>
  <c r="G7" i="7"/>
  <c r="K6" i="7"/>
  <c r="G6" i="7"/>
  <c r="G16" i="7" s="1"/>
  <c r="G17" i="7" l="1"/>
  <c r="G18" i="7" s="1"/>
  <c r="I1" i="4"/>
  <c r="I1" i="2"/>
  <c r="E25" i="4" l="1"/>
  <c r="F15" i="1"/>
  <c r="D15" i="1"/>
  <c r="D17" i="1" s="1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3" i="2"/>
  <c r="E25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5" i="4" l="1"/>
  <c r="I25" i="2"/>
  <c r="F17" i="1" l="1"/>
  <c r="F18" i="1" s="1"/>
</calcChain>
</file>

<file path=xl/sharedStrings.xml><?xml version="1.0" encoding="utf-8"?>
<sst xmlns="http://schemas.openxmlformats.org/spreadsheetml/2006/main" count="87" uniqueCount="67">
  <si>
    <t>設備・機器の名称</t>
    <rPh sb="0" eb="2">
      <t>セツビ</t>
    </rPh>
    <rPh sb="3" eb="5">
      <t>キキ</t>
    </rPh>
    <rPh sb="6" eb="8">
      <t>メイショウ</t>
    </rPh>
    <phoneticPr fontId="2"/>
  </si>
  <si>
    <t>〃　型番・品番</t>
    <rPh sb="2" eb="4">
      <t>カタバン</t>
    </rPh>
    <rPh sb="5" eb="7">
      <t>ヒンバン</t>
    </rPh>
    <phoneticPr fontId="2"/>
  </si>
  <si>
    <t>年間</t>
    <rPh sb="0" eb="2">
      <t>ネンカン</t>
    </rPh>
    <phoneticPr fontId="2"/>
  </si>
  <si>
    <t>消費電力・燃費（単位）</t>
    <rPh sb="0" eb="2">
      <t>ショウヒ</t>
    </rPh>
    <rPh sb="2" eb="4">
      <t>デンリョク</t>
    </rPh>
    <rPh sb="5" eb="7">
      <t>ネンピ</t>
    </rPh>
    <rPh sb="8" eb="10">
      <t>タンイ</t>
    </rPh>
    <phoneticPr fontId="2"/>
  </si>
  <si>
    <t>証明者（メーカー、販売店、施工業者等）</t>
    <rPh sb="0" eb="2">
      <t>ショウメイ</t>
    </rPh>
    <rPh sb="2" eb="3">
      <t>シャ</t>
    </rPh>
    <rPh sb="9" eb="12">
      <t>ハンバイテン</t>
    </rPh>
    <rPh sb="13" eb="15">
      <t>セコウ</t>
    </rPh>
    <rPh sb="15" eb="17">
      <t>ギョウシャ</t>
    </rPh>
    <rPh sb="17" eb="18">
      <t>トウ</t>
    </rPh>
    <phoneticPr fontId="1"/>
  </si>
  <si>
    <t>年間の電気料金・燃料費
（円,小数点以下四捨五入）</t>
    <rPh sb="0" eb="2">
      <t>ネンカン</t>
    </rPh>
    <rPh sb="3" eb="5">
      <t>デンキ</t>
    </rPh>
    <rPh sb="5" eb="7">
      <t>リョウキン</t>
    </rPh>
    <rPh sb="8" eb="11">
      <t>ネンリョウヒ</t>
    </rPh>
    <phoneticPr fontId="2"/>
  </si>
  <si>
    <r>
      <rPr>
        <b/>
        <sz val="11"/>
        <color rgb="FFFF0000"/>
        <rFont val="Yu Gothic"/>
        <family val="3"/>
        <charset val="128"/>
        <scheme val="minor"/>
      </rPr>
      <t>既存</t>
    </r>
    <r>
      <rPr>
        <b/>
        <sz val="11"/>
        <color theme="1"/>
        <rFont val="Yu Gothic"/>
        <family val="3"/>
        <charset val="128"/>
        <scheme val="minor"/>
      </rPr>
      <t>の設備・機器</t>
    </r>
    <rPh sb="0" eb="2">
      <t>キゾン</t>
    </rPh>
    <rPh sb="3" eb="5">
      <t>セツビ</t>
    </rPh>
    <rPh sb="6" eb="8">
      <t>キキ</t>
    </rPh>
    <phoneticPr fontId="2"/>
  </si>
  <si>
    <r>
      <rPr>
        <b/>
        <sz val="11"/>
        <color rgb="FFFF0000"/>
        <rFont val="Yu Gothic"/>
        <family val="3"/>
        <charset val="128"/>
        <scheme val="minor"/>
      </rPr>
      <t>更新</t>
    </r>
    <r>
      <rPr>
        <b/>
        <sz val="11"/>
        <color theme="1"/>
        <rFont val="Yu Gothic"/>
        <family val="3"/>
        <charset val="128"/>
        <scheme val="minor"/>
      </rPr>
      <t>する設備・機器</t>
    </r>
    <rPh sb="0" eb="2">
      <t>コウシン</t>
    </rPh>
    <rPh sb="4" eb="6">
      <t>セツビ</t>
    </rPh>
    <rPh sb="7" eb="9">
      <t>キキ</t>
    </rPh>
    <phoneticPr fontId="2"/>
  </si>
  <si>
    <r>
      <t>対象設備の光熱費・燃料費の年間削減額</t>
    </r>
    <r>
      <rPr>
        <sz val="11"/>
        <color rgb="FFFF0000"/>
        <rFont val="Yu Gothic"/>
        <family val="3"/>
        <charset val="128"/>
        <scheme val="minor"/>
      </rPr>
      <t>　(削減額が０円以下なら対象外)</t>
    </r>
    <rPh sb="0" eb="2">
      <t>タイショウ</t>
    </rPh>
    <rPh sb="2" eb="4">
      <t>セツビ</t>
    </rPh>
    <rPh sb="5" eb="8">
      <t>コウネツヒ</t>
    </rPh>
    <rPh sb="9" eb="12">
      <t>ネンリョウヒ</t>
    </rPh>
    <rPh sb="13" eb="15">
      <t>ネンカン</t>
    </rPh>
    <rPh sb="15" eb="18">
      <t>サクゲンガク</t>
    </rPh>
    <phoneticPr fontId="2"/>
  </si>
  <si>
    <t>※３</t>
    <phoneticPr fontId="2"/>
  </si>
  <si>
    <t>※４</t>
    <phoneticPr fontId="2"/>
  </si>
  <si>
    <t>※５</t>
    <phoneticPr fontId="2"/>
  </si>
  <si>
    <t>対象設備の年間電気料金・燃料費</t>
    <phoneticPr fontId="2"/>
  </si>
  <si>
    <t>※６</t>
    <phoneticPr fontId="2"/>
  </si>
  <si>
    <t>円</t>
    <rPh sb="0" eb="1">
      <t>エン</t>
    </rPh>
    <phoneticPr fontId="2"/>
  </si>
  <si>
    <t>※７</t>
    <phoneticPr fontId="2"/>
  </si>
  <si>
    <t>対象設備・機器の台数</t>
    <rPh sb="0" eb="2">
      <t>タイショウ</t>
    </rPh>
    <rPh sb="2" eb="4">
      <t>セツビ</t>
    </rPh>
    <rPh sb="5" eb="7">
      <t>キキ</t>
    </rPh>
    <rPh sb="8" eb="10">
      <t>ダイスウ</t>
    </rPh>
    <phoneticPr fontId="2"/>
  </si>
  <si>
    <t>※８</t>
    <phoneticPr fontId="2"/>
  </si>
  <si>
    <t>※１</t>
    <phoneticPr fontId="2"/>
  </si>
  <si>
    <t>※２</t>
    <phoneticPr fontId="2"/>
  </si>
  <si>
    <t>※９</t>
    <phoneticPr fontId="2"/>
  </si>
  <si>
    <t>・電力の単価　（円/kwh）
・燃料費の単価（円/ﾘｯﾄﾙ）</t>
    <rPh sb="1" eb="3">
      <t>デンリョク</t>
    </rPh>
    <rPh sb="4" eb="6">
      <t>タンカ</t>
    </rPh>
    <rPh sb="8" eb="9">
      <t>エン</t>
    </rPh>
    <rPh sb="16" eb="19">
      <t>ネンリョウヒ</t>
    </rPh>
    <rPh sb="20" eb="22">
      <t>タンカ</t>
    </rPh>
    <rPh sb="23" eb="24">
      <t>エン</t>
    </rPh>
    <phoneticPr fontId="2"/>
  </si>
  <si>
    <t>台数</t>
    <rPh sb="0" eb="2">
      <t>ダイスウ</t>
    </rPh>
    <phoneticPr fontId="8"/>
  </si>
  <si>
    <t>設置場所</t>
    <rPh sb="0" eb="2">
      <t>セッチ</t>
    </rPh>
    <rPh sb="2" eb="4">
      <t>バショ</t>
    </rPh>
    <phoneticPr fontId="8"/>
  </si>
  <si>
    <t>消費電力
(W)</t>
    <rPh sb="0" eb="2">
      <t>ショウヒ</t>
    </rPh>
    <rPh sb="2" eb="4">
      <t>デンリョク</t>
    </rPh>
    <phoneticPr fontId="8"/>
  </si>
  <si>
    <t>点灯時間
(H)</t>
    <rPh sb="0" eb="2">
      <t>テントウ</t>
    </rPh>
    <rPh sb="2" eb="4">
      <t>ジカン</t>
    </rPh>
    <phoneticPr fontId="8"/>
  </si>
  <si>
    <t>稼働日数
(日)</t>
    <rPh sb="0" eb="2">
      <t>カドウ</t>
    </rPh>
    <rPh sb="2" eb="4">
      <t>ニッスウ</t>
    </rPh>
    <rPh sb="6" eb="7">
      <t>ニチ</t>
    </rPh>
    <phoneticPr fontId="8"/>
  </si>
  <si>
    <t>No.</t>
    <phoneticPr fontId="8"/>
  </si>
  <si>
    <t>年間使用
電気量
(kw)</t>
    <rPh sb="0" eb="2">
      <t>ネンカン</t>
    </rPh>
    <rPh sb="2" eb="4">
      <t>シヨウ</t>
    </rPh>
    <rPh sb="5" eb="7">
      <t>デンキ</t>
    </rPh>
    <rPh sb="7" eb="8">
      <t>リョウ</t>
    </rPh>
    <phoneticPr fontId="8"/>
  </si>
  <si>
    <t>※行が不足する場合は、　↑↑↑　に行を挿入しご利用ください。</t>
    <rPh sb="1" eb="2">
      <t>ギョウ</t>
    </rPh>
    <rPh sb="3" eb="5">
      <t>フソク</t>
    </rPh>
    <rPh sb="7" eb="9">
      <t>バアイ</t>
    </rPh>
    <rPh sb="17" eb="18">
      <t>ギョウ</t>
    </rPh>
    <rPh sb="19" eb="21">
      <t>ソウニュウ</t>
    </rPh>
    <rPh sb="23" eb="25">
      <t>リヨウ</t>
    </rPh>
    <phoneticPr fontId="2"/>
  </si>
  <si>
    <t>合計</t>
    <rPh sb="0" eb="2">
      <t>ゴウケイ</t>
    </rPh>
    <phoneticPr fontId="2"/>
  </si>
  <si>
    <t>ランプ形名</t>
    <rPh sb="3" eb="5">
      <t>カタメイ</t>
    </rPh>
    <phoneticPr fontId="8"/>
  </si>
  <si>
    <t>器具の品名</t>
    <rPh sb="0" eb="2">
      <t>キグ</t>
    </rPh>
    <rPh sb="3" eb="5">
      <t>ヒンメイ</t>
    </rPh>
    <phoneticPr fontId="2"/>
  </si>
  <si>
    <t>エビデンスへ転記→</t>
    <rPh sb="6" eb="8">
      <t>テンキ</t>
    </rPh>
    <phoneticPr fontId="2"/>
  </si>
  <si>
    <t>(　証明日　)</t>
    <rPh sb="2" eb="4">
      <t>ショウメイ</t>
    </rPh>
    <rPh sb="4" eb="5">
      <t>ビ</t>
    </rPh>
    <phoneticPr fontId="2"/>
  </si>
  <si>
    <t>上記
(電力量・使用量)
の計算方法</t>
    <rPh sb="0" eb="1">
      <t>ウエ</t>
    </rPh>
    <phoneticPr fontId="2"/>
  </si>
  <si>
    <t>年間使用
電気量
(kwh)</t>
    <rPh sb="0" eb="2">
      <t>ネンカン</t>
    </rPh>
    <rPh sb="2" eb="4">
      <t>シヨウ</t>
    </rPh>
    <rPh sb="5" eb="7">
      <t>デンキ</t>
    </rPh>
    <rPh sb="7" eb="8">
      <t>リョウ</t>
    </rPh>
    <phoneticPr fontId="8"/>
  </si>
  <si>
    <r>
      <t>別添：照明設備等の明細（</t>
    </r>
    <r>
      <rPr>
        <b/>
        <sz val="14"/>
        <color rgb="FFFF0000"/>
        <rFont val="Yu Gothic"/>
        <family val="3"/>
        <charset val="128"/>
        <scheme val="minor"/>
      </rPr>
      <t>更新</t>
    </r>
    <r>
      <rPr>
        <b/>
        <sz val="14"/>
        <color theme="1"/>
        <rFont val="Yu Gothic"/>
        <family val="3"/>
        <charset val="128"/>
        <scheme val="minor"/>
      </rPr>
      <t>設備）　　</t>
    </r>
    <r>
      <rPr>
        <b/>
        <sz val="14"/>
        <color rgb="FFFF0000"/>
        <rFont val="Yu Gothic"/>
        <family val="3"/>
        <charset val="128"/>
        <scheme val="minor"/>
      </rPr>
      <t>※照明設備等専用</t>
    </r>
    <rPh sb="0" eb="2">
      <t>ベッテン</t>
    </rPh>
    <rPh sb="7" eb="8">
      <t>トウ</t>
    </rPh>
    <rPh sb="12" eb="14">
      <t>コウシン</t>
    </rPh>
    <rPh sb="24" eb="25">
      <t>トウ</t>
    </rPh>
    <phoneticPr fontId="2"/>
  </si>
  <si>
    <r>
      <t>別添：照明設備等の明細（</t>
    </r>
    <r>
      <rPr>
        <b/>
        <sz val="14"/>
        <color rgb="FFFF0000"/>
        <rFont val="Yu Gothic"/>
        <family val="3"/>
        <charset val="128"/>
        <scheme val="minor"/>
      </rPr>
      <t>既存</t>
    </r>
    <r>
      <rPr>
        <b/>
        <sz val="14"/>
        <color theme="1"/>
        <rFont val="Yu Gothic"/>
        <family val="3"/>
        <charset val="128"/>
        <scheme val="minor"/>
      </rPr>
      <t>設備）　　</t>
    </r>
    <r>
      <rPr>
        <b/>
        <sz val="14"/>
        <color rgb="FFFF0000"/>
        <rFont val="Yu Gothic"/>
        <family val="3"/>
        <charset val="128"/>
        <scheme val="minor"/>
      </rPr>
      <t>※照明設備等専用</t>
    </r>
    <rPh sb="0" eb="2">
      <t>ベッテン</t>
    </rPh>
    <rPh sb="7" eb="8">
      <t>トウ</t>
    </rPh>
    <rPh sb="20" eb="22">
      <t>ショウメイ</t>
    </rPh>
    <rPh sb="22" eb="24">
      <t>セツビ</t>
    </rPh>
    <rPh sb="24" eb="25">
      <t>トウ</t>
    </rPh>
    <rPh sb="25" eb="27">
      <t>センヨウ</t>
    </rPh>
    <phoneticPr fontId="2"/>
  </si>
  <si>
    <t>（名　　称）</t>
    <phoneticPr fontId="2"/>
  </si>
  <si>
    <t>（電話番号）</t>
    <phoneticPr fontId="1"/>
  </si>
  <si>
    <t>（担当者）　</t>
    <rPh sb="1" eb="4">
      <t>タントウシャ</t>
    </rPh>
    <phoneticPr fontId="1"/>
  </si>
  <si>
    <t>年　　月　　日</t>
    <phoneticPr fontId="2"/>
  </si>
  <si>
    <t>・消費電力量
・燃料使用量</t>
    <phoneticPr fontId="2"/>
  </si>
  <si>
    <t xml:space="preserve"> </t>
    <phoneticPr fontId="2"/>
  </si>
  <si>
    <t xml:space="preserve"> </t>
    <phoneticPr fontId="2"/>
  </si>
  <si>
    <r>
      <t>■</t>
    </r>
    <r>
      <rPr>
        <b/>
        <sz val="11"/>
        <color rgb="FFFF0000"/>
        <rFont val="Yu Gothic"/>
        <family val="3"/>
        <charset val="128"/>
        <scheme val="minor"/>
      </rPr>
      <t>（更新設備）</t>
    </r>
    <r>
      <rPr>
        <sz val="11"/>
        <color theme="1"/>
        <rFont val="Yu Gothic"/>
        <family val="2"/>
        <scheme val="minor"/>
      </rPr>
      <t>照明設備更新の際に添付する図面のイメージ</t>
    </r>
    <rPh sb="7" eb="9">
      <t>ショウメイ</t>
    </rPh>
    <rPh sb="9" eb="11">
      <t>セツビ</t>
    </rPh>
    <rPh sb="11" eb="13">
      <t>コウシン</t>
    </rPh>
    <rPh sb="14" eb="15">
      <t>サイ</t>
    </rPh>
    <rPh sb="16" eb="18">
      <t>テンプ</t>
    </rPh>
    <rPh sb="20" eb="22">
      <t>ズメン</t>
    </rPh>
    <phoneticPr fontId="2"/>
  </si>
  <si>
    <r>
      <t>■</t>
    </r>
    <r>
      <rPr>
        <b/>
        <sz val="11"/>
        <color rgb="FFFF0000"/>
        <rFont val="Yu Gothic"/>
        <family val="3"/>
        <charset val="128"/>
        <scheme val="minor"/>
      </rPr>
      <t>（既存設備）</t>
    </r>
    <r>
      <rPr>
        <sz val="11"/>
        <color theme="1"/>
        <rFont val="Yu Gothic"/>
        <family val="2"/>
        <scheme val="minor"/>
      </rPr>
      <t>照明設備更新の際に添付する図面のイメージ</t>
    </r>
    <rPh sb="7" eb="9">
      <t>ショウメイ</t>
    </rPh>
    <rPh sb="9" eb="11">
      <t>セツビ</t>
    </rPh>
    <rPh sb="11" eb="13">
      <t>コウシン</t>
    </rPh>
    <rPh sb="14" eb="15">
      <t>サイ</t>
    </rPh>
    <rPh sb="16" eb="18">
      <t>テンプ</t>
    </rPh>
    <rPh sb="20" eb="22">
      <t>ズメン</t>
    </rPh>
    <phoneticPr fontId="2"/>
  </si>
  <si>
    <t>施設種別</t>
    <rPh sb="0" eb="2">
      <t>シセツ</t>
    </rPh>
    <rPh sb="2" eb="4">
      <t>シュベツ</t>
    </rPh>
    <phoneticPr fontId="2"/>
  </si>
  <si>
    <t>施設名</t>
    <rPh sb="0" eb="3">
      <t>シセツメイ</t>
    </rPh>
    <phoneticPr fontId="2"/>
  </si>
  <si>
    <t>エネルギーコスト削減計画書（個票）</t>
    <rPh sb="8" eb="10">
      <t>サクゲン</t>
    </rPh>
    <rPh sb="10" eb="13">
      <t>ケイカクショ</t>
    </rPh>
    <rPh sb="14" eb="16">
      <t>コヒョウ</t>
    </rPh>
    <phoneticPr fontId="2"/>
  </si>
  <si>
    <t>エネルギーコスト削減計画書（総括表）→「光熱費・燃料費の年間削減額」へ記載</t>
    <rPh sb="20" eb="23">
      <t>コウネツヒ</t>
    </rPh>
    <rPh sb="24" eb="27">
      <t>ネンリョウヒ</t>
    </rPh>
    <rPh sb="35" eb="37">
      <t>キサイ</t>
    </rPh>
    <phoneticPr fontId="2"/>
  </si>
  <si>
    <t>様式第２号（第６条関係）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</si>
  <si>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エネルギーコスト削減計画書（総括表）</t>
    <rPh sb="8" eb="10">
      <t>サクゲン</t>
    </rPh>
    <rPh sb="10" eb="13">
      <t>ケイカクショ</t>
    </rPh>
    <rPh sb="14" eb="17">
      <t>ソウカツヒョウ</t>
    </rPh>
    <phoneticPr fontId="2"/>
  </si>
  <si>
    <t>※エネルギーコスト削減計画書（個票）から転記</t>
    <rPh sb="9" eb="14">
      <t>サクゲンケイカクショ</t>
    </rPh>
    <rPh sb="15" eb="17">
      <t>コヒョウ</t>
    </rPh>
    <rPh sb="20" eb="22">
      <t>テンキ</t>
    </rPh>
    <phoneticPr fontId="2"/>
  </si>
  <si>
    <t>No.</t>
    <phoneticPr fontId="2"/>
  </si>
  <si>
    <t>施設種別</t>
    <rPh sb="0" eb="4">
      <t>シセツシュベツ</t>
    </rPh>
    <phoneticPr fontId="2"/>
  </si>
  <si>
    <t>施設名</t>
    <rPh sb="0" eb="2">
      <t>シセツ</t>
    </rPh>
    <rPh sb="2" eb="3">
      <t>メイ</t>
    </rPh>
    <phoneticPr fontId="2"/>
  </si>
  <si>
    <t>設備等名称</t>
    <rPh sb="0" eb="2">
      <t>セツビ</t>
    </rPh>
    <rPh sb="2" eb="3">
      <t>トウ</t>
    </rPh>
    <rPh sb="3" eb="5">
      <t>メイショウ</t>
    </rPh>
    <phoneticPr fontId="2"/>
  </si>
  <si>
    <t>数量</t>
    <rPh sb="0" eb="2">
      <t>スウリョウ</t>
    </rPh>
    <phoneticPr fontId="2"/>
  </si>
  <si>
    <t>購入単価
（円：税抜）</t>
    <rPh sb="0" eb="2">
      <t>コウニュウ</t>
    </rPh>
    <rPh sb="2" eb="4">
      <t>タンカ</t>
    </rPh>
    <rPh sb="6" eb="7">
      <t>エン</t>
    </rPh>
    <rPh sb="8" eb="10">
      <t>ゼイヌキ</t>
    </rPh>
    <phoneticPr fontId="2"/>
  </si>
  <si>
    <t>購入金額
（円：税抜）</t>
    <rPh sb="0" eb="2">
      <t>コウニュウ</t>
    </rPh>
    <rPh sb="2" eb="4">
      <t>キンガク</t>
    </rPh>
    <rPh sb="6" eb="7">
      <t>エン</t>
    </rPh>
    <rPh sb="8" eb="10">
      <t>ゼイヌキ</t>
    </rPh>
    <phoneticPr fontId="2"/>
  </si>
  <si>
    <r>
      <t xml:space="preserve">納期（年月日）
</t>
    </r>
    <r>
      <rPr>
        <b/>
        <sz val="11"/>
        <color rgb="FFFF0000"/>
        <rFont val="Yu Gothic"/>
        <family val="3"/>
        <charset val="128"/>
        <scheme val="minor"/>
      </rPr>
      <t>(見積書から転記)</t>
    </r>
    <phoneticPr fontId="2"/>
  </si>
  <si>
    <r>
      <t>光熱費・燃料費
年間削減額</t>
    </r>
    <r>
      <rPr>
        <b/>
        <sz val="11"/>
        <color rgb="FFFF0000"/>
        <rFont val="Yu Gothic"/>
        <family val="3"/>
        <charset val="128"/>
        <scheme val="minor"/>
      </rPr>
      <t>※</t>
    </r>
    <rPh sb="0" eb="3">
      <t>コウネツヒ</t>
    </rPh>
    <rPh sb="4" eb="7">
      <t>ネンリョウヒ</t>
    </rPh>
    <rPh sb="8" eb="10">
      <t>ネンカン</t>
    </rPh>
    <rPh sb="10" eb="13">
      <t>サクゲンガク</t>
    </rPh>
    <phoneticPr fontId="2"/>
  </si>
  <si>
    <t>※　行が不足する場合は、上記に行を挿入して追記ください</t>
    <rPh sb="2" eb="3">
      <t>ギョウ</t>
    </rPh>
    <rPh sb="4" eb="6">
      <t>フソク</t>
    </rPh>
    <rPh sb="8" eb="10">
      <t>バアイ</t>
    </rPh>
    <rPh sb="12" eb="14">
      <t>ジョウキ</t>
    </rPh>
    <rPh sb="15" eb="16">
      <t>ギョウ</t>
    </rPh>
    <rPh sb="17" eb="19">
      <t>ソウニュウ</t>
    </rPh>
    <rPh sb="21" eb="23">
      <t>ツイキ</t>
    </rPh>
    <phoneticPr fontId="2"/>
  </si>
  <si>
    <t>消費税及び地方消費税額</t>
    <rPh sb="0" eb="3">
      <t>ショウヒゼイ</t>
    </rPh>
    <rPh sb="3" eb="4">
      <t>オヨ</t>
    </rPh>
    <rPh sb="5" eb="10">
      <t>チホウショウヒゼイ</t>
    </rPh>
    <rPh sb="10" eb="11">
      <t>ガク</t>
    </rPh>
    <phoneticPr fontId="2"/>
  </si>
  <si>
    <t>補助対象経費（税込）</t>
    <rPh sb="0" eb="2">
      <t>ホジョ</t>
    </rPh>
    <rPh sb="2" eb="4">
      <t>タイショウ</t>
    </rPh>
    <rPh sb="4" eb="6">
      <t>ケイヒ</t>
    </rPh>
    <rPh sb="7" eb="9">
      <t>ゼイコ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</si>
</sst>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_ ;[Red]\-#,##0.00\ "/>
    <numFmt numFmtId="177" formatCode="#,##0_ ;[Red]\-#,##0\ "/>
    <numFmt numFmtId="178" formatCode="\(@\)"/>
    <numFmt numFmtId="179" formatCode="#,##0.0;[Red]\-#,##0.0"/>
    <numFmt numFmtId="180" formatCode="#,##0.00_);[Red]\(#,##0.00\)"/>
    <numFmt numFmtId="181" formatCode="[$-F800]dddd\,\ mmmm\ dd\,\ yyyy"/>
  </numFmts>
  <fonts count="1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4"/>
      <color rgb="FFFF0000"/>
      <name val="Yu Gothic"/>
      <family val="3"/>
      <charset val="128"/>
      <scheme val="minor"/>
    </font>
    <font>
      <u/>
      <sz val="11"/>
      <color theme="1"/>
      <name val="Yu Gothic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Yu Gothic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3" fillId="0" borderId="0" xfId="0" applyFont="1" applyAlignment="1">
      <alignment vertical="center" shrinkToFit="1"/>
    </xf>
    <xf numFmtId="3" fontId="3" fillId="6" borderId="8" xfId="0" applyNumberFormat="1" applyFont="1" applyFill="1" applyBorder="1" applyAlignment="1">
      <alignment horizontal="right" vertical="center"/>
    </xf>
    <xf numFmtId="3" fontId="3" fillId="4" borderId="1" xfId="0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horizontal="right" vertical="center"/>
    </xf>
    <xf numFmtId="0" fontId="0" fillId="6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7" borderId="1" xfId="2" applyFont="1" applyFill="1" applyBorder="1" applyAlignment="1">
      <alignment horizontal="center" vertical="center" shrinkToFit="1"/>
    </xf>
    <xf numFmtId="0" fontId="9" fillId="7" borderId="1" xfId="2" applyFont="1" applyFill="1" applyBorder="1" applyAlignment="1">
      <alignment horizontal="center" vertical="center" wrapText="1" shrinkToFit="1"/>
    </xf>
    <xf numFmtId="0" fontId="10" fillId="0" borderId="0" xfId="0" applyFont="1"/>
    <xf numFmtId="0" fontId="11" fillId="0" borderId="1" xfId="2" applyFont="1" applyBorder="1" applyAlignment="1">
      <alignment horizontal="left" vertical="center" indent="1"/>
    </xf>
    <xf numFmtId="0" fontId="11" fillId="0" borderId="1" xfId="2" applyFont="1" applyBorder="1" applyAlignment="1">
      <alignment horizontal="left" vertical="center" indent="1" shrinkToFit="1"/>
    </xf>
    <xf numFmtId="0" fontId="11" fillId="0" borderId="1" xfId="2" applyFont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indent="1"/>
    </xf>
    <xf numFmtId="0" fontId="10" fillId="0" borderId="0" xfId="0" applyFont="1" applyAlignment="1">
      <alignment horizontal="center"/>
    </xf>
    <xf numFmtId="177" fontId="12" fillId="8" borderId="1" xfId="1" applyNumberFormat="1" applyFont="1" applyFill="1" applyBorder="1" applyAlignment="1">
      <alignment horizontal="center" vertical="center"/>
    </xf>
    <xf numFmtId="38" fontId="11" fillId="0" borderId="1" xfId="1" applyFont="1" applyFill="1" applyBorder="1" applyAlignment="1" applyProtection="1">
      <alignment horizontal="left" vertical="center" indent="1" shrinkToFit="1"/>
      <protection locked="0"/>
    </xf>
    <xf numFmtId="0" fontId="9" fillId="7" borderId="1" xfId="2" applyFont="1" applyFill="1" applyBorder="1" applyAlignment="1">
      <alignment horizontal="left" vertical="center"/>
    </xf>
    <xf numFmtId="38" fontId="9" fillId="7" borderId="1" xfId="1" applyFont="1" applyFill="1" applyBorder="1" applyAlignment="1" applyProtection="1">
      <alignment horizontal="left" vertical="center"/>
      <protection locked="0"/>
    </xf>
    <xf numFmtId="40" fontId="9" fillId="7" borderId="1" xfId="1" applyNumberFormat="1" applyFont="1" applyFill="1" applyBorder="1" applyAlignment="1">
      <alignment horizontal="left" vertical="center"/>
    </xf>
    <xf numFmtId="0" fontId="11" fillId="7" borderId="0" xfId="2" applyFont="1" applyFill="1">
      <alignment vertical="center"/>
    </xf>
    <xf numFmtId="0" fontId="13" fillId="7" borderId="1" xfId="2" applyFont="1" applyFill="1" applyBorder="1" applyAlignment="1">
      <alignment horizontal="left" vertical="center"/>
    </xf>
    <xf numFmtId="0" fontId="11" fillId="0" borderId="0" xfId="2" applyFont="1">
      <alignment vertical="center"/>
    </xf>
    <xf numFmtId="0" fontId="14" fillId="0" borderId="0" xfId="0" applyFont="1"/>
    <xf numFmtId="0" fontId="13" fillId="7" borderId="0" xfId="2" applyFont="1" applyFill="1" applyAlignment="1">
      <alignment horizontal="center" vertical="center"/>
    </xf>
    <xf numFmtId="0" fontId="9" fillId="7" borderId="0" xfId="2" applyFont="1" applyFill="1" applyAlignment="1">
      <alignment horizontal="right" vertical="center"/>
    </xf>
    <xf numFmtId="178" fontId="0" fillId="0" borderId="1" xfId="0" applyNumberForma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179" fontId="11" fillId="0" borderId="1" xfId="1" applyNumberFormat="1" applyFont="1" applyFill="1" applyBorder="1" applyAlignment="1" applyProtection="1">
      <alignment horizontal="center" vertical="center"/>
      <protection locked="0"/>
    </xf>
    <xf numFmtId="40" fontId="11" fillId="2" borderId="1" xfId="1" applyNumberFormat="1" applyFont="1" applyFill="1" applyBorder="1" applyAlignment="1">
      <alignment horizontal="center" vertical="center"/>
    </xf>
    <xf numFmtId="176" fontId="12" fillId="8" borderId="1" xfId="1" applyNumberFormat="1" applyFont="1" applyFill="1" applyBorder="1" applyAlignment="1">
      <alignment horizontal="center" vertical="center" shrinkToFit="1"/>
    </xf>
    <xf numFmtId="0" fontId="16" fillId="0" borderId="0" xfId="0" applyFont="1" applyAlignment="1">
      <alignment horizontal="right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right" vertical="center" indent="1"/>
    </xf>
    <xf numFmtId="0" fontId="10" fillId="0" borderId="0" xfId="0" applyFont="1" applyAlignment="1">
      <alignment vertical="center"/>
    </xf>
    <xf numFmtId="0" fontId="10" fillId="0" borderId="6" xfId="0" applyFont="1" applyBorder="1" applyAlignment="1">
      <alignment vertical="center"/>
    </xf>
    <xf numFmtId="180" fontId="10" fillId="0" borderId="13" xfId="0" applyNumberFormat="1" applyFont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right" vertical="center" indent="1"/>
    </xf>
    <xf numFmtId="0" fontId="10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wrapText="1" indent="2"/>
    </xf>
    <xf numFmtId="178" fontId="0" fillId="0" borderId="13" xfId="0" applyNumberForma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10" fillId="5" borderId="0" xfId="0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78" fontId="0" fillId="0" borderId="0" xfId="0" applyNumberForma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3" fontId="3" fillId="6" borderId="0" xfId="0" applyNumberFormat="1" applyFont="1" applyFill="1" applyBorder="1" applyAlignment="1">
      <alignment horizontal="right" vertical="center"/>
    </xf>
    <xf numFmtId="0" fontId="0" fillId="5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shrinkToFit="1"/>
    </xf>
    <xf numFmtId="49" fontId="10" fillId="0" borderId="0" xfId="0" applyNumberFormat="1" applyFont="1" applyBorder="1" applyAlignment="1">
      <alignment vertical="center"/>
    </xf>
    <xf numFmtId="0" fontId="17" fillId="0" borderId="0" xfId="0" applyFont="1"/>
    <xf numFmtId="0" fontId="18" fillId="0" borderId="0" xfId="0" applyFont="1"/>
    <xf numFmtId="0" fontId="4" fillId="0" borderId="0" xfId="0" applyFont="1" applyAlignment="1">
      <alignment horizontal="right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8" fontId="0" fillId="0" borderId="1" xfId="1" applyFont="1" applyBorder="1" applyAlignment="1" applyProtection="1">
      <alignment vertical="center"/>
      <protection locked="0"/>
    </xf>
    <xf numFmtId="38" fontId="0" fillId="9" borderId="1" xfId="1" applyFont="1" applyFill="1" applyBorder="1" applyAlignment="1" applyProtection="1">
      <alignment vertical="center"/>
    </xf>
    <xf numFmtId="181" fontId="0" fillId="0" borderId="1" xfId="0" applyNumberFormat="1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0" fontId="5" fillId="0" borderId="0" xfId="0" applyFont="1"/>
    <xf numFmtId="3" fontId="0" fillId="0" borderId="0" xfId="0" applyNumberFormat="1"/>
    <xf numFmtId="38" fontId="0" fillId="9" borderId="2" xfId="1" applyFont="1" applyFill="1" applyBorder="1" applyAlignment="1" applyProtection="1">
      <alignment vertical="center"/>
    </xf>
    <xf numFmtId="38" fontId="5" fillId="4" borderId="1" xfId="0" applyNumberFormat="1" applyFont="1" applyFill="1" applyBorder="1" applyAlignment="1">
      <alignment vertical="center" shrinkToFit="1"/>
    </xf>
    <xf numFmtId="0" fontId="5" fillId="5" borderId="8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vertical="center"/>
    </xf>
    <xf numFmtId="38" fontId="4" fillId="4" borderId="1" xfId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right" vertical="center" shrinkToFit="1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 shrinkToFit="1"/>
    </xf>
    <xf numFmtId="49" fontId="10" fillId="0" borderId="10" xfId="0" applyNumberFormat="1" applyFont="1" applyBorder="1" applyAlignment="1">
      <alignment horizontal="center" vertical="center" shrinkToFit="1"/>
    </xf>
    <xf numFmtId="49" fontId="10" fillId="0" borderId="11" xfId="0" applyNumberFormat="1" applyFont="1" applyBorder="1" applyAlignment="1">
      <alignment horizontal="center" vertical="center" shrinkToFit="1"/>
    </xf>
    <xf numFmtId="49" fontId="10" fillId="0" borderId="12" xfId="0" applyNumberFormat="1" applyFont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49" fontId="10" fillId="0" borderId="1" xfId="0" applyNumberFormat="1" applyFont="1" applyBorder="1" applyAlignment="1">
      <alignment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3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Sheet1" xfId="2"/>
  </cellStyles>
  <dxfs count="4">
    <dxf>
      <numFmt numFmtId="182" formatCode="@\(&quot;単位を選択&quot;\)"/>
    </dxf>
    <dxf>
      <numFmt numFmtId="183" formatCode="@\(&quot;単&quot;&quot;位&quot;&quot;を&quot;&quot;入&quot;&quot;力&quot;\)"/>
    </dxf>
    <dxf>
      <numFmt numFmtId="182" formatCode="@\(&quot;単位を選択&quot;\)"/>
    </dxf>
    <dxf>
      <numFmt numFmtId="183" formatCode="@\(&quot;単&quot;&quot;位&quot;&quot;を&quot;&quot;入&quot;&quot;力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457200</xdr:colOff>
      <xdr:row>3</xdr:row>
      <xdr:rowOff>0</xdr:rowOff>
    </xdr:from>
    <xdr:to>
      <xdr:col>11</xdr:col>
      <xdr:colOff>2197100</xdr:colOff>
      <xdr:row>5</xdr:row>
      <xdr:rowOff>38101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F19159A-F704-47EE-9D57-C1667D386B18}"/>
            </a:ext>
          </a:extLst>
        </xdr:cNvPr>
        <xdr:cNvSpPr txBox="1"/>
      </xdr:nvSpPr>
      <xdr:spPr>
        <a:xfrm>
          <a:off x="12534900" y="695325"/>
          <a:ext cx="2292350" cy="733426"/>
        </a:xfrm>
        <a:prstGeom prst="wedgeRectCallout">
          <a:avLst>
            <a:gd name="adj1" fmla="val -56313"/>
            <a:gd name="adj2" fmla="val 30214"/>
          </a:avLst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色が付けていないセルに</a:t>
          </a:r>
          <a:endParaRPr kumimoji="1" lang="en-US" altLang="ja-JP" sz="1100"/>
        </a:p>
        <a:p>
          <a:pPr algn="l"/>
          <a:r>
            <a:rPr kumimoji="1" lang="ja-JP" altLang="en-US" sz="1100"/>
            <a:t>入力ください。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19050</xdr:rowOff>
    </xdr:from>
    <xdr:to>
      <xdr:col>48</xdr:col>
      <xdr:colOff>0</xdr:colOff>
      <xdr:row>22</xdr:row>
      <xdr:rowOff>180974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13E3019-0916-2CBC-77B5-6ECFF4F1B352}"/>
            </a:ext>
          </a:extLst>
        </xdr:cNvPr>
        <xdr:cNvSpPr txBox="1"/>
      </xdr:nvSpPr>
      <xdr:spPr>
        <a:xfrm>
          <a:off x="9372600" y="19050"/>
          <a:ext cx="8572500" cy="6686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 u="sng"/>
            <a:t>（対象設備の光熱費・燃料費の年間削減額のエビデンス）について</a:t>
          </a:r>
          <a:endParaRPr kumimoji="1" lang="en-US" altLang="ja-JP" sz="1100" b="1" u="sng"/>
        </a:p>
        <a:p>
          <a:r>
            <a:rPr kumimoji="1" lang="ja-JP" altLang="en-US" sz="1100" b="0"/>
            <a:t>１．本書式は、飲食・商業・サービス業等エネルギーコスト削減対策緊急支援事業の申請において、</a:t>
          </a:r>
          <a:endParaRPr kumimoji="1" lang="en-US" altLang="ja-JP" sz="1100" b="0"/>
        </a:p>
        <a:p>
          <a:r>
            <a:rPr kumimoji="1" lang="ja-JP" altLang="en-US" sz="1100" b="0"/>
            <a:t>　</a:t>
          </a:r>
          <a:r>
            <a:rPr kumimoji="1" lang="en-US" altLang="ja-JP" sz="1100" b="0"/>
            <a:t>【</a:t>
          </a:r>
          <a:r>
            <a:rPr kumimoji="1" lang="ja-JP" altLang="en-US" sz="1100" b="0"/>
            <a:t>更新・導入する設備・機器および光熱費・燃料費年間削減額の明細</a:t>
          </a:r>
          <a:r>
            <a:rPr kumimoji="1" lang="en-US" altLang="ja-JP" sz="1100" b="0"/>
            <a:t>】</a:t>
          </a:r>
          <a:r>
            <a:rPr kumimoji="1" lang="ja-JP" altLang="en-US" sz="1100" b="0"/>
            <a:t>のエビデンスとなるものです。</a:t>
          </a:r>
          <a:endParaRPr kumimoji="1" lang="en-US" altLang="ja-JP" sz="1100" b="0"/>
        </a:p>
        <a:p>
          <a:r>
            <a:rPr kumimoji="1" lang="ja-JP" altLang="en-US" sz="1100" b="1">
              <a:solidFill>
                <a:srgbClr val="FF0000"/>
              </a:solidFill>
            </a:rPr>
            <a:t>２．記載は、「証明者（メーカー、販売店、施工業者等）」に依頼してください。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 b="1"/>
        </a:p>
        <a:p>
          <a:r>
            <a:rPr kumimoji="1" lang="ja-JP" altLang="en-US" sz="1100" b="1" u="sng">
              <a:solidFill>
                <a:srgbClr val="FF0000"/>
              </a:solidFill>
            </a:rPr>
            <a:t>（証明者の方へ）</a:t>
          </a:r>
          <a:endParaRPr kumimoji="1" lang="en-US" altLang="ja-JP" sz="1100" b="1" u="sng">
            <a:solidFill>
              <a:srgbClr val="FF0000"/>
            </a:solidFill>
          </a:endParaRPr>
        </a:p>
        <a:p>
          <a:r>
            <a:rPr kumimoji="1" lang="ja-JP" altLang="en-US" sz="1100" b="1"/>
            <a:t>３．注釈</a:t>
          </a:r>
          <a:endParaRPr kumimoji="1" lang="en-US" altLang="ja-JP" sz="1100" b="1"/>
        </a:p>
        <a:p>
          <a:r>
            <a:rPr kumimoji="1" lang="ja-JP" altLang="en-US" sz="1100" b="1"/>
            <a:t>　</a:t>
          </a:r>
          <a:r>
            <a:rPr kumimoji="1" lang="en-US" altLang="ja-JP" sz="1100" b="1" u="sng">
              <a:solidFill>
                <a:sysClr val="windowText" lastClr="000000"/>
              </a:solidFill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１：比較できる単位当たりの性能と単位。</a:t>
          </a:r>
          <a:endParaRPr kumimoji="1" lang="en-US" altLang="ja-JP" sz="1100" b="1" u="sng">
            <a:solidFill>
              <a:sysClr val="windowText" lastClr="000000"/>
            </a:solidFill>
          </a:endParaRPr>
        </a:p>
        <a:p>
          <a:r>
            <a:rPr kumimoji="1" lang="ja-JP" altLang="en-US" sz="1100" b="1"/>
            <a:t>　</a:t>
          </a:r>
          <a:r>
            <a:rPr kumimoji="1" lang="ja-JP" altLang="en-US" sz="1100" b="0"/>
            <a:t>　（例）冷凍庫：</a:t>
          </a:r>
          <a:r>
            <a:rPr kumimoji="1" lang="en-US" altLang="ja-JP" sz="1100" b="0"/>
            <a:t>100</a:t>
          </a:r>
          <a:r>
            <a:rPr kumimoji="1" lang="ja-JP" altLang="en-US" sz="1100" b="0"/>
            <a:t>（</a:t>
          </a:r>
          <a:r>
            <a:rPr kumimoji="1" lang="en-US" altLang="ja-JP" sz="1100" b="0"/>
            <a:t>w/h)</a:t>
          </a:r>
          <a:r>
            <a:rPr kumimoji="1" lang="ja-JP" altLang="en-US" sz="1100" b="0"/>
            <a:t>、エアコン：冷房</a:t>
          </a:r>
          <a:r>
            <a:rPr kumimoji="1" lang="en-US" altLang="ja-JP" sz="1100" b="0"/>
            <a:t>100,</a:t>
          </a:r>
          <a:r>
            <a:rPr kumimoji="1" lang="ja-JP" altLang="en-US" sz="1100" b="0"/>
            <a:t>暖房</a:t>
          </a:r>
          <a:r>
            <a:rPr kumimoji="1" lang="en-US" altLang="ja-JP" sz="1100" b="0"/>
            <a:t>100</a:t>
          </a:r>
          <a:r>
            <a:rPr kumimoji="1" lang="ja-JP" altLang="en-US" sz="1100" b="0"/>
            <a:t>（</a:t>
          </a:r>
          <a:r>
            <a:rPr kumimoji="1" lang="en-US" altLang="ja-JP" sz="1100" b="0"/>
            <a:t>w/h</a:t>
          </a:r>
          <a:r>
            <a:rPr kumimoji="1" lang="ja-JP" altLang="en-US" sz="1100" b="0"/>
            <a:t>）、重機</a:t>
          </a:r>
          <a:r>
            <a:rPr kumimoji="1" lang="en-US" altLang="ja-JP" sz="1100" b="0"/>
            <a:t>10</a:t>
          </a:r>
          <a:r>
            <a:rPr kumimoji="1" lang="ja-JP" altLang="en-US" sz="1100" b="0"/>
            <a:t>（ﾘｯﾄﾙ</a:t>
          </a:r>
          <a:r>
            <a:rPr kumimoji="1" lang="en-US" altLang="ja-JP" sz="1100" b="0"/>
            <a:t>/</a:t>
          </a:r>
          <a:r>
            <a:rPr kumimoji="1" lang="ja-JP" altLang="en-US" sz="1100" b="0"/>
            <a:t>日）、車両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km/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ﾘｯﾄﾙ）など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この書類が性能のエビデンスとなります。カタログなど仕様書等</a:t>
          </a:r>
          <a:r>
            <a:rPr kumimoji="1" lang="ja-JP" altLang="en-US" sz="1100" b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（該当箇所をマーカーで示す）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を合わせて提出ください。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ただし、照明設備等の場合には、別紙に記載し、別紙「照明設備の明細（既存・更新設備）」も合わせて提出ください。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２：申請者へ問い合わせ、確認できる直近の単価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エビデンス不要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・電力の単価（円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/kwh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　→　「電気使用量のお知らせ」などの明細書で「請求額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÷kwh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」で算出した金額。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・燃料費の単価（円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ﾘｯﾄﾙ）　→　給油時に発行される納品書（領収書）などで確認できる金額。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・単位は、（円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/kwh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）か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（円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ﾘｯﾄﾙ）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が選択可能。その他の場合は、直接入力ください。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で算出した年間の「消費電力量」「年間の燃料使用量」で、単位は、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kwh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、ﾘｯﾄﾙ等。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照明設備等の場合には、別紙「照明設備の明細（既存・更新設備）」の合計の消費電力量を記載ください。</a:t>
          </a:r>
          <a:endParaRPr lang="ja-JP" altLang="ja-JP">
            <a:effectLst/>
          </a:endParaRPr>
        </a:p>
        <a:p>
          <a:pPr marL="0" indent="0">
            <a:lnSpc>
              <a:spcPct val="150000"/>
            </a:lnSpc>
          </a:pPr>
          <a:r>
            <a:rPr kumimoji="1" lang="ja-JP" altLang="en-US" sz="11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４：年間の「消費電力量」「年間の燃料使用量」の算出方法</a:t>
          </a:r>
          <a:endParaRPr kumimoji="1" lang="en-US" altLang="ja-JP" sz="1100" b="1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（例）冷凍庫：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100w/h×24h×365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　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照明設備等の場合には、別紙と記載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indent="0">
            <a:lnSpc>
              <a:spcPct val="150000"/>
            </a:lnSpc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５：自動で算出</a:t>
          </a:r>
          <a:endParaRPr kumimoji="1" lang="en-US" altLang="ja-JP" sz="1100" b="1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indent="0">
            <a:lnSpc>
              <a:spcPct val="1500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６：当事業で対象とする設備・機器の台数。</a:t>
          </a:r>
          <a:endParaRPr kumimoji="1" lang="en-US" altLang="ja-JP" sz="1100" b="1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r>
            <a:rPr kumimoji="1" lang="ja-JP" altLang="en-US" sz="1100" b="1">
              <a:solidFill>
                <a:schemeClr val="accent5"/>
              </a:solidFill>
            </a:rPr>
            <a:t>　　　　</a:t>
          </a:r>
          <a:r>
            <a:rPr kumimoji="1" lang="en-US" altLang="ja-JP" sz="1100" b="0">
              <a:solidFill>
                <a:srgbClr val="FF0000"/>
              </a:solidFill>
            </a:rPr>
            <a:t>※LED</a:t>
          </a:r>
          <a:r>
            <a:rPr kumimoji="1" lang="ja-JP" altLang="en-US" sz="1100" b="0">
              <a:solidFill>
                <a:srgbClr val="FF0000"/>
              </a:solidFill>
            </a:rPr>
            <a:t>更新など照明設備等については、図面を用い対象設備の型番・個数を図示してください。</a:t>
          </a:r>
        </a:p>
        <a:p>
          <a:pPr marL="0" indent="0">
            <a:lnSpc>
              <a:spcPct val="100000"/>
            </a:lnSpc>
            <a:spcAft>
              <a:spcPts val="600"/>
            </a:spcAft>
          </a:pPr>
          <a:r>
            <a:rPr kumimoji="1" lang="ja-JP" altLang="en-US" sz="1100" b="1">
              <a:solidFill>
                <a:schemeClr val="accent5"/>
              </a:solidFill>
            </a:rPr>
            <a:t>　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７、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８：は自動で算出。</a:t>
          </a:r>
          <a:endParaRPr kumimoji="1" lang="en-US" altLang="ja-JP" sz="1100" b="1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r>
            <a:rPr kumimoji="1" lang="ja-JP" altLang="en-US" sz="1100" b="1">
              <a:solidFill>
                <a:schemeClr val="accent5"/>
              </a:solidFill>
            </a:rPr>
            <a:t>　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９：押印は不要。</a:t>
          </a:r>
          <a:endParaRPr kumimoji="1" lang="en-US" altLang="ja-JP" sz="1100" b="1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37</xdr:col>
      <xdr:colOff>0</xdr:colOff>
      <xdr:row>28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E89913D-7FB9-4A04-8912-3875B692934F}"/>
            </a:ext>
          </a:extLst>
        </xdr:cNvPr>
        <xdr:cNvSpPr/>
      </xdr:nvSpPr>
      <xdr:spPr>
        <a:xfrm>
          <a:off x="238125" y="238125"/>
          <a:ext cx="8572500" cy="642937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4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32FB1F3-7A32-4322-91A7-5C1B670AE6F0}"/>
            </a:ext>
          </a:extLst>
        </xdr:cNvPr>
        <xdr:cNvSpPr/>
      </xdr:nvSpPr>
      <xdr:spPr>
        <a:xfrm>
          <a:off x="714375" y="3571875"/>
          <a:ext cx="4762500" cy="28575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4" name="星: 24 pt 3">
          <a:extLst>
            <a:ext uri="{FF2B5EF4-FFF2-40B4-BE49-F238E27FC236}">
              <a16:creationId xmlns:a16="http://schemas.microsoft.com/office/drawing/2014/main" id="{3B756863-52E6-4FDE-9293-96DFC65FCA71}"/>
            </a:ext>
          </a:extLst>
        </xdr:cNvPr>
        <xdr:cNvSpPr/>
      </xdr:nvSpPr>
      <xdr:spPr>
        <a:xfrm>
          <a:off x="1190625" y="4524375"/>
          <a:ext cx="476250" cy="476250"/>
        </a:xfrm>
        <a:prstGeom prst="star24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25</xdr:row>
      <xdr:rowOff>0</xdr:rowOff>
    </xdr:from>
    <xdr:to>
      <xdr:col>17</xdr:col>
      <xdr:colOff>0</xdr:colOff>
      <xdr:row>26</xdr:row>
      <xdr:rowOff>119684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BF6BD2E-C669-463D-90A7-DDA436FED933}"/>
            </a:ext>
          </a:extLst>
        </xdr:cNvPr>
        <xdr:cNvSpPr txBox="1"/>
      </xdr:nvSpPr>
      <xdr:spPr>
        <a:xfrm>
          <a:off x="2381250" y="5953125"/>
          <a:ext cx="1666875" cy="3578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ja-JP" altLang="en-US" sz="1100"/>
            <a:t>〇〇〇</a:t>
          </a:r>
          <a:r>
            <a:rPr kumimoji="1" lang="en-US" altLang="ja-JP" sz="1100"/>
            <a:t>-</a:t>
          </a:r>
          <a:r>
            <a:rPr kumimoji="1" lang="ja-JP" altLang="en-US" sz="1100"/>
            <a:t>〇〇〇</a:t>
          </a:r>
          <a:r>
            <a:rPr kumimoji="1" lang="en-US" altLang="ja-JP" sz="1100"/>
            <a:t>-</a:t>
          </a:r>
          <a:r>
            <a:rPr kumimoji="1" lang="ja-JP" altLang="en-US" sz="1100"/>
            <a:t>Ｌ８８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C313A8F-9316-4851-8C57-BCE45B9F375F}"/>
            </a:ext>
          </a:extLst>
        </xdr:cNvPr>
        <xdr:cNvSpPr txBox="1"/>
      </xdr:nvSpPr>
      <xdr:spPr>
        <a:xfrm>
          <a:off x="952500" y="3810000"/>
          <a:ext cx="16668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ja-JP" altLang="en-US" sz="1100"/>
            <a:t>〇〇店</a:t>
          </a:r>
          <a:r>
            <a:rPr kumimoji="1" lang="en-US" altLang="ja-JP" sz="1100"/>
            <a:t>1</a:t>
          </a:r>
          <a:r>
            <a:rPr kumimoji="1" lang="ja-JP" altLang="en-US" sz="1100"/>
            <a:t>Ｆ厨房</a:t>
          </a:r>
        </a:p>
      </xdr:txBody>
    </xdr:sp>
    <xdr:clientData/>
  </xdr:twoCellAnchor>
  <xdr:twoCellAnchor>
    <xdr:from>
      <xdr:col>9</xdr:col>
      <xdr:colOff>0</xdr:colOff>
      <xdr:row>19</xdr:row>
      <xdr:rowOff>0</xdr:rowOff>
    </xdr:from>
    <xdr:to>
      <xdr:col>11</xdr:col>
      <xdr:colOff>0</xdr:colOff>
      <xdr:row>21</xdr:row>
      <xdr:rowOff>0</xdr:rowOff>
    </xdr:to>
    <xdr:sp macro="" textlink="">
      <xdr:nvSpPr>
        <xdr:cNvPr id="7" name="星: 24 pt 6">
          <a:extLst>
            <a:ext uri="{FF2B5EF4-FFF2-40B4-BE49-F238E27FC236}">
              <a16:creationId xmlns:a16="http://schemas.microsoft.com/office/drawing/2014/main" id="{BFD1E332-4DDE-4AFF-96D5-EAFBEF30FF22}"/>
            </a:ext>
          </a:extLst>
        </xdr:cNvPr>
        <xdr:cNvSpPr/>
      </xdr:nvSpPr>
      <xdr:spPr>
        <a:xfrm>
          <a:off x="2143125" y="4524375"/>
          <a:ext cx="476250" cy="476250"/>
        </a:xfrm>
        <a:prstGeom prst="star24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23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8" name="星: 24 pt 7">
          <a:extLst>
            <a:ext uri="{FF2B5EF4-FFF2-40B4-BE49-F238E27FC236}">
              <a16:creationId xmlns:a16="http://schemas.microsoft.com/office/drawing/2014/main" id="{FBC4184E-0E94-4738-8977-2DB60C2A69E9}"/>
            </a:ext>
          </a:extLst>
        </xdr:cNvPr>
        <xdr:cNvSpPr/>
      </xdr:nvSpPr>
      <xdr:spPr>
        <a:xfrm>
          <a:off x="1666875" y="5476875"/>
          <a:ext cx="476250" cy="476250"/>
        </a:xfrm>
        <a:prstGeom prst="star24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7</xdr:col>
      <xdr:colOff>0</xdr:colOff>
      <xdr:row>22</xdr:row>
      <xdr:rowOff>121875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5F7EF6C-0B4A-44FF-A09F-7A8CC50C2372}"/>
            </a:ext>
          </a:extLst>
        </xdr:cNvPr>
        <xdr:cNvSpPr txBox="1"/>
      </xdr:nvSpPr>
      <xdr:spPr>
        <a:xfrm>
          <a:off x="1190625" y="5000625"/>
          <a:ext cx="47625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21</xdr:row>
      <xdr:rowOff>0</xdr:rowOff>
    </xdr:from>
    <xdr:to>
      <xdr:col>11</xdr:col>
      <xdr:colOff>0</xdr:colOff>
      <xdr:row>22</xdr:row>
      <xdr:rowOff>121875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792E538-320F-4487-949F-A202A9D71ACE}"/>
            </a:ext>
          </a:extLst>
        </xdr:cNvPr>
        <xdr:cNvSpPr txBox="1"/>
      </xdr:nvSpPr>
      <xdr:spPr>
        <a:xfrm>
          <a:off x="2143125" y="5000625"/>
          <a:ext cx="47625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25</xdr:row>
      <xdr:rowOff>0</xdr:rowOff>
    </xdr:from>
    <xdr:to>
      <xdr:col>9</xdr:col>
      <xdr:colOff>0</xdr:colOff>
      <xdr:row>26</xdr:row>
      <xdr:rowOff>121875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D435F12-1A12-406F-8552-8C4D60F9B7BA}"/>
            </a:ext>
          </a:extLst>
        </xdr:cNvPr>
        <xdr:cNvSpPr txBox="1"/>
      </xdr:nvSpPr>
      <xdr:spPr>
        <a:xfrm>
          <a:off x="1666875" y="5953125"/>
          <a:ext cx="47625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21</xdr:row>
      <xdr:rowOff>0</xdr:rowOff>
    </xdr:from>
    <xdr:to>
      <xdr:col>17</xdr:col>
      <xdr:colOff>0</xdr:colOff>
      <xdr:row>22</xdr:row>
      <xdr:rowOff>121875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9EB272F-D96E-4772-9629-C6FD7CC0F3E8}"/>
            </a:ext>
          </a:extLst>
        </xdr:cNvPr>
        <xdr:cNvSpPr txBox="1"/>
      </xdr:nvSpPr>
      <xdr:spPr>
        <a:xfrm>
          <a:off x="3571875" y="5000625"/>
          <a:ext cx="47625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4</a:t>
          </a:r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21</xdr:col>
      <xdr:colOff>0</xdr:colOff>
      <xdr:row>22</xdr:row>
      <xdr:rowOff>121875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BDB2227-49B6-40B0-B7A4-8393FC5AE509}"/>
            </a:ext>
          </a:extLst>
        </xdr:cNvPr>
        <xdr:cNvSpPr txBox="1"/>
      </xdr:nvSpPr>
      <xdr:spPr>
        <a:xfrm>
          <a:off x="4524375" y="5000625"/>
          <a:ext cx="47625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5</a:t>
          </a:r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23</xdr:col>
      <xdr:colOff>0</xdr:colOff>
      <xdr:row>15</xdr:row>
      <xdr:rowOff>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4B65263-23A6-44A6-B4BC-CC26730EF879}"/>
            </a:ext>
          </a:extLst>
        </xdr:cNvPr>
        <xdr:cNvSpPr/>
      </xdr:nvSpPr>
      <xdr:spPr>
        <a:xfrm>
          <a:off x="714375" y="714375"/>
          <a:ext cx="4762500" cy="28575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5" name="太陽 14">
          <a:extLst>
            <a:ext uri="{FF2B5EF4-FFF2-40B4-BE49-F238E27FC236}">
              <a16:creationId xmlns:a16="http://schemas.microsoft.com/office/drawing/2014/main" id="{5E4C59E1-9E6C-4169-83A1-9EBD60A46BB5}"/>
            </a:ext>
          </a:extLst>
        </xdr:cNvPr>
        <xdr:cNvSpPr/>
      </xdr:nvSpPr>
      <xdr:spPr>
        <a:xfrm>
          <a:off x="1666875" y="1666875"/>
          <a:ext cx="476250" cy="476250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157369</xdr:colOff>
      <xdr:row>4</xdr:row>
      <xdr:rowOff>0</xdr:rowOff>
    </xdr:from>
    <xdr:to>
      <xdr:col>22</xdr:col>
      <xdr:colOff>157370</xdr:colOff>
      <xdr:row>5</xdr:row>
      <xdr:rowOff>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DAF2686-EE40-4345-8B14-0B8AD7946EE2}"/>
            </a:ext>
          </a:extLst>
        </xdr:cNvPr>
        <xdr:cNvSpPr txBox="1"/>
      </xdr:nvSpPr>
      <xdr:spPr>
        <a:xfrm>
          <a:off x="3729244" y="952500"/>
          <a:ext cx="1666876" cy="238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ja-JP" altLang="en-US" sz="1100"/>
            <a:t>〇〇〇</a:t>
          </a:r>
          <a:r>
            <a:rPr kumimoji="1" lang="en-US" altLang="ja-JP" sz="1100"/>
            <a:t>-</a:t>
          </a:r>
          <a:r>
            <a:rPr kumimoji="1" lang="ja-JP" altLang="en-US" sz="1100"/>
            <a:t>〇〇〇</a:t>
          </a:r>
          <a:r>
            <a:rPr kumimoji="1" lang="en-US" altLang="ja-JP" sz="1100"/>
            <a:t>-</a:t>
          </a:r>
          <a:r>
            <a:rPr kumimoji="1" lang="ja-JP" altLang="en-US" sz="1100"/>
            <a:t>Ｌ５５</a:t>
          </a:r>
        </a:p>
      </xdr:txBody>
    </xdr:sp>
    <xdr:clientData/>
  </xdr:twoCellAnchor>
  <xdr:twoCellAnchor>
    <xdr:from>
      <xdr:col>4</xdr:col>
      <xdr:colOff>0</xdr:colOff>
      <xdr:row>3</xdr:row>
      <xdr:rowOff>238124</xdr:rowOff>
    </xdr:from>
    <xdr:to>
      <xdr:col>11</xdr:col>
      <xdr:colOff>0</xdr:colOff>
      <xdr:row>4</xdr:row>
      <xdr:rowOff>238124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483E836-1668-4C80-B81D-D1AA3494AFC9}"/>
            </a:ext>
          </a:extLst>
        </xdr:cNvPr>
        <xdr:cNvSpPr txBox="1"/>
      </xdr:nvSpPr>
      <xdr:spPr>
        <a:xfrm>
          <a:off x="952500" y="952499"/>
          <a:ext cx="16668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ja-JP" altLang="en-US" sz="1100"/>
            <a:t>〇〇店</a:t>
          </a:r>
          <a:r>
            <a:rPr kumimoji="1" lang="en-US" altLang="ja-JP" sz="1100"/>
            <a:t>1</a:t>
          </a:r>
          <a:r>
            <a:rPr kumimoji="1" lang="ja-JP" altLang="en-US" sz="1100"/>
            <a:t>Ｆ事務所</a:t>
          </a:r>
        </a:p>
      </xdr:txBody>
    </xdr:sp>
    <xdr:clientData/>
  </xdr:twoCellAnchor>
  <xdr:twoCellAnchor>
    <xdr:from>
      <xdr:col>13</xdr:col>
      <xdr:colOff>0</xdr:colOff>
      <xdr:row>6</xdr:row>
      <xdr:rowOff>228600</xdr:rowOff>
    </xdr:from>
    <xdr:to>
      <xdr:col>15</xdr:col>
      <xdr:colOff>0</xdr:colOff>
      <xdr:row>8</xdr:row>
      <xdr:rowOff>228600</xdr:rowOff>
    </xdr:to>
    <xdr:sp macro="" textlink="">
      <xdr:nvSpPr>
        <xdr:cNvPr id="18" name="太陽 17">
          <a:extLst>
            <a:ext uri="{FF2B5EF4-FFF2-40B4-BE49-F238E27FC236}">
              <a16:creationId xmlns:a16="http://schemas.microsoft.com/office/drawing/2014/main" id="{E44CA4BD-46CC-4B7B-8E6E-9E574BFCD0A5}"/>
            </a:ext>
          </a:extLst>
        </xdr:cNvPr>
        <xdr:cNvSpPr/>
      </xdr:nvSpPr>
      <xdr:spPr>
        <a:xfrm>
          <a:off x="3095625" y="1657350"/>
          <a:ext cx="476250" cy="476250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17</xdr:col>
      <xdr:colOff>0</xdr:colOff>
      <xdr:row>21</xdr:row>
      <xdr:rowOff>0</xdr:rowOff>
    </xdr:to>
    <xdr:sp macro="" textlink="">
      <xdr:nvSpPr>
        <xdr:cNvPr id="19" name="太陽 18">
          <a:extLst>
            <a:ext uri="{FF2B5EF4-FFF2-40B4-BE49-F238E27FC236}">
              <a16:creationId xmlns:a16="http://schemas.microsoft.com/office/drawing/2014/main" id="{4519A0B1-7EB6-47DA-A7C3-44308F754223}"/>
            </a:ext>
          </a:extLst>
        </xdr:cNvPr>
        <xdr:cNvSpPr/>
      </xdr:nvSpPr>
      <xdr:spPr>
        <a:xfrm>
          <a:off x="3571875" y="4524375"/>
          <a:ext cx="476250" cy="476250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19</xdr:row>
      <xdr:rowOff>0</xdr:rowOff>
    </xdr:from>
    <xdr:to>
      <xdr:col>21</xdr:col>
      <xdr:colOff>0</xdr:colOff>
      <xdr:row>21</xdr:row>
      <xdr:rowOff>0</xdr:rowOff>
    </xdr:to>
    <xdr:sp macro="" textlink="">
      <xdr:nvSpPr>
        <xdr:cNvPr id="20" name="太陽 19">
          <a:extLst>
            <a:ext uri="{FF2B5EF4-FFF2-40B4-BE49-F238E27FC236}">
              <a16:creationId xmlns:a16="http://schemas.microsoft.com/office/drawing/2014/main" id="{6FF33B6E-9311-495C-AE70-350089D81626}"/>
            </a:ext>
          </a:extLst>
        </xdr:cNvPr>
        <xdr:cNvSpPr/>
      </xdr:nvSpPr>
      <xdr:spPr>
        <a:xfrm>
          <a:off x="4524375" y="4524375"/>
          <a:ext cx="476250" cy="476250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7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" name="太陽 20">
          <a:extLst>
            <a:ext uri="{FF2B5EF4-FFF2-40B4-BE49-F238E27FC236}">
              <a16:creationId xmlns:a16="http://schemas.microsoft.com/office/drawing/2014/main" id="{8D37ED01-5E81-43F2-A698-C8CE4EE6F842}"/>
            </a:ext>
          </a:extLst>
        </xdr:cNvPr>
        <xdr:cNvSpPr/>
      </xdr:nvSpPr>
      <xdr:spPr>
        <a:xfrm>
          <a:off x="4524375" y="1666875"/>
          <a:ext cx="476250" cy="476250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9</xdr:row>
      <xdr:rowOff>49575</xdr:rowOff>
    </xdr:from>
    <xdr:to>
      <xdr:col>9</xdr:col>
      <xdr:colOff>0</xdr:colOff>
      <xdr:row>10</xdr:row>
      <xdr:rowOff>171450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3AB5921-2692-4F31-96D7-6A66F78B711F}"/>
            </a:ext>
          </a:extLst>
        </xdr:cNvPr>
        <xdr:cNvSpPr txBox="1"/>
      </xdr:nvSpPr>
      <xdr:spPr>
        <a:xfrm>
          <a:off x="1666875" y="2192700"/>
          <a:ext cx="47625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9</xdr:row>
      <xdr:rowOff>0</xdr:rowOff>
    </xdr:from>
    <xdr:to>
      <xdr:col>15</xdr:col>
      <xdr:colOff>0</xdr:colOff>
      <xdr:row>10</xdr:row>
      <xdr:rowOff>121875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10133BA7-5F74-46BA-8704-9ED327ACB250}"/>
            </a:ext>
          </a:extLst>
        </xdr:cNvPr>
        <xdr:cNvSpPr txBox="1"/>
      </xdr:nvSpPr>
      <xdr:spPr>
        <a:xfrm>
          <a:off x="3095625" y="2143125"/>
          <a:ext cx="47625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9</xdr:row>
      <xdr:rowOff>0</xdr:rowOff>
    </xdr:from>
    <xdr:to>
      <xdr:col>21</xdr:col>
      <xdr:colOff>0</xdr:colOff>
      <xdr:row>10</xdr:row>
      <xdr:rowOff>121875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B736BD5-B673-4D5C-A317-354B34D08F59}"/>
            </a:ext>
          </a:extLst>
        </xdr:cNvPr>
        <xdr:cNvSpPr txBox="1"/>
      </xdr:nvSpPr>
      <xdr:spPr>
        <a:xfrm>
          <a:off x="4524375" y="2143125"/>
          <a:ext cx="47625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13</xdr:row>
      <xdr:rowOff>0</xdr:rowOff>
    </xdr:from>
    <xdr:to>
      <xdr:col>12</xdr:col>
      <xdr:colOff>0</xdr:colOff>
      <xdr:row>14</xdr:row>
      <xdr:rowOff>121875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D6A75A2E-2C73-4E74-A379-A358CC23D08E}"/>
            </a:ext>
          </a:extLst>
        </xdr:cNvPr>
        <xdr:cNvSpPr txBox="1"/>
      </xdr:nvSpPr>
      <xdr:spPr>
        <a:xfrm>
          <a:off x="2381250" y="3095625"/>
          <a:ext cx="47625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4</a:t>
          </a:r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18</xdr:col>
      <xdr:colOff>0</xdr:colOff>
      <xdr:row>14</xdr:row>
      <xdr:rowOff>121875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11171BF-DFFC-4653-B55A-2CC5EB6375BA}"/>
            </a:ext>
          </a:extLst>
        </xdr:cNvPr>
        <xdr:cNvSpPr txBox="1"/>
      </xdr:nvSpPr>
      <xdr:spPr>
        <a:xfrm>
          <a:off x="3810000" y="3095625"/>
          <a:ext cx="47625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5</a:t>
          </a:r>
          <a:endParaRPr kumimoji="1" lang="ja-JP" altLang="en-US" sz="1100"/>
        </a:p>
      </xdr:txBody>
    </xdr:sp>
    <xdr:clientData/>
  </xdr:twoCellAnchor>
  <xdr:oneCellAnchor>
    <xdr:from>
      <xdr:col>11</xdr:col>
      <xdr:colOff>0</xdr:colOff>
      <xdr:row>1</xdr:row>
      <xdr:rowOff>117029</xdr:rowOff>
    </xdr:from>
    <xdr:ext cx="1028700" cy="363362"/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F8B9679E-878E-40C3-9D66-38FDBC3A0B8E}"/>
            </a:ext>
          </a:extLst>
        </xdr:cNvPr>
        <xdr:cNvSpPr/>
      </xdr:nvSpPr>
      <xdr:spPr>
        <a:xfrm>
          <a:off x="2619375" y="355154"/>
          <a:ext cx="1028700" cy="363362"/>
        </a:xfrm>
        <a:prstGeom prst="wedgeRoundRectCallout">
          <a:avLst>
            <a:gd name="adj1" fmla="val -60842"/>
            <a:gd name="adj2" fmla="val 126297"/>
            <a:gd name="adj3" fmla="val 1666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ctr"/>
          <a:r>
            <a:rPr kumimoji="1" lang="ja-JP" altLang="en-US" sz="1100"/>
            <a:t>設置場所</a:t>
          </a:r>
        </a:p>
      </xdr:txBody>
    </xdr:sp>
    <xdr:clientData/>
  </xdr:oneCellAnchor>
  <xdr:twoCellAnchor>
    <xdr:from>
      <xdr:col>2</xdr:col>
      <xdr:colOff>0</xdr:colOff>
      <xdr:row>1</xdr:row>
      <xdr:rowOff>76200</xdr:rowOff>
    </xdr:from>
    <xdr:to>
      <xdr:col>6</xdr:col>
      <xdr:colOff>0</xdr:colOff>
      <xdr:row>2</xdr:row>
      <xdr:rowOff>133351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1C0B070B-163C-427B-B721-44BCA34F3637}"/>
            </a:ext>
          </a:extLst>
        </xdr:cNvPr>
        <xdr:cNvSpPr txBox="1"/>
      </xdr:nvSpPr>
      <xdr:spPr>
        <a:xfrm>
          <a:off x="476250" y="314325"/>
          <a:ext cx="952500" cy="2952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ja-JP" altLang="en-US" sz="1100"/>
            <a:t>〇〇店</a:t>
          </a:r>
          <a:r>
            <a:rPr kumimoji="1" lang="en-US" altLang="ja-JP" sz="1100"/>
            <a:t>1</a:t>
          </a:r>
          <a:r>
            <a:rPr kumimoji="1" lang="ja-JP" altLang="en-US" sz="1100"/>
            <a:t>Ｆ</a:t>
          </a:r>
        </a:p>
      </xdr:txBody>
    </xdr:sp>
    <xdr:clientData/>
  </xdr:twoCellAnchor>
  <xdr:twoCellAnchor>
    <xdr:from>
      <xdr:col>10</xdr:col>
      <xdr:colOff>0</xdr:colOff>
      <xdr:row>11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29" name="星: 24 pt 28">
          <a:extLst>
            <a:ext uri="{FF2B5EF4-FFF2-40B4-BE49-F238E27FC236}">
              <a16:creationId xmlns:a16="http://schemas.microsoft.com/office/drawing/2014/main" id="{E622ACED-6C18-469C-A737-8AC127A0FDB9}"/>
            </a:ext>
          </a:extLst>
        </xdr:cNvPr>
        <xdr:cNvSpPr/>
      </xdr:nvSpPr>
      <xdr:spPr>
        <a:xfrm>
          <a:off x="2381250" y="2619375"/>
          <a:ext cx="476250" cy="476250"/>
        </a:xfrm>
        <a:prstGeom prst="star24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18</xdr:col>
      <xdr:colOff>0</xdr:colOff>
      <xdr:row>13</xdr:row>
      <xdr:rowOff>0</xdr:rowOff>
    </xdr:to>
    <xdr:sp macro="" textlink="">
      <xdr:nvSpPr>
        <xdr:cNvPr id="30" name="星: 24 pt 29">
          <a:extLst>
            <a:ext uri="{FF2B5EF4-FFF2-40B4-BE49-F238E27FC236}">
              <a16:creationId xmlns:a16="http://schemas.microsoft.com/office/drawing/2014/main" id="{5D603577-9A3C-4178-BDF2-0754AD3A0F29}"/>
            </a:ext>
          </a:extLst>
        </xdr:cNvPr>
        <xdr:cNvSpPr/>
      </xdr:nvSpPr>
      <xdr:spPr>
        <a:xfrm>
          <a:off x="3810000" y="2619375"/>
          <a:ext cx="476250" cy="476250"/>
        </a:xfrm>
        <a:prstGeom prst="star24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173935</xdr:colOff>
      <xdr:row>5</xdr:row>
      <xdr:rowOff>1</xdr:rowOff>
    </xdr:from>
    <xdr:to>
      <xdr:col>19</xdr:col>
      <xdr:colOff>37272</xdr:colOff>
      <xdr:row>7</xdr:row>
      <xdr:rowOff>91108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CD2FCE9B-6008-4D6C-A171-DF9043D54EF0}"/>
            </a:ext>
          </a:extLst>
        </xdr:cNvPr>
        <xdr:cNvCxnSpPr>
          <a:stCxn id="16" idx="2"/>
        </xdr:cNvCxnSpPr>
      </xdr:nvCxnSpPr>
      <xdr:spPr>
        <a:xfrm flipH="1">
          <a:off x="2078935" y="1190626"/>
          <a:ext cx="2482712" cy="567357"/>
        </a:xfrm>
        <a:prstGeom prst="straightConnector1">
          <a:avLst/>
        </a:prstGeom>
        <a:ln>
          <a:solidFill>
            <a:srgbClr val="FF000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207066</xdr:colOff>
      <xdr:row>5</xdr:row>
      <xdr:rowOff>1</xdr:rowOff>
    </xdr:from>
    <xdr:to>
      <xdr:col>19</xdr:col>
      <xdr:colOff>37272</xdr:colOff>
      <xdr:row>6</xdr:row>
      <xdr:rowOff>223630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B2B6BD91-3DFA-4B6D-82E1-6C8B509B654A}"/>
            </a:ext>
          </a:extLst>
        </xdr:cNvPr>
        <xdr:cNvCxnSpPr>
          <a:stCxn id="16" idx="2"/>
        </xdr:cNvCxnSpPr>
      </xdr:nvCxnSpPr>
      <xdr:spPr>
        <a:xfrm flipH="1">
          <a:off x="3302691" y="1190626"/>
          <a:ext cx="1258956" cy="461754"/>
        </a:xfrm>
        <a:prstGeom prst="straightConnector1">
          <a:avLst/>
        </a:prstGeom>
        <a:ln>
          <a:solidFill>
            <a:srgbClr val="FF000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37272</xdr:colOff>
      <xdr:row>5</xdr:row>
      <xdr:rowOff>1</xdr:rowOff>
    </xdr:from>
    <xdr:to>
      <xdr:col>20</xdr:col>
      <xdr:colOff>0</xdr:colOff>
      <xdr:row>7</xdr:row>
      <xdr:rowOff>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A988E02E-01C2-443E-A850-1CAA28DD2665}"/>
            </a:ext>
          </a:extLst>
        </xdr:cNvPr>
        <xdr:cNvCxnSpPr>
          <a:stCxn id="16" idx="2"/>
          <a:endCxn id="21" idx="0"/>
        </xdr:cNvCxnSpPr>
      </xdr:nvCxnSpPr>
      <xdr:spPr>
        <a:xfrm>
          <a:off x="4561647" y="1190626"/>
          <a:ext cx="200853" cy="476249"/>
        </a:xfrm>
        <a:prstGeom prst="straightConnector1">
          <a:avLst/>
        </a:prstGeom>
        <a:ln>
          <a:solidFill>
            <a:srgbClr val="FF000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37272</xdr:colOff>
      <xdr:row>5</xdr:row>
      <xdr:rowOff>1</xdr:rowOff>
    </xdr:from>
    <xdr:to>
      <xdr:col>20</xdr:col>
      <xdr:colOff>0</xdr:colOff>
      <xdr:row>19</xdr:row>
      <xdr:rowOff>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C69C44D6-1052-4F85-9673-04501F0E16E5}"/>
            </a:ext>
          </a:extLst>
        </xdr:cNvPr>
        <xdr:cNvCxnSpPr>
          <a:stCxn id="16" idx="2"/>
          <a:endCxn id="20" idx="0"/>
        </xdr:cNvCxnSpPr>
      </xdr:nvCxnSpPr>
      <xdr:spPr>
        <a:xfrm>
          <a:off x="4561647" y="1190626"/>
          <a:ext cx="200853" cy="3333749"/>
        </a:xfrm>
        <a:prstGeom prst="straightConnector1">
          <a:avLst/>
        </a:prstGeom>
        <a:ln>
          <a:solidFill>
            <a:srgbClr val="FF000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</xdr:colOff>
      <xdr:row>5</xdr:row>
      <xdr:rowOff>1</xdr:rowOff>
    </xdr:from>
    <xdr:to>
      <xdr:col>19</xdr:col>
      <xdr:colOff>37272</xdr:colOff>
      <xdr:row>19</xdr:row>
      <xdr:rowOff>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2193BECC-928C-448F-AA68-8FDB804B17C2}"/>
            </a:ext>
          </a:extLst>
        </xdr:cNvPr>
        <xdr:cNvCxnSpPr>
          <a:stCxn id="16" idx="2"/>
          <a:endCxn id="19" idx="0"/>
        </xdr:cNvCxnSpPr>
      </xdr:nvCxnSpPr>
      <xdr:spPr>
        <a:xfrm flipH="1">
          <a:off x="3810001" y="1190626"/>
          <a:ext cx="751646" cy="3333749"/>
        </a:xfrm>
        <a:prstGeom prst="straightConnector1">
          <a:avLst/>
        </a:prstGeom>
        <a:ln>
          <a:solidFill>
            <a:srgbClr val="FF000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0</xdr:rowOff>
    </xdr:from>
    <xdr:to>
      <xdr:col>13</xdr:col>
      <xdr:colOff>120099</xdr:colOff>
      <xdr:row>25</xdr:row>
      <xdr:rowOff>0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C3615047-20CC-4068-B2EA-FC6D04CDC07A}"/>
            </a:ext>
          </a:extLst>
        </xdr:cNvPr>
        <xdr:cNvCxnSpPr>
          <a:stCxn id="5" idx="0"/>
          <a:endCxn id="8" idx="3"/>
        </xdr:cNvCxnSpPr>
      </xdr:nvCxnSpPr>
      <xdr:spPr>
        <a:xfrm flipH="1" flipV="1">
          <a:off x="2143125" y="5715000"/>
          <a:ext cx="1072599" cy="238125"/>
        </a:xfrm>
        <a:prstGeom prst="straightConnector1">
          <a:avLst/>
        </a:prstGeom>
        <a:ln>
          <a:solidFill>
            <a:schemeClr val="tx2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20</xdr:row>
      <xdr:rowOff>0</xdr:rowOff>
    </xdr:from>
    <xdr:to>
      <xdr:col>13</xdr:col>
      <xdr:colOff>66261</xdr:colOff>
      <xdr:row>24</xdr:row>
      <xdr:rowOff>223630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48CB8E94-7ABC-4FAD-BA97-3DC7FA2B57E6}"/>
            </a:ext>
          </a:extLst>
        </xdr:cNvPr>
        <xdr:cNvCxnSpPr>
          <a:endCxn id="4" idx="3"/>
        </xdr:cNvCxnSpPr>
      </xdr:nvCxnSpPr>
      <xdr:spPr>
        <a:xfrm flipH="1" flipV="1">
          <a:off x="1666875" y="4762500"/>
          <a:ext cx="1495011" cy="1176130"/>
        </a:xfrm>
        <a:prstGeom prst="straightConnector1">
          <a:avLst/>
        </a:prstGeom>
        <a:ln>
          <a:solidFill>
            <a:schemeClr val="tx2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20</xdr:row>
      <xdr:rowOff>0</xdr:rowOff>
    </xdr:from>
    <xdr:to>
      <xdr:col>13</xdr:col>
      <xdr:colOff>57979</xdr:colOff>
      <xdr:row>24</xdr:row>
      <xdr:rowOff>231913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DA6867CE-5D99-47B1-97A3-37484C239F93}"/>
            </a:ext>
          </a:extLst>
        </xdr:cNvPr>
        <xdr:cNvCxnSpPr>
          <a:endCxn id="7" idx="3"/>
        </xdr:cNvCxnSpPr>
      </xdr:nvCxnSpPr>
      <xdr:spPr>
        <a:xfrm flipH="1" flipV="1">
          <a:off x="2619375" y="4762500"/>
          <a:ext cx="534229" cy="1184413"/>
        </a:xfrm>
        <a:prstGeom prst="straightConnector1">
          <a:avLst/>
        </a:prstGeom>
        <a:ln>
          <a:solidFill>
            <a:schemeClr val="tx2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24848</xdr:colOff>
      <xdr:row>12</xdr:row>
      <xdr:rowOff>231913</xdr:rowOff>
    </xdr:from>
    <xdr:to>
      <xdr:col>13</xdr:col>
      <xdr:colOff>120099</xdr:colOff>
      <xdr:row>25</xdr:row>
      <xdr:rowOff>0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23FD41D5-82D6-421E-A4EE-B874BB37325A}"/>
            </a:ext>
          </a:extLst>
        </xdr:cNvPr>
        <xdr:cNvCxnSpPr>
          <a:stCxn id="5" idx="0"/>
        </xdr:cNvCxnSpPr>
      </xdr:nvCxnSpPr>
      <xdr:spPr>
        <a:xfrm flipH="1" flipV="1">
          <a:off x="2644223" y="3089413"/>
          <a:ext cx="571501" cy="2863712"/>
        </a:xfrm>
        <a:prstGeom prst="straightConnector1">
          <a:avLst/>
        </a:prstGeom>
        <a:ln>
          <a:solidFill>
            <a:schemeClr val="tx2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120099</xdr:colOff>
      <xdr:row>12</xdr:row>
      <xdr:rowOff>240195</xdr:rowOff>
    </xdr:from>
    <xdr:to>
      <xdr:col>17</xdr:col>
      <xdr:colOff>0</xdr:colOff>
      <xdr:row>25</xdr:row>
      <xdr:rowOff>0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2CBD9F0A-C5C1-4254-AA63-8C976108A3F8}"/>
            </a:ext>
          </a:extLst>
        </xdr:cNvPr>
        <xdr:cNvCxnSpPr>
          <a:stCxn id="5" idx="0"/>
          <a:endCxn id="26" idx="0"/>
        </xdr:cNvCxnSpPr>
      </xdr:nvCxnSpPr>
      <xdr:spPr>
        <a:xfrm flipV="1">
          <a:off x="3215724" y="3097695"/>
          <a:ext cx="832401" cy="2855430"/>
        </a:xfrm>
        <a:prstGeom prst="straightConnector1">
          <a:avLst/>
        </a:prstGeom>
        <a:ln>
          <a:solidFill>
            <a:schemeClr val="tx2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</xdr:colOff>
      <xdr:row>3</xdr:row>
      <xdr:rowOff>0</xdr:rowOff>
    </xdr:from>
    <xdr:to>
      <xdr:col>35</xdr:col>
      <xdr:colOff>223631</xdr:colOff>
      <xdr:row>27</xdr:row>
      <xdr:rowOff>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8B64F489-0F86-4593-872A-AD49F6A71047}"/>
            </a:ext>
          </a:extLst>
        </xdr:cNvPr>
        <xdr:cNvSpPr/>
      </xdr:nvSpPr>
      <xdr:spPr>
        <a:xfrm>
          <a:off x="5476876" y="714375"/>
          <a:ext cx="3081130" cy="5715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4</xdr:row>
      <xdr:rowOff>0</xdr:rowOff>
    </xdr:from>
    <xdr:to>
      <xdr:col>31</xdr:col>
      <xdr:colOff>0</xdr:colOff>
      <xdr:row>5</xdr:row>
      <xdr:rowOff>1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1A0D63C0-A3C0-4ED7-A1F7-54C07B70ACA5}"/>
            </a:ext>
          </a:extLst>
        </xdr:cNvPr>
        <xdr:cNvSpPr txBox="1"/>
      </xdr:nvSpPr>
      <xdr:spPr>
        <a:xfrm>
          <a:off x="5715000" y="952500"/>
          <a:ext cx="1666875" cy="238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ja-JP" altLang="en-US" sz="1100"/>
            <a:t>〇〇店</a:t>
          </a:r>
          <a:r>
            <a:rPr kumimoji="1" lang="en-US" altLang="ja-JP" sz="1100"/>
            <a:t>1</a:t>
          </a:r>
          <a:r>
            <a:rPr kumimoji="1" lang="ja-JP" altLang="en-US" sz="1100"/>
            <a:t>Ｆ事務所</a:t>
          </a:r>
        </a:p>
      </xdr:txBody>
    </xdr:sp>
    <xdr:clientData/>
  </xdr:twoCellAnchor>
  <xdr:oneCellAnchor>
    <xdr:from>
      <xdr:col>22</xdr:col>
      <xdr:colOff>0</xdr:colOff>
      <xdr:row>7</xdr:row>
      <xdr:rowOff>117029</xdr:rowOff>
    </xdr:from>
    <xdr:ext cx="1028700" cy="363362"/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94BAECD8-54C5-4DA3-8C05-94FBFA16C90E}"/>
            </a:ext>
          </a:extLst>
        </xdr:cNvPr>
        <xdr:cNvSpPr/>
      </xdr:nvSpPr>
      <xdr:spPr>
        <a:xfrm>
          <a:off x="5238750" y="1783904"/>
          <a:ext cx="1028700" cy="363362"/>
        </a:xfrm>
        <a:prstGeom prst="wedgeRoundRectCallout">
          <a:avLst>
            <a:gd name="adj1" fmla="val -77106"/>
            <a:gd name="adj2" fmla="val 83103"/>
            <a:gd name="adj3" fmla="val 1666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ctr"/>
          <a:r>
            <a:rPr kumimoji="1" lang="ja-JP" altLang="en-US" sz="1100"/>
            <a:t>配置と個数</a:t>
          </a:r>
        </a:p>
      </xdr:txBody>
    </xdr:sp>
    <xdr:clientData/>
  </xdr:oneCellAnchor>
  <xdr:oneCellAnchor>
    <xdr:from>
      <xdr:col>23</xdr:col>
      <xdr:colOff>0</xdr:colOff>
      <xdr:row>2</xdr:row>
      <xdr:rowOff>0</xdr:rowOff>
    </xdr:from>
    <xdr:ext cx="1028700" cy="363362"/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9C78F110-CC9E-47CC-A194-6534943C1F69}"/>
            </a:ext>
          </a:extLst>
        </xdr:cNvPr>
        <xdr:cNvSpPr/>
      </xdr:nvSpPr>
      <xdr:spPr>
        <a:xfrm>
          <a:off x="5476875" y="476250"/>
          <a:ext cx="1028700" cy="363362"/>
        </a:xfrm>
        <a:prstGeom prst="wedgeRoundRectCallout">
          <a:avLst>
            <a:gd name="adj1" fmla="val -62452"/>
            <a:gd name="adj2" fmla="val 94385"/>
            <a:gd name="adj3" fmla="val 1666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ctr"/>
          <a:r>
            <a:rPr kumimoji="1" lang="ja-JP" altLang="en-US" sz="1100"/>
            <a:t>型番や品名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37</xdr:col>
      <xdr:colOff>0</xdr:colOff>
      <xdr:row>28</xdr:row>
      <xdr:rowOff>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7AE8A881-BE48-4EB6-8E8B-53FF65824536}"/>
            </a:ext>
          </a:extLst>
        </xdr:cNvPr>
        <xdr:cNvSpPr/>
      </xdr:nvSpPr>
      <xdr:spPr>
        <a:xfrm>
          <a:off x="238125" y="238125"/>
          <a:ext cx="8572500" cy="642937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4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F3447B5E-7C96-1B04-E5D3-2ABA138BC273}"/>
            </a:ext>
          </a:extLst>
        </xdr:cNvPr>
        <xdr:cNvSpPr/>
      </xdr:nvSpPr>
      <xdr:spPr>
        <a:xfrm>
          <a:off x="714375" y="3571875"/>
          <a:ext cx="4762500" cy="28575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3" name="星: 24 pt 2">
          <a:extLst>
            <a:ext uri="{FF2B5EF4-FFF2-40B4-BE49-F238E27FC236}">
              <a16:creationId xmlns:a16="http://schemas.microsoft.com/office/drawing/2014/main" id="{E094F0D3-D140-345D-431E-E4F72FADA1F7}"/>
            </a:ext>
          </a:extLst>
        </xdr:cNvPr>
        <xdr:cNvSpPr/>
      </xdr:nvSpPr>
      <xdr:spPr>
        <a:xfrm>
          <a:off x="1190625" y="4524375"/>
          <a:ext cx="476250" cy="476250"/>
        </a:xfrm>
        <a:prstGeom prst="star24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25</xdr:row>
      <xdr:rowOff>0</xdr:rowOff>
    </xdr:from>
    <xdr:to>
      <xdr:col>17</xdr:col>
      <xdr:colOff>0</xdr:colOff>
      <xdr:row>26</xdr:row>
      <xdr:rowOff>119684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71DC7D5-9623-E97F-6B59-5C8AE98FD92E}"/>
            </a:ext>
          </a:extLst>
        </xdr:cNvPr>
        <xdr:cNvSpPr txBox="1"/>
      </xdr:nvSpPr>
      <xdr:spPr>
        <a:xfrm>
          <a:off x="2401957" y="6004891"/>
          <a:ext cx="1681369" cy="359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ja-JP" altLang="en-US" sz="1100"/>
            <a:t>〇〇〇</a:t>
          </a:r>
          <a:r>
            <a:rPr kumimoji="1" lang="en-US" altLang="ja-JP" sz="1100"/>
            <a:t>-</a:t>
          </a:r>
          <a:r>
            <a:rPr kumimoji="1" lang="ja-JP" altLang="en-US" sz="1100"/>
            <a:t>〇〇〇</a:t>
          </a:r>
          <a:r>
            <a:rPr kumimoji="1" lang="en-US" altLang="ja-JP" sz="1100"/>
            <a:t>-</a:t>
          </a:r>
          <a:r>
            <a:rPr kumimoji="1" lang="ja-JP" altLang="en-US" sz="1100"/>
            <a:t>Ｌ８８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A1CE65A-2F5F-B8B6-ECD1-E2059D37FB06}"/>
            </a:ext>
          </a:extLst>
        </xdr:cNvPr>
        <xdr:cNvSpPr txBox="1"/>
      </xdr:nvSpPr>
      <xdr:spPr>
        <a:xfrm>
          <a:off x="952500" y="3571875"/>
          <a:ext cx="16668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ja-JP" altLang="en-US" sz="1100"/>
            <a:t>〇〇店</a:t>
          </a:r>
          <a:r>
            <a:rPr kumimoji="1" lang="en-US" altLang="ja-JP" sz="1100"/>
            <a:t>1</a:t>
          </a:r>
          <a:r>
            <a:rPr kumimoji="1" lang="ja-JP" altLang="en-US" sz="1100"/>
            <a:t>Ｆ厨房</a:t>
          </a:r>
        </a:p>
      </xdr:txBody>
    </xdr:sp>
    <xdr:clientData/>
  </xdr:twoCellAnchor>
  <xdr:twoCellAnchor>
    <xdr:from>
      <xdr:col>9</xdr:col>
      <xdr:colOff>0</xdr:colOff>
      <xdr:row>19</xdr:row>
      <xdr:rowOff>0</xdr:rowOff>
    </xdr:from>
    <xdr:to>
      <xdr:col>11</xdr:col>
      <xdr:colOff>0</xdr:colOff>
      <xdr:row>21</xdr:row>
      <xdr:rowOff>0</xdr:rowOff>
    </xdr:to>
    <xdr:sp macro="" textlink="">
      <xdr:nvSpPr>
        <xdr:cNvPr id="10" name="星: 24 pt 9">
          <a:extLst>
            <a:ext uri="{FF2B5EF4-FFF2-40B4-BE49-F238E27FC236}">
              <a16:creationId xmlns:a16="http://schemas.microsoft.com/office/drawing/2014/main" id="{8F4DFFE2-ADF2-51E3-6E46-7FC6FFD12100}"/>
            </a:ext>
          </a:extLst>
        </xdr:cNvPr>
        <xdr:cNvSpPr/>
      </xdr:nvSpPr>
      <xdr:spPr>
        <a:xfrm>
          <a:off x="2143125" y="4524375"/>
          <a:ext cx="476250" cy="476250"/>
        </a:xfrm>
        <a:prstGeom prst="star24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23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11" name="星: 24 pt 10">
          <a:extLst>
            <a:ext uri="{FF2B5EF4-FFF2-40B4-BE49-F238E27FC236}">
              <a16:creationId xmlns:a16="http://schemas.microsoft.com/office/drawing/2014/main" id="{CDDB6428-991E-3671-A0D4-3865270F2FCD}"/>
            </a:ext>
          </a:extLst>
        </xdr:cNvPr>
        <xdr:cNvSpPr/>
      </xdr:nvSpPr>
      <xdr:spPr>
        <a:xfrm>
          <a:off x="1666875" y="5476875"/>
          <a:ext cx="476250" cy="476250"/>
        </a:xfrm>
        <a:prstGeom prst="star24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7</xdr:col>
      <xdr:colOff>0</xdr:colOff>
      <xdr:row>22</xdr:row>
      <xdr:rowOff>121875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AB324DC-8F06-050B-9846-6A5790BB53AA}"/>
            </a:ext>
          </a:extLst>
        </xdr:cNvPr>
        <xdr:cNvSpPr txBox="1"/>
      </xdr:nvSpPr>
      <xdr:spPr>
        <a:xfrm>
          <a:off x="1190625" y="5000625"/>
          <a:ext cx="47625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21</xdr:row>
      <xdr:rowOff>0</xdr:rowOff>
    </xdr:from>
    <xdr:to>
      <xdr:col>11</xdr:col>
      <xdr:colOff>0</xdr:colOff>
      <xdr:row>22</xdr:row>
      <xdr:rowOff>121875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7D8D84C4-BA53-BD43-27AE-1EC6ED8869E9}"/>
            </a:ext>
          </a:extLst>
        </xdr:cNvPr>
        <xdr:cNvSpPr txBox="1"/>
      </xdr:nvSpPr>
      <xdr:spPr>
        <a:xfrm>
          <a:off x="2143125" y="5000625"/>
          <a:ext cx="47625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25</xdr:row>
      <xdr:rowOff>0</xdr:rowOff>
    </xdr:from>
    <xdr:to>
      <xdr:col>9</xdr:col>
      <xdr:colOff>0</xdr:colOff>
      <xdr:row>26</xdr:row>
      <xdr:rowOff>121875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CFE2478-3562-F673-2274-D937020DB6B4}"/>
            </a:ext>
          </a:extLst>
        </xdr:cNvPr>
        <xdr:cNvSpPr txBox="1"/>
      </xdr:nvSpPr>
      <xdr:spPr>
        <a:xfrm>
          <a:off x="1666875" y="5953125"/>
          <a:ext cx="47625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21</xdr:row>
      <xdr:rowOff>0</xdr:rowOff>
    </xdr:from>
    <xdr:to>
      <xdr:col>17</xdr:col>
      <xdr:colOff>0</xdr:colOff>
      <xdr:row>22</xdr:row>
      <xdr:rowOff>121875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0D162F7-EEC2-4CB6-1733-C8B63B46149B}"/>
            </a:ext>
          </a:extLst>
        </xdr:cNvPr>
        <xdr:cNvSpPr txBox="1"/>
      </xdr:nvSpPr>
      <xdr:spPr>
        <a:xfrm>
          <a:off x="3571875" y="5000625"/>
          <a:ext cx="47625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4</a:t>
          </a:r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21</xdr:col>
      <xdr:colOff>0</xdr:colOff>
      <xdr:row>22</xdr:row>
      <xdr:rowOff>121875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291C64C0-8982-6637-834E-D0CB663B2651}"/>
            </a:ext>
          </a:extLst>
        </xdr:cNvPr>
        <xdr:cNvSpPr txBox="1"/>
      </xdr:nvSpPr>
      <xdr:spPr>
        <a:xfrm>
          <a:off x="4524375" y="5000625"/>
          <a:ext cx="47625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5</a:t>
          </a:r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23</xdr:col>
      <xdr:colOff>0</xdr:colOff>
      <xdr:row>15</xdr:row>
      <xdr:rowOff>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F64D99E0-B2E5-0557-C330-3D4386668860}"/>
            </a:ext>
          </a:extLst>
        </xdr:cNvPr>
        <xdr:cNvSpPr/>
      </xdr:nvSpPr>
      <xdr:spPr>
        <a:xfrm>
          <a:off x="714375" y="476250"/>
          <a:ext cx="4762500" cy="28575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23" name="太陽 22">
          <a:extLst>
            <a:ext uri="{FF2B5EF4-FFF2-40B4-BE49-F238E27FC236}">
              <a16:creationId xmlns:a16="http://schemas.microsoft.com/office/drawing/2014/main" id="{F80CEF20-0DB6-BCCA-A0CB-D43E8DC37B30}"/>
            </a:ext>
          </a:extLst>
        </xdr:cNvPr>
        <xdr:cNvSpPr/>
      </xdr:nvSpPr>
      <xdr:spPr>
        <a:xfrm>
          <a:off x="1666875" y="1666875"/>
          <a:ext cx="476250" cy="476250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157369</xdr:colOff>
      <xdr:row>4</xdr:row>
      <xdr:rowOff>0</xdr:rowOff>
    </xdr:from>
    <xdr:to>
      <xdr:col>22</xdr:col>
      <xdr:colOff>157370</xdr:colOff>
      <xdr:row>5</xdr:row>
      <xdr:rowOff>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70EE4335-8BDA-F470-56EC-35125CBCFE38}"/>
            </a:ext>
          </a:extLst>
        </xdr:cNvPr>
        <xdr:cNvSpPr txBox="1"/>
      </xdr:nvSpPr>
      <xdr:spPr>
        <a:xfrm>
          <a:off x="3760304" y="960783"/>
          <a:ext cx="1681370" cy="2401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ja-JP" altLang="en-US" sz="1100"/>
            <a:t>〇〇〇</a:t>
          </a:r>
          <a:r>
            <a:rPr kumimoji="1" lang="en-US" altLang="ja-JP" sz="1100"/>
            <a:t>-</a:t>
          </a:r>
          <a:r>
            <a:rPr kumimoji="1" lang="ja-JP" altLang="en-US" sz="1100"/>
            <a:t>〇〇〇</a:t>
          </a:r>
          <a:r>
            <a:rPr kumimoji="1" lang="en-US" altLang="ja-JP" sz="1100"/>
            <a:t>-</a:t>
          </a:r>
          <a:r>
            <a:rPr kumimoji="1" lang="ja-JP" altLang="en-US" sz="1100"/>
            <a:t>Ｌ５５</a:t>
          </a:r>
        </a:p>
      </xdr:txBody>
    </xdr:sp>
    <xdr:clientData/>
  </xdr:twoCellAnchor>
  <xdr:twoCellAnchor>
    <xdr:from>
      <xdr:col>4</xdr:col>
      <xdr:colOff>0</xdr:colOff>
      <xdr:row>3</xdr:row>
      <xdr:rowOff>238124</xdr:rowOff>
    </xdr:from>
    <xdr:to>
      <xdr:col>11</xdr:col>
      <xdr:colOff>0</xdr:colOff>
      <xdr:row>4</xdr:row>
      <xdr:rowOff>238124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9679027A-ADFF-66A4-524E-ACC75D770D7B}"/>
            </a:ext>
          </a:extLst>
        </xdr:cNvPr>
        <xdr:cNvSpPr txBox="1"/>
      </xdr:nvSpPr>
      <xdr:spPr>
        <a:xfrm>
          <a:off x="952500" y="714374"/>
          <a:ext cx="16668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ja-JP" altLang="en-US" sz="1100"/>
            <a:t>〇〇店</a:t>
          </a:r>
          <a:r>
            <a:rPr kumimoji="1" lang="en-US" altLang="ja-JP" sz="1100"/>
            <a:t>1</a:t>
          </a:r>
          <a:r>
            <a:rPr kumimoji="1" lang="ja-JP" altLang="en-US" sz="1100"/>
            <a:t>Ｆ事務所</a:t>
          </a:r>
        </a:p>
      </xdr:txBody>
    </xdr:sp>
    <xdr:clientData/>
  </xdr:twoCellAnchor>
  <xdr:twoCellAnchor>
    <xdr:from>
      <xdr:col>13</xdr:col>
      <xdr:colOff>0</xdr:colOff>
      <xdr:row>6</xdr:row>
      <xdr:rowOff>228600</xdr:rowOff>
    </xdr:from>
    <xdr:to>
      <xdr:col>15</xdr:col>
      <xdr:colOff>0</xdr:colOff>
      <xdr:row>8</xdr:row>
      <xdr:rowOff>228600</xdr:rowOff>
    </xdr:to>
    <xdr:sp macro="" textlink="">
      <xdr:nvSpPr>
        <xdr:cNvPr id="26" name="太陽 25">
          <a:extLst>
            <a:ext uri="{FF2B5EF4-FFF2-40B4-BE49-F238E27FC236}">
              <a16:creationId xmlns:a16="http://schemas.microsoft.com/office/drawing/2014/main" id="{50D4CE3C-CE3B-9B1F-D11A-863269516286}"/>
            </a:ext>
          </a:extLst>
        </xdr:cNvPr>
        <xdr:cNvSpPr/>
      </xdr:nvSpPr>
      <xdr:spPr>
        <a:xfrm>
          <a:off x="3095625" y="1657350"/>
          <a:ext cx="476250" cy="476250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17</xdr:col>
      <xdr:colOff>0</xdr:colOff>
      <xdr:row>21</xdr:row>
      <xdr:rowOff>0</xdr:rowOff>
    </xdr:to>
    <xdr:sp macro="" textlink="">
      <xdr:nvSpPr>
        <xdr:cNvPr id="27" name="太陽 26">
          <a:extLst>
            <a:ext uri="{FF2B5EF4-FFF2-40B4-BE49-F238E27FC236}">
              <a16:creationId xmlns:a16="http://schemas.microsoft.com/office/drawing/2014/main" id="{FAEFBFF5-E554-E845-F4F7-392F4C7188CD}"/>
            </a:ext>
          </a:extLst>
        </xdr:cNvPr>
        <xdr:cNvSpPr/>
      </xdr:nvSpPr>
      <xdr:spPr>
        <a:xfrm>
          <a:off x="3571875" y="4524375"/>
          <a:ext cx="476250" cy="476250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19</xdr:row>
      <xdr:rowOff>0</xdr:rowOff>
    </xdr:from>
    <xdr:to>
      <xdr:col>21</xdr:col>
      <xdr:colOff>0</xdr:colOff>
      <xdr:row>21</xdr:row>
      <xdr:rowOff>0</xdr:rowOff>
    </xdr:to>
    <xdr:sp macro="" textlink="">
      <xdr:nvSpPr>
        <xdr:cNvPr id="28" name="太陽 27">
          <a:extLst>
            <a:ext uri="{FF2B5EF4-FFF2-40B4-BE49-F238E27FC236}">
              <a16:creationId xmlns:a16="http://schemas.microsoft.com/office/drawing/2014/main" id="{CA80EBC2-3BC6-886F-ACDC-B97905CEFDD6}"/>
            </a:ext>
          </a:extLst>
        </xdr:cNvPr>
        <xdr:cNvSpPr/>
      </xdr:nvSpPr>
      <xdr:spPr>
        <a:xfrm>
          <a:off x="4524375" y="4524375"/>
          <a:ext cx="476250" cy="476250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7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" name="太陽 28">
          <a:extLst>
            <a:ext uri="{FF2B5EF4-FFF2-40B4-BE49-F238E27FC236}">
              <a16:creationId xmlns:a16="http://schemas.microsoft.com/office/drawing/2014/main" id="{42D7E379-937C-CC71-AF1D-9BC31D686B62}"/>
            </a:ext>
          </a:extLst>
        </xdr:cNvPr>
        <xdr:cNvSpPr/>
      </xdr:nvSpPr>
      <xdr:spPr>
        <a:xfrm>
          <a:off x="4524375" y="1666875"/>
          <a:ext cx="476250" cy="476250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9</xdr:row>
      <xdr:rowOff>49575</xdr:rowOff>
    </xdr:from>
    <xdr:to>
      <xdr:col>9</xdr:col>
      <xdr:colOff>0</xdr:colOff>
      <xdr:row>10</xdr:row>
      <xdr:rowOff>171450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683752BC-BDE4-D04D-0ACD-F6E7B78DF378}"/>
            </a:ext>
          </a:extLst>
        </xdr:cNvPr>
        <xdr:cNvSpPr txBox="1"/>
      </xdr:nvSpPr>
      <xdr:spPr>
        <a:xfrm>
          <a:off x="1666875" y="2192700"/>
          <a:ext cx="47625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9</xdr:row>
      <xdr:rowOff>0</xdr:rowOff>
    </xdr:from>
    <xdr:to>
      <xdr:col>15</xdr:col>
      <xdr:colOff>0</xdr:colOff>
      <xdr:row>10</xdr:row>
      <xdr:rowOff>121875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B572BE47-C2E2-4AE1-F76F-9390B20AAE7E}"/>
            </a:ext>
          </a:extLst>
        </xdr:cNvPr>
        <xdr:cNvSpPr txBox="1"/>
      </xdr:nvSpPr>
      <xdr:spPr>
        <a:xfrm>
          <a:off x="3095625" y="2143125"/>
          <a:ext cx="47625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9</xdr:row>
      <xdr:rowOff>0</xdr:rowOff>
    </xdr:from>
    <xdr:to>
      <xdr:col>21</xdr:col>
      <xdr:colOff>0</xdr:colOff>
      <xdr:row>10</xdr:row>
      <xdr:rowOff>121875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5A097147-685F-3030-4AAA-B05A18972558}"/>
            </a:ext>
          </a:extLst>
        </xdr:cNvPr>
        <xdr:cNvSpPr txBox="1"/>
      </xdr:nvSpPr>
      <xdr:spPr>
        <a:xfrm>
          <a:off x="4524375" y="2143125"/>
          <a:ext cx="47625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13</xdr:row>
      <xdr:rowOff>0</xdr:rowOff>
    </xdr:from>
    <xdr:to>
      <xdr:col>12</xdr:col>
      <xdr:colOff>0</xdr:colOff>
      <xdr:row>14</xdr:row>
      <xdr:rowOff>121875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9651B7F2-D094-CC75-55ED-A8F7E5D2AF8A}"/>
            </a:ext>
          </a:extLst>
        </xdr:cNvPr>
        <xdr:cNvSpPr txBox="1"/>
      </xdr:nvSpPr>
      <xdr:spPr>
        <a:xfrm>
          <a:off x="2381250" y="3095625"/>
          <a:ext cx="47625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4</a:t>
          </a:r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18</xdr:col>
      <xdr:colOff>0</xdr:colOff>
      <xdr:row>14</xdr:row>
      <xdr:rowOff>121875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452BC06-F557-0459-DA48-4C29BC1C3EA1}"/>
            </a:ext>
          </a:extLst>
        </xdr:cNvPr>
        <xdr:cNvSpPr txBox="1"/>
      </xdr:nvSpPr>
      <xdr:spPr>
        <a:xfrm>
          <a:off x="3810000" y="3095625"/>
          <a:ext cx="47625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5</a:t>
          </a:r>
          <a:endParaRPr kumimoji="1" lang="ja-JP" altLang="en-US" sz="1100"/>
        </a:p>
      </xdr:txBody>
    </xdr:sp>
    <xdr:clientData/>
  </xdr:twoCellAnchor>
  <xdr:oneCellAnchor>
    <xdr:from>
      <xdr:col>11</xdr:col>
      <xdr:colOff>0</xdr:colOff>
      <xdr:row>1</xdr:row>
      <xdr:rowOff>117029</xdr:rowOff>
    </xdr:from>
    <xdr:ext cx="1028700" cy="363362"/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90734135-F796-1533-C57F-C14B48795D5B}"/>
            </a:ext>
          </a:extLst>
        </xdr:cNvPr>
        <xdr:cNvSpPr/>
      </xdr:nvSpPr>
      <xdr:spPr>
        <a:xfrm>
          <a:off x="2642152" y="357225"/>
          <a:ext cx="1028700" cy="363362"/>
        </a:xfrm>
        <a:prstGeom prst="wedgeRoundRectCallout">
          <a:avLst>
            <a:gd name="adj1" fmla="val -60842"/>
            <a:gd name="adj2" fmla="val 126297"/>
            <a:gd name="adj3" fmla="val 1666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ctr"/>
          <a:r>
            <a:rPr kumimoji="1" lang="ja-JP" altLang="en-US" sz="1100"/>
            <a:t>設置場所</a:t>
          </a:r>
        </a:p>
      </xdr:txBody>
    </xdr:sp>
    <xdr:clientData/>
  </xdr:oneCellAnchor>
  <xdr:twoCellAnchor>
    <xdr:from>
      <xdr:col>2</xdr:col>
      <xdr:colOff>0</xdr:colOff>
      <xdr:row>1</xdr:row>
      <xdr:rowOff>76200</xdr:rowOff>
    </xdr:from>
    <xdr:to>
      <xdr:col>6</xdr:col>
      <xdr:colOff>0</xdr:colOff>
      <xdr:row>2</xdr:row>
      <xdr:rowOff>133351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51BAD9-0498-8DF1-F2BE-7072B46E0588}"/>
            </a:ext>
          </a:extLst>
        </xdr:cNvPr>
        <xdr:cNvSpPr txBox="1"/>
      </xdr:nvSpPr>
      <xdr:spPr>
        <a:xfrm>
          <a:off x="476250" y="314325"/>
          <a:ext cx="952500" cy="2952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ja-JP" altLang="en-US" sz="1100"/>
            <a:t>〇〇店</a:t>
          </a:r>
          <a:r>
            <a:rPr kumimoji="1" lang="en-US" altLang="ja-JP" sz="1100"/>
            <a:t>1</a:t>
          </a:r>
          <a:r>
            <a:rPr kumimoji="1" lang="ja-JP" altLang="en-US" sz="1100"/>
            <a:t>Ｆ</a:t>
          </a:r>
        </a:p>
      </xdr:txBody>
    </xdr:sp>
    <xdr:clientData/>
  </xdr:twoCellAnchor>
  <xdr:twoCellAnchor>
    <xdr:from>
      <xdr:col>10</xdr:col>
      <xdr:colOff>0</xdr:colOff>
      <xdr:row>11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12" name="星: 24 pt 11">
          <a:extLst>
            <a:ext uri="{FF2B5EF4-FFF2-40B4-BE49-F238E27FC236}">
              <a16:creationId xmlns:a16="http://schemas.microsoft.com/office/drawing/2014/main" id="{A09F712A-F2B0-93FD-9893-09BEED33E6BD}"/>
            </a:ext>
          </a:extLst>
        </xdr:cNvPr>
        <xdr:cNvSpPr/>
      </xdr:nvSpPr>
      <xdr:spPr>
        <a:xfrm>
          <a:off x="2381250" y="2619375"/>
          <a:ext cx="476250" cy="476250"/>
        </a:xfrm>
        <a:prstGeom prst="star24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18</xdr:col>
      <xdr:colOff>0</xdr:colOff>
      <xdr:row>13</xdr:row>
      <xdr:rowOff>0</xdr:rowOff>
    </xdr:to>
    <xdr:sp macro="" textlink="">
      <xdr:nvSpPr>
        <xdr:cNvPr id="13" name="星: 24 pt 12">
          <a:extLst>
            <a:ext uri="{FF2B5EF4-FFF2-40B4-BE49-F238E27FC236}">
              <a16:creationId xmlns:a16="http://schemas.microsoft.com/office/drawing/2014/main" id="{F599D8B1-97E6-1428-09CA-B8CE7548D1BB}"/>
            </a:ext>
          </a:extLst>
        </xdr:cNvPr>
        <xdr:cNvSpPr/>
      </xdr:nvSpPr>
      <xdr:spPr>
        <a:xfrm>
          <a:off x="3810000" y="2619375"/>
          <a:ext cx="476250" cy="476250"/>
        </a:xfrm>
        <a:prstGeom prst="star24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173935</xdr:colOff>
      <xdr:row>5</xdr:row>
      <xdr:rowOff>1</xdr:rowOff>
    </xdr:from>
    <xdr:to>
      <xdr:col>19</xdr:col>
      <xdr:colOff>37272</xdr:colOff>
      <xdr:row>7</xdr:row>
      <xdr:rowOff>91108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30DF4B1-E5B3-D29C-09F0-93F70B342D57}"/>
            </a:ext>
          </a:extLst>
        </xdr:cNvPr>
        <xdr:cNvCxnSpPr>
          <a:stCxn id="24" idx="2"/>
        </xdr:cNvCxnSpPr>
      </xdr:nvCxnSpPr>
      <xdr:spPr>
        <a:xfrm flipH="1">
          <a:off x="2095500" y="1200979"/>
          <a:ext cx="2505489" cy="571499"/>
        </a:xfrm>
        <a:prstGeom prst="straightConnector1">
          <a:avLst/>
        </a:prstGeom>
        <a:ln>
          <a:solidFill>
            <a:srgbClr val="FF000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207066</xdr:colOff>
      <xdr:row>5</xdr:row>
      <xdr:rowOff>1</xdr:rowOff>
    </xdr:from>
    <xdr:to>
      <xdr:col>19</xdr:col>
      <xdr:colOff>37272</xdr:colOff>
      <xdr:row>6</xdr:row>
      <xdr:rowOff>223630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6DE25B16-CA30-58B6-6B5D-9B0723E67C9A}"/>
            </a:ext>
          </a:extLst>
        </xdr:cNvPr>
        <xdr:cNvCxnSpPr>
          <a:stCxn id="24" idx="2"/>
        </xdr:cNvCxnSpPr>
      </xdr:nvCxnSpPr>
      <xdr:spPr>
        <a:xfrm flipH="1">
          <a:off x="3329609" y="1200979"/>
          <a:ext cx="1271380" cy="463825"/>
        </a:xfrm>
        <a:prstGeom prst="straightConnector1">
          <a:avLst/>
        </a:prstGeom>
        <a:ln>
          <a:solidFill>
            <a:srgbClr val="FF000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37272</xdr:colOff>
      <xdr:row>5</xdr:row>
      <xdr:rowOff>1</xdr:rowOff>
    </xdr:from>
    <xdr:to>
      <xdr:col>20</xdr:col>
      <xdr:colOff>0</xdr:colOff>
      <xdr:row>7</xdr:row>
      <xdr:rowOff>0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4FCE8647-FCBE-14E7-8C80-D52E071C0052}"/>
            </a:ext>
          </a:extLst>
        </xdr:cNvPr>
        <xdr:cNvCxnSpPr>
          <a:stCxn id="24" idx="2"/>
          <a:endCxn id="29" idx="0"/>
        </xdr:cNvCxnSpPr>
      </xdr:nvCxnSpPr>
      <xdr:spPr>
        <a:xfrm>
          <a:off x="4600989" y="1200979"/>
          <a:ext cx="202924" cy="480391"/>
        </a:xfrm>
        <a:prstGeom prst="straightConnector1">
          <a:avLst/>
        </a:prstGeom>
        <a:ln>
          <a:solidFill>
            <a:srgbClr val="FF000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37272</xdr:colOff>
      <xdr:row>5</xdr:row>
      <xdr:rowOff>1</xdr:rowOff>
    </xdr:from>
    <xdr:to>
      <xdr:col>20</xdr:col>
      <xdr:colOff>0</xdr:colOff>
      <xdr:row>19</xdr:row>
      <xdr:rowOff>0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B8B4AF9F-AA06-3DCD-42C3-908267127A63}"/>
            </a:ext>
          </a:extLst>
        </xdr:cNvPr>
        <xdr:cNvCxnSpPr>
          <a:stCxn id="24" idx="2"/>
          <a:endCxn id="28" idx="0"/>
        </xdr:cNvCxnSpPr>
      </xdr:nvCxnSpPr>
      <xdr:spPr>
        <a:xfrm>
          <a:off x="4600989" y="1200979"/>
          <a:ext cx="202924" cy="3362738"/>
        </a:xfrm>
        <a:prstGeom prst="straightConnector1">
          <a:avLst/>
        </a:prstGeom>
        <a:ln>
          <a:solidFill>
            <a:srgbClr val="FF000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</xdr:colOff>
      <xdr:row>5</xdr:row>
      <xdr:rowOff>1</xdr:rowOff>
    </xdr:from>
    <xdr:to>
      <xdr:col>19</xdr:col>
      <xdr:colOff>37272</xdr:colOff>
      <xdr:row>19</xdr:row>
      <xdr:rowOff>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401D3D8A-7A4C-BF85-BA6E-29E4127C5AA0}"/>
            </a:ext>
          </a:extLst>
        </xdr:cNvPr>
        <xdr:cNvCxnSpPr>
          <a:stCxn id="24" idx="2"/>
          <a:endCxn id="27" idx="0"/>
        </xdr:cNvCxnSpPr>
      </xdr:nvCxnSpPr>
      <xdr:spPr>
        <a:xfrm flipH="1">
          <a:off x="3843131" y="1200979"/>
          <a:ext cx="757858" cy="3362738"/>
        </a:xfrm>
        <a:prstGeom prst="straightConnector1">
          <a:avLst/>
        </a:prstGeom>
        <a:ln>
          <a:solidFill>
            <a:srgbClr val="FF000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0</xdr:rowOff>
    </xdr:from>
    <xdr:to>
      <xdr:col>13</xdr:col>
      <xdr:colOff>120099</xdr:colOff>
      <xdr:row>25</xdr:row>
      <xdr:rowOff>0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0FF07621-3648-E2E5-DD14-E5AAF94FB9CB}"/>
            </a:ext>
          </a:extLst>
        </xdr:cNvPr>
        <xdr:cNvCxnSpPr>
          <a:stCxn id="8" idx="0"/>
          <a:endCxn id="11" idx="3"/>
        </xdr:cNvCxnSpPr>
      </xdr:nvCxnSpPr>
      <xdr:spPr>
        <a:xfrm flipH="1" flipV="1">
          <a:off x="2161761" y="5764696"/>
          <a:ext cx="1080881" cy="240195"/>
        </a:xfrm>
        <a:prstGeom prst="straightConnector1">
          <a:avLst/>
        </a:prstGeom>
        <a:ln>
          <a:solidFill>
            <a:schemeClr val="tx2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20</xdr:row>
      <xdr:rowOff>0</xdr:rowOff>
    </xdr:from>
    <xdr:to>
      <xdr:col>13</xdr:col>
      <xdr:colOff>66261</xdr:colOff>
      <xdr:row>24</xdr:row>
      <xdr:rowOff>223630</xdr:rowOff>
    </xdr:to>
    <xdr:cxnSp macro="">
      <xdr:nvCxnSpPr>
        <xdr:cNvPr id="64" name="直線矢印コネクタ 63">
          <a:extLst>
            <a:ext uri="{FF2B5EF4-FFF2-40B4-BE49-F238E27FC236}">
              <a16:creationId xmlns:a16="http://schemas.microsoft.com/office/drawing/2014/main" id="{9E8F95D5-4861-F227-1006-886BF4CF1947}"/>
            </a:ext>
          </a:extLst>
        </xdr:cNvPr>
        <xdr:cNvCxnSpPr>
          <a:endCxn id="3" idx="3"/>
        </xdr:cNvCxnSpPr>
      </xdr:nvCxnSpPr>
      <xdr:spPr>
        <a:xfrm flipH="1" flipV="1">
          <a:off x="1681370" y="4803913"/>
          <a:ext cx="1507434" cy="1184413"/>
        </a:xfrm>
        <a:prstGeom prst="straightConnector1">
          <a:avLst/>
        </a:prstGeom>
        <a:ln>
          <a:solidFill>
            <a:schemeClr val="tx2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20</xdr:row>
      <xdr:rowOff>0</xdr:rowOff>
    </xdr:from>
    <xdr:to>
      <xdr:col>13</xdr:col>
      <xdr:colOff>57979</xdr:colOff>
      <xdr:row>24</xdr:row>
      <xdr:rowOff>231913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DD2E9DD4-5D57-7638-AB26-10AD4FE4DD78}"/>
            </a:ext>
          </a:extLst>
        </xdr:cNvPr>
        <xdr:cNvCxnSpPr>
          <a:endCxn id="10" idx="3"/>
        </xdr:cNvCxnSpPr>
      </xdr:nvCxnSpPr>
      <xdr:spPr>
        <a:xfrm flipH="1" flipV="1">
          <a:off x="2642152" y="4803913"/>
          <a:ext cx="538370" cy="1192696"/>
        </a:xfrm>
        <a:prstGeom prst="straightConnector1">
          <a:avLst/>
        </a:prstGeom>
        <a:ln>
          <a:solidFill>
            <a:schemeClr val="tx2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24848</xdr:colOff>
      <xdr:row>12</xdr:row>
      <xdr:rowOff>231913</xdr:rowOff>
    </xdr:from>
    <xdr:to>
      <xdr:col>13</xdr:col>
      <xdr:colOff>120099</xdr:colOff>
      <xdr:row>25</xdr:row>
      <xdr:rowOff>0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2545CF98-94C3-E003-025A-76E8003CDD76}"/>
            </a:ext>
          </a:extLst>
        </xdr:cNvPr>
        <xdr:cNvCxnSpPr>
          <a:stCxn id="8" idx="0"/>
        </xdr:cNvCxnSpPr>
      </xdr:nvCxnSpPr>
      <xdr:spPr>
        <a:xfrm flipH="1" flipV="1">
          <a:off x="2667000" y="3114261"/>
          <a:ext cx="575642" cy="2890630"/>
        </a:xfrm>
        <a:prstGeom prst="straightConnector1">
          <a:avLst/>
        </a:prstGeom>
        <a:ln>
          <a:solidFill>
            <a:schemeClr val="tx2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120099</xdr:colOff>
      <xdr:row>12</xdr:row>
      <xdr:rowOff>240195</xdr:rowOff>
    </xdr:from>
    <xdr:to>
      <xdr:col>17</xdr:col>
      <xdr:colOff>0</xdr:colOff>
      <xdr:row>25</xdr:row>
      <xdr:rowOff>0</xdr:rowOff>
    </xdr:to>
    <xdr:cxnSp macro="">
      <xdr:nvCxnSpPr>
        <xdr:cNvPr id="73" name="直線矢印コネクタ 72">
          <a:extLst>
            <a:ext uri="{FF2B5EF4-FFF2-40B4-BE49-F238E27FC236}">
              <a16:creationId xmlns:a16="http://schemas.microsoft.com/office/drawing/2014/main" id="{9008BFB5-8DFD-40E2-22F7-30EFF7C27F6E}"/>
            </a:ext>
          </a:extLst>
        </xdr:cNvPr>
        <xdr:cNvCxnSpPr>
          <a:stCxn id="8" idx="0"/>
          <a:endCxn id="34" idx="0"/>
        </xdr:cNvCxnSpPr>
      </xdr:nvCxnSpPr>
      <xdr:spPr>
        <a:xfrm flipV="1">
          <a:off x="3242642" y="3122543"/>
          <a:ext cx="840684" cy="2882348"/>
        </a:xfrm>
        <a:prstGeom prst="straightConnector1">
          <a:avLst/>
        </a:prstGeom>
        <a:ln>
          <a:solidFill>
            <a:schemeClr val="tx2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</xdr:colOff>
      <xdr:row>3</xdr:row>
      <xdr:rowOff>0</xdr:rowOff>
    </xdr:from>
    <xdr:to>
      <xdr:col>35</xdr:col>
      <xdr:colOff>223631</xdr:colOff>
      <xdr:row>27</xdr:row>
      <xdr:rowOff>0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24D994DF-53EF-4FBD-93CF-F596AB1749A2}"/>
            </a:ext>
          </a:extLst>
        </xdr:cNvPr>
        <xdr:cNvSpPr/>
      </xdr:nvSpPr>
      <xdr:spPr>
        <a:xfrm>
          <a:off x="5524501" y="720587"/>
          <a:ext cx="3105978" cy="576469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4</xdr:row>
      <xdr:rowOff>0</xdr:rowOff>
    </xdr:from>
    <xdr:to>
      <xdr:col>31</xdr:col>
      <xdr:colOff>0</xdr:colOff>
      <xdr:row>5</xdr:row>
      <xdr:rowOff>1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12EB71D2-2660-66C6-CAFB-E2276A7C1662}"/>
            </a:ext>
          </a:extLst>
        </xdr:cNvPr>
        <xdr:cNvSpPr txBox="1"/>
      </xdr:nvSpPr>
      <xdr:spPr>
        <a:xfrm>
          <a:off x="5764696" y="960783"/>
          <a:ext cx="1681369" cy="2401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ja-JP" altLang="en-US" sz="1100"/>
            <a:t>〇〇店</a:t>
          </a:r>
          <a:r>
            <a:rPr kumimoji="1" lang="en-US" altLang="ja-JP" sz="1100"/>
            <a:t>1</a:t>
          </a:r>
          <a:r>
            <a:rPr kumimoji="1" lang="ja-JP" altLang="en-US" sz="1100"/>
            <a:t>Ｆ事務所</a:t>
          </a:r>
        </a:p>
      </xdr:txBody>
    </xdr:sp>
    <xdr:clientData/>
  </xdr:twoCellAnchor>
  <xdr:oneCellAnchor>
    <xdr:from>
      <xdr:col>22</xdr:col>
      <xdr:colOff>0</xdr:colOff>
      <xdr:row>7</xdr:row>
      <xdr:rowOff>117029</xdr:rowOff>
    </xdr:from>
    <xdr:ext cx="1028700" cy="363362"/>
    <xdr:sp macro="" textlink="">
      <xdr:nvSpPr>
        <xdr:cNvPr id="37" name="吹き出し: 角を丸めた四角形 36">
          <a:extLst>
            <a:ext uri="{FF2B5EF4-FFF2-40B4-BE49-F238E27FC236}">
              <a16:creationId xmlns:a16="http://schemas.microsoft.com/office/drawing/2014/main" id="{AE169FEC-A38C-9290-760F-0BC5CF10014A}"/>
            </a:ext>
          </a:extLst>
        </xdr:cNvPr>
        <xdr:cNvSpPr/>
      </xdr:nvSpPr>
      <xdr:spPr>
        <a:xfrm>
          <a:off x="5284304" y="1798399"/>
          <a:ext cx="1028700" cy="363362"/>
        </a:xfrm>
        <a:prstGeom prst="wedgeRoundRectCallout">
          <a:avLst>
            <a:gd name="adj1" fmla="val -77106"/>
            <a:gd name="adj2" fmla="val 83103"/>
            <a:gd name="adj3" fmla="val 1666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ctr"/>
          <a:r>
            <a:rPr kumimoji="1" lang="ja-JP" altLang="en-US" sz="1100"/>
            <a:t>配置と個数</a:t>
          </a:r>
        </a:p>
      </xdr:txBody>
    </xdr:sp>
    <xdr:clientData/>
  </xdr:oneCellAnchor>
  <xdr:oneCellAnchor>
    <xdr:from>
      <xdr:col>23</xdr:col>
      <xdr:colOff>0</xdr:colOff>
      <xdr:row>2</xdr:row>
      <xdr:rowOff>0</xdr:rowOff>
    </xdr:from>
    <xdr:ext cx="1028700" cy="363362"/>
    <xdr:sp macro="" textlink="">
      <xdr:nvSpPr>
        <xdr:cNvPr id="36" name="吹き出し: 角を丸めた四角形 35">
          <a:extLst>
            <a:ext uri="{FF2B5EF4-FFF2-40B4-BE49-F238E27FC236}">
              <a16:creationId xmlns:a16="http://schemas.microsoft.com/office/drawing/2014/main" id="{EA7782E2-AC00-0057-64DB-CB4ADF305883}"/>
            </a:ext>
          </a:extLst>
        </xdr:cNvPr>
        <xdr:cNvSpPr/>
      </xdr:nvSpPr>
      <xdr:spPr>
        <a:xfrm>
          <a:off x="5524500" y="480391"/>
          <a:ext cx="1028700" cy="363362"/>
        </a:xfrm>
        <a:prstGeom prst="wedgeRoundRectCallout">
          <a:avLst>
            <a:gd name="adj1" fmla="val -62452"/>
            <a:gd name="adj2" fmla="val 94385"/>
            <a:gd name="adj3" fmla="val 1666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ctr"/>
          <a:r>
            <a:rPr kumimoji="1" lang="ja-JP" altLang="en-US" sz="1100"/>
            <a:t>型番や品名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3.xml" />
</Relationships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4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8"/>
  <sheetViews>
    <sheetView showGridLines="0" view="pageBreakPreview" zoomScale="60" zoomScaleNormal="100" workbookViewId="0">
      <selection activeCell="D7" sqref="D7"/>
    </sheetView>
  </sheetViews>
  <sheetFormatPr defaultRowHeight="18"/>
  <cols>
    <col min="1" max="1" width="5.83203125" customWidth="1"/>
    <col min="2" max="4" width="25.5" bestFit="1" customWidth="1"/>
    <col min="5" max="5" width="5.5" bestFit="1" customWidth="1"/>
    <col min="6" max="6" width="18.25" customWidth="1"/>
    <col min="7" max="7" width="16.58203125" customWidth="1"/>
    <col min="8" max="8" width="17.25" bestFit="1" customWidth="1"/>
    <col min="9" max="9" width="15.33203125" bestFit="1" customWidth="1"/>
    <col min="10" max="10" width="3.08203125" customWidth="1"/>
    <col min="11" max="11" width="7.25" bestFit="1" customWidth="1"/>
    <col min="12" max="12" width="29.58203125" bestFit="1" customWidth="1"/>
    <col min="13" max="13" width="21.33203125" bestFit="1" customWidth="1"/>
    <col min="14" max="14" width="13" bestFit="1" customWidth="1"/>
    <col min="15" max="15" width="9.5" bestFit="1" customWidth="1"/>
  </cols>
  <sheetData>
    <row r="1" spans="1:15" ht="18.75" customHeight="1">
      <c r="A1" s="57" t="s">
        <v>52</v>
      </c>
    </row>
    <row r="2" spans="1:15" ht="12" customHeight="1">
      <c r="A2" s="58"/>
    </row>
    <row r="3" spans="1:15" ht="22.5">
      <c r="A3" s="25" t="s">
        <v>53</v>
      </c>
    </row>
    <row r="4" spans="1:15" ht="18.75" customHeight="1">
      <c r="I4" s="59" t="s">
        <v>54</v>
      </c>
    </row>
    <row r="5" spans="1:15" ht="36">
      <c r="A5" s="60" t="s">
        <v>55</v>
      </c>
      <c r="B5" s="60" t="s">
        <v>56</v>
      </c>
      <c r="C5" s="60" t="s">
        <v>57</v>
      </c>
      <c r="D5" s="60" t="s">
        <v>58</v>
      </c>
      <c r="E5" s="60" t="s">
        <v>59</v>
      </c>
      <c r="F5" s="61" t="s">
        <v>60</v>
      </c>
      <c r="G5" s="61" t="s">
        <v>61</v>
      </c>
      <c r="H5" s="61" t="s">
        <v>62</v>
      </c>
      <c r="I5" s="61" t="s">
        <v>63</v>
      </c>
    </row>
    <row r="6" spans="1:15" ht="27" customHeight="1">
      <c r="A6" s="62">
        <v>1</v>
      </c>
      <c r="B6" s="63"/>
      <c r="C6" s="63"/>
      <c r="D6" s="63"/>
      <c r="E6" s="64"/>
      <c r="F6" s="65"/>
      <c r="G6" s="66" t="str">
        <f>IF(OR(ISBLANK(E6),ISBLANK(F6)),"",E6*F6)</f>
        <v/>
      </c>
      <c r="H6" s="67"/>
      <c r="I6" s="68"/>
      <c r="K6" s="69" t="str">
        <f>IF(B6="","",IF(#REF!="","←　発注先の所在地、発注先名が入力されていません",""))</f>
        <v/>
      </c>
    </row>
    <row r="7" spans="1:15" ht="27" customHeight="1">
      <c r="A7" s="62">
        <v>2</v>
      </c>
      <c r="B7" s="63"/>
      <c r="C7" s="63"/>
      <c r="D7" s="63"/>
      <c r="E7" s="64"/>
      <c r="F7" s="65"/>
      <c r="G7" s="66" t="str">
        <f t="shared" ref="G7:G15" si="0">IF(OR(ISBLANK(E7),ISBLANK(F7)),"",E7*F7)</f>
        <v/>
      </c>
      <c r="H7" s="67"/>
      <c r="I7" s="68"/>
      <c r="K7" s="69" t="str">
        <f>IF(B7="","",IF(#REF!="","←　発注先の所在地、発注先名が入力されていません",""))</f>
        <v/>
      </c>
    </row>
    <row r="8" spans="1:15" ht="27" customHeight="1">
      <c r="A8" s="62">
        <v>3</v>
      </c>
      <c r="B8" s="63"/>
      <c r="C8" s="63"/>
      <c r="D8" s="63"/>
      <c r="E8" s="64"/>
      <c r="F8" s="65"/>
      <c r="G8" s="66" t="str">
        <f t="shared" si="0"/>
        <v/>
      </c>
      <c r="H8" s="67"/>
      <c r="I8" s="68"/>
      <c r="K8" s="69" t="str">
        <f>IF(B8="","",IF(#REF!="","←　発注先の所在地、発注先名が入力されていません",""))</f>
        <v/>
      </c>
    </row>
    <row r="9" spans="1:15" ht="27" customHeight="1">
      <c r="A9" s="62">
        <v>4</v>
      </c>
      <c r="B9" s="63"/>
      <c r="C9" s="63"/>
      <c r="D9" s="63"/>
      <c r="E9" s="64"/>
      <c r="F9" s="65"/>
      <c r="G9" s="66" t="str">
        <f t="shared" si="0"/>
        <v/>
      </c>
      <c r="H9" s="67"/>
      <c r="I9" s="68"/>
      <c r="K9" s="69" t="str">
        <f>IF(B9="","",IF(#REF!="","←　発注先の所在地、発注先名が入力されていません",""))</f>
        <v/>
      </c>
    </row>
    <row r="10" spans="1:15" ht="27" customHeight="1">
      <c r="A10" s="62">
        <v>5</v>
      </c>
      <c r="B10" s="63"/>
      <c r="C10" s="63"/>
      <c r="D10" s="63"/>
      <c r="E10" s="64"/>
      <c r="F10" s="65"/>
      <c r="G10" s="66" t="str">
        <f>IF(OR(ISBLANK(E10),ISBLANK(F10)),"",E10*F10)</f>
        <v/>
      </c>
      <c r="H10" s="67"/>
      <c r="I10" s="68"/>
      <c r="K10" s="69" t="str">
        <f>IF(B10="","",IF(#REF!="","←　発注先の所在地、発注先名が入力されていません",""))</f>
        <v/>
      </c>
    </row>
    <row r="11" spans="1:15" ht="27" customHeight="1">
      <c r="A11" s="62">
        <v>6</v>
      </c>
      <c r="B11" s="63"/>
      <c r="C11" s="63"/>
      <c r="D11" s="63"/>
      <c r="E11" s="64"/>
      <c r="F11" s="65"/>
      <c r="G11" s="66" t="str">
        <f t="shared" si="0"/>
        <v/>
      </c>
      <c r="H11" s="67"/>
      <c r="I11" s="68"/>
      <c r="K11" s="69" t="str">
        <f>IF(B11="","",IF(#REF!="","←　発注先の所在地、発注先名が入力されていません",""))</f>
        <v/>
      </c>
    </row>
    <row r="12" spans="1:15" ht="27" customHeight="1">
      <c r="A12" s="62">
        <v>7</v>
      </c>
      <c r="B12" s="63"/>
      <c r="C12" s="63"/>
      <c r="D12" s="63"/>
      <c r="E12" s="64"/>
      <c r="F12" s="65"/>
      <c r="G12" s="66" t="str">
        <f t="shared" si="0"/>
        <v/>
      </c>
      <c r="H12" s="67"/>
      <c r="I12" s="68"/>
      <c r="K12" s="69" t="str">
        <f>IF(B12="","",IF(#REF!="","←　発注先の所在地、発注先名が入力されていません",""))</f>
        <v/>
      </c>
      <c r="O12" s="70"/>
    </row>
    <row r="13" spans="1:15" ht="27" customHeight="1">
      <c r="A13" s="62">
        <v>8</v>
      </c>
      <c r="B13" s="63"/>
      <c r="C13" s="63"/>
      <c r="D13" s="63"/>
      <c r="E13" s="64"/>
      <c r="F13" s="65"/>
      <c r="G13" s="66" t="str">
        <f t="shared" si="0"/>
        <v/>
      </c>
      <c r="H13" s="67"/>
      <c r="I13" s="68"/>
      <c r="K13" s="69" t="str">
        <f>IF(B13="","",IF(#REF!="","←　発注先の所在地、発注先名が入力されていません",""))</f>
        <v/>
      </c>
    </row>
    <row r="14" spans="1:15" ht="27" customHeight="1">
      <c r="A14" s="62">
        <v>9</v>
      </c>
      <c r="B14" s="63"/>
      <c r="C14" s="63"/>
      <c r="D14" s="63"/>
      <c r="E14" s="64"/>
      <c r="F14" s="65"/>
      <c r="G14" s="66" t="str">
        <f t="shared" si="0"/>
        <v/>
      </c>
      <c r="H14" s="67"/>
      <c r="I14" s="68"/>
      <c r="K14" s="69" t="str">
        <f>IF(B14="","",IF(#REF!="","←　発注先の所在地、発注先名が入力されていません",""))</f>
        <v/>
      </c>
    </row>
    <row r="15" spans="1:15" ht="27" customHeight="1">
      <c r="A15" s="62">
        <v>10</v>
      </c>
      <c r="B15" s="63"/>
      <c r="C15" s="63"/>
      <c r="D15" s="63"/>
      <c r="E15" s="64"/>
      <c r="F15" s="65"/>
      <c r="G15" s="71" t="str">
        <f t="shared" si="0"/>
        <v/>
      </c>
      <c r="H15" s="67"/>
      <c r="I15" s="68"/>
      <c r="K15" s="69" t="str">
        <f>IF(B15="","",IF(#REF!="","←　発注先の所在地、発注先名が入力されていません",""))</f>
        <v/>
      </c>
    </row>
    <row r="16" spans="1:15" ht="27" customHeight="1">
      <c r="A16" s="78" t="s">
        <v>30</v>
      </c>
      <c r="B16" s="79"/>
      <c r="C16" s="79"/>
      <c r="D16" s="79"/>
      <c r="E16" s="79"/>
      <c r="F16" s="79"/>
      <c r="G16" s="72" t="str">
        <f>IF(SUM(G6:G15)=0,"",SUM(G6:G15))</f>
        <v/>
      </c>
      <c r="H16" s="73"/>
      <c r="I16" s="72" t="str">
        <f>IF(SUM(I6:I15)=0,"",SUM(I6:I15))</f>
        <v/>
      </c>
      <c r="K16" s="69"/>
    </row>
    <row r="17" spans="1:9" ht="27" customHeight="1">
      <c r="A17" s="74"/>
      <c r="B17" s="75" t="s">
        <v>64</v>
      </c>
      <c r="C17" s="75"/>
      <c r="D17" s="75"/>
      <c r="E17" s="80" t="s">
        <v>65</v>
      </c>
      <c r="F17" s="80"/>
      <c r="G17" s="76" t="str">
        <f>IFERROR(+G16*0.1,"")</f>
        <v/>
      </c>
    </row>
    <row r="18" spans="1:9" ht="31.5" customHeight="1">
      <c r="A18" s="77"/>
      <c r="B18" s="77"/>
      <c r="C18" s="77"/>
      <c r="D18" s="77"/>
      <c r="E18" s="80" t="s">
        <v>66</v>
      </c>
      <c r="F18" s="80"/>
      <c r="G18" s="72" t="str">
        <f>IF(SUM(G16:G17)=0,"",SUM(G16:G17))</f>
        <v/>
      </c>
      <c r="I18" s="69"/>
    </row>
  </sheetData>
  <sheetProtection insertRows="0"/>
  <mergeCells count="3">
    <mergeCell ref="A16:F16"/>
    <mergeCell ref="E17:F17"/>
    <mergeCell ref="E18:F18"/>
  </mergeCells>
  <phoneticPr fontId="2"/>
  <printOptions horizontalCentered="1" verticalCentered="1"/>
  <pageMargins left="0.55118110236220474" right="0.19685039370078741" top="0.39370078740157483" bottom="0.31496062992125984" header="0.31496062992125984" footer="0.2362204724409449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GridLines="0" tabSelected="1" view="pageBreakPreview" topLeftCell="G10" zoomScaleNormal="100" zoomScaleSheetLayoutView="100" workbookViewId="0">
      <selection sqref="A1:XFD1"/>
    </sheetView>
  </sheetViews>
  <sheetFormatPr defaultRowHeight="18"/>
  <cols>
    <col min="1" max="1" width="3.08203125" style="1" customWidth="1"/>
    <col min="2" max="2" width="10.5" style="1" customWidth="1"/>
    <col min="3" max="3" width="19.33203125" style="1" customWidth="1"/>
    <col min="4" max="4" width="26.58203125" style="1" customWidth="1"/>
    <col min="5" max="5" width="11.75" style="1" bestFit="1" customWidth="1"/>
    <col min="6" max="6" width="26.58203125" style="1" customWidth="1"/>
    <col min="7" max="7" width="11.75" style="1" customWidth="1"/>
    <col min="8" max="8" width="2.33203125" style="1" customWidth="1"/>
    <col min="9" max="9" width="5.25" style="1" bestFit="1" customWidth="1"/>
    <col min="10" max="10" width="3.08203125" style="1" customWidth="1"/>
    <col min="11" max="54" width="3.08203125" customWidth="1"/>
  </cols>
  <sheetData>
    <row r="1" spans="2:9" ht="22.5">
      <c r="B1" s="25" t="s">
        <v>50</v>
      </c>
      <c r="G1" s="6"/>
      <c r="H1" s="6"/>
    </row>
    <row r="2" spans="2:9">
      <c r="G2" s="6"/>
      <c r="H2" s="6"/>
    </row>
    <row r="3" spans="2:9" ht="27" customHeight="1">
      <c r="B3" s="29" t="s">
        <v>48</v>
      </c>
      <c r="C3" s="94"/>
      <c r="D3" s="94"/>
      <c r="E3" s="3"/>
      <c r="G3" s="3"/>
      <c r="H3" s="3"/>
    </row>
    <row r="4" spans="2:9" ht="27" customHeight="1">
      <c r="B4" s="29" t="s">
        <v>49</v>
      </c>
      <c r="C4" s="94"/>
      <c r="D4" s="94"/>
      <c r="E4" s="3"/>
      <c r="G4" s="3"/>
      <c r="H4" s="3"/>
    </row>
    <row r="5" spans="2:9" ht="25.5" customHeight="1"/>
    <row r="6" spans="2:9" ht="27" customHeight="1">
      <c r="D6" s="96" t="s">
        <v>6</v>
      </c>
      <c r="E6" s="97"/>
      <c r="F6" s="96" t="s">
        <v>7</v>
      </c>
      <c r="G6" s="97"/>
      <c r="H6" s="47"/>
    </row>
    <row r="7" spans="2:9" ht="30" customHeight="1">
      <c r="B7" s="88" t="s">
        <v>0</v>
      </c>
      <c r="C7" s="89"/>
      <c r="D7" s="82"/>
      <c r="E7" s="83"/>
      <c r="F7" s="82"/>
      <c r="G7" s="83"/>
      <c r="H7" s="48"/>
    </row>
    <row r="8" spans="2:9" ht="30" customHeight="1">
      <c r="B8" s="88" t="s">
        <v>1</v>
      </c>
      <c r="C8" s="89"/>
      <c r="D8" s="82"/>
      <c r="E8" s="83"/>
      <c r="F8" s="82"/>
      <c r="G8" s="83"/>
      <c r="H8" s="48"/>
    </row>
    <row r="9" spans="2:9" ht="5.15" customHeight="1">
      <c r="B9" s="34"/>
      <c r="C9" s="34"/>
      <c r="D9" s="2"/>
      <c r="E9" s="2"/>
      <c r="F9" s="2"/>
      <c r="G9" s="2"/>
      <c r="H9" s="49"/>
    </row>
    <row r="10" spans="2:9" ht="27" customHeight="1">
      <c r="B10" s="90" t="s">
        <v>3</v>
      </c>
      <c r="C10" s="91"/>
      <c r="D10" s="35"/>
      <c r="E10" s="28" t="s">
        <v>44</v>
      </c>
      <c r="F10" s="35"/>
      <c r="G10" s="28" t="s">
        <v>44</v>
      </c>
      <c r="H10" s="50"/>
      <c r="I10" s="1" t="s">
        <v>18</v>
      </c>
    </row>
    <row r="11" spans="2:9" ht="40" customHeight="1">
      <c r="B11" s="105" t="s">
        <v>21</v>
      </c>
      <c r="C11" s="106"/>
      <c r="D11" s="35"/>
      <c r="E11" s="28" t="s">
        <v>44</v>
      </c>
      <c r="F11" s="35"/>
      <c r="G11" s="28" t="s">
        <v>44</v>
      </c>
      <c r="H11" s="50"/>
      <c r="I11" s="1" t="s">
        <v>19</v>
      </c>
    </row>
    <row r="12" spans="2:9" ht="40" customHeight="1">
      <c r="B12" s="101" t="s">
        <v>2</v>
      </c>
      <c r="C12" s="44" t="s">
        <v>43</v>
      </c>
      <c r="D12" s="39"/>
      <c r="E12" s="45" t="s">
        <v>45</v>
      </c>
      <c r="F12" s="39"/>
      <c r="G12" s="45" t="s">
        <v>44</v>
      </c>
      <c r="H12" s="50"/>
      <c r="I12" s="1" t="s">
        <v>9</v>
      </c>
    </row>
    <row r="13" spans="2:9" ht="80.150000000000006" customHeight="1">
      <c r="B13" s="102"/>
      <c r="C13" s="40" t="s">
        <v>35</v>
      </c>
      <c r="D13" s="92"/>
      <c r="E13" s="93"/>
      <c r="F13" s="92"/>
      <c r="G13" s="93"/>
      <c r="H13" s="51"/>
      <c r="I13" s="1" t="s">
        <v>10</v>
      </c>
    </row>
    <row r="14" spans="2:9" ht="5.15" customHeight="1">
      <c r="B14" s="34"/>
      <c r="C14" s="34"/>
      <c r="D14" s="2"/>
      <c r="E14" s="2"/>
      <c r="F14" s="2"/>
      <c r="G14" s="2"/>
      <c r="H14" s="49"/>
    </row>
    <row r="15" spans="2:9" ht="40" customHeight="1">
      <c r="B15" s="107" t="s">
        <v>5</v>
      </c>
      <c r="C15" s="108"/>
      <c r="D15" s="41">
        <f>ROUND(D12*D11,0)</f>
        <v>0</v>
      </c>
      <c r="E15" s="42" t="s">
        <v>14</v>
      </c>
      <c r="F15" s="41">
        <f>ROUND(F12*F11,0)</f>
        <v>0</v>
      </c>
      <c r="G15" s="42" t="s">
        <v>14</v>
      </c>
      <c r="H15" s="47"/>
      <c r="I15" s="1" t="s">
        <v>11</v>
      </c>
    </row>
    <row r="16" spans="2:9" ht="27" customHeight="1">
      <c r="B16" s="88" t="s">
        <v>16</v>
      </c>
      <c r="C16" s="89"/>
      <c r="D16" s="36"/>
      <c r="E16" s="4"/>
      <c r="F16" s="36"/>
      <c r="G16" s="4"/>
      <c r="H16" s="52"/>
      <c r="I16" s="1" t="s">
        <v>13</v>
      </c>
    </row>
    <row r="17" spans="2:9" ht="27" customHeight="1">
      <c r="B17" s="103" t="s">
        <v>12</v>
      </c>
      <c r="C17" s="104"/>
      <c r="D17" s="41">
        <f>ROUND(D15*D16,0)</f>
        <v>0</v>
      </c>
      <c r="E17" s="42" t="s">
        <v>14</v>
      </c>
      <c r="F17" s="41">
        <f>ROUND(F15*F16,0)</f>
        <v>0</v>
      </c>
      <c r="G17" s="43" t="s">
        <v>14</v>
      </c>
      <c r="H17" s="53"/>
      <c r="I17" s="1" t="s">
        <v>15</v>
      </c>
    </row>
    <row r="18" spans="2:9" ht="27" customHeight="1">
      <c r="B18" s="98" t="s">
        <v>8</v>
      </c>
      <c r="C18" s="99"/>
      <c r="D18" s="99"/>
      <c r="E18" s="100"/>
      <c r="F18" s="5">
        <f>D17-F17</f>
        <v>0</v>
      </c>
      <c r="G18" s="7" t="s">
        <v>14</v>
      </c>
      <c r="H18" s="54"/>
      <c r="I18" s="8" t="s">
        <v>17</v>
      </c>
    </row>
    <row r="19" spans="2:9">
      <c r="B19" s="81" t="s">
        <v>51</v>
      </c>
      <c r="C19" s="81"/>
      <c r="D19" s="81"/>
      <c r="E19" s="81"/>
      <c r="F19" s="81"/>
      <c r="G19" s="81"/>
      <c r="H19" s="55"/>
      <c r="I19" s="46"/>
    </row>
    <row r="20" spans="2:9" ht="5.15" customHeight="1"/>
    <row r="21" spans="2:9">
      <c r="B21" s="37" t="s">
        <v>4</v>
      </c>
      <c r="C21" s="37"/>
      <c r="D21" s="37"/>
      <c r="E21" s="37"/>
      <c r="F21" s="38"/>
      <c r="G21" s="37"/>
      <c r="H21" s="37"/>
    </row>
    <row r="22" spans="2:9" ht="20.149999999999999" customHeight="1">
      <c r="B22" s="86" t="s">
        <v>34</v>
      </c>
      <c r="C22" s="87"/>
      <c r="D22" s="95" t="s">
        <v>39</v>
      </c>
      <c r="E22" s="95"/>
      <c r="F22" s="95"/>
      <c r="G22" s="95"/>
      <c r="H22" s="56"/>
      <c r="I22" s="1" t="s">
        <v>20</v>
      </c>
    </row>
    <row r="23" spans="2:9" ht="20.149999999999999" customHeight="1">
      <c r="B23" s="84" t="s">
        <v>42</v>
      </c>
      <c r="C23" s="85"/>
      <c r="D23" s="95" t="s">
        <v>40</v>
      </c>
      <c r="E23" s="95"/>
      <c r="F23" s="95" t="s">
        <v>41</v>
      </c>
      <c r="G23" s="95"/>
      <c r="H23" s="56"/>
    </row>
  </sheetData>
  <mergeCells count="25">
    <mergeCell ref="C3:D3"/>
    <mergeCell ref="D7:E7"/>
    <mergeCell ref="D8:E8"/>
    <mergeCell ref="D23:E23"/>
    <mergeCell ref="F23:G23"/>
    <mergeCell ref="D6:E6"/>
    <mergeCell ref="F6:G6"/>
    <mergeCell ref="B18:E18"/>
    <mergeCell ref="B12:B13"/>
    <mergeCell ref="B17:C17"/>
    <mergeCell ref="B16:C16"/>
    <mergeCell ref="B11:C11"/>
    <mergeCell ref="B15:C15"/>
    <mergeCell ref="D22:G22"/>
    <mergeCell ref="D13:E13"/>
    <mergeCell ref="C4:D4"/>
    <mergeCell ref="B19:G19"/>
    <mergeCell ref="F7:G7"/>
    <mergeCell ref="F8:G8"/>
    <mergeCell ref="B23:C23"/>
    <mergeCell ref="B22:C22"/>
    <mergeCell ref="B8:C8"/>
    <mergeCell ref="B10:C10"/>
    <mergeCell ref="F13:G13"/>
    <mergeCell ref="B7:C7"/>
  </mergeCells>
  <phoneticPr fontId="2"/>
  <conditionalFormatting sqref="E10">
    <cfRule type="expression" dxfId="3" priority="8">
      <formula>$E$10=" "</formula>
    </cfRule>
  </conditionalFormatting>
  <conditionalFormatting sqref="E11:E12">
    <cfRule type="expression" dxfId="2" priority="6">
      <formula>$E11=" "</formula>
    </cfRule>
  </conditionalFormatting>
  <conditionalFormatting sqref="G10:H10">
    <cfRule type="expression" dxfId="1" priority="7">
      <formula>$G$10=" "</formula>
    </cfRule>
  </conditionalFormatting>
  <conditionalFormatting sqref="G11:H12">
    <cfRule type="expression" dxfId="0" priority="1">
      <formula>$G11=" "</formula>
    </cfRule>
  </conditionalFormatting>
  <dataValidations count="2">
    <dataValidation type="list" allowBlank="1" showInputMessage="1" sqref="E12:E13 G12:H13">
      <formula1>"kwh,ﾘｯﾄﾙ"</formula1>
    </dataValidation>
    <dataValidation type="list" allowBlank="1" showInputMessage="1" sqref="E11 G11:H11">
      <formula1>"円/kwh,円/ﾘｯﾄﾙ"</formula1>
    </dataValidation>
  </dataValidations>
  <printOptions horizontalCentered="1" verticalCentered="1"/>
  <pageMargins left="0.70866141732283472" right="0.70866141732283472" top="0.39370078740157483" bottom="0.27559055118110237" header="0.31496062992125984" footer="0.1968503937007874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defaultColWidth="9" defaultRowHeight="18"/>
  <cols>
    <col min="1" max="1" width="5.08203125" style="11" bestFit="1" customWidth="1"/>
    <col min="2" max="3" width="23" style="11" customWidth="1"/>
    <col min="4" max="4" width="22.83203125" style="11" bestFit="1" customWidth="1"/>
    <col min="5" max="5" width="6.83203125" style="16" customWidth="1"/>
    <col min="6" max="7" width="9" style="11" bestFit="1" customWidth="1"/>
    <col min="8" max="8" width="9.08203125" style="11" bestFit="1" customWidth="1"/>
    <col min="9" max="9" width="10" style="11" bestFit="1" customWidth="1"/>
    <col min="10" max="16384" width="9" style="11"/>
  </cols>
  <sheetData>
    <row r="1" spans="1:9" ht="22.5">
      <c r="A1" s="25" t="s">
        <v>38</v>
      </c>
      <c r="I1" s="33" t="str">
        <f>IF('削減計画（個票）'!C3="","","（申請者："&amp;'削減計画（個票）'!C3&amp;"）")</f>
        <v/>
      </c>
    </row>
    <row r="2" spans="1:9" ht="10" customHeight="1"/>
    <row r="3" spans="1:9" ht="54">
      <c r="A3" s="9" t="s">
        <v>27</v>
      </c>
      <c r="B3" s="9" t="s">
        <v>23</v>
      </c>
      <c r="C3" s="9" t="s">
        <v>32</v>
      </c>
      <c r="D3" s="9" t="s">
        <v>31</v>
      </c>
      <c r="E3" s="9" t="s">
        <v>22</v>
      </c>
      <c r="F3" s="10" t="s">
        <v>24</v>
      </c>
      <c r="G3" s="10" t="s">
        <v>25</v>
      </c>
      <c r="H3" s="10" t="s">
        <v>26</v>
      </c>
      <c r="I3" s="10" t="s">
        <v>36</v>
      </c>
    </row>
    <row r="4" spans="1:9">
      <c r="A4" s="12">
        <v>1</v>
      </c>
      <c r="B4" s="13"/>
      <c r="C4" s="18"/>
      <c r="D4" s="18"/>
      <c r="E4" s="14"/>
      <c r="F4" s="30"/>
      <c r="G4" s="14"/>
      <c r="H4" s="14"/>
      <c r="I4" s="31">
        <f>ROUND(E4*F4*G4*H4/1000,2)</f>
        <v>0</v>
      </c>
    </row>
    <row r="5" spans="1:9">
      <c r="A5" s="12">
        <v>2</v>
      </c>
      <c r="B5" s="13"/>
      <c r="C5" s="18"/>
      <c r="D5" s="18"/>
      <c r="E5" s="14"/>
      <c r="F5" s="30"/>
      <c r="G5" s="14"/>
      <c r="H5" s="14"/>
      <c r="I5" s="31">
        <f t="shared" ref="I5:I22" si="0">ROUND(E5*F5*G5*H5/1000,2)</f>
        <v>0</v>
      </c>
    </row>
    <row r="6" spans="1:9">
      <c r="A6" s="12">
        <v>3</v>
      </c>
      <c r="B6" s="13"/>
      <c r="C6" s="18"/>
      <c r="D6" s="18"/>
      <c r="E6" s="14"/>
      <c r="F6" s="30"/>
      <c r="G6" s="14"/>
      <c r="H6" s="14"/>
      <c r="I6" s="31">
        <f t="shared" si="0"/>
        <v>0</v>
      </c>
    </row>
    <row r="7" spans="1:9">
      <c r="A7" s="12">
        <v>4</v>
      </c>
      <c r="B7" s="13"/>
      <c r="C7" s="18"/>
      <c r="D7" s="18"/>
      <c r="E7" s="14"/>
      <c r="F7" s="30"/>
      <c r="G7" s="14"/>
      <c r="H7" s="14"/>
      <c r="I7" s="31">
        <f t="shared" si="0"/>
        <v>0</v>
      </c>
    </row>
    <row r="8" spans="1:9">
      <c r="A8" s="12">
        <v>5</v>
      </c>
      <c r="B8" s="13"/>
      <c r="C8" s="18"/>
      <c r="D8" s="18"/>
      <c r="E8" s="14"/>
      <c r="F8" s="30"/>
      <c r="G8" s="14"/>
      <c r="H8" s="14"/>
      <c r="I8" s="31">
        <f t="shared" si="0"/>
        <v>0</v>
      </c>
    </row>
    <row r="9" spans="1:9">
      <c r="A9" s="12">
        <v>6</v>
      </c>
      <c r="B9" s="13"/>
      <c r="C9" s="18"/>
      <c r="D9" s="18"/>
      <c r="E9" s="14"/>
      <c r="F9" s="30"/>
      <c r="G9" s="14"/>
      <c r="H9" s="14"/>
      <c r="I9" s="31">
        <f t="shared" si="0"/>
        <v>0</v>
      </c>
    </row>
    <row r="10" spans="1:9">
      <c r="A10" s="12">
        <v>7</v>
      </c>
      <c r="B10" s="13"/>
      <c r="C10" s="18"/>
      <c r="D10" s="18"/>
      <c r="E10" s="14"/>
      <c r="F10" s="30"/>
      <c r="G10" s="14"/>
      <c r="H10" s="14"/>
      <c r="I10" s="31">
        <f t="shared" si="0"/>
        <v>0</v>
      </c>
    </row>
    <row r="11" spans="1:9">
      <c r="A11" s="12">
        <v>8</v>
      </c>
      <c r="B11" s="13"/>
      <c r="C11" s="18"/>
      <c r="D11" s="18"/>
      <c r="E11" s="14"/>
      <c r="F11" s="30"/>
      <c r="G11" s="14"/>
      <c r="H11" s="14"/>
      <c r="I11" s="31">
        <f t="shared" si="0"/>
        <v>0</v>
      </c>
    </row>
    <row r="12" spans="1:9">
      <c r="A12" s="12">
        <v>9</v>
      </c>
      <c r="B12" s="13"/>
      <c r="C12" s="18"/>
      <c r="D12" s="18"/>
      <c r="E12" s="14"/>
      <c r="F12" s="30"/>
      <c r="G12" s="14"/>
      <c r="H12" s="14"/>
      <c r="I12" s="31">
        <f t="shared" si="0"/>
        <v>0</v>
      </c>
    </row>
    <row r="13" spans="1:9">
      <c r="A13" s="12">
        <v>10</v>
      </c>
      <c r="B13" s="13"/>
      <c r="C13" s="18"/>
      <c r="D13" s="18"/>
      <c r="E13" s="14"/>
      <c r="F13" s="30"/>
      <c r="G13" s="14"/>
      <c r="H13" s="14"/>
      <c r="I13" s="31">
        <f t="shared" si="0"/>
        <v>0</v>
      </c>
    </row>
    <row r="14" spans="1:9">
      <c r="A14" s="12">
        <v>11</v>
      </c>
      <c r="B14" s="13"/>
      <c r="C14" s="18"/>
      <c r="D14" s="18"/>
      <c r="E14" s="14"/>
      <c r="F14" s="30"/>
      <c r="G14" s="14"/>
      <c r="H14" s="14"/>
      <c r="I14" s="31">
        <f t="shared" si="0"/>
        <v>0</v>
      </c>
    </row>
    <row r="15" spans="1:9">
      <c r="A15" s="12">
        <v>12</v>
      </c>
      <c r="B15" s="13"/>
      <c r="C15" s="18"/>
      <c r="D15" s="18"/>
      <c r="E15" s="14"/>
      <c r="F15" s="30"/>
      <c r="G15" s="14"/>
      <c r="H15" s="14"/>
      <c r="I15" s="31">
        <f t="shared" si="0"/>
        <v>0</v>
      </c>
    </row>
    <row r="16" spans="1:9">
      <c r="A16" s="12">
        <v>13</v>
      </c>
      <c r="B16" s="13"/>
      <c r="C16" s="18"/>
      <c r="D16" s="18"/>
      <c r="E16" s="14"/>
      <c r="F16" s="30"/>
      <c r="G16" s="14"/>
      <c r="H16" s="14"/>
      <c r="I16" s="31">
        <f t="shared" si="0"/>
        <v>0</v>
      </c>
    </row>
    <row r="17" spans="1:9">
      <c r="A17" s="12">
        <v>14</v>
      </c>
      <c r="B17" s="13"/>
      <c r="C17" s="18"/>
      <c r="D17" s="18"/>
      <c r="E17" s="14"/>
      <c r="F17" s="30"/>
      <c r="G17" s="14"/>
      <c r="H17" s="14"/>
      <c r="I17" s="31">
        <f t="shared" si="0"/>
        <v>0</v>
      </c>
    </row>
    <row r="18" spans="1:9">
      <c r="A18" s="12">
        <v>15</v>
      </c>
      <c r="B18" s="13"/>
      <c r="C18" s="18"/>
      <c r="D18" s="18"/>
      <c r="E18" s="14"/>
      <c r="F18" s="30"/>
      <c r="G18" s="14"/>
      <c r="H18" s="14"/>
      <c r="I18" s="31">
        <f t="shared" si="0"/>
        <v>0</v>
      </c>
    </row>
    <row r="19" spans="1:9">
      <c r="A19" s="12">
        <v>16</v>
      </c>
      <c r="B19" s="13"/>
      <c r="C19" s="18"/>
      <c r="D19" s="18"/>
      <c r="E19" s="14"/>
      <c r="F19" s="30"/>
      <c r="G19" s="14"/>
      <c r="H19" s="14"/>
      <c r="I19" s="31">
        <f t="shared" si="0"/>
        <v>0</v>
      </c>
    </row>
    <row r="20" spans="1:9">
      <c r="A20" s="12">
        <v>17</v>
      </c>
      <c r="B20" s="13"/>
      <c r="C20" s="18"/>
      <c r="D20" s="18"/>
      <c r="E20" s="14"/>
      <c r="F20" s="30"/>
      <c r="G20" s="14"/>
      <c r="H20" s="14"/>
      <c r="I20" s="31">
        <f t="shared" si="0"/>
        <v>0</v>
      </c>
    </row>
    <row r="21" spans="1:9">
      <c r="A21" s="12">
        <v>18</v>
      </c>
      <c r="B21" s="13"/>
      <c r="C21" s="18"/>
      <c r="D21" s="18"/>
      <c r="E21" s="14"/>
      <c r="F21" s="30"/>
      <c r="G21" s="14"/>
      <c r="H21" s="14"/>
      <c r="I21" s="31">
        <f t="shared" si="0"/>
        <v>0</v>
      </c>
    </row>
    <row r="22" spans="1:9">
      <c r="A22" s="12">
        <v>19</v>
      </c>
      <c r="B22" s="13"/>
      <c r="C22" s="18"/>
      <c r="D22" s="18"/>
      <c r="E22" s="14"/>
      <c r="F22" s="30"/>
      <c r="G22" s="14"/>
      <c r="H22" s="14"/>
      <c r="I22" s="31">
        <f t="shared" si="0"/>
        <v>0</v>
      </c>
    </row>
    <row r="23" spans="1:9">
      <c r="A23" s="12">
        <v>20</v>
      </c>
      <c r="B23" s="13"/>
      <c r="C23" s="18"/>
      <c r="D23" s="18"/>
      <c r="E23" s="14"/>
      <c r="F23" s="30"/>
      <c r="G23" s="14"/>
      <c r="H23" s="14"/>
      <c r="I23" s="31">
        <f>ROUND(E23*F23*G23*H23/1000,2)</f>
        <v>0</v>
      </c>
    </row>
    <row r="24" spans="1:9">
      <c r="A24" s="15"/>
      <c r="B24" s="23" t="s">
        <v>29</v>
      </c>
      <c r="C24" s="19"/>
      <c r="D24" s="20"/>
      <c r="E24" s="19"/>
      <c r="F24" s="20"/>
      <c r="G24" s="19"/>
      <c r="H24" s="19"/>
      <c r="I24" s="21"/>
    </row>
    <row r="25" spans="1:9">
      <c r="B25" s="24"/>
      <c r="C25" s="24"/>
      <c r="D25" s="26" t="s">
        <v>30</v>
      </c>
      <c r="E25" s="17">
        <f>SUM(E3:E24)</f>
        <v>0</v>
      </c>
      <c r="F25" s="22"/>
      <c r="G25" s="22"/>
      <c r="H25" s="27" t="s">
        <v>33</v>
      </c>
      <c r="I25" s="32">
        <f>SUM(I3:I24)</f>
        <v>0</v>
      </c>
    </row>
  </sheetData>
  <phoneticPr fontId="2"/>
  <printOptions horizontalCentered="1" verticalCentered="1"/>
  <pageMargins left="0.39370078740157483" right="0.39370078740157483" top="0.55118110236220474" bottom="0.3937007874015748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zoomScale="115" zoomScaleNormal="115" workbookViewId="0">
      <selection activeCell="AS13" sqref="AS13"/>
    </sheetView>
  </sheetViews>
  <sheetFormatPr defaultColWidth="3.08203125" defaultRowHeight="18"/>
  <sheetData>
    <row r="1" spans="2:2">
      <c r="B1" t="s">
        <v>47</v>
      </c>
    </row>
  </sheetData>
  <phoneticPr fontId="2"/>
  <printOptions horizontalCentered="1" verticalCentered="1"/>
  <pageMargins left="0.70866141732283472" right="0.70866141732283472" top="0.39370078740157483" bottom="0.39370078740157483" header="0.31496062992125984" footer="0.31496062992125984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24" sqref="L24"/>
    </sheetView>
  </sheetViews>
  <sheetFormatPr defaultColWidth="9" defaultRowHeight="18"/>
  <cols>
    <col min="1" max="1" width="5.08203125" style="11" bestFit="1" customWidth="1"/>
    <col min="2" max="3" width="23" style="11" customWidth="1"/>
    <col min="4" max="4" width="22.83203125" style="11" bestFit="1" customWidth="1"/>
    <col min="5" max="5" width="6.83203125" style="16" customWidth="1"/>
    <col min="6" max="7" width="9" style="11" bestFit="1" customWidth="1"/>
    <col min="8" max="8" width="9.08203125" style="11" bestFit="1" customWidth="1"/>
    <col min="9" max="9" width="10" style="11" bestFit="1" customWidth="1"/>
    <col min="10" max="16384" width="9" style="11"/>
  </cols>
  <sheetData>
    <row r="1" spans="1:9" ht="22.5">
      <c r="A1" s="25" t="s">
        <v>37</v>
      </c>
      <c r="I1" s="33" t="str">
        <f>IF('削減計画（個票）'!C3="","","（申請者："&amp;'削減計画（個票）'!C3&amp;"）")</f>
        <v/>
      </c>
    </row>
    <row r="2" spans="1:9" ht="10" customHeight="1"/>
    <row r="3" spans="1:9" ht="54">
      <c r="A3" s="9" t="s">
        <v>27</v>
      </c>
      <c r="B3" s="9" t="s">
        <v>23</v>
      </c>
      <c r="C3" s="9" t="s">
        <v>32</v>
      </c>
      <c r="D3" s="9" t="s">
        <v>31</v>
      </c>
      <c r="E3" s="9" t="s">
        <v>22</v>
      </c>
      <c r="F3" s="10" t="s">
        <v>24</v>
      </c>
      <c r="G3" s="10" t="s">
        <v>25</v>
      </c>
      <c r="H3" s="10" t="s">
        <v>26</v>
      </c>
      <c r="I3" s="10" t="s">
        <v>28</v>
      </c>
    </row>
    <row r="4" spans="1:9">
      <c r="A4" s="12">
        <v>1</v>
      </c>
      <c r="B4" s="13"/>
      <c r="C4" s="18"/>
      <c r="D4" s="18"/>
      <c r="E4" s="14"/>
      <c r="F4" s="30"/>
      <c r="G4" s="14"/>
      <c r="H4" s="14"/>
      <c r="I4" s="31">
        <f>ROUND(E4*F4*G4*H4/1000,2)</f>
        <v>0</v>
      </c>
    </row>
    <row r="5" spans="1:9">
      <c r="A5" s="12">
        <v>2</v>
      </c>
      <c r="B5" s="13"/>
      <c r="C5" s="18"/>
      <c r="D5" s="18"/>
      <c r="E5" s="14"/>
      <c r="F5" s="30"/>
      <c r="G5" s="14"/>
      <c r="H5" s="14"/>
      <c r="I5" s="31">
        <f t="shared" ref="I5:I22" si="0">ROUND(E5*F5*G5*H5/1000,2)</f>
        <v>0</v>
      </c>
    </row>
    <row r="6" spans="1:9">
      <c r="A6" s="12">
        <v>3</v>
      </c>
      <c r="B6" s="13"/>
      <c r="C6" s="18"/>
      <c r="D6" s="18"/>
      <c r="E6" s="14"/>
      <c r="F6" s="30"/>
      <c r="G6" s="14"/>
      <c r="H6" s="14"/>
      <c r="I6" s="31">
        <f t="shared" si="0"/>
        <v>0</v>
      </c>
    </row>
    <row r="7" spans="1:9">
      <c r="A7" s="12">
        <v>4</v>
      </c>
      <c r="B7" s="13"/>
      <c r="C7" s="18"/>
      <c r="D7" s="18"/>
      <c r="E7" s="14"/>
      <c r="F7" s="30"/>
      <c r="G7" s="14"/>
      <c r="H7" s="14"/>
      <c r="I7" s="31">
        <f t="shared" si="0"/>
        <v>0</v>
      </c>
    </row>
    <row r="8" spans="1:9">
      <c r="A8" s="12">
        <v>5</v>
      </c>
      <c r="B8" s="13"/>
      <c r="C8" s="18"/>
      <c r="D8" s="18"/>
      <c r="E8" s="14"/>
      <c r="F8" s="30"/>
      <c r="G8" s="14"/>
      <c r="H8" s="14"/>
      <c r="I8" s="31">
        <f t="shared" si="0"/>
        <v>0</v>
      </c>
    </row>
    <row r="9" spans="1:9">
      <c r="A9" s="12">
        <v>6</v>
      </c>
      <c r="B9" s="13"/>
      <c r="C9" s="18"/>
      <c r="D9" s="18"/>
      <c r="E9" s="14"/>
      <c r="F9" s="30"/>
      <c r="G9" s="14"/>
      <c r="H9" s="14"/>
      <c r="I9" s="31">
        <f t="shared" si="0"/>
        <v>0</v>
      </c>
    </row>
    <row r="10" spans="1:9">
      <c r="A10" s="12">
        <v>7</v>
      </c>
      <c r="B10" s="13"/>
      <c r="C10" s="18"/>
      <c r="D10" s="18"/>
      <c r="E10" s="14"/>
      <c r="F10" s="30"/>
      <c r="G10" s="14"/>
      <c r="H10" s="14"/>
      <c r="I10" s="31">
        <f t="shared" si="0"/>
        <v>0</v>
      </c>
    </row>
    <row r="11" spans="1:9">
      <c r="A11" s="12">
        <v>8</v>
      </c>
      <c r="B11" s="13"/>
      <c r="C11" s="18"/>
      <c r="D11" s="18"/>
      <c r="E11" s="14"/>
      <c r="F11" s="30"/>
      <c r="G11" s="14"/>
      <c r="H11" s="14"/>
      <c r="I11" s="31">
        <f t="shared" si="0"/>
        <v>0</v>
      </c>
    </row>
    <row r="12" spans="1:9">
      <c r="A12" s="12">
        <v>9</v>
      </c>
      <c r="B12" s="13"/>
      <c r="C12" s="18"/>
      <c r="D12" s="18"/>
      <c r="E12" s="14"/>
      <c r="F12" s="30"/>
      <c r="G12" s="14"/>
      <c r="H12" s="14"/>
      <c r="I12" s="31">
        <f t="shared" si="0"/>
        <v>0</v>
      </c>
    </row>
    <row r="13" spans="1:9">
      <c r="A13" s="12">
        <v>10</v>
      </c>
      <c r="B13" s="13"/>
      <c r="C13" s="18"/>
      <c r="D13" s="18"/>
      <c r="E13" s="14"/>
      <c r="F13" s="30"/>
      <c r="G13" s="14"/>
      <c r="H13" s="14"/>
      <c r="I13" s="31">
        <f t="shared" si="0"/>
        <v>0</v>
      </c>
    </row>
    <row r="14" spans="1:9">
      <c r="A14" s="12">
        <v>11</v>
      </c>
      <c r="B14" s="13"/>
      <c r="C14" s="18"/>
      <c r="D14" s="18"/>
      <c r="E14" s="14"/>
      <c r="F14" s="30"/>
      <c r="G14" s="14"/>
      <c r="H14" s="14"/>
      <c r="I14" s="31">
        <f t="shared" si="0"/>
        <v>0</v>
      </c>
    </row>
    <row r="15" spans="1:9">
      <c r="A15" s="12">
        <v>12</v>
      </c>
      <c r="B15" s="13"/>
      <c r="C15" s="18"/>
      <c r="D15" s="18"/>
      <c r="E15" s="14"/>
      <c r="F15" s="30"/>
      <c r="G15" s="14"/>
      <c r="H15" s="14"/>
      <c r="I15" s="31">
        <f t="shared" si="0"/>
        <v>0</v>
      </c>
    </row>
    <row r="16" spans="1:9">
      <c r="A16" s="12">
        <v>13</v>
      </c>
      <c r="B16" s="13"/>
      <c r="C16" s="18"/>
      <c r="D16" s="18"/>
      <c r="E16" s="14"/>
      <c r="F16" s="30"/>
      <c r="G16" s="14"/>
      <c r="H16" s="14"/>
      <c r="I16" s="31">
        <f t="shared" si="0"/>
        <v>0</v>
      </c>
    </row>
    <row r="17" spans="1:9">
      <c r="A17" s="12">
        <v>14</v>
      </c>
      <c r="B17" s="13"/>
      <c r="C17" s="18"/>
      <c r="D17" s="18"/>
      <c r="E17" s="14"/>
      <c r="F17" s="30"/>
      <c r="G17" s="14"/>
      <c r="H17" s="14"/>
      <c r="I17" s="31">
        <f t="shared" si="0"/>
        <v>0</v>
      </c>
    </row>
    <row r="18" spans="1:9">
      <c r="A18" s="12">
        <v>15</v>
      </c>
      <c r="B18" s="13"/>
      <c r="C18" s="18"/>
      <c r="D18" s="18"/>
      <c r="E18" s="14"/>
      <c r="F18" s="30"/>
      <c r="G18" s="14"/>
      <c r="H18" s="14"/>
      <c r="I18" s="31">
        <f t="shared" si="0"/>
        <v>0</v>
      </c>
    </row>
    <row r="19" spans="1:9">
      <c r="A19" s="12">
        <v>16</v>
      </c>
      <c r="B19" s="13"/>
      <c r="C19" s="18"/>
      <c r="D19" s="18"/>
      <c r="E19" s="14"/>
      <c r="F19" s="30"/>
      <c r="G19" s="14"/>
      <c r="H19" s="14"/>
      <c r="I19" s="31">
        <f t="shared" si="0"/>
        <v>0</v>
      </c>
    </row>
    <row r="20" spans="1:9">
      <c r="A20" s="12">
        <v>17</v>
      </c>
      <c r="B20" s="13"/>
      <c r="C20" s="18"/>
      <c r="D20" s="18"/>
      <c r="E20" s="14"/>
      <c r="F20" s="30"/>
      <c r="G20" s="14"/>
      <c r="H20" s="14"/>
      <c r="I20" s="31">
        <f t="shared" si="0"/>
        <v>0</v>
      </c>
    </row>
    <row r="21" spans="1:9">
      <c r="A21" s="12">
        <v>18</v>
      </c>
      <c r="B21" s="13"/>
      <c r="C21" s="18"/>
      <c r="D21" s="18"/>
      <c r="E21" s="14"/>
      <c r="F21" s="30"/>
      <c r="G21" s="14"/>
      <c r="H21" s="14"/>
      <c r="I21" s="31">
        <f t="shared" si="0"/>
        <v>0</v>
      </c>
    </row>
    <row r="22" spans="1:9">
      <c r="A22" s="12">
        <v>19</v>
      </c>
      <c r="B22" s="13"/>
      <c r="C22" s="18"/>
      <c r="D22" s="18"/>
      <c r="E22" s="14"/>
      <c r="F22" s="30"/>
      <c r="G22" s="14"/>
      <c r="H22" s="14"/>
      <c r="I22" s="31">
        <f t="shared" si="0"/>
        <v>0</v>
      </c>
    </row>
    <row r="23" spans="1:9">
      <c r="A23" s="12">
        <v>20</v>
      </c>
      <c r="B23" s="13"/>
      <c r="C23" s="18"/>
      <c r="D23" s="18"/>
      <c r="E23" s="14"/>
      <c r="F23" s="30"/>
      <c r="G23" s="14"/>
      <c r="H23" s="14"/>
      <c r="I23" s="31">
        <f>ROUND(E23*F23*G23*H23/1000,2)</f>
        <v>0</v>
      </c>
    </row>
    <row r="24" spans="1:9">
      <c r="A24" s="15"/>
      <c r="B24" s="23" t="s">
        <v>29</v>
      </c>
      <c r="C24" s="19"/>
      <c r="D24" s="20"/>
      <c r="E24" s="19"/>
      <c r="F24" s="20"/>
      <c r="G24" s="19"/>
      <c r="H24" s="19"/>
      <c r="I24" s="21"/>
    </row>
    <row r="25" spans="1:9">
      <c r="B25" s="24"/>
      <c r="C25" s="24"/>
      <c r="D25" s="26" t="s">
        <v>30</v>
      </c>
      <c r="E25" s="17">
        <f>SUM(E3:E24)</f>
        <v>0</v>
      </c>
      <c r="F25" s="22"/>
      <c r="G25" s="22"/>
      <c r="H25" s="27" t="s">
        <v>33</v>
      </c>
      <c r="I25" s="32">
        <f>SUM(I3:I24)</f>
        <v>0</v>
      </c>
    </row>
  </sheetData>
  <phoneticPr fontId="2"/>
  <printOptions horizontalCentered="1" verticalCentered="1"/>
  <pageMargins left="0.39370078740157483" right="0.39370078740157483" top="0.55118110236220474" bottom="0.55118110236220474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zoomScale="115" zoomScaleNormal="115" workbookViewId="0">
      <selection activeCell="AS13" sqref="AS13"/>
    </sheetView>
  </sheetViews>
  <sheetFormatPr defaultColWidth="3.08203125" defaultRowHeight="18"/>
  <sheetData>
    <row r="1" spans="2:2">
      <c r="B1" t="s">
        <v>46</v>
      </c>
    </row>
  </sheetData>
  <phoneticPr fontId="2"/>
  <printOptions horizontalCentered="1" verticalCentered="1"/>
  <pageMargins left="0.70866141732283472" right="0.70866141732283472" top="0.39370078740157483" bottom="0.39370078740157483" header="0.31496062992125984" footer="0.3149606299212598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削減計画書</vt:lpstr>
      <vt:lpstr>削減計画（個票）</vt:lpstr>
      <vt:lpstr>照明設備の明細（既存設備）</vt:lpstr>
      <vt:lpstr>照明設備の図面イメージ（既存設備）</vt:lpstr>
      <vt:lpstr>照明設備の明細（更新設備）</vt:lpstr>
      <vt:lpstr>照明設備の図面イメージ（更新設備）</vt:lpstr>
      <vt:lpstr>'削減計画（個票）'!Print_Area</vt:lpstr>
      <vt:lpstr>削減計画書!Print_Area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 和博</dc:creator>
  <cp:lastModifiedBy>小松原　茂雄</cp:lastModifiedBy>
  <cp:lastPrinted>2023-08-15T08:54:28Z</cp:lastPrinted>
  <dcterms:created xsi:type="dcterms:W3CDTF">2015-06-05T18:19:34Z</dcterms:created>
  <dcterms:modified xsi:type="dcterms:W3CDTF">2023-08-29T09:02:08Z</dcterms:modified>
</cp:coreProperties>
</file>