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1015\Desktop\新しいフォルダー (2)\"/>
    </mc:Choice>
  </mc:AlternateContent>
  <bookViews>
    <workbookView xWindow="7440" yWindow="0" windowWidth="20490" windowHeight="7530"/>
  </bookViews>
  <sheets>
    <sheet name="参考様式" sheetId="15" r:id="rId1"/>
    <sheet name="参考様式(記入例) " sheetId="16" r:id="rId2"/>
    <sheet name="祝日一覧" sheetId="17" r:id="rId3"/>
  </sheets>
  <definedNames>
    <definedName name="_xlnm.Print_Area" localSheetId="0">参考様式!$A$1:$AS$66</definedName>
    <definedName name="_xlnm.Print_Area" localSheetId="1">'参考様式(記入例) '!$A$1:$AS$66</definedName>
    <definedName name="_xlnm.Print_Titles" localSheetId="0">参考様式!$1:$12</definedName>
    <definedName name="_xlnm.Print_Titles" localSheetId="1">'参考様式(記入例) '!$1:$12</definedName>
    <definedName name="祝日">祝日一覧!$A$1:$C$108</definedName>
  </definedNames>
  <calcPr calcId="162913"/>
</workbook>
</file>

<file path=xl/calcChain.xml><?xml version="1.0" encoding="utf-8"?>
<calcChain xmlns="http://schemas.openxmlformats.org/spreadsheetml/2006/main">
  <c r="AF18" i="15" l="1"/>
  <c r="D57" i="16" l="1"/>
  <c r="E57" i="16" s="1"/>
  <c r="F57" i="16" s="1"/>
  <c r="G57" i="16" s="1"/>
  <c r="H57" i="16" s="1"/>
  <c r="I57" i="16" s="1"/>
  <c r="J57" i="16" s="1"/>
  <c r="K57" i="16" s="1"/>
  <c r="J50" i="16"/>
  <c r="K50" i="16" s="1"/>
  <c r="L50" i="16" s="1"/>
  <c r="M50" i="16" s="1"/>
  <c r="N50" i="16" s="1"/>
  <c r="O50" i="16" s="1"/>
  <c r="P50" i="16" s="1"/>
  <c r="Q50" i="16" s="1"/>
  <c r="R50" i="16" s="1"/>
  <c r="S50" i="16" s="1"/>
  <c r="T50" i="16" s="1"/>
  <c r="U50" i="16" s="1"/>
  <c r="V50" i="16" s="1"/>
  <c r="W50" i="16" s="1"/>
  <c r="X50" i="16" s="1"/>
  <c r="Y50" i="16" s="1"/>
  <c r="Z50" i="16" s="1"/>
  <c r="AA50" i="16" s="1"/>
  <c r="AB50" i="16" s="1"/>
  <c r="AC50" i="16" s="1"/>
  <c r="AD50" i="16" s="1"/>
  <c r="D50" i="16"/>
  <c r="E50" i="16" s="1"/>
  <c r="F50" i="16" s="1"/>
  <c r="G50" i="16" s="1"/>
  <c r="H50" i="16" s="1"/>
  <c r="AQ46" i="16"/>
  <c r="AS46" i="16" s="1"/>
  <c r="AN46" i="16"/>
  <c r="AP46" i="16" s="1"/>
  <c r="AK46" i="16"/>
  <c r="AM46" i="16" s="1"/>
  <c r="AH46" i="16"/>
  <c r="AJ46" i="16" s="1"/>
  <c r="AF46" i="16"/>
  <c r="AE46" i="16"/>
  <c r="J43" i="16"/>
  <c r="K43" i="16" s="1"/>
  <c r="L43" i="16" s="1"/>
  <c r="M43" i="16" s="1"/>
  <c r="N43" i="16" s="1"/>
  <c r="O43" i="16" s="1"/>
  <c r="P43" i="16" s="1"/>
  <c r="Q43" i="16" s="1"/>
  <c r="R43" i="16" s="1"/>
  <c r="S43" i="16" s="1"/>
  <c r="T43" i="16" s="1"/>
  <c r="U43" i="16" s="1"/>
  <c r="V43" i="16" s="1"/>
  <c r="W43" i="16" s="1"/>
  <c r="X43" i="16" s="1"/>
  <c r="Y43" i="16" s="1"/>
  <c r="Z43" i="16" s="1"/>
  <c r="AA43" i="16" s="1"/>
  <c r="AB43" i="16" s="1"/>
  <c r="AC43" i="16" s="1"/>
  <c r="AD43" i="16" s="1"/>
  <c r="D43" i="16"/>
  <c r="E43" i="16" s="1"/>
  <c r="F43" i="16" s="1"/>
  <c r="G43" i="16" s="1"/>
  <c r="H43" i="16" s="1"/>
  <c r="AQ39" i="16"/>
  <c r="AS39" i="16" s="1"/>
  <c r="AN39" i="16"/>
  <c r="AP39" i="16" s="1"/>
  <c r="AK39" i="16"/>
  <c r="AM39" i="16" s="1"/>
  <c r="AH39" i="16"/>
  <c r="AJ39" i="16" s="1"/>
  <c r="AE39" i="16"/>
  <c r="AG39" i="16" s="1"/>
  <c r="G36" i="16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D36" i="16"/>
  <c r="E36" i="16" s="1"/>
  <c r="AQ32" i="16"/>
  <c r="AS32" i="16" s="1"/>
  <c r="AN32" i="16"/>
  <c r="AP32" i="16" s="1"/>
  <c r="AK32" i="16"/>
  <c r="AM32" i="16" s="1"/>
  <c r="AH32" i="16"/>
  <c r="AJ32" i="16" s="1"/>
  <c r="AF32" i="16"/>
  <c r="AE32" i="16"/>
  <c r="D29" i="16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Q29" i="16" s="1"/>
  <c r="R29" i="16" s="1"/>
  <c r="S29" i="16" s="1"/>
  <c r="T29" i="16" s="1"/>
  <c r="U29" i="16" s="1"/>
  <c r="V29" i="16" s="1"/>
  <c r="W29" i="16" s="1"/>
  <c r="X29" i="16" s="1"/>
  <c r="Y29" i="16" s="1"/>
  <c r="Z29" i="16" s="1"/>
  <c r="AA29" i="16" s="1"/>
  <c r="AB29" i="16" s="1"/>
  <c r="AC29" i="16" s="1"/>
  <c r="AD29" i="16" s="1"/>
  <c r="AQ25" i="16"/>
  <c r="AS25" i="16" s="1"/>
  <c r="AN25" i="16"/>
  <c r="AP25" i="16" s="1"/>
  <c r="AK25" i="16"/>
  <c r="AM25" i="16" s="1"/>
  <c r="AH25" i="16"/>
  <c r="AJ25" i="16" s="1"/>
  <c r="AF25" i="16"/>
  <c r="AE25" i="16"/>
  <c r="D22" i="16"/>
  <c r="E22" i="16" s="1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P22" i="16" s="1"/>
  <c r="Q22" i="16" s="1"/>
  <c r="R22" i="16" s="1"/>
  <c r="S22" i="16" s="1"/>
  <c r="T22" i="16" s="1"/>
  <c r="U22" i="16" s="1"/>
  <c r="V22" i="16" s="1"/>
  <c r="W22" i="16" s="1"/>
  <c r="X22" i="16" s="1"/>
  <c r="Y22" i="16" s="1"/>
  <c r="Z22" i="16" s="1"/>
  <c r="AA22" i="16" s="1"/>
  <c r="AB22" i="16" s="1"/>
  <c r="AC22" i="16" s="1"/>
  <c r="AD22" i="16" s="1"/>
  <c r="AQ18" i="16"/>
  <c r="AS18" i="16" s="1"/>
  <c r="AN18" i="16"/>
  <c r="AP18" i="16" s="1"/>
  <c r="AK18" i="16"/>
  <c r="AM18" i="16" s="1"/>
  <c r="AH18" i="16"/>
  <c r="AJ18" i="16" s="1"/>
  <c r="AF18" i="16"/>
  <c r="AE18" i="16"/>
  <c r="AD15" i="16"/>
  <c r="D15" i="16"/>
  <c r="E15" i="16" s="1"/>
  <c r="F15" i="16" s="1"/>
  <c r="G15" i="16" s="1"/>
  <c r="H15" i="16" s="1"/>
  <c r="I15" i="16" s="1"/>
  <c r="J15" i="16" s="1"/>
  <c r="K15" i="16" s="1"/>
  <c r="L15" i="16" s="1"/>
  <c r="M15" i="16" s="1"/>
  <c r="N15" i="16" s="1"/>
  <c r="O15" i="16" s="1"/>
  <c r="P15" i="16" s="1"/>
  <c r="Q15" i="16" s="1"/>
  <c r="R15" i="16" s="1"/>
  <c r="S15" i="16" s="1"/>
  <c r="T15" i="16" s="1"/>
  <c r="U15" i="16" s="1"/>
  <c r="V15" i="16" s="1"/>
  <c r="W15" i="16" s="1"/>
  <c r="X15" i="16" s="1"/>
  <c r="Y15" i="16" s="1"/>
  <c r="Z15" i="16" s="1"/>
  <c r="AA15" i="16" s="1"/>
  <c r="AB15" i="16" s="1"/>
  <c r="F8" i="16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W8" i="16" s="1"/>
  <c r="X8" i="16" s="1"/>
  <c r="Y8" i="16" s="1"/>
  <c r="D57" i="15"/>
  <c r="E57" i="15" s="1"/>
  <c r="F57" i="15" s="1"/>
  <c r="G57" i="15" s="1"/>
  <c r="H57" i="15" s="1"/>
  <c r="I57" i="15" s="1"/>
  <c r="J57" i="15" s="1"/>
  <c r="K57" i="15" s="1"/>
  <c r="J50" i="15"/>
  <c r="K50" i="15" s="1"/>
  <c r="L50" i="15" s="1"/>
  <c r="M50" i="15" s="1"/>
  <c r="N50" i="15" s="1"/>
  <c r="O50" i="15" s="1"/>
  <c r="P50" i="15" s="1"/>
  <c r="Q50" i="15" s="1"/>
  <c r="R50" i="15" s="1"/>
  <c r="S50" i="15" s="1"/>
  <c r="T50" i="15" s="1"/>
  <c r="U50" i="15" s="1"/>
  <c r="V50" i="15" s="1"/>
  <c r="W50" i="15" s="1"/>
  <c r="X50" i="15" s="1"/>
  <c r="Y50" i="15" s="1"/>
  <c r="Z50" i="15" s="1"/>
  <c r="AA50" i="15" s="1"/>
  <c r="AB50" i="15" s="1"/>
  <c r="AC50" i="15" s="1"/>
  <c r="AD50" i="15" s="1"/>
  <c r="D50" i="15"/>
  <c r="E50" i="15" s="1"/>
  <c r="F50" i="15" s="1"/>
  <c r="G50" i="15" s="1"/>
  <c r="H50" i="15" s="1"/>
  <c r="AQ46" i="15"/>
  <c r="AS46" i="15" s="1"/>
  <c r="AN46" i="15"/>
  <c r="AP46" i="15" s="1"/>
  <c r="AK46" i="15"/>
  <c r="AM46" i="15" s="1"/>
  <c r="AH46" i="15"/>
  <c r="AJ46" i="15" s="1"/>
  <c r="AF46" i="15"/>
  <c r="AE46" i="15"/>
  <c r="AG46" i="15" s="1"/>
  <c r="J43" i="15"/>
  <c r="K43" i="15" s="1"/>
  <c r="L43" i="15" s="1"/>
  <c r="M43" i="15" s="1"/>
  <c r="N43" i="15" s="1"/>
  <c r="O43" i="15" s="1"/>
  <c r="P43" i="15" s="1"/>
  <c r="Q43" i="15" s="1"/>
  <c r="R43" i="15" s="1"/>
  <c r="S43" i="15" s="1"/>
  <c r="T43" i="15" s="1"/>
  <c r="U43" i="15" s="1"/>
  <c r="V43" i="15" s="1"/>
  <c r="W43" i="15" s="1"/>
  <c r="X43" i="15" s="1"/>
  <c r="Y43" i="15" s="1"/>
  <c r="Z43" i="15" s="1"/>
  <c r="AA43" i="15" s="1"/>
  <c r="AB43" i="15" s="1"/>
  <c r="AC43" i="15" s="1"/>
  <c r="AD43" i="15" s="1"/>
  <c r="D43" i="15"/>
  <c r="E43" i="15" s="1"/>
  <c r="F43" i="15" s="1"/>
  <c r="G43" i="15" s="1"/>
  <c r="H43" i="15" s="1"/>
  <c r="AQ39" i="15"/>
  <c r="AS39" i="15" s="1"/>
  <c r="AN39" i="15"/>
  <c r="AP39" i="15" s="1"/>
  <c r="AK39" i="15"/>
  <c r="AM39" i="15" s="1"/>
  <c r="AH39" i="15"/>
  <c r="AJ39" i="15" s="1"/>
  <c r="AE39" i="15"/>
  <c r="AG39" i="15" s="1"/>
  <c r="G36" i="15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X36" i="15" s="1"/>
  <c r="Y36" i="15" s="1"/>
  <c r="Z36" i="15" s="1"/>
  <c r="AA36" i="15" s="1"/>
  <c r="AB36" i="15" s="1"/>
  <c r="AC36" i="15" s="1"/>
  <c r="AD36" i="15" s="1"/>
  <c r="D36" i="15"/>
  <c r="E36" i="15" s="1"/>
  <c r="AQ32" i="15"/>
  <c r="AS32" i="15" s="1"/>
  <c r="AN32" i="15"/>
  <c r="AP32" i="15" s="1"/>
  <c r="AK32" i="15"/>
  <c r="AM32" i="15" s="1"/>
  <c r="AH32" i="15"/>
  <c r="AJ32" i="15" s="1"/>
  <c r="AF32" i="15"/>
  <c r="AE32" i="15"/>
  <c r="D29" i="15"/>
  <c r="E29" i="15" s="1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P29" i="15" s="1"/>
  <c r="Q29" i="15" s="1"/>
  <c r="R29" i="15" s="1"/>
  <c r="S29" i="15" s="1"/>
  <c r="T29" i="15" s="1"/>
  <c r="U29" i="15" s="1"/>
  <c r="V29" i="15" s="1"/>
  <c r="W29" i="15" s="1"/>
  <c r="X29" i="15" s="1"/>
  <c r="Y29" i="15" s="1"/>
  <c r="Z29" i="15" s="1"/>
  <c r="AA29" i="15" s="1"/>
  <c r="AB29" i="15" s="1"/>
  <c r="AC29" i="15" s="1"/>
  <c r="AD29" i="15" s="1"/>
  <c r="AQ25" i="15"/>
  <c r="AS25" i="15" s="1"/>
  <c r="AN25" i="15"/>
  <c r="AP25" i="15" s="1"/>
  <c r="AK25" i="15"/>
  <c r="AM25" i="15" s="1"/>
  <c r="AH25" i="15"/>
  <c r="AJ25" i="15" s="1"/>
  <c r="AF25" i="15"/>
  <c r="AE25" i="15"/>
  <c r="D22" i="15"/>
  <c r="E22" i="15" s="1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P22" i="15" s="1"/>
  <c r="Q22" i="15" s="1"/>
  <c r="R22" i="15" s="1"/>
  <c r="S22" i="15" s="1"/>
  <c r="T22" i="15" s="1"/>
  <c r="U22" i="15" s="1"/>
  <c r="V22" i="15" s="1"/>
  <c r="W22" i="15" s="1"/>
  <c r="X22" i="15" s="1"/>
  <c r="Y22" i="15" s="1"/>
  <c r="Z22" i="15" s="1"/>
  <c r="AA22" i="15" s="1"/>
  <c r="AB22" i="15" s="1"/>
  <c r="AC22" i="15" s="1"/>
  <c r="AD22" i="15" s="1"/>
  <c r="AQ18" i="15"/>
  <c r="AS18" i="15" s="1"/>
  <c r="AN18" i="15"/>
  <c r="AP18" i="15" s="1"/>
  <c r="AK18" i="15"/>
  <c r="AM18" i="15" s="1"/>
  <c r="AH18" i="15"/>
  <c r="AJ18" i="15" s="1"/>
  <c r="AE18" i="15"/>
  <c r="AD15" i="15"/>
  <c r="D15" i="15"/>
  <c r="E15" i="15" s="1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P15" i="15" s="1"/>
  <c r="Q15" i="15" s="1"/>
  <c r="R15" i="15" s="1"/>
  <c r="S15" i="15" s="1"/>
  <c r="T15" i="15" s="1"/>
  <c r="U15" i="15" s="1"/>
  <c r="V15" i="15" s="1"/>
  <c r="W15" i="15" s="1"/>
  <c r="X15" i="15" s="1"/>
  <c r="Y15" i="15" s="1"/>
  <c r="Z15" i="15" s="1"/>
  <c r="AA15" i="15" s="1"/>
  <c r="AB15" i="15" s="1"/>
  <c r="D8" i="15"/>
  <c r="E8" i="15" s="1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X8" i="15" s="1"/>
  <c r="Y8" i="15" s="1"/>
  <c r="AK64" i="16" l="1"/>
  <c r="AG18" i="16"/>
  <c r="AG25" i="16"/>
  <c r="AG32" i="16"/>
  <c r="AG46" i="16"/>
  <c r="AG25" i="15"/>
  <c r="AG32" i="15"/>
  <c r="AK64" i="15"/>
  <c r="AQ64" i="15"/>
  <c r="AN64" i="15"/>
  <c r="AG18" i="15"/>
  <c r="AE64" i="15" s="1"/>
  <c r="AH64" i="15"/>
  <c r="AN64" i="16"/>
  <c r="AH64" i="16"/>
  <c r="AQ64" i="16"/>
  <c r="AE64" i="16" l="1"/>
  <c r="AE68" i="16" s="1"/>
  <c r="AE66" i="16" s="1"/>
  <c r="AE68" i="15"/>
  <c r="AE66" i="15" s="1"/>
  <c r="AE65" i="15"/>
  <c r="AE65" i="16" l="1"/>
</calcChain>
</file>

<file path=xl/sharedStrings.xml><?xml version="1.0" encoding="utf-8"?>
<sst xmlns="http://schemas.openxmlformats.org/spreadsheetml/2006/main" count="1103" uniqueCount="86">
  <si>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</si>
  <si>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</si>
  <si>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</si>
  <si>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</si>
  <si>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</si>
  <si>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</si>
  <si>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</si>
  <si>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</si>
  <si>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</si>
  <si>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</si>
  <si>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</si>
  <si>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</si>
  <si>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</si>
  <si>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</si>
  <si>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</si>
  <si>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</si>
  <si>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</si>
  <si>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</si>
  <si>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</si>
  <si>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</si>
  <si>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期   間：平成　　年　　月　　日～平成　　年　　月　　日</t>
    <rPh sb="0" eb="1">
      <t>キ</t>
    </rPh>
    <rPh sb="4" eb="5">
      <t>アイダ</t>
    </rPh>
    <rPh sb="6" eb="8">
      <t>ヘイセイ</t>
    </rPh>
    <rPh sb="10" eb="11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phoneticPr fontId="1"/>
  </si>
  <si>
    <t>〇計</t>
    <rPh sb="1" eb="2">
      <t>ケイ</t>
    </rPh>
    <phoneticPr fontId="1"/>
  </si>
  <si>
    <t>〇</t>
  </si>
  <si>
    <t>〇</t>
    <phoneticPr fontId="1"/>
  </si>
  <si>
    <t>工事名：〇〇工事</t>
    <rPh sb="0" eb="3">
      <t>コウジメイ</t>
    </rPh>
    <rPh sb="6" eb="8">
      <t>コウジ</t>
    </rPh>
    <phoneticPr fontId="1"/>
  </si>
  <si>
    <t>期間</t>
    <rPh sb="0" eb="2">
      <t>キカン</t>
    </rPh>
    <phoneticPr fontId="1"/>
  </si>
  <si>
    <t>期間計</t>
  </si>
  <si>
    <t>期間計</t>
    <rPh sb="0" eb="2">
      <t>キカン</t>
    </rPh>
    <rPh sb="2" eb="3">
      <t>ケイ</t>
    </rPh>
    <phoneticPr fontId="1"/>
  </si>
  <si>
    <t>対象外</t>
    <rPh sb="0" eb="3">
      <t>タイショウガイ</t>
    </rPh>
    <phoneticPr fontId="1"/>
  </si>
  <si>
    <t>振替休日</t>
    <rPh sb="0" eb="2">
      <t>フリカエ</t>
    </rPh>
    <rPh sb="2" eb="4">
      <t>キュウジツ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</si>
  <si>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</si>
  <si>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</si>
  <si>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判定</t>
  </si>
  <si>
    <t>判定</t>
    <rPh sb="0" eb="2">
      <t>ハンテイ</t>
    </rPh>
    <phoneticPr fontId="1"/>
  </si>
  <si>
    <t>達成</t>
    <rPh sb="0" eb="2">
      <t>タッセイ</t>
    </rPh>
    <phoneticPr fontId="1"/>
  </si>
  <si>
    <t>未達成</t>
    <rPh sb="0" eb="3">
      <t>ミタッセイ</t>
    </rPh>
    <phoneticPr fontId="1"/>
  </si>
  <si>
    <t>達成日数</t>
  </si>
  <si>
    <t>達成日数</t>
    <rPh sb="0" eb="2">
      <t>タッセイ</t>
    </rPh>
    <rPh sb="2" eb="4">
      <t>ニッスウ</t>
    </rPh>
    <phoneticPr fontId="1"/>
  </si>
  <si>
    <t>達成・未達成</t>
  </si>
  <si>
    <t>達成・未達成</t>
    <rPh sb="0" eb="2">
      <t>タッセイ</t>
    </rPh>
    <rPh sb="3" eb="6">
      <t>ミタッセイ</t>
    </rPh>
    <phoneticPr fontId="1"/>
  </si>
  <si>
    <t>〇計</t>
  </si>
  <si>
    <t>工期末日</t>
    <rPh sb="0" eb="2">
      <t>コウキ</t>
    </rPh>
    <rPh sb="2" eb="4">
      <t>マツジツ</t>
    </rPh>
    <phoneticPr fontId="1"/>
  </si>
  <si>
    <t>完成通知書提出日</t>
    <rPh sb="0" eb="2">
      <t>カンセイ</t>
    </rPh>
    <rPh sb="2" eb="5">
      <t>ツウチショ</t>
    </rPh>
    <rPh sb="5" eb="8">
      <t>テイシュツビ</t>
    </rPh>
    <phoneticPr fontId="1"/>
  </si>
  <si>
    <t>確認期限</t>
    <rPh sb="0" eb="2">
      <t>カクニン</t>
    </rPh>
    <rPh sb="2" eb="4">
      <t>キゲン</t>
    </rPh>
    <phoneticPr fontId="1"/>
  </si>
  <si>
    <t>期   間：平成３０年９月１０日～平成３１年３月２９日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phoneticPr fontId="1"/>
  </si>
  <si>
    <t>始期日</t>
    <rPh sb="0" eb="1">
      <t>ハジ</t>
    </rPh>
    <rPh sb="1" eb="2">
      <t>キ</t>
    </rPh>
    <rPh sb="2" eb="3">
      <t>ニチ</t>
    </rPh>
    <phoneticPr fontId="1"/>
  </si>
  <si>
    <t>1週目</t>
    <rPh sb="1" eb="2">
      <t>シュウ</t>
    </rPh>
    <rPh sb="2" eb="3">
      <t>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</si>
  <si>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</si>
  <si>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</si>
  <si>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</si>
  <si>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2週目</t>
    <rPh sb="1" eb="2">
      <t>シュウ</t>
    </rPh>
    <rPh sb="2" eb="3">
      <t>メ</t>
    </rPh>
    <phoneticPr fontId="1"/>
  </si>
  <si>
    <t>3週目</t>
    <rPh sb="1" eb="2">
      <t>シュウ</t>
    </rPh>
    <rPh sb="2" eb="3">
      <t>メ</t>
    </rPh>
    <phoneticPr fontId="1"/>
  </si>
  <si>
    <t>4週目</t>
    <rPh sb="1" eb="2">
      <t>シュウ</t>
    </rPh>
    <rPh sb="2" eb="3">
      <t>メ</t>
    </rPh>
    <phoneticPr fontId="1"/>
  </si>
  <si>
    <t>全体</t>
    <rPh sb="0" eb="2">
      <t>ゼンタイ</t>
    </rPh>
    <phoneticPr fontId="1"/>
  </si>
  <si>
    <t>1週目</t>
    <rPh sb="1" eb="3">
      <t>シュウメ</t>
    </rPh>
    <phoneticPr fontId="1"/>
  </si>
  <si>
    <t>判定結果</t>
    <rPh sb="0" eb="2">
      <t>ハンテイ</t>
    </rPh>
    <rPh sb="2" eb="4">
      <t>ケッカ</t>
    </rPh>
    <phoneticPr fontId="1"/>
  </si>
  <si>
    <t>設計変更</t>
    <rPh sb="0" eb="2">
      <t>セッケイ</t>
    </rPh>
    <rPh sb="2" eb="4">
      <t>ヘンコウ</t>
    </rPh>
    <phoneticPr fontId="1"/>
  </si>
  <si>
    <t>成績評定加点</t>
    <rPh sb="0" eb="2">
      <t>セイセキ</t>
    </rPh>
    <rPh sb="2" eb="4">
      <t>ヒョウテイ</t>
    </rPh>
    <rPh sb="4" eb="6">
      <t>カテン</t>
    </rPh>
    <phoneticPr fontId="1"/>
  </si>
  <si>
    <t>※計算用（印刷非表示）</t>
    <rPh sb="1" eb="3">
      <t>ケイサン</t>
    </rPh>
    <rPh sb="3" eb="4">
      <t>ヨウ</t>
    </rPh>
    <rPh sb="5" eb="7">
      <t>インサツ</t>
    </rPh>
    <rPh sb="7" eb="10">
      <t>ヒヒョウジ</t>
    </rPh>
    <phoneticPr fontId="1"/>
  </si>
  <si>
    <r>
      <t>休日等取得</t>
    </r>
    <r>
      <rPr>
        <sz val="20"/>
        <color theme="1"/>
        <rFont val="ＭＳ Ｐゴシック"/>
        <family val="2"/>
        <charset val="128"/>
        <scheme val="minor"/>
      </rPr>
      <t>実績表（記入例）</t>
    </r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rPh sb="9" eb="11">
      <t>キニュウ</t>
    </rPh>
    <rPh sb="11" eb="12">
      <t>レイ</t>
    </rPh>
    <phoneticPr fontId="1"/>
  </si>
  <si>
    <r>
      <t>休日等取得</t>
    </r>
    <r>
      <rPr>
        <sz val="20"/>
        <color theme="1"/>
        <rFont val="ＭＳ Ｐゴシック"/>
        <family val="2"/>
        <charset val="128"/>
        <scheme val="minor"/>
      </rPr>
      <t>実績表</t>
    </r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phoneticPr fontId="1"/>
  </si>
  <si>
    <t>休日</t>
    <rPh sb="0" eb="2">
      <t>キュウジツ</t>
    </rPh>
    <phoneticPr fontId="1"/>
  </si>
  <si>
    <t>文化の日</t>
  </si>
  <si>
    <t>勤労感謝の日</t>
  </si>
  <si>
    <t>天皇誕生日</t>
  </si>
  <si>
    <t>振替休日</t>
  </si>
  <si>
    <t>年末年始休暇</t>
    <phoneticPr fontId="1"/>
  </si>
  <si>
    <t>元日</t>
  </si>
  <si>
    <t>成人の日</t>
  </si>
  <si>
    <t>建国記念の日</t>
  </si>
  <si>
    <t>春分の日</t>
  </si>
  <si>
    <t>昭和の日</t>
  </si>
  <si>
    <t>国民の休日</t>
  </si>
  <si>
    <t>天皇の即位の日</t>
  </si>
  <si>
    <t>憲法記念日</t>
  </si>
  <si>
    <t>みどりの日</t>
  </si>
  <si>
    <t>こどもの日</t>
  </si>
  <si>
    <t>海の日</t>
  </si>
  <si>
    <t>山の日</t>
  </si>
  <si>
    <t>夏季休暇</t>
    <phoneticPr fontId="1"/>
  </si>
  <si>
    <t>敬老の日</t>
  </si>
  <si>
    <t>秋分の日</t>
  </si>
  <si>
    <t>体育の日</t>
  </si>
  <si>
    <t>即位礼正殿の儀</t>
  </si>
  <si>
    <t>スポーツの日</t>
  </si>
  <si>
    <t>参考様式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</si>
</sst>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0" xfId="0" applyFill="1" applyBorder="1" applyAlignment="1">
      <alignment vertical="center" textRotation="255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5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5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6" fillId="0" borderId="27" xfId="0" applyFont="1" applyFill="1" applyBorder="1" applyAlignment="1">
      <alignment vertical="center" textRotation="255" shrinkToFit="1"/>
    </xf>
    <xf numFmtId="176" fontId="0" fillId="5" borderId="29" xfId="0" applyNumberFormat="1" applyFill="1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 textRotation="255" shrinkToFit="1"/>
    </xf>
    <xf numFmtId="0" fontId="9" fillId="4" borderId="1" xfId="0" applyFont="1" applyFill="1" applyBorder="1" applyAlignment="1">
      <alignment vertical="center" textRotation="255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>
      <alignment vertical="center"/>
    </xf>
    <xf numFmtId="176" fontId="0" fillId="5" borderId="29" xfId="0" applyNumberForma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176" fontId="0" fillId="5" borderId="11" xfId="0" applyNumberFormat="1" applyFill="1" applyBorder="1" applyAlignment="1">
      <alignment horizontal="center" vertical="center" shrinkToFit="1"/>
    </xf>
    <xf numFmtId="176" fontId="0" fillId="5" borderId="5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horizontal="center" vertical="center" shrinkToFit="1"/>
    </xf>
    <xf numFmtId="176" fontId="0" fillId="0" borderId="5" xfId="0" applyNumberFormat="1" applyFill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8" fillId="0" borderId="27" xfId="0" applyFont="1" applyBorder="1" applyAlignment="1">
      <alignment horizontal="center"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 shrinkToFit="1"/>
    </xf>
    <xf numFmtId="0" fontId="0" fillId="0" borderId="3" xfId="0" applyFill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5" borderId="1" xfId="0" applyFill="1" applyBorder="1" applyAlignment="1">
      <alignment horizontal="center" vertical="center" textRotation="255"/>
    </xf>
    <xf numFmtId="0" fontId="0" fillId="5" borderId="28" xfId="0" applyFill="1" applyBorder="1" applyAlignment="1">
      <alignment horizontal="center" vertical="center" textRotation="255" shrinkToFit="1"/>
    </xf>
    <xf numFmtId="0" fontId="0" fillId="5" borderId="1" xfId="0" applyFill="1" applyBorder="1" applyAlignment="1">
      <alignment horizontal="center" vertical="center" textRotation="255" shrinkToFit="1"/>
    </xf>
    <xf numFmtId="0" fontId="0" fillId="2" borderId="33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  <xf numFmtId="0" fontId="0" fillId="5" borderId="12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8" xfId="0" applyFill="1" applyBorder="1" applyAlignment="1">
      <alignment horizontal="center" vertical="center" textRotation="255" shrinkToFit="1"/>
    </xf>
    <xf numFmtId="0" fontId="0" fillId="5" borderId="9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5" borderId="37" xfId="0" applyFill="1" applyBorder="1" applyAlignment="1">
      <alignment horizontal="center" vertical="center" textRotation="255" shrinkToFit="1"/>
    </xf>
    <xf numFmtId="0" fontId="0" fillId="5" borderId="30" xfId="0" applyFill="1" applyBorder="1" applyAlignment="1">
      <alignment horizontal="center" vertical="center" textRotation="255" shrinkToFit="1"/>
    </xf>
    <xf numFmtId="0" fontId="0" fillId="5" borderId="2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/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30</xdr:col>
      <xdr:colOff>0</xdr:colOff>
      <xdr:row>5</xdr:row>
      <xdr:rowOff>0</xdr:rowOff>
    </xdr:from>
    <xdr:to>
      <xdr:col>44</xdr:col>
      <xdr:colOff>415880</xdr:colOff>
      <xdr:row>11</xdr:row>
      <xdr:rowOff>0</xdr:rowOff>
    </xdr:to>
    <xdr:cxnSp macro="">
      <xdr:nvCxnSpPr>
        <xdr:cNvPr id="3" name="直線コネクタ 2"/>
        <xdr:cNvCxnSpPr/>
      </xdr:nvCxnSpPr>
      <xdr:spPr>
        <a:xfrm>
          <a:off x="9305925" y="11525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0</xdr:rowOff>
    </xdr:from>
    <xdr:to>
      <xdr:col>44</xdr:col>
      <xdr:colOff>415880</xdr:colOff>
      <xdr:row>53</xdr:row>
      <xdr:rowOff>-1</xdr:rowOff>
    </xdr:to>
    <xdr:cxnSp macro="">
      <xdr:nvCxnSpPr>
        <xdr:cNvPr id="4" name="直線コネクタ 3"/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54</xdr:row>
      <xdr:rowOff>0</xdr:rowOff>
    </xdr:from>
    <xdr:to>
      <xdr:col>44</xdr:col>
      <xdr:colOff>415880</xdr:colOff>
      <xdr:row>60</xdr:row>
      <xdr:rowOff>0</xdr:rowOff>
    </xdr:to>
    <xdr:cxnSp macro="">
      <xdr:nvCxnSpPr>
        <xdr:cNvPr id="5" name="直線コネクタ 4"/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398373</xdr:colOff>
      <xdr:row>1</xdr:row>
      <xdr:rowOff>176455</xdr:rowOff>
    </xdr:from>
    <xdr:ext cx="1327335" cy="525785"/>
    <xdr:sp macro="" textlink="">
      <xdr:nvSpPr>
        <xdr:cNvPr id="2" name="正方形/長方形 1"/>
        <xdr:cNvSpPr/>
      </xdr:nvSpPr>
      <xdr:spPr>
        <a:xfrm>
          <a:off x="13133298" y="48125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4</xdr:col>
      <xdr:colOff>33618</xdr:colOff>
      <xdr:row>10</xdr:row>
      <xdr:rowOff>47225</xdr:rowOff>
    </xdr:from>
    <xdr:to>
      <xdr:col>24</xdr:col>
      <xdr:colOff>280148</xdr:colOff>
      <xdr:row>10</xdr:row>
      <xdr:rowOff>338418</xdr:rowOff>
    </xdr:to>
    <xdr:sp macro="" textlink="">
      <xdr:nvSpPr>
        <xdr:cNvPr id="3" name="正方形/長方形 2"/>
        <xdr:cNvSpPr/>
      </xdr:nvSpPr>
      <xdr:spPr>
        <a:xfrm>
          <a:off x="1163011" y="3027189"/>
          <a:ext cx="6505816" cy="2911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対象期間外 （始期日から工事着手日まで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30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日以内）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44</xdr:col>
      <xdr:colOff>415880</xdr:colOff>
      <xdr:row>11</xdr:row>
      <xdr:rowOff>0</xdr:rowOff>
    </xdr:to>
    <xdr:cxnSp macro="">
      <xdr:nvCxnSpPr>
        <xdr:cNvPr id="4" name="直線コネクタ 3"/>
        <xdr:cNvCxnSpPr/>
      </xdr:nvCxnSpPr>
      <xdr:spPr>
        <a:xfrm>
          <a:off x="9305925" y="11525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47</xdr:row>
      <xdr:rowOff>0</xdr:rowOff>
    </xdr:from>
    <xdr:to>
      <xdr:col>44</xdr:col>
      <xdr:colOff>415880</xdr:colOff>
      <xdr:row>53</xdr:row>
      <xdr:rowOff>-1</xdr:rowOff>
    </xdr:to>
    <xdr:cxnSp macro="">
      <xdr:nvCxnSpPr>
        <xdr:cNvPr id="5" name="直線コネクタ 4"/>
        <xdr:cNvCxnSpPr/>
      </xdr:nvCxnSpPr>
      <xdr:spPr>
        <a:xfrm>
          <a:off x="9305925" y="14182725"/>
          <a:ext cx="6416630" cy="1990724"/>
        </a:xfrm>
        <a:prstGeom prst="lin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30</xdr:col>
      <xdr:colOff>0</xdr:colOff>
      <xdr:row>54</xdr:row>
      <xdr:rowOff>0</xdr:rowOff>
    </xdr:from>
    <xdr:to>
      <xdr:col>44</xdr:col>
      <xdr:colOff>415880</xdr:colOff>
      <xdr:row>60</xdr:row>
      <xdr:rowOff>0</xdr:rowOff>
    </xdr:to>
    <xdr:cxnSp macro="">
      <xdr:nvCxnSpPr>
        <xdr:cNvPr id="6" name="直線コネクタ 5"/>
        <xdr:cNvCxnSpPr/>
      </xdr:nvCxnSpPr>
      <xdr:spPr>
        <a:xfrm>
          <a:off x="9305925" y="16354425"/>
          <a:ext cx="6416630" cy="199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68"/>
  <sheetViews>
    <sheetView tabSelected="1" view="pageBreakPreview" zoomScale="70" zoomScaleNormal="100" zoomScaleSheetLayoutView="70" workbookViewId="0">
      <selection activeCell="AW17" sqref="AW17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60</v>
      </c>
      <c r="L1" s="3"/>
      <c r="AB1" s="3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1" t="s">
        <v>85</v>
      </c>
      <c r="AR1" s="165"/>
      <c r="AS1" s="162"/>
    </row>
    <row r="2" spans="2:48" ht="14.25" customHeight="1" thickBot="1" x14ac:dyDescent="0.2"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3"/>
      <c r="AR2" s="166"/>
      <c r="AS2" s="164"/>
    </row>
    <row r="3" spans="2:48" ht="17.25" x14ac:dyDescent="0.15">
      <c r="B3" s="4" t="s">
        <v>24</v>
      </c>
      <c r="C3" s="5"/>
    </row>
    <row r="4" spans="2:48" ht="17.25" x14ac:dyDescent="0.15">
      <c r="B4" s="5" t="s">
        <v>20</v>
      </c>
      <c r="C4" s="5"/>
      <c r="AU4" s="35" t="s">
        <v>23</v>
      </c>
      <c r="AV4" s="35" t="s">
        <v>34</v>
      </c>
    </row>
    <row r="5" spans="2:48" ht="18" thickBot="1" x14ac:dyDescent="0.2">
      <c r="B5" s="5"/>
      <c r="C5" s="5"/>
      <c r="AU5" s="35"/>
      <c r="AV5" s="35" t="s">
        <v>35</v>
      </c>
    </row>
    <row r="6" spans="2:48" ht="13.5" customHeight="1" x14ac:dyDescent="0.15">
      <c r="B6" s="6" t="s">
        <v>25</v>
      </c>
      <c r="C6" s="113" t="s">
        <v>28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AF6" s="115"/>
      <c r="AG6" s="118"/>
      <c r="AH6" s="121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7"/>
      <c r="AU6" s="45"/>
      <c r="AV6" s="45"/>
    </row>
    <row r="7" spans="2:48" ht="13.5" customHeight="1" x14ac:dyDescent="0.15">
      <c r="B7" s="37" t="s">
        <v>0</v>
      </c>
      <c r="C7" s="89">
        <v>9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89">
        <v>10</v>
      </c>
      <c r="AA7" s="90"/>
      <c r="AB7" s="90"/>
      <c r="AC7" s="90"/>
      <c r="AD7" s="123"/>
      <c r="AE7" s="116"/>
      <c r="AF7" s="116"/>
      <c r="AG7" s="119"/>
      <c r="AH7" s="122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8"/>
      <c r="AU7" s="46"/>
      <c r="AV7" s="46"/>
    </row>
    <row r="8" spans="2:48" x14ac:dyDescent="0.15">
      <c r="B8" s="7" t="s">
        <v>1</v>
      </c>
      <c r="C8" s="13">
        <v>8</v>
      </c>
      <c r="D8" s="13">
        <f t="shared" ref="D8:Y8" si="0">+C8+1</f>
        <v>9</v>
      </c>
      <c r="E8" s="60">
        <f t="shared" si="0"/>
        <v>10</v>
      </c>
      <c r="F8" s="60">
        <f t="shared" si="0"/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117"/>
      <c r="AF8" s="117"/>
      <c r="AG8" s="120"/>
      <c r="AH8" s="122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8"/>
      <c r="AU8" s="47"/>
      <c r="AV8" s="45"/>
    </row>
    <row r="9" spans="2:48" ht="13.5" customHeight="1" x14ac:dyDescent="0.15">
      <c r="B9" s="7" t="s">
        <v>2</v>
      </c>
      <c r="C9" s="13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59"/>
      <c r="AF9" s="94"/>
      <c r="AG9" s="96"/>
      <c r="AH9" s="98"/>
      <c r="AI9" s="75"/>
      <c r="AJ9" s="76"/>
      <c r="AK9" s="75"/>
      <c r="AL9" s="75"/>
      <c r="AM9" s="76"/>
      <c r="AN9" s="75"/>
      <c r="AO9" s="75"/>
      <c r="AP9" s="76"/>
      <c r="AQ9" s="75"/>
      <c r="AR9" s="75"/>
      <c r="AS9" s="107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/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/>
      <c r="AA10" s="11"/>
      <c r="AB10" s="11"/>
      <c r="AC10" s="11"/>
      <c r="AD10" s="11"/>
      <c r="AE10" s="95"/>
      <c r="AF10" s="95"/>
      <c r="AG10" s="97"/>
      <c r="AH10" s="98"/>
      <c r="AI10" s="75"/>
      <c r="AJ10" s="76"/>
      <c r="AK10" s="75"/>
      <c r="AL10" s="75"/>
      <c r="AM10" s="76"/>
      <c r="AN10" s="75"/>
      <c r="AO10" s="75"/>
      <c r="AP10" s="76"/>
      <c r="AQ10" s="75"/>
      <c r="AR10" s="75"/>
      <c r="AS10" s="107"/>
      <c r="AU10" s="47"/>
      <c r="AV10" s="45"/>
    </row>
    <row r="11" spans="2:48" s="1" customFormat="1" ht="29.1" customHeight="1" thickBot="1" x14ac:dyDescent="0.2">
      <c r="B11" s="8" t="s">
        <v>61</v>
      </c>
      <c r="C11" s="15"/>
      <c r="D11" s="23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ht="14.25" thickBot="1" x14ac:dyDescent="0.2">
      <c r="AU12" s="45"/>
      <c r="AV12" s="45"/>
    </row>
    <row r="13" spans="2:48" ht="13.5" customHeight="1" x14ac:dyDescent="0.15">
      <c r="B13" s="6" t="s">
        <v>25</v>
      </c>
      <c r="C13" s="113">
        <v>1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41" t="s">
        <v>27</v>
      </c>
      <c r="AF13" s="144" t="s">
        <v>33</v>
      </c>
      <c r="AG13" s="156"/>
      <c r="AH13" s="150" t="s">
        <v>46</v>
      </c>
      <c r="AI13" s="137" t="s">
        <v>33</v>
      </c>
      <c r="AJ13" s="137"/>
      <c r="AK13" s="135" t="s">
        <v>50</v>
      </c>
      <c r="AL13" s="137" t="s">
        <v>33</v>
      </c>
      <c r="AM13" s="137"/>
      <c r="AN13" s="135" t="s">
        <v>51</v>
      </c>
      <c r="AO13" s="137" t="s">
        <v>33</v>
      </c>
      <c r="AP13" s="137"/>
      <c r="AQ13" s="135" t="s">
        <v>52</v>
      </c>
      <c r="AR13" s="137" t="s">
        <v>33</v>
      </c>
      <c r="AS13" s="139"/>
      <c r="AU13" s="45"/>
      <c r="AV13" s="45"/>
    </row>
    <row r="14" spans="2:48" ht="13.5" customHeight="1" x14ac:dyDescent="0.15">
      <c r="B14" s="37" t="s">
        <v>0</v>
      </c>
      <c r="C14" s="89">
        <v>10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89">
        <v>11</v>
      </c>
      <c r="AD14" s="123"/>
      <c r="AE14" s="142"/>
      <c r="AF14" s="146"/>
      <c r="AG14" s="157"/>
      <c r="AH14" s="151"/>
      <c r="AI14" s="138"/>
      <c r="AJ14" s="138"/>
      <c r="AK14" s="136"/>
      <c r="AL14" s="138"/>
      <c r="AM14" s="138"/>
      <c r="AN14" s="136"/>
      <c r="AO14" s="138"/>
      <c r="AP14" s="138"/>
      <c r="AQ14" s="136"/>
      <c r="AR14" s="138"/>
      <c r="AS14" s="140"/>
      <c r="AU14" s="46"/>
      <c r="AV14" s="46"/>
    </row>
    <row r="15" spans="2:48" x14ac:dyDescent="0.15">
      <c r="B15" s="7" t="s">
        <v>1</v>
      </c>
      <c r="C15" s="13">
        <v>6</v>
      </c>
      <c r="D15" s="13">
        <f t="shared" ref="D15:AB15" si="1">+C15+1</f>
        <v>7</v>
      </c>
      <c r="E15" s="18">
        <f t="shared" si="1"/>
        <v>8</v>
      </c>
      <c r="F15" s="60">
        <f t="shared" si="1"/>
        <v>9</v>
      </c>
      <c r="G15" s="60">
        <f t="shared" si="1"/>
        <v>10</v>
      </c>
      <c r="H15" s="60">
        <f t="shared" si="1"/>
        <v>11</v>
      </c>
      <c r="I15" s="60">
        <f t="shared" si="1"/>
        <v>12</v>
      </c>
      <c r="J15" s="13">
        <f t="shared" si="1"/>
        <v>13</v>
      </c>
      <c r="K15" s="13">
        <f t="shared" si="1"/>
        <v>14</v>
      </c>
      <c r="L15" s="60">
        <f t="shared" si="1"/>
        <v>15</v>
      </c>
      <c r="M15" s="60">
        <f t="shared" si="1"/>
        <v>16</v>
      </c>
      <c r="N15" s="60">
        <f t="shared" si="1"/>
        <v>17</v>
      </c>
      <c r="O15" s="60">
        <f t="shared" si="1"/>
        <v>18</v>
      </c>
      <c r="P15" s="60">
        <f t="shared" si="1"/>
        <v>19</v>
      </c>
      <c r="Q15" s="13">
        <f t="shared" si="1"/>
        <v>20</v>
      </c>
      <c r="R15" s="13">
        <f t="shared" si="1"/>
        <v>21</v>
      </c>
      <c r="S15" s="60">
        <f t="shared" si="1"/>
        <v>22</v>
      </c>
      <c r="T15" s="60">
        <f t="shared" si="1"/>
        <v>23</v>
      </c>
      <c r="U15" s="60">
        <f t="shared" si="1"/>
        <v>24</v>
      </c>
      <c r="V15" s="60">
        <f t="shared" si="1"/>
        <v>25</v>
      </c>
      <c r="W15" s="60">
        <f t="shared" si="1"/>
        <v>26</v>
      </c>
      <c r="X15" s="13">
        <f t="shared" si="1"/>
        <v>27</v>
      </c>
      <c r="Y15" s="13">
        <f t="shared" si="1"/>
        <v>28</v>
      </c>
      <c r="Z15" s="60">
        <f t="shared" si="1"/>
        <v>29</v>
      </c>
      <c r="AA15" s="60">
        <f t="shared" si="1"/>
        <v>30</v>
      </c>
      <c r="AB15" s="60">
        <f t="shared" si="1"/>
        <v>31</v>
      </c>
      <c r="AC15" s="60">
        <v>1</v>
      </c>
      <c r="AD15" s="60">
        <f t="shared" ref="AD15" si="2">+AC15+1</f>
        <v>2</v>
      </c>
      <c r="AE15" s="143"/>
      <c r="AF15" s="148"/>
      <c r="AG15" s="158"/>
      <c r="AH15" s="151"/>
      <c r="AI15" s="138"/>
      <c r="AJ15" s="138"/>
      <c r="AK15" s="136"/>
      <c r="AL15" s="138"/>
      <c r="AM15" s="138"/>
      <c r="AN15" s="136"/>
      <c r="AO15" s="138"/>
      <c r="AP15" s="138"/>
      <c r="AQ15" s="136"/>
      <c r="AR15" s="138"/>
      <c r="AS15" s="140"/>
      <c r="AU15" s="47"/>
      <c r="AV15" s="45"/>
    </row>
    <row r="16" spans="2:48" ht="13.5" customHeight="1" x14ac:dyDescent="0.15">
      <c r="B16" s="7" t="s">
        <v>2</v>
      </c>
      <c r="C16" s="13" t="s">
        <v>19</v>
      </c>
      <c r="D16" s="13" t="s">
        <v>13</v>
      </c>
      <c r="E16" s="31" t="s">
        <v>14</v>
      </c>
      <c r="F16" s="60" t="s">
        <v>15</v>
      </c>
      <c r="G16" s="60" t="s">
        <v>16</v>
      </c>
      <c r="H16" s="26" t="s">
        <v>17</v>
      </c>
      <c r="I16" s="60" t="s">
        <v>18</v>
      </c>
      <c r="J16" s="13" t="s">
        <v>19</v>
      </c>
      <c r="K16" s="13" t="s">
        <v>13</v>
      </c>
      <c r="L16" s="60" t="s">
        <v>14</v>
      </c>
      <c r="M16" s="60" t="s">
        <v>15</v>
      </c>
      <c r="N16" s="60" t="s">
        <v>16</v>
      </c>
      <c r="O16" s="60" t="s">
        <v>17</v>
      </c>
      <c r="P16" s="60" t="s">
        <v>18</v>
      </c>
      <c r="Q16" s="13" t="s">
        <v>19</v>
      </c>
      <c r="R16" s="13" t="s">
        <v>13</v>
      </c>
      <c r="S16" s="60" t="s">
        <v>14</v>
      </c>
      <c r="T16" s="60" t="s">
        <v>15</v>
      </c>
      <c r="U16" s="60" t="s">
        <v>16</v>
      </c>
      <c r="V16" s="60" t="s">
        <v>17</v>
      </c>
      <c r="W16" s="60" t="s">
        <v>18</v>
      </c>
      <c r="X16" s="13" t="s">
        <v>19</v>
      </c>
      <c r="Y16" s="22" t="s">
        <v>13</v>
      </c>
      <c r="Z16" s="60" t="s">
        <v>14</v>
      </c>
      <c r="AA16" s="60" t="s">
        <v>15</v>
      </c>
      <c r="AB16" s="60" t="s">
        <v>16</v>
      </c>
      <c r="AC16" s="60" t="s">
        <v>17</v>
      </c>
      <c r="AD16" s="60" t="s">
        <v>18</v>
      </c>
      <c r="AE16" s="128" t="s">
        <v>21</v>
      </c>
      <c r="AF16" s="130" t="s">
        <v>37</v>
      </c>
      <c r="AG16" s="154" t="s">
        <v>39</v>
      </c>
      <c r="AH16" s="134" t="s">
        <v>21</v>
      </c>
      <c r="AI16" s="125" t="s">
        <v>37</v>
      </c>
      <c r="AJ16" s="127" t="s">
        <v>39</v>
      </c>
      <c r="AK16" s="124" t="s">
        <v>21</v>
      </c>
      <c r="AL16" s="125" t="s">
        <v>37</v>
      </c>
      <c r="AM16" s="127" t="s">
        <v>39</v>
      </c>
      <c r="AN16" s="124" t="s">
        <v>21</v>
      </c>
      <c r="AO16" s="125" t="s">
        <v>37</v>
      </c>
      <c r="AP16" s="127" t="s">
        <v>39</v>
      </c>
      <c r="AQ16" s="124" t="s">
        <v>21</v>
      </c>
      <c r="AR16" s="125" t="s">
        <v>37</v>
      </c>
      <c r="AS16" s="126" t="s">
        <v>39</v>
      </c>
      <c r="AU16" s="47"/>
      <c r="AV16" s="45"/>
    </row>
    <row r="17" spans="2:48" s="2" customFormat="1" ht="75" customHeight="1" x14ac:dyDescent="0.15">
      <c r="B17" s="9" t="s">
        <v>6</v>
      </c>
      <c r="C17" s="14"/>
      <c r="D17" s="14"/>
      <c r="E17" s="43" t="s">
        <v>8</v>
      </c>
      <c r="F17" s="30"/>
      <c r="G17" s="11"/>
      <c r="H17" s="29"/>
      <c r="I17" s="11"/>
      <c r="J17" s="14"/>
      <c r="K17" s="14"/>
      <c r="L17" s="11"/>
      <c r="M17" s="11"/>
      <c r="N17" s="11"/>
      <c r="O17" s="11"/>
      <c r="P17" s="11"/>
      <c r="Q17" s="14"/>
      <c r="R17" s="14"/>
      <c r="S17" s="11"/>
      <c r="T17" s="11"/>
      <c r="U17" s="11"/>
      <c r="V17" s="11"/>
      <c r="W17" s="11"/>
      <c r="X17" s="14"/>
      <c r="Y17" s="21"/>
      <c r="Z17" s="24"/>
      <c r="AA17" s="11"/>
      <c r="AB17" s="11"/>
      <c r="AC17" s="11"/>
      <c r="AD17" s="11"/>
      <c r="AE17" s="129"/>
      <c r="AF17" s="131"/>
      <c r="AG17" s="155"/>
      <c r="AH17" s="134"/>
      <c r="AI17" s="125"/>
      <c r="AJ17" s="127"/>
      <c r="AK17" s="124"/>
      <c r="AL17" s="125"/>
      <c r="AM17" s="127"/>
      <c r="AN17" s="124"/>
      <c r="AO17" s="125"/>
      <c r="AP17" s="127"/>
      <c r="AQ17" s="124"/>
      <c r="AR17" s="125"/>
      <c r="AS17" s="126"/>
      <c r="AU17" s="47"/>
      <c r="AV17" s="45"/>
    </row>
    <row r="18" spans="2:48" s="1" customFormat="1" ht="29.1" customHeight="1" thickBot="1" x14ac:dyDescent="0.2">
      <c r="B18" s="8" t="s">
        <v>61</v>
      </c>
      <c r="C18" s="15"/>
      <c r="D18" s="15"/>
      <c r="E18" s="42"/>
      <c r="F18" s="12"/>
      <c r="G18" s="12"/>
      <c r="H18" s="27"/>
      <c r="I18" s="12"/>
      <c r="J18" s="15"/>
      <c r="K18" s="15"/>
      <c r="L18" s="12"/>
      <c r="M18" s="12"/>
      <c r="N18" s="12"/>
      <c r="O18" s="12"/>
      <c r="P18" s="12"/>
      <c r="Q18" s="15"/>
      <c r="R18" s="15"/>
      <c r="S18" s="12"/>
      <c r="T18" s="12"/>
      <c r="U18" s="12"/>
      <c r="V18" s="12"/>
      <c r="W18" s="12"/>
      <c r="X18" s="15"/>
      <c r="Y18" s="23"/>
      <c r="Z18" s="12"/>
      <c r="AA18" s="12"/>
      <c r="AB18" s="12"/>
      <c r="AC18" s="12"/>
      <c r="AD18" s="12"/>
      <c r="AE18" s="49">
        <f>COUNTIF(C18:AD18,"〇")</f>
        <v>0</v>
      </c>
      <c r="AF18" s="25">
        <f>9</f>
        <v>9</v>
      </c>
      <c r="AG18" s="56" t="str">
        <f>IF(AE18&gt;=AF18,"達成","未達成")</f>
        <v>未達成</v>
      </c>
      <c r="AH18" s="10">
        <f>COUNTIF(C18:I18,"〇")</f>
        <v>0</v>
      </c>
      <c r="AI18" s="41">
        <v>3</v>
      </c>
      <c r="AJ18" s="57" t="str">
        <f>IF(AH18&gt;=AI18,"達成","未達成")</f>
        <v>未達成</v>
      </c>
      <c r="AK18" s="58">
        <f>COUNTIF(J18:P18,"〇")</f>
        <v>0</v>
      </c>
      <c r="AL18" s="41">
        <v>2</v>
      </c>
      <c r="AM18" s="57" t="str">
        <f>IF(AK18&gt;=AL18,"達成","未達成")</f>
        <v>未達成</v>
      </c>
      <c r="AN18" s="58">
        <f>COUNTIF(Q18:W18,"〇")</f>
        <v>0</v>
      </c>
      <c r="AO18" s="41">
        <v>2</v>
      </c>
      <c r="AP18" s="57" t="str">
        <f>IF(AN18&gt;=AO18,"達成","未達成")</f>
        <v>未達成</v>
      </c>
      <c r="AQ18" s="58">
        <f>COUNTIF(X18:AD18,"〇")</f>
        <v>0</v>
      </c>
      <c r="AR18" s="41">
        <v>2</v>
      </c>
      <c r="AS18" s="48" t="str">
        <f>IF(AQ18&gt;=AR18,"達成","未達成")</f>
        <v>未達成</v>
      </c>
      <c r="AU18" s="47"/>
      <c r="AV18" s="45"/>
    </row>
    <row r="19" spans="2:48" ht="14.25" thickBot="1" x14ac:dyDescent="0.2">
      <c r="AU19" s="47"/>
      <c r="AV19" s="45"/>
    </row>
    <row r="20" spans="2:48" ht="13.5" customHeight="1" x14ac:dyDescent="0.15">
      <c r="B20" s="6" t="s">
        <v>25</v>
      </c>
      <c r="C20" s="113">
        <v>2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41" t="s">
        <v>26</v>
      </c>
      <c r="AF20" s="144" t="s">
        <v>32</v>
      </c>
      <c r="AG20" s="145"/>
      <c r="AH20" s="150" t="s">
        <v>46</v>
      </c>
      <c r="AI20" s="137" t="s">
        <v>33</v>
      </c>
      <c r="AJ20" s="137"/>
      <c r="AK20" s="135" t="s">
        <v>50</v>
      </c>
      <c r="AL20" s="137" t="s">
        <v>33</v>
      </c>
      <c r="AM20" s="137"/>
      <c r="AN20" s="135" t="s">
        <v>51</v>
      </c>
      <c r="AO20" s="137" t="s">
        <v>33</v>
      </c>
      <c r="AP20" s="137"/>
      <c r="AQ20" s="135" t="s">
        <v>52</v>
      </c>
      <c r="AR20" s="137" t="s">
        <v>33</v>
      </c>
      <c r="AS20" s="139"/>
      <c r="AU20" s="47"/>
      <c r="AV20" s="45"/>
    </row>
    <row r="21" spans="2:48" ht="13.5" customHeight="1" x14ac:dyDescent="0.15">
      <c r="B21" s="37" t="s">
        <v>0</v>
      </c>
      <c r="C21" s="89">
        <v>11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123"/>
      <c r="AE21" s="142"/>
      <c r="AF21" s="146"/>
      <c r="AG21" s="147"/>
      <c r="AH21" s="151"/>
      <c r="AI21" s="138"/>
      <c r="AJ21" s="138"/>
      <c r="AK21" s="136"/>
      <c r="AL21" s="138"/>
      <c r="AM21" s="138"/>
      <c r="AN21" s="136"/>
      <c r="AO21" s="138"/>
      <c r="AP21" s="138"/>
      <c r="AQ21" s="136"/>
      <c r="AR21" s="138"/>
      <c r="AS21" s="140"/>
      <c r="AU21" s="47"/>
      <c r="AV21" s="45"/>
    </row>
    <row r="22" spans="2:48" x14ac:dyDescent="0.15">
      <c r="B22" s="7" t="s">
        <v>1</v>
      </c>
      <c r="C22" s="18">
        <v>3</v>
      </c>
      <c r="D22" s="13">
        <f t="shared" ref="D22:AD22" si="3">+C22+1</f>
        <v>4</v>
      </c>
      <c r="E22" s="60">
        <f t="shared" si="3"/>
        <v>5</v>
      </c>
      <c r="F22" s="60">
        <f t="shared" si="3"/>
        <v>6</v>
      </c>
      <c r="G22" s="60">
        <f t="shared" si="3"/>
        <v>7</v>
      </c>
      <c r="H22" s="60">
        <f t="shared" si="3"/>
        <v>8</v>
      </c>
      <c r="I22" s="60">
        <f t="shared" si="3"/>
        <v>9</v>
      </c>
      <c r="J22" s="13">
        <f t="shared" si="3"/>
        <v>10</v>
      </c>
      <c r="K22" s="13">
        <f t="shared" si="3"/>
        <v>11</v>
      </c>
      <c r="L22" s="60">
        <f t="shared" si="3"/>
        <v>12</v>
      </c>
      <c r="M22" s="60">
        <f t="shared" si="3"/>
        <v>13</v>
      </c>
      <c r="N22" s="60">
        <f t="shared" si="3"/>
        <v>14</v>
      </c>
      <c r="O22" s="60">
        <f t="shared" si="3"/>
        <v>15</v>
      </c>
      <c r="P22" s="60">
        <f t="shared" si="3"/>
        <v>16</v>
      </c>
      <c r="Q22" s="13">
        <f t="shared" si="3"/>
        <v>17</v>
      </c>
      <c r="R22" s="13">
        <f t="shared" si="3"/>
        <v>18</v>
      </c>
      <c r="S22" s="60">
        <f t="shared" si="3"/>
        <v>19</v>
      </c>
      <c r="T22" s="60">
        <f t="shared" si="3"/>
        <v>20</v>
      </c>
      <c r="U22" s="60">
        <f t="shared" si="3"/>
        <v>21</v>
      </c>
      <c r="V22" s="60">
        <f t="shared" si="3"/>
        <v>22</v>
      </c>
      <c r="W22" s="18">
        <f t="shared" si="3"/>
        <v>23</v>
      </c>
      <c r="X22" s="13">
        <f t="shared" si="3"/>
        <v>24</v>
      </c>
      <c r="Y22" s="13">
        <f t="shared" si="3"/>
        <v>25</v>
      </c>
      <c r="Z22" s="60">
        <f t="shared" si="3"/>
        <v>26</v>
      </c>
      <c r="AA22" s="60">
        <f t="shared" si="3"/>
        <v>27</v>
      </c>
      <c r="AB22" s="60">
        <f t="shared" si="3"/>
        <v>28</v>
      </c>
      <c r="AC22" s="60">
        <f t="shared" si="3"/>
        <v>29</v>
      </c>
      <c r="AD22" s="60">
        <f t="shared" si="3"/>
        <v>30</v>
      </c>
      <c r="AE22" s="143"/>
      <c r="AF22" s="148"/>
      <c r="AG22" s="149"/>
      <c r="AH22" s="151"/>
      <c r="AI22" s="138"/>
      <c r="AJ22" s="138"/>
      <c r="AK22" s="136"/>
      <c r="AL22" s="138"/>
      <c r="AM22" s="138"/>
      <c r="AN22" s="136"/>
      <c r="AO22" s="138"/>
      <c r="AP22" s="138"/>
      <c r="AQ22" s="136"/>
      <c r="AR22" s="138"/>
      <c r="AS22" s="140"/>
      <c r="AU22" s="47"/>
      <c r="AV22" s="45"/>
    </row>
    <row r="23" spans="2:48" ht="13.5" customHeight="1" x14ac:dyDescent="0.15">
      <c r="B23" s="7" t="s">
        <v>2</v>
      </c>
      <c r="C23" s="18" t="s">
        <v>19</v>
      </c>
      <c r="D23" s="13" t="s">
        <v>13</v>
      </c>
      <c r="E23" s="16" t="s">
        <v>14</v>
      </c>
      <c r="F23" s="60" t="s">
        <v>15</v>
      </c>
      <c r="G23" s="60" t="s">
        <v>16</v>
      </c>
      <c r="H23" s="26" t="s">
        <v>17</v>
      </c>
      <c r="I23" s="60" t="s">
        <v>18</v>
      </c>
      <c r="J23" s="13" t="s">
        <v>19</v>
      </c>
      <c r="K23" s="13" t="s">
        <v>13</v>
      </c>
      <c r="L23" s="60" t="s">
        <v>14</v>
      </c>
      <c r="M23" s="60" t="s">
        <v>15</v>
      </c>
      <c r="N23" s="60" t="s">
        <v>16</v>
      </c>
      <c r="O23" s="60" t="s">
        <v>17</v>
      </c>
      <c r="P23" s="60" t="s">
        <v>18</v>
      </c>
      <c r="Q23" s="13" t="s">
        <v>19</v>
      </c>
      <c r="R23" s="13" t="s">
        <v>13</v>
      </c>
      <c r="S23" s="60" t="s">
        <v>14</v>
      </c>
      <c r="T23" s="60" t="s">
        <v>15</v>
      </c>
      <c r="U23" s="60" t="s">
        <v>16</v>
      </c>
      <c r="V23" s="60" t="s">
        <v>17</v>
      </c>
      <c r="W23" s="18" t="s">
        <v>18</v>
      </c>
      <c r="X23" s="13" t="s">
        <v>19</v>
      </c>
      <c r="Y23" s="22" t="s">
        <v>13</v>
      </c>
      <c r="Z23" s="60" t="s">
        <v>14</v>
      </c>
      <c r="AA23" s="60" t="s">
        <v>15</v>
      </c>
      <c r="AB23" s="60" t="s">
        <v>16</v>
      </c>
      <c r="AC23" s="60" t="s">
        <v>17</v>
      </c>
      <c r="AD23" s="60" t="s">
        <v>18</v>
      </c>
      <c r="AE23" s="152" t="s">
        <v>40</v>
      </c>
      <c r="AF23" s="130" t="s">
        <v>36</v>
      </c>
      <c r="AG23" s="132" t="s">
        <v>38</v>
      </c>
      <c r="AH23" s="134" t="s">
        <v>21</v>
      </c>
      <c r="AI23" s="125" t="s">
        <v>37</v>
      </c>
      <c r="AJ23" s="127" t="s">
        <v>39</v>
      </c>
      <c r="AK23" s="124" t="s">
        <v>21</v>
      </c>
      <c r="AL23" s="125" t="s">
        <v>37</v>
      </c>
      <c r="AM23" s="127" t="s">
        <v>39</v>
      </c>
      <c r="AN23" s="124" t="s">
        <v>21</v>
      </c>
      <c r="AO23" s="125" t="s">
        <v>37</v>
      </c>
      <c r="AP23" s="127" t="s">
        <v>39</v>
      </c>
      <c r="AQ23" s="124" t="s">
        <v>21</v>
      </c>
      <c r="AR23" s="125" t="s">
        <v>37</v>
      </c>
      <c r="AS23" s="126" t="s">
        <v>39</v>
      </c>
      <c r="AU23" s="55"/>
      <c r="AV23" s="55"/>
    </row>
    <row r="24" spans="2:48" s="2" customFormat="1" ht="75" customHeight="1" x14ac:dyDescent="0.15">
      <c r="B24" s="9" t="s">
        <v>6</v>
      </c>
      <c r="C24" s="19" t="s">
        <v>9</v>
      </c>
      <c r="D24" s="14"/>
      <c r="E24" s="33"/>
      <c r="F24" s="30"/>
      <c r="G24" s="11"/>
      <c r="H24" s="29"/>
      <c r="I24" s="11"/>
      <c r="J24" s="14"/>
      <c r="K24" s="14"/>
      <c r="L24" s="11"/>
      <c r="M24" s="11"/>
      <c r="N24" s="11"/>
      <c r="O24" s="11"/>
      <c r="P24" s="11"/>
      <c r="Q24" s="14"/>
      <c r="R24" s="14"/>
      <c r="S24" s="11"/>
      <c r="T24" s="11"/>
      <c r="U24" s="11"/>
      <c r="V24" s="11"/>
      <c r="W24" s="19" t="s">
        <v>10</v>
      </c>
      <c r="X24" s="14"/>
      <c r="Y24" s="21"/>
      <c r="Z24" s="24"/>
      <c r="AA24" s="11"/>
      <c r="AB24" s="11"/>
      <c r="AC24" s="11"/>
      <c r="AD24" s="11"/>
      <c r="AE24" s="153"/>
      <c r="AF24" s="131"/>
      <c r="AG24" s="133"/>
      <c r="AH24" s="134"/>
      <c r="AI24" s="125"/>
      <c r="AJ24" s="127"/>
      <c r="AK24" s="124"/>
      <c r="AL24" s="125"/>
      <c r="AM24" s="127"/>
      <c r="AN24" s="124"/>
      <c r="AO24" s="125"/>
      <c r="AP24" s="127"/>
      <c r="AQ24" s="124"/>
      <c r="AR24" s="125"/>
      <c r="AS24" s="126"/>
    </row>
    <row r="25" spans="2:48" s="1" customFormat="1" ht="29.1" customHeight="1" thickBot="1" x14ac:dyDescent="0.2">
      <c r="B25" s="8" t="s">
        <v>61</v>
      </c>
      <c r="C25" s="20"/>
      <c r="D25" s="15"/>
      <c r="E25" s="17"/>
      <c r="F25" s="12"/>
      <c r="G25" s="12"/>
      <c r="H25" s="27"/>
      <c r="I25" s="12"/>
      <c r="J25" s="15"/>
      <c r="K25" s="15"/>
      <c r="L25" s="12"/>
      <c r="M25" s="12"/>
      <c r="N25" s="12"/>
      <c r="O25" s="12"/>
      <c r="P25" s="12"/>
      <c r="Q25" s="15"/>
      <c r="R25" s="15"/>
      <c r="S25" s="12"/>
      <c r="T25" s="12"/>
      <c r="U25" s="12"/>
      <c r="V25" s="12"/>
      <c r="W25" s="20"/>
      <c r="X25" s="15"/>
      <c r="Y25" s="23"/>
      <c r="Z25" s="12"/>
      <c r="AA25" s="12"/>
      <c r="AB25" s="12"/>
      <c r="AC25" s="12"/>
      <c r="AD25" s="12"/>
      <c r="AE25" s="10">
        <f>COUNTIF(C25:AD25,"〇")</f>
        <v>0</v>
      </c>
      <c r="AF25" s="25">
        <f>9</f>
        <v>9</v>
      </c>
      <c r="AG25" s="34" t="str">
        <f>IF(AE25&gt;=AF25,"達成","未達成")</f>
        <v>未達成</v>
      </c>
      <c r="AH25" s="10">
        <f>COUNTIF(C25:I25,"〇")</f>
        <v>0</v>
      </c>
      <c r="AI25" s="41">
        <v>2</v>
      </c>
      <c r="AJ25" s="57" t="str">
        <f>IF(AH25&gt;=AI25,"達成","未達成")</f>
        <v>未達成</v>
      </c>
      <c r="AK25" s="58">
        <f>COUNTIF(J25:P25,"〇")</f>
        <v>0</v>
      </c>
      <c r="AL25" s="41">
        <v>2</v>
      </c>
      <c r="AM25" s="57" t="str">
        <f>IF(AK25&gt;=AL25,"達成","未達成")</f>
        <v>未達成</v>
      </c>
      <c r="AN25" s="58">
        <f>COUNTIF(Q25:W25,"〇")</f>
        <v>0</v>
      </c>
      <c r="AO25" s="41">
        <v>3</v>
      </c>
      <c r="AP25" s="57" t="str">
        <f>IF(AN25&gt;=AO25,"達成","未達成")</f>
        <v>未達成</v>
      </c>
      <c r="AQ25" s="58">
        <f>COUNTIF(X25:AD25,"〇")</f>
        <v>0</v>
      </c>
      <c r="AR25" s="41">
        <v>2</v>
      </c>
      <c r="AS25" s="48" t="str">
        <f>IF(AQ25&gt;=AR25,"達成","未達成")</f>
        <v>未達成</v>
      </c>
    </row>
    <row r="26" spans="2:48" ht="14.25" thickBot="1" x14ac:dyDescent="0.2"/>
    <row r="27" spans="2:48" ht="13.5" customHeight="1" x14ac:dyDescent="0.15">
      <c r="B27" s="6" t="s">
        <v>25</v>
      </c>
      <c r="C27" s="113">
        <v>3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41" t="s">
        <v>27</v>
      </c>
      <c r="AF27" s="144" t="s">
        <v>33</v>
      </c>
      <c r="AG27" s="145"/>
      <c r="AH27" s="150" t="s">
        <v>46</v>
      </c>
      <c r="AI27" s="137" t="s">
        <v>33</v>
      </c>
      <c r="AJ27" s="137"/>
      <c r="AK27" s="135" t="s">
        <v>50</v>
      </c>
      <c r="AL27" s="137" t="s">
        <v>33</v>
      </c>
      <c r="AM27" s="137"/>
      <c r="AN27" s="135" t="s">
        <v>51</v>
      </c>
      <c r="AO27" s="137" t="s">
        <v>33</v>
      </c>
      <c r="AP27" s="137"/>
      <c r="AQ27" s="135" t="s">
        <v>52</v>
      </c>
      <c r="AR27" s="137" t="s">
        <v>33</v>
      </c>
      <c r="AS27" s="139"/>
    </row>
    <row r="28" spans="2:48" ht="13.5" customHeight="1" x14ac:dyDescent="0.15">
      <c r="B28" s="37" t="s">
        <v>0</v>
      </c>
      <c r="C28" s="89">
        <v>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23"/>
      <c r="AE28" s="142"/>
      <c r="AF28" s="146"/>
      <c r="AG28" s="147"/>
      <c r="AH28" s="151"/>
      <c r="AI28" s="138"/>
      <c r="AJ28" s="138"/>
      <c r="AK28" s="136"/>
      <c r="AL28" s="138"/>
      <c r="AM28" s="138"/>
      <c r="AN28" s="136"/>
      <c r="AO28" s="138"/>
      <c r="AP28" s="138"/>
      <c r="AQ28" s="136"/>
      <c r="AR28" s="138"/>
      <c r="AS28" s="140"/>
    </row>
    <row r="29" spans="2:48" x14ac:dyDescent="0.15">
      <c r="B29" s="7" t="s">
        <v>1</v>
      </c>
      <c r="C29" s="13">
        <v>1</v>
      </c>
      <c r="D29" s="13">
        <f t="shared" ref="D29:AD29" si="4">+C29+1</f>
        <v>2</v>
      </c>
      <c r="E29" s="60">
        <f t="shared" si="4"/>
        <v>3</v>
      </c>
      <c r="F29" s="60">
        <f t="shared" si="4"/>
        <v>4</v>
      </c>
      <c r="G29" s="60">
        <f t="shared" si="4"/>
        <v>5</v>
      </c>
      <c r="H29" s="60">
        <f t="shared" si="4"/>
        <v>6</v>
      </c>
      <c r="I29" s="60">
        <f t="shared" si="4"/>
        <v>7</v>
      </c>
      <c r="J29" s="13">
        <f t="shared" si="4"/>
        <v>8</v>
      </c>
      <c r="K29" s="13">
        <f t="shared" si="4"/>
        <v>9</v>
      </c>
      <c r="L29" s="60">
        <f t="shared" si="4"/>
        <v>10</v>
      </c>
      <c r="M29" s="60">
        <f t="shared" si="4"/>
        <v>11</v>
      </c>
      <c r="N29" s="60">
        <f t="shared" si="4"/>
        <v>12</v>
      </c>
      <c r="O29" s="60">
        <f t="shared" si="4"/>
        <v>13</v>
      </c>
      <c r="P29" s="60">
        <f t="shared" si="4"/>
        <v>14</v>
      </c>
      <c r="Q29" s="13">
        <f t="shared" si="4"/>
        <v>15</v>
      </c>
      <c r="R29" s="13">
        <f t="shared" si="4"/>
        <v>16</v>
      </c>
      <c r="S29" s="60">
        <f t="shared" si="4"/>
        <v>17</v>
      </c>
      <c r="T29" s="60">
        <f t="shared" si="4"/>
        <v>18</v>
      </c>
      <c r="U29" s="60">
        <f t="shared" si="4"/>
        <v>19</v>
      </c>
      <c r="V29" s="60">
        <f t="shared" si="4"/>
        <v>20</v>
      </c>
      <c r="W29" s="60">
        <f t="shared" si="4"/>
        <v>21</v>
      </c>
      <c r="X29" s="13">
        <f t="shared" si="4"/>
        <v>22</v>
      </c>
      <c r="Y29" s="18">
        <f t="shared" si="4"/>
        <v>23</v>
      </c>
      <c r="Z29" s="18">
        <f t="shared" si="4"/>
        <v>24</v>
      </c>
      <c r="AA29" s="60">
        <f t="shared" si="4"/>
        <v>25</v>
      </c>
      <c r="AB29" s="60">
        <f t="shared" si="4"/>
        <v>26</v>
      </c>
      <c r="AC29" s="60">
        <f t="shared" si="4"/>
        <v>27</v>
      </c>
      <c r="AD29" s="60">
        <f t="shared" si="4"/>
        <v>28</v>
      </c>
      <c r="AE29" s="143"/>
      <c r="AF29" s="148"/>
      <c r="AG29" s="149"/>
      <c r="AH29" s="151"/>
      <c r="AI29" s="138"/>
      <c r="AJ29" s="138"/>
      <c r="AK29" s="136"/>
      <c r="AL29" s="138"/>
      <c r="AM29" s="138"/>
      <c r="AN29" s="136"/>
      <c r="AO29" s="138"/>
      <c r="AP29" s="138"/>
      <c r="AQ29" s="136"/>
      <c r="AR29" s="138"/>
      <c r="AS29" s="140"/>
    </row>
    <row r="30" spans="2:48" ht="13.5" customHeight="1" x14ac:dyDescent="0.15">
      <c r="B30" s="7" t="s">
        <v>2</v>
      </c>
      <c r="C30" s="13" t="s">
        <v>19</v>
      </c>
      <c r="D30" s="13" t="s">
        <v>13</v>
      </c>
      <c r="E30" s="16" t="s">
        <v>14</v>
      </c>
      <c r="F30" s="60" t="s">
        <v>15</v>
      </c>
      <c r="G30" s="60" t="s">
        <v>16</v>
      </c>
      <c r="H30" s="26" t="s">
        <v>17</v>
      </c>
      <c r="I30" s="60" t="s">
        <v>18</v>
      </c>
      <c r="J30" s="13" t="s">
        <v>19</v>
      </c>
      <c r="K30" s="13" t="s">
        <v>13</v>
      </c>
      <c r="L30" s="60" t="s">
        <v>14</v>
      </c>
      <c r="M30" s="60" t="s">
        <v>15</v>
      </c>
      <c r="N30" s="60" t="s">
        <v>16</v>
      </c>
      <c r="O30" s="60" t="s">
        <v>17</v>
      </c>
      <c r="P30" s="60" t="s">
        <v>18</v>
      </c>
      <c r="Q30" s="13" t="s">
        <v>19</v>
      </c>
      <c r="R30" s="13" t="s">
        <v>13</v>
      </c>
      <c r="S30" s="60" t="s">
        <v>14</v>
      </c>
      <c r="T30" s="60" t="s">
        <v>15</v>
      </c>
      <c r="U30" s="60" t="s">
        <v>16</v>
      </c>
      <c r="V30" s="60" t="s">
        <v>17</v>
      </c>
      <c r="W30" s="60" t="s">
        <v>18</v>
      </c>
      <c r="X30" s="13" t="s">
        <v>19</v>
      </c>
      <c r="Y30" s="31" t="s">
        <v>13</v>
      </c>
      <c r="Z30" s="18" t="s">
        <v>14</v>
      </c>
      <c r="AA30" s="60" t="s">
        <v>15</v>
      </c>
      <c r="AB30" s="60" t="s">
        <v>16</v>
      </c>
      <c r="AC30" s="60" t="s">
        <v>17</v>
      </c>
      <c r="AD30" s="60" t="s">
        <v>18</v>
      </c>
      <c r="AE30" s="128" t="s">
        <v>21</v>
      </c>
      <c r="AF30" s="130" t="s">
        <v>37</v>
      </c>
      <c r="AG30" s="132" t="s">
        <v>39</v>
      </c>
      <c r="AH30" s="134" t="s">
        <v>21</v>
      </c>
      <c r="AI30" s="125" t="s">
        <v>37</v>
      </c>
      <c r="AJ30" s="127" t="s">
        <v>39</v>
      </c>
      <c r="AK30" s="124" t="s">
        <v>21</v>
      </c>
      <c r="AL30" s="125" t="s">
        <v>37</v>
      </c>
      <c r="AM30" s="127" t="s">
        <v>39</v>
      </c>
      <c r="AN30" s="124" t="s">
        <v>21</v>
      </c>
      <c r="AO30" s="125" t="s">
        <v>37</v>
      </c>
      <c r="AP30" s="127" t="s">
        <v>39</v>
      </c>
      <c r="AQ30" s="124" t="s">
        <v>21</v>
      </c>
      <c r="AR30" s="125" t="s">
        <v>37</v>
      </c>
      <c r="AS30" s="126" t="s">
        <v>39</v>
      </c>
    </row>
    <row r="31" spans="2:48" s="2" customFormat="1" ht="75" customHeight="1" x14ac:dyDescent="0.15">
      <c r="B31" s="9" t="s">
        <v>6</v>
      </c>
      <c r="C31" s="14"/>
      <c r="D31" s="14"/>
      <c r="E31" s="33"/>
      <c r="F31" s="30"/>
      <c r="G31" s="11"/>
      <c r="H31" s="29"/>
      <c r="I31" s="11"/>
      <c r="J31" s="14"/>
      <c r="K31" s="14"/>
      <c r="L31" s="11"/>
      <c r="M31" s="11"/>
      <c r="N31" s="11"/>
      <c r="O31" s="11"/>
      <c r="P31" s="11"/>
      <c r="Q31" s="14"/>
      <c r="R31" s="14"/>
      <c r="S31" s="11"/>
      <c r="T31" s="11"/>
      <c r="U31" s="11"/>
      <c r="V31" s="11"/>
      <c r="W31" s="11"/>
      <c r="X31" s="14"/>
      <c r="Y31" s="32" t="s">
        <v>11</v>
      </c>
      <c r="Z31" s="44" t="s">
        <v>29</v>
      </c>
      <c r="AA31" s="11"/>
      <c r="AB31" s="11"/>
      <c r="AC31" s="11"/>
      <c r="AD31" s="11"/>
      <c r="AE31" s="129"/>
      <c r="AF31" s="131"/>
      <c r="AG31" s="133"/>
      <c r="AH31" s="134"/>
      <c r="AI31" s="125"/>
      <c r="AJ31" s="127"/>
      <c r="AK31" s="124"/>
      <c r="AL31" s="125"/>
      <c r="AM31" s="127"/>
      <c r="AN31" s="124"/>
      <c r="AO31" s="125"/>
      <c r="AP31" s="127"/>
      <c r="AQ31" s="124"/>
      <c r="AR31" s="125"/>
      <c r="AS31" s="126"/>
    </row>
    <row r="32" spans="2:48" s="1" customFormat="1" ht="29.1" customHeight="1" thickBot="1" x14ac:dyDescent="0.2">
      <c r="B32" s="8" t="s">
        <v>61</v>
      </c>
      <c r="C32" s="15"/>
      <c r="D32" s="15"/>
      <c r="E32" s="17"/>
      <c r="F32" s="12"/>
      <c r="G32" s="12"/>
      <c r="H32" s="27"/>
      <c r="I32" s="12"/>
      <c r="J32" s="15"/>
      <c r="K32" s="15"/>
      <c r="L32" s="12"/>
      <c r="M32" s="12"/>
      <c r="N32" s="12"/>
      <c r="O32" s="12"/>
      <c r="P32" s="12"/>
      <c r="Q32" s="15"/>
      <c r="R32" s="15"/>
      <c r="S32" s="12"/>
      <c r="T32" s="12"/>
      <c r="U32" s="12"/>
      <c r="V32" s="12"/>
      <c r="W32" s="12"/>
      <c r="X32" s="15"/>
      <c r="Y32" s="42"/>
      <c r="Z32" s="20"/>
      <c r="AA32" s="12"/>
      <c r="AB32" s="12"/>
      <c r="AC32" s="12"/>
      <c r="AD32" s="12"/>
      <c r="AE32" s="49">
        <f>COUNTIF(C32:AD32,"〇")</f>
        <v>0</v>
      </c>
      <c r="AF32" s="25">
        <f>9</f>
        <v>9</v>
      </c>
      <c r="AG32" s="48" t="str">
        <f>IF(AE32&gt;=AF32,"達成","未達成")</f>
        <v>未達成</v>
      </c>
      <c r="AH32" s="10">
        <f>COUNTIF(C32:I32,"〇")</f>
        <v>0</v>
      </c>
      <c r="AI32" s="41">
        <v>2</v>
      </c>
      <c r="AJ32" s="57" t="str">
        <f>IF(AH32&gt;=AI32,"達成","未達成")</f>
        <v>未達成</v>
      </c>
      <c r="AK32" s="58">
        <f>COUNTIF(J32:P32,"〇")</f>
        <v>0</v>
      </c>
      <c r="AL32" s="41">
        <v>2</v>
      </c>
      <c r="AM32" s="57" t="str">
        <f>IF(AK32&gt;=AL32,"達成","未達成")</f>
        <v>未達成</v>
      </c>
      <c r="AN32" s="58">
        <f>COUNTIF(Q32:W32,"〇")</f>
        <v>0</v>
      </c>
      <c r="AO32" s="41">
        <v>2</v>
      </c>
      <c r="AP32" s="57" t="str">
        <f>IF(AN32&gt;=AO32,"達成","未達成")</f>
        <v>未達成</v>
      </c>
      <c r="AQ32" s="58">
        <f>COUNTIF(X32:AD32,"〇")</f>
        <v>0</v>
      </c>
      <c r="AR32" s="41">
        <v>3</v>
      </c>
      <c r="AS32" s="48" t="str">
        <f>IF(AQ32&gt;=AR32,"達成","未達成")</f>
        <v>未達成</v>
      </c>
    </row>
    <row r="33" spans="2:45" ht="14.25" thickBot="1" x14ac:dyDescent="0.2"/>
    <row r="34" spans="2:45" ht="13.5" customHeight="1" x14ac:dyDescent="0.15">
      <c r="B34" s="6" t="s">
        <v>25</v>
      </c>
      <c r="C34" s="113">
        <v>4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41" t="s">
        <v>27</v>
      </c>
      <c r="AF34" s="144" t="s">
        <v>33</v>
      </c>
      <c r="AG34" s="145"/>
      <c r="AH34" s="150" t="s">
        <v>46</v>
      </c>
      <c r="AI34" s="137" t="s">
        <v>33</v>
      </c>
      <c r="AJ34" s="137"/>
      <c r="AK34" s="135" t="s">
        <v>50</v>
      </c>
      <c r="AL34" s="137" t="s">
        <v>33</v>
      </c>
      <c r="AM34" s="137"/>
      <c r="AN34" s="135" t="s">
        <v>51</v>
      </c>
      <c r="AO34" s="137" t="s">
        <v>33</v>
      </c>
      <c r="AP34" s="137"/>
      <c r="AQ34" s="135" t="s">
        <v>52</v>
      </c>
      <c r="AR34" s="137" t="s">
        <v>33</v>
      </c>
      <c r="AS34" s="139"/>
    </row>
    <row r="35" spans="2:45" ht="13.5" customHeight="1" x14ac:dyDescent="0.15">
      <c r="B35" s="37" t="s">
        <v>0</v>
      </c>
      <c r="C35" s="89">
        <v>12</v>
      </c>
      <c r="D35" s="90"/>
      <c r="E35" s="90"/>
      <c r="F35" s="89">
        <v>1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123"/>
      <c r="AE35" s="142"/>
      <c r="AF35" s="146"/>
      <c r="AG35" s="147"/>
      <c r="AH35" s="151"/>
      <c r="AI35" s="138"/>
      <c r="AJ35" s="138"/>
      <c r="AK35" s="136"/>
      <c r="AL35" s="138"/>
      <c r="AM35" s="138"/>
      <c r="AN35" s="136"/>
      <c r="AO35" s="138"/>
      <c r="AP35" s="138"/>
      <c r="AQ35" s="136"/>
      <c r="AR35" s="138"/>
      <c r="AS35" s="140"/>
    </row>
    <row r="36" spans="2:45" x14ac:dyDescent="0.15">
      <c r="B36" s="7" t="s">
        <v>1</v>
      </c>
      <c r="C36" s="13">
        <v>29</v>
      </c>
      <c r="D36" s="13">
        <f t="shared" ref="D36:E36" si="5">+C36+1</f>
        <v>30</v>
      </c>
      <c r="E36" s="60">
        <f t="shared" si="5"/>
        <v>31</v>
      </c>
      <c r="F36" s="18">
        <v>1</v>
      </c>
      <c r="G36" s="60">
        <f t="shared" ref="G36:M36" si="6">+F36+1</f>
        <v>2</v>
      </c>
      <c r="H36" s="60">
        <f t="shared" si="6"/>
        <v>3</v>
      </c>
      <c r="I36" s="60">
        <f t="shared" si="6"/>
        <v>4</v>
      </c>
      <c r="J36" s="13">
        <f t="shared" si="6"/>
        <v>5</v>
      </c>
      <c r="K36" s="13">
        <f t="shared" si="6"/>
        <v>6</v>
      </c>
      <c r="L36" s="60">
        <f t="shared" si="6"/>
        <v>7</v>
      </c>
      <c r="M36" s="60">
        <f t="shared" si="6"/>
        <v>8</v>
      </c>
      <c r="N36" s="60">
        <f>+M36+1</f>
        <v>9</v>
      </c>
      <c r="O36" s="60">
        <f>+N36+1</f>
        <v>10</v>
      </c>
      <c r="P36" s="60">
        <f t="shared" ref="P36:AD36" si="7">+O36+1</f>
        <v>11</v>
      </c>
      <c r="Q36" s="13">
        <f t="shared" si="7"/>
        <v>12</v>
      </c>
      <c r="R36" s="13">
        <f t="shared" si="7"/>
        <v>13</v>
      </c>
      <c r="S36" s="18">
        <f t="shared" si="7"/>
        <v>14</v>
      </c>
      <c r="T36" s="60">
        <f t="shared" si="7"/>
        <v>15</v>
      </c>
      <c r="U36" s="60">
        <f t="shared" si="7"/>
        <v>16</v>
      </c>
      <c r="V36" s="60">
        <f t="shared" si="7"/>
        <v>17</v>
      </c>
      <c r="W36" s="60">
        <f t="shared" si="7"/>
        <v>18</v>
      </c>
      <c r="X36" s="13">
        <f t="shared" si="7"/>
        <v>19</v>
      </c>
      <c r="Y36" s="13">
        <f t="shared" si="7"/>
        <v>20</v>
      </c>
      <c r="Z36" s="60">
        <f t="shared" si="7"/>
        <v>21</v>
      </c>
      <c r="AA36" s="60">
        <f t="shared" si="7"/>
        <v>22</v>
      </c>
      <c r="AB36" s="60">
        <f t="shared" si="7"/>
        <v>23</v>
      </c>
      <c r="AC36" s="60">
        <f t="shared" si="7"/>
        <v>24</v>
      </c>
      <c r="AD36" s="60">
        <f t="shared" si="7"/>
        <v>25</v>
      </c>
      <c r="AE36" s="143"/>
      <c r="AF36" s="148"/>
      <c r="AG36" s="149"/>
      <c r="AH36" s="151"/>
      <c r="AI36" s="138"/>
      <c r="AJ36" s="138"/>
      <c r="AK36" s="136"/>
      <c r="AL36" s="138"/>
      <c r="AM36" s="138"/>
      <c r="AN36" s="136"/>
      <c r="AO36" s="138"/>
      <c r="AP36" s="138"/>
      <c r="AQ36" s="136"/>
      <c r="AR36" s="138"/>
      <c r="AS36" s="140"/>
    </row>
    <row r="37" spans="2:45" ht="13.5" customHeight="1" x14ac:dyDescent="0.15">
      <c r="B37" s="7" t="s">
        <v>2</v>
      </c>
      <c r="C37" s="13" t="s">
        <v>3</v>
      </c>
      <c r="D37" s="13" t="s">
        <v>13</v>
      </c>
      <c r="E37" s="60" t="s">
        <v>14</v>
      </c>
      <c r="F37" s="18" t="s">
        <v>15</v>
      </c>
      <c r="G37" s="60" t="s">
        <v>16</v>
      </c>
      <c r="H37" s="60" t="s">
        <v>17</v>
      </c>
      <c r="I37" s="60" t="s">
        <v>18</v>
      </c>
      <c r="J37" s="13" t="s">
        <v>19</v>
      </c>
      <c r="K37" s="13" t="s">
        <v>13</v>
      </c>
      <c r="L37" s="60" t="s">
        <v>14</v>
      </c>
      <c r="M37" s="60" t="s">
        <v>15</v>
      </c>
      <c r="N37" s="60" t="s">
        <v>16</v>
      </c>
      <c r="O37" s="60" t="s">
        <v>17</v>
      </c>
      <c r="P37" s="60" t="s">
        <v>18</v>
      </c>
      <c r="Q37" s="13" t="s">
        <v>19</v>
      </c>
      <c r="R37" s="13" t="s">
        <v>13</v>
      </c>
      <c r="S37" s="18" t="s">
        <v>14</v>
      </c>
      <c r="T37" s="60" t="s">
        <v>15</v>
      </c>
      <c r="U37" s="60" t="s">
        <v>16</v>
      </c>
      <c r="V37" s="60" t="s">
        <v>17</v>
      </c>
      <c r="W37" s="60" t="s">
        <v>18</v>
      </c>
      <c r="X37" s="13" t="s">
        <v>19</v>
      </c>
      <c r="Y37" s="13" t="s">
        <v>13</v>
      </c>
      <c r="Z37" s="60" t="s">
        <v>14</v>
      </c>
      <c r="AA37" s="60" t="s">
        <v>15</v>
      </c>
      <c r="AB37" s="60" t="s">
        <v>16</v>
      </c>
      <c r="AC37" s="60" t="s">
        <v>17</v>
      </c>
      <c r="AD37" s="60" t="s">
        <v>18</v>
      </c>
      <c r="AE37" s="128" t="s">
        <v>21</v>
      </c>
      <c r="AF37" s="130" t="s">
        <v>37</v>
      </c>
      <c r="AG37" s="132" t="s">
        <v>39</v>
      </c>
      <c r="AH37" s="134" t="s">
        <v>21</v>
      </c>
      <c r="AI37" s="125" t="s">
        <v>37</v>
      </c>
      <c r="AJ37" s="127" t="s">
        <v>39</v>
      </c>
      <c r="AK37" s="124" t="s">
        <v>21</v>
      </c>
      <c r="AL37" s="125" t="s">
        <v>37</v>
      </c>
      <c r="AM37" s="127" t="s">
        <v>39</v>
      </c>
      <c r="AN37" s="124" t="s">
        <v>21</v>
      </c>
      <c r="AO37" s="125" t="s">
        <v>37</v>
      </c>
      <c r="AP37" s="127" t="s">
        <v>39</v>
      </c>
      <c r="AQ37" s="124" t="s">
        <v>21</v>
      </c>
      <c r="AR37" s="125" t="s">
        <v>37</v>
      </c>
      <c r="AS37" s="126" t="s">
        <v>39</v>
      </c>
    </row>
    <row r="38" spans="2:45" s="2" customFormat="1" ht="75" customHeight="1" x14ac:dyDescent="0.15">
      <c r="B38" s="9" t="s">
        <v>6</v>
      </c>
      <c r="C38" s="14" t="s">
        <v>7</v>
      </c>
      <c r="D38" s="14" t="s">
        <v>7</v>
      </c>
      <c r="E38" s="11" t="s">
        <v>7</v>
      </c>
      <c r="F38" s="19" t="s">
        <v>4</v>
      </c>
      <c r="G38" s="11" t="s">
        <v>7</v>
      </c>
      <c r="H38" s="11" t="s">
        <v>7</v>
      </c>
      <c r="I38" s="11"/>
      <c r="J38" s="14"/>
      <c r="K38" s="14"/>
      <c r="L38" s="11"/>
      <c r="M38" s="11"/>
      <c r="N38" s="11"/>
      <c r="O38" s="11"/>
      <c r="P38" s="11"/>
      <c r="Q38" s="14"/>
      <c r="R38" s="14"/>
      <c r="S38" s="19" t="s">
        <v>5</v>
      </c>
      <c r="T38" s="11"/>
      <c r="U38" s="11"/>
      <c r="V38" s="11"/>
      <c r="W38" s="11"/>
      <c r="X38" s="14"/>
      <c r="Y38" s="14"/>
      <c r="Z38" s="11"/>
      <c r="AA38" s="11"/>
      <c r="AB38" s="11"/>
      <c r="AC38" s="11"/>
      <c r="AD38" s="11"/>
      <c r="AE38" s="129"/>
      <c r="AF38" s="131"/>
      <c r="AG38" s="133"/>
      <c r="AH38" s="134"/>
      <c r="AI38" s="125"/>
      <c r="AJ38" s="127"/>
      <c r="AK38" s="124"/>
      <c r="AL38" s="125"/>
      <c r="AM38" s="127"/>
      <c r="AN38" s="124"/>
      <c r="AO38" s="125"/>
      <c r="AP38" s="127"/>
      <c r="AQ38" s="124"/>
      <c r="AR38" s="125"/>
      <c r="AS38" s="126"/>
    </row>
    <row r="39" spans="2:45" s="1" customFormat="1" ht="29.1" customHeight="1" thickBot="1" x14ac:dyDescent="0.2">
      <c r="B39" s="8" t="s">
        <v>61</v>
      </c>
      <c r="C39" s="15"/>
      <c r="D39" s="15"/>
      <c r="E39" s="17"/>
      <c r="F39" s="20"/>
      <c r="G39" s="12"/>
      <c r="H39" s="27"/>
      <c r="I39" s="12"/>
      <c r="J39" s="15"/>
      <c r="K39" s="15"/>
      <c r="L39" s="12"/>
      <c r="M39" s="12"/>
      <c r="N39" s="12"/>
      <c r="O39" s="12"/>
      <c r="P39" s="12"/>
      <c r="Q39" s="15"/>
      <c r="R39" s="15"/>
      <c r="S39" s="20"/>
      <c r="T39" s="12"/>
      <c r="U39" s="12"/>
      <c r="V39" s="12"/>
      <c r="W39" s="12"/>
      <c r="X39" s="15"/>
      <c r="Y39" s="23"/>
      <c r="Z39" s="12"/>
      <c r="AA39" s="12"/>
      <c r="AB39" s="12"/>
      <c r="AC39" s="12"/>
      <c r="AD39" s="12"/>
      <c r="AE39" s="49">
        <f>COUNTIF(C39:AD39,"〇")</f>
        <v>0</v>
      </c>
      <c r="AF39" s="25">
        <v>13</v>
      </c>
      <c r="AG39" s="48" t="str">
        <f>IF(AE39&gt;=AF39,"達成","未達成")</f>
        <v>未達成</v>
      </c>
      <c r="AH39" s="10">
        <f>COUNTIF(C39:I39,"〇")</f>
        <v>0</v>
      </c>
      <c r="AI39" s="41">
        <v>6</v>
      </c>
      <c r="AJ39" s="57" t="str">
        <f>IF(AH39&gt;=AI39,"達成","未達成")</f>
        <v>未達成</v>
      </c>
      <c r="AK39" s="58">
        <f>COUNTIF(J39:P39,"〇")</f>
        <v>0</v>
      </c>
      <c r="AL39" s="41">
        <v>2</v>
      </c>
      <c r="AM39" s="57" t="str">
        <f>IF(AK39&gt;=AL39,"達成","未達成")</f>
        <v>未達成</v>
      </c>
      <c r="AN39" s="58">
        <f>COUNTIF(Q39:W39,"〇")</f>
        <v>0</v>
      </c>
      <c r="AO39" s="41">
        <v>3</v>
      </c>
      <c r="AP39" s="57" t="str">
        <f>IF(AN39&gt;=AO39,"達成","未達成")</f>
        <v>未達成</v>
      </c>
      <c r="AQ39" s="58">
        <f>COUNTIF(X39:AD39,"〇")</f>
        <v>0</v>
      </c>
      <c r="AR39" s="41">
        <v>2</v>
      </c>
      <c r="AS39" s="48" t="str">
        <f>IF(AQ39&gt;=AR39,"達成","未達成")</f>
        <v>未達成</v>
      </c>
    </row>
    <row r="40" spans="2:45" ht="14.25" thickBot="1" x14ac:dyDescent="0.2"/>
    <row r="41" spans="2:45" ht="13.5" customHeight="1" x14ac:dyDescent="0.15">
      <c r="B41" s="6" t="s">
        <v>25</v>
      </c>
      <c r="C41" s="113">
        <v>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41" t="s">
        <v>27</v>
      </c>
      <c r="AF41" s="144" t="s">
        <v>33</v>
      </c>
      <c r="AG41" s="145"/>
      <c r="AH41" s="150" t="s">
        <v>46</v>
      </c>
      <c r="AI41" s="137" t="s">
        <v>33</v>
      </c>
      <c r="AJ41" s="137"/>
      <c r="AK41" s="135" t="s">
        <v>50</v>
      </c>
      <c r="AL41" s="137" t="s">
        <v>33</v>
      </c>
      <c r="AM41" s="137"/>
      <c r="AN41" s="135" t="s">
        <v>51</v>
      </c>
      <c r="AO41" s="137" t="s">
        <v>33</v>
      </c>
      <c r="AP41" s="137"/>
      <c r="AQ41" s="135" t="s">
        <v>52</v>
      </c>
      <c r="AR41" s="137" t="s">
        <v>33</v>
      </c>
      <c r="AS41" s="139"/>
    </row>
    <row r="42" spans="2:45" ht="13.5" customHeight="1" x14ac:dyDescent="0.15">
      <c r="B42" s="37" t="s">
        <v>0</v>
      </c>
      <c r="C42" s="89">
        <v>1</v>
      </c>
      <c r="D42" s="90"/>
      <c r="E42" s="90"/>
      <c r="F42" s="90"/>
      <c r="G42" s="90"/>
      <c r="H42" s="90"/>
      <c r="I42" s="89">
        <v>2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123"/>
      <c r="AE42" s="142"/>
      <c r="AF42" s="146"/>
      <c r="AG42" s="147"/>
      <c r="AH42" s="151"/>
      <c r="AI42" s="138"/>
      <c r="AJ42" s="138"/>
      <c r="AK42" s="136"/>
      <c r="AL42" s="138"/>
      <c r="AM42" s="138"/>
      <c r="AN42" s="136"/>
      <c r="AO42" s="138"/>
      <c r="AP42" s="138"/>
      <c r="AQ42" s="136"/>
      <c r="AR42" s="138"/>
      <c r="AS42" s="140"/>
    </row>
    <row r="43" spans="2:45" x14ac:dyDescent="0.15">
      <c r="B43" s="7" t="s">
        <v>1</v>
      </c>
      <c r="C43" s="13">
        <v>26</v>
      </c>
      <c r="D43" s="13">
        <f t="shared" ref="D43:H43" si="8">+C43+1</f>
        <v>27</v>
      </c>
      <c r="E43" s="60">
        <f t="shared" si="8"/>
        <v>28</v>
      </c>
      <c r="F43" s="60">
        <f t="shared" si="8"/>
        <v>29</v>
      </c>
      <c r="G43" s="60">
        <f t="shared" si="8"/>
        <v>30</v>
      </c>
      <c r="H43" s="60">
        <f t="shared" si="8"/>
        <v>31</v>
      </c>
      <c r="I43" s="60">
        <v>1</v>
      </c>
      <c r="J43" s="13">
        <f t="shared" ref="J43:M43" si="9">+I43+1</f>
        <v>2</v>
      </c>
      <c r="K43" s="13">
        <f t="shared" si="9"/>
        <v>3</v>
      </c>
      <c r="L43" s="60">
        <f t="shared" si="9"/>
        <v>4</v>
      </c>
      <c r="M43" s="60">
        <f t="shared" si="9"/>
        <v>5</v>
      </c>
      <c r="N43" s="60">
        <f>+M43+1</f>
        <v>6</v>
      </c>
      <c r="O43" s="60">
        <f>+N43+1</f>
        <v>7</v>
      </c>
      <c r="P43" s="60">
        <f t="shared" ref="P43:AD43" si="10">+O43+1</f>
        <v>8</v>
      </c>
      <c r="Q43" s="13">
        <f t="shared" si="10"/>
        <v>9</v>
      </c>
      <c r="R43" s="13">
        <f t="shared" si="10"/>
        <v>10</v>
      </c>
      <c r="S43" s="18">
        <f t="shared" si="10"/>
        <v>11</v>
      </c>
      <c r="T43" s="60">
        <f t="shared" si="10"/>
        <v>12</v>
      </c>
      <c r="U43" s="60">
        <f t="shared" si="10"/>
        <v>13</v>
      </c>
      <c r="V43" s="60">
        <f t="shared" si="10"/>
        <v>14</v>
      </c>
      <c r="W43" s="60">
        <f t="shared" si="10"/>
        <v>15</v>
      </c>
      <c r="X43" s="13">
        <f t="shared" si="10"/>
        <v>16</v>
      </c>
      <c r="Y43" s="13">
        <f t="shared" si="10"/>
        <v>17</v>
      </c>
      <c r="Z43" s="60">
        <f t="shared" si="10"/>
        <v>18</v>
      </c>
      <c r="AA43" s="60">
        <f t="shared" si="10"/>
        <v>19</v>
      </c>
      <c r="AB43" s="60">
        <f t="shared" si="10"/>
        <v>20</v>
      </c>
      <c r="AC43" s="60">
        <f t="shared" si="10"/>
        <v>21</v>
      </c>
      <c r="AD43" s="60">
        <f t="shared" si="10"/>
        <v>22</v>
      </c>
      <c r="AE43" s="143"/>
      <c r="AF43" s="148"/>
      <c r="AG43" s="149"/>
      <c r="AH43" s="151"/>
      <c r="AI43" s="138"/>
      <c r="AJ43" s="138"/>
      <c r="AK43" s="136"/>
      <c r="AL43" s="138"/>
      <c r="AM43" s="138"/>
      <c r="AN43" s="136"/>
      <c r="AO43" s="138"/>
      <c r="AP43" s="138"/>
      <c r="AQ43" s="136"/>
      <c r="AR43" s="138"/>
      <c r="AS43" s="140"/>
    </row>
    <row r="44" spans="2:45" ht="13.5" customHeight="1" x14ac:dyDescent="0.15">
      <c r="B44" s="7" t="s">
        <v>2</v>
      </c>
      <c r="C44" s="13" t="s">
        <v>3</v>
      </c>
      <c r="D44" s="13" t="s">
        <v>13</v>
      </c>
      <c r="E44" s="60" t="s">
        <v>14</v>
      </c>
      <c r="F44" s="60" t="s">
        <v>15</v>
      </c>
      <c r="G44" s="60" t="s">
        <v>16</v>
      </c>
      <c r="H44" s="60" t="s">
        <v>17</v>
      </c>
      <c r="I44" s="60" t="s">
        <v>18</v>
      </c>
      <c r="J44" s="13" t="s">
        <v>19</v>
      </c>
      <c r="K44" s="13" t="s">
        <v>13</v>
      </c>
      <c r="L44" s="60" t="s">
        <v>14</v>
      </c>
      <c r="M44" s="60" t="s">
        <v>15</v>
      </c>
      <c r="N44" s="60" t="s">
        <v>16</v>
      </c>
      <c r="O44" s="60" t="s">
        <v>17</v>
      </c>
      <c r="P44" s="60" t="s">
        <v>18</v>
      </c>
      <c r="Q44" s="13" t="s">
        <v>19</v>
      </c>
      <c r="R44" s="13" t="s">
        <v>13</v>
      </c>
      <c r="S44" s="18" t="s">
        <v>14</v>
      </c>
      <c r="T44" s="60" t="s">
        <v>15</v>
      </c>
      <c r="U44" s="60" t="s">
        <v>16</v>
      </c>
      <c r="V44" s="60" t="s">
        <v>17</v>
      </c>
      <c r="W44" s="60" t="s">
        <v>18</v>
      </c>
      <c r="X44" s="13" t="s">
        <v>19</v>
      </c>
      <c r="Y44" s="13" t="s">
        <v>13</v>
      </c>
      <c r="Z44" s="60" t="s">
        <v>14</v>
      </c>
      <c r="AA44" s="60" t="s">
        <v>15</v>
      </c>
      <c r="AB44" s="60" t="s">
        <v>16</v>
      </c>
      <c r="AC44" s="60" t="s">
        <v>17</v>
      </c>
      <c r="AD44" s="60" t="s">
        <v>18</v>
      </c>
      <c r="AE44" s="128" t="s">
        <v>21</v>
      </c>
      <c r="AF44" s="130" t="s">
        <v>37</v>
      </c>
      <c r="AG44" s="132" t="s">
        <v>39</v>
      </c>
      <c r="AH44" s="134" t="s">
        <v>21</v>
      </c>
      <c r="AI44" s="125" t="s">
        <v>37</v>
      </c>
      <c r="AJ44" s="127" t="s">
        <v>39</v>
      </c>
      <c r="AK44" s="124" t="s">
        <v>21</v>
      </c>
      <c r="AL44" s="125" t="s">
        <v>37</v>
      </c>
      <c r="AM44" s="127" t="s">
        <v>39</v>
      </c>
      <c r="AN44" s="124" t="s">
        <v>21</v>
      </c>
      <c r="AO44" s="125" t="s">
        <v>37</v>
      </c>
      <c r="AP44" s="127" t="s">
        <v>39</v>
      </c>
      <c r="AQ44" s="124" t="s">
        <v>21</v>
      </c>
      <c r="AR44" s="125" t="s">
        <v>37</v>
      </c>
      <c r="AS44" s="126" t="s">
        <v>39</v>
      </c>
    </row>
    <row r="45" spans="2:45" s="2" customFormat="1" ht="75" customHeight="1" x14ac:dyDescent="0.15">
      <c r="B45" s="9" t="s">
        <v>6</v>
      </c>
      <c r="C45" s="14"/>
      <c r="D45" s="14"/>
      <c r="E45" s="11"/>
      <c r="F45" s="11"/>
      <c r="G45" s="11"/>
      <c r="H45" s="11"/>
      <c r="I45" s="11"/>
      <c r="J45" s="14"/>
      <c r="K45" s="14"/>
      <c r="L45" s="11"/>
      <c r="M45" s="11"/>
      <c r="N45" s="11"/>
      <c r="O45" s="11"/>
      <c r="P45" s="11"/>
      <c r="Q45" s="14"/>
      <c r="R45" s="14"/>
      <c r="S45" s="19" t="s">
        <v>30</v>
      </c>
      <c r="T45" s="11"/>
      <c r="U45" s="11"/>
      <c r="V45" s="11"/>
      <c r="W45" s="11"/>
      <c r="X45" s="14"/>
      <c r="Y45" s="14"/>
      <c r="Z45" s="11"/>
      <c r="AA45" s="11"/>
      <c r="AB45" s="11"/>
      <c r="AC45" s="11"/>
      <c r="AD45" s="11"/>
      <c r="AE45" s="129"/>
      <c r="AF45" s="131"/>
      <c r="AG45" s="133"/>
      <c r="AH45" s="134"/>
      <c r="AI45" s="125"/>
      <c r="AJ45" s="127"/>
      <c r="AK45" s="124"/>
      <c r="AL45" s="125"/>
      <c r="AM45" s="127"/>
      <c r="AN45" s="124"/>
      <c r="AO45" s="125"/>
      <c r="AP45" s="127"/>
      <c r="AQ45" s="124"/>
      <c r="AR45" s="125"/>
      <c r="AS45" s="126"/>
    </row>
    <row r="46" spans="2:45" s="1" customFormat="1" ht="29.1" customHeight="1" thickBot="1" x14ac:dyDescent="0.2">
      <c r="B46" s="8" t="s">
        <v>61</v>
      </c>
      <c r="C46" s="15"/>
      <c r="D46" s="15"/>
      <c r="E46" s="17"/>
      <c r="F46" s="12"/>
      <c r="G46" s="12"/>
      <c r="H46" s="27"/>
      <c r="I46" s="12"/>
      <c r="J46" s="15"/>
      <c r="K46" s="15"/>
      <c r="L46" s="12"/>
      <c r="M46" s="12"/>
      <c r="N46" s="12"/>
      <c r="O46" s="12"/>
      <c r="P46" s="12"/>
      <c r="Q46" s="15"/>
      <c r="R46" s="15"/>
      <c r="S46" s="20"/>
      <c r="T46" s="12"/>
      <c r="U46" s="12"/>
      <c r="V46" s="12"/>
      <c r="W46" s="12"/>
      <c r="X46" s="15"/>
      <c r="Y46" s="23"/>
      <c r="Z46" s="12"/>
      <c r="AA46" s="12"/>
      <c r="AB46" s="12"/>
      <c r="AC46" s="12"/>
      <c r="AD46" s="12"/>
      <c r="AE46" s="49">
        <f>COUNTIF(C46:AD46,"〇")</f>
        <v>0</v>
      </c>
      <c r="AF46" s="25">
        <f>9</f>
        <v>9</v>
      </c>
      <c r="AG46" s="48" t="str">
        <f>IF(AE46&gt;=AF46,"達成","未達成")</f>
        <v>未達成</v>
      </c>
      <c r="AH46" s="10">
        <f>COUNTIF(C46:I46,"〇")</f>
        <v>0</v>
      </c>
      <c r="AI46" s="41">
        <v>2</v>
      </c>
      <c r="AJ46" s="57" t="str">
        <f>IF(AH46&gt;=AI46,"達成","未達成")</f>
        <v>未達成</v>
      </c>
      <c r="AK46" s="58">
        <f>COUNTIF(J46:P46,"〇")</f>
        <v>0</v>
      </c>
      <c r="AL46" s="41">
        <v>2</v>
      </c>
      <c r="AM46" s="57" t="str">
        <f>IF(AK46&gt;=AL46,"達成","未達成")</f>
        <v>未達成</v>
      </c>
      <c r="AN46" s="58">
        <f>COUNTIF(Q46:W46,"〇")</f>
        <v>0</v>
      </c>
      <c r="AO46" s="41">
        <v>3</v>
      </c>
      <c r="AP46" s="57" t="str">
        <f>IF(AN46&gt;=AO46,"達成","未達成")</f>
        <v>未達成</v>
      </c>
      <c r="AQ46" s="58">
        <f>COUNTIF(X46:AD46,"〇")</f>
        <v>0</v>
      </c>
      <c r="AR46" s="41">
        <v>2</v>
      </c>
      <c r="AS46" s="48" t="str">
        <f>IF(AQ46&gt;=AR46,"達成","未達成")</f>
        <v>未達成</v>
      </c>
    </row>
    <row r="47" spans="2:45" ht="14.25" thickBot="1" x14ac:dyDescent="0.2"/>
    <row r="48" spans="2:45" ht="13.5" customHeight="1" x14ac:dyDescent="0.15">
      <c r="B48" s="6" t="s">
        <v>25</v>
      </c>
      <c r="C48" s="113" t="s">
        <v>28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15"/>
      <c r="AG48" s="118"/>
      <c r="AH48" s="121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7"/>
    </row>
    <row r="49" spans="2:48" ht="13.5" customHeight="1" x14ac:dyDescent="0.15">
      <c r="B49" s="37" t="s">
        <v>0</v>
      </c>
      <c r="C49" s="89">
        <v>2</v>
      </c>
      <c r="D49" s="90"/>
      <c r="E49" s="90"/>
      <c r="F49" s="90"/>
      <c r="G49" s="90"/>
      <c r="H49" s="90"/>
      <c r="I49" s="89">
        <v>3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123"/>
      <c r="AE49" s="116"/>
      <c r="AF49" s="116"/>
      <c r="AG49" s="119"/>
      <c r="AH49" s="122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8"/>
    </row>
    <row r="50" spans="2:48" x14ac:dyDescent="0.15">
      <c r="B50" s="7" t="s">
        <v>1</v>
      </c>
      <c r="C50" s="13">
        <v>23</v>
      </c>
      <c r="D50" s="13">
        <f t="shared" ref="D50:H50" si="11">+C50+1</f>
        <v>24</v>
      </c>
      <c r="E50" s="60">
        <f t="shared" si="11"/>
        <v>25</v>
      </c>
      <c r="F50" s="60">
        <f t="shared" si="11"/>
        <v>26</v>
      </c>
      <c r="G50" s="60">
        <f t="shared" si="11"/>
        <v>27</v>
      </c>
      <c r="H50" s="60">
        <f t="shared" si="11"/>
        <v>28</v>
      </c>
      <c r="I50" s="60">
        <v>1</v>
      </c>
      <c r="J50" s="13">
        <f t="shared" ref="J50:M50" si="12">+I50+1</f>
        <v>2</v>
      </c>
      <c r="K50" s="13">
        <f t="shared" si="12"/>
        <v>3</v>
      </c>
      <c r="L50" s="60">
        <f t="shared" si="12"/>
        <v>4</v>
      </c>
      <c r="M50" s="60">
        <f t="shared" si="12"/>
        <v>5</v>
      </c>
      <c r="N50" s="60">
        <f>+M50+1</f>
        <v>6</v>
      </c>
      <c r="O50" s="60">
        <f>+N50+1</f>
        <v>7</v>
      </c>
      <c r="P50" s="60">
        <f t="shared" ref="P50:AD50" si="13">+O50+1</f>
        <v>8</v>
      </c>
      <c r="Q50" s="13">
        <f t="shared" si="13"/>
        <v>9</v>
      </c>
      <c r="R50" s="13">
        <f t="shared" si="13"/>
        <v>10</v>
      </c>
      <c r="S50" s="60">
        <f t="shared" si="13"/>
        <v>11</v>
      </c>
      <c r="T50" s="60">
        <f t="shared" si="13"/>
        <v>12</v>
      </c>
      <c r="U50" s="60">
        <f t="shared" si="13"/>
        <v>13</v>
      </c>
      <c r="V50" s="60">
        <f t="shared" si="13"/>
        <v>14</v>
      </c>
      <c r="W50" s="60">
        <f t="shared" si="13"/>
        <v>15</v>
      </c>
      <c r="X50" s="13">
        <f t="shared" si="13"/>
        <v>16</v>
      </c>
      <c r="Y50" s="13">
        <f t="shared" si="13"/>
        <v>17</v>
      </c>
      <c r="Z50" s="60">
        <f t="shared" si="13"/>
        <v>18</v>
      </c>
      <c r="AA50" s="60">
        <f t="shared" si="13"/>
        <v>19</v>
      </c>
      <c r="AB50" s="60">
        <f t="shared" si="13"/>
        <v>20</v>
      </c>
      <c r="AC50" s="18">
        <f t="shared" si="13"/>
        <v>21</v>
      </c>
      <c r="AD50" s="60">
        <f t="shared" si="13"/>
        <v>22</v>
      </c>
      <c r="AE50" s="117"/>
      <c r="AF50" s="117"/>
      <c r="AG50" s="120"/>
      <c r="AH50" s="122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8"/>
    </row>
    <row r="51" spans="2:48" ht="13.5" customHeight="1" x14ac:dyDescent="0.15">
      <c r="B51" s="7" t="s">
        <v>2</v>
      </c>
      <c r="C51" s="13" t="s">
        <v>3</v>
      </c>
      <c r="D51" s="13" t="s">
        <v>13</v>
      </c>
      <c r="E51" s="60" t="s">
        <v>14</v>
      </c>
      <c r="F51" s="60" t="s">
        <v>15</v>
      </c>
      <c r="G51" s="60" t="s">
        <v>16</v>
      </c>
      <c r="H51" s="60" t="s">
        <v>17</v>
      </c>
      <c r="I51" s="60" t="s">
        <v>18</v>
      </c>
      <c r="J51" s="13" t="s">
        <v>19</v>
      </c>
      <c r="K51" s="13" t="s">
        <v>13</v>
      </c>
      <c r="L51" s="60" t="s">
        <v>14</v>
      </c>
      <c r="M51" s="60" t="s">
        <v>15</v>
      </c>
      <c r="N51" s="60" t="s">
        <v>16</v>
      </c>
      <c r="O51" s="60" t="s">
        <v>17</v>
      </c>
      <c r="P51" s="60" t="s">
        <v>18</v>
      </c>
      <c r="Q51" s="13" t="s">
        <v>19</v>
      </c>
      <c r="R51" s="13" t="s">
        <v>13</v>
      </c>
      <c r="S51" s="60" t="s">
        <v>14</v>
      </c>
      <c r="T51" s="60" t="s">
        <v>15</v>
      </c>
      <c r="U51" s="60" t="s">
        <v>16</v>
      </c>
      <c r="V51" s="60" t="s">
        <v>17</v>
      </c>
      <c r="W51" s="60" t="s">
        <v>18</v>
      </c>
      <c r="X51" s="13" t="s">
        <v>19</v>
      </c>
      <c r="Y51" s="13" t="s">
        <v>13</v>
      </c>
      <c r="Z51" s="60" t="s">
        <v>14</v>
      </c>
      <c r="AA51" s="60" t="s">
        <v>15</v>
      </c>
      <c r="AB51" s="60" t="s">
        <v>16</v>
      </c>
      <c r="AC51" s="18" t="s">
        <v>17</v>
      </c>
      <c r="AD51" s="60" t="s">
        <v>18</v>
      </c>
      <c r="AE51" s="92"/>
      <c r="AF51" s="94"/>
      <c r="AG51" s="96"/>
      <c r="AH51" s="98"/>
      <c r="AI51" s="75"/>
      <c r="AJ51" s="76"/>
      <c r="AK51" s="75"/>
      <c r="AL51" s="75"/>
      <c r="AM51" s="76"/>
      <c r="AN51" s="75"/>
      <c r="AO51" s="75"/>
      <c r="AP51" s="76"/>
      <c r="AQ51" s="75"/>
      <c r="AR51" s="75"/>
      <c r="AS51" s="107"/>
    </row>
    <row r="52" spans="2:48" s="2" customFormat="1" ht="75" customHeight="1" x14ac:dyDescent="0.15">
      <c r="B52" s="9" t="s">
        <v>6</v>
      </c>
      <c r="C52" s="14"/>
      <c r="D52" s="14"/>
      <c r="E52" s="11"/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54"/>
      <c r="Q52" s="14"/>
      <c r="R52" s="14"/>
      <c r="S52" s="11"/>
      <c r="T52" s="11"/>
      <c r="U52" s="11"/>
      <c r="V52" s="11"/>
      <c r="W52" s="11"/>
      <c r="X52" s="14"/>
      <c r="Y52" s="14"/>
      <c r="Z52" s="11"/>
      <c r="AA52" s="11"/>
      <c r="AB52" s="11"/>
      <c r="AC52" s="19" t="s">
        <v>31</v>
      </c>
      <c r="AD52" s="24"/>
      <c r="AE52" s="93"/>
      <c r="AF52" s="95"/>
      <c r="AG52" s="97"/>
      <c r="AH52" s="98"/>
      <c r="AI52" s="75"/>
      <c r="AJ52" s="76"/>
      <c r="AK52" s="75"/>
      <c r="AL52" s="75"/>
      <c r="AM52" s="76"/>
      <c r="AN52" s="75"/>
      <c r="AO52" s="75"/>
      <c r="AP52" s="76"/>
      <c r="AQ52" s="75"/>
      <c r="AR52" s="75"/>
      <c r="AS52" s="107"/>
    </row>
    <row r="53" spans="2:48" s="1" customFormat="1" ht="29.1" customHeight="1" thickBot="1" x14ac:dyDescent="0.2">
      <c r="B53" s="8" t="s">
        <v>61</v>
      </c>
      <c r="C53" s="15"/>
      <c r="D53" s="15"/>
      <c r="E53" s="17"/>
      <c r="F53" s="12"/>
      <c r="G53" s="12"/>
      <c r="H53" s="27"/>
      <c r="I53" s="12"/>
      <c r="J53" s="15"/>
      <c r="K53" s="15"/>
      <c r="L53" s="12"/>
      <c r="M53" s="12"/>
      <c r="N53" s="12"/>
      <c r="O53" s="12"/>
      <c r="P53" s="12"/>
      <c r="Q53" s="15"/>
      <c r="R53" s="15"/>
      <c r="S53" s="12"/>
      <c r="T53" s="12"/>
      <c r="U53" s="12"/>
      <c r="V53" s="12"/>
      <c r="W53" s="12"/>
      <c r="X53" s="15"/>
      <c r="Y53" s="23"/>
      <c r="Z53" s="12"/>
      <c r="AA53" s="12"/>
      <c r="AB53" s="12"/>
      <c r="AC53" s="20"/>
      <c r="AD53" s="12"/>
      <c r="AE53" s="50"/>
      <c r="AF53" s="51"/>
      <c r="AG53" s="62"/>
      <c r="AH53" s="51"/>
      <c r="AI53" s="12"/>
      <c r="AJ53" s="63"/>
      <c r="AK53" s="12"/>
      <c r="AL53" s="12"/>
      <c r="AM53" s="63"/>
      <c r="AN53" s="12"/>
      <c r="AO53" s="12"/>
      <c r="AP53" s="63"/>
      <c r="AQ53" s="12"/>
      <c r="AR53" s="12"/>
      <c r="AS53" s="52"/>
    </row>
    <row r="54" spans="2:48" ht="14.25" thickBot="1" x14ac:dyDescent="0.2"/>
    <row r="55" spans="2:48" ht="13.5" customHeight="1" x14ac:dyDescent="0.15">
      <c r="B55" s="6" t="s">
        <v>25</v>
      </c>
      <c r="C55" s="113" t="s">
        <v>28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5"/>
      <c r="AF55" s="115"/>
      <c r="AG55" s="118"/>
      <c r="AH55" s="121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7"/>
    </row>
    <row r="56" spans="2:48" ht="13.5" customHeight="1" x14ac:dyDescent="0.15">
      <c r="B56" s="37" t="s">
        <v>0</v>
      </c>
      <c r="C56" s="89">
        <v>3</v>
      </c>
      <c r="D56" s="90"/>
      <c r="E56" s="90"/>
      <c r="F56" s="90"/>
      <c r="G56" s="90"/>
      <c r="H56" s="90"/>
      <c r="I56" s="90"/>
      <c r="J56" s="90"/>
      <c r="K56" s="9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116"/>
      <c r="AF56" s="116"/>
      <c r="AG56" s="119"/>
      <c r="AH56" s="122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8"/>
    </row>
    <row r="57" spans="2:48" x14ac:dyDescent="0.15">
      <c r="B57" s="7" t="s">
        <v>1</v>
      </c>
      <c r="C57" s="13">
        <v>23</v>
      </c>
      <c r="D57" s="13">
        <f t="shared" ref="D57:K57" si="14">+C57+1</f>
        <v>24</v>
      </c>
      <c r="E57" s="60">
        <f t="shared" si="14"/>
        <v>25</v>
      </c>
      <c r="F57" s="60">
        <f t="shared" si="14"/>
        <v>26</v>
      </c>
      <c r="G57" s="60">
        <f t="shared" si="14"/>
        <v>27</v>
      </c>
      <c r="H57" s="60">
        <f t="shared" si="14"/>
        <v>28</v>
      </c>
      <c r="I57" s="60">
        <f t="shared" si="14"/>
        <v>29</v>
      </c>
      <c r="J57" s="13">
        <f t="shared" si="14"/>
        <v>30</v>
      </c>
      <c r="K57" s="13">
        <f t="shared" si="14"/>
        <v>31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117"/>
      <c r="AF57" s="117"/>
      <c r="AG57" s="120"/>
      <c r="AH57" s="122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8"/>
    </row>
    <row r="58" spans="2:48" ht="13.5" customHeight="1" x14ac:dyDescent="0.15">
      <c r="B58" s="7" t="s">
        <v>2</v>
      </c>
      <c r="C58" s="13" t="s">
        <v>3</v>
      </c>
      <c r="D58" s="13" t="s">
        <v>13</v>
      </c>
      <c r="E58" s="60" t="s">
        <v>14</v>
      </c>
      <c r="F58" s="60" t="s">
        <v>15</v>
      </c>
      <c r="G58" s="60" t="s">
        <v>16</v>
      </c>
      <c r="H58" s="60" t="s">
        <v>17</v>
      </c>
      <c r="I58" s="60" t="s">
        <v>18</v>
      </c>
      <c r="J58" s="13" t="s">
        <v>19</v>
      </c>
      <c r="K58" s="13" t="s">
        <v>13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92"/>
      <c r="AF58" s="94"/>
      <c r="AG58" s="96"/>
      <c r="AH58" s="98"/>
      <c r="AI58" s="75"/>
      <c r="AJ58" s="76"/>
      <c r="AK58" s="75"/>
      <c r="AL58" s="75"/>
      <c r="AM58" s="76"/>
      <c r="AN58" s="75"/>
      <c r="AO58" s="75"/>
      <c r="AP58" s="76"/>
      <c r="AQ58" s="75"/>
      <c r="AR58" s="75"/>
      <c r="AS58" s="107"/>
    </row>
    <row r="59" spans="2:48" s="2" customFormat="1" ht="75" customHeight="1" x14ac:dyDescent="0.15">
      <c r="B59" s="9" t="s">
        <v>6</v>
      </c>
      <c r="C59" s="14"/>
      <c r="D59" s="14"/>
      <c r="E59" s="11"/>
      <c r="F59" s="11"/>
      <c r="G59" s="11"/>
      <c r="H59" s="11"/>
      <c r="I59" s="54"/>
      <c r="J59" s="14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93"/>
      <c r="AF59" s="95"/>
      <c r="AG59" s="97"/>
      <c r="AH59" s="98"/>
      <c r="AI59" s="75"/>
      <c r="AJ59" s="76"/>
      <c r="AK59" s="75"/>
      <c r="AL59" s="75"/>
      <c r="AM59" s="76"/>
      <c r="AN59" s="75"/>
      <c r="AO59" s="75"/>
      <c r="AP59" s="76"/>
      <c r="AQ59" s="75"/>
      <c r="AR59" s="75"/>
      <c r="AS59" s="107"/>
    </row>
    <row r="60" spans="2:48" s="1" customFormat="1" ht="29.1" customHeight="1" thickBot="1" x14ac:dyDescent="0.2">
      <c r="B60" s="8" t="s">
        <v>61</v>
      </c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2" spans="2:48" ht="14.25" thickBot="1" x14ac:dyDescent="0.2">
      <c r="AU62" s="45"/>
      <c r="AV62" s="45"/>
    </row>
    <row r="63" spans="2:48" ht="18" thickBot="1" x14ac:dyDescent="0.2">
      <c r="B63" s="28"/>
      <c r="Y63" s="67"/>
      <c r="Z63" s="68"/>
      <c r="AA63" s="68"/>
      <c r="AB63" s="68"/>
      <c r="AC63" s="68"/>
      <c r="AD63" s="69"/>
      <c r="AE63" s="108" t="s">
        <v>53</v>
      </c>
      <c r="AF63" s="108"/>
      <c r="AG63" s="108"/>
      <c r="AH63" s="109" t="s">
        <v>54</v>
      </c>
      <c r="AI63" s="108"/>
      <c r="AJ63" s="108"/>
      <c r="AK63" s="110" t="s">
        <v>47</v>
      </c>
      <c r="AL63" s="108"/>
      <c r="AM63" s="111"/>
      <c r="AN63" s="110" t="s">
        <v>48</v>
      </c>
      <c r="AO63" s="108"/>
      <c r="AP63" s="111"/>
      <c r="AQ63" s="108" t="s">
        <v>49</v>
      </c>
      <c r="AR63" s="108"/>
      <c r="AS63" s="112"/>
      <c r="AU63" s="45"/>
      <c r="AV63" s="45"/>
    </row>
    <row r="64" spans="2:48" s="4" customFormat="1" ht="17.25" x14ac:dyDescent="0.15">
      <c r="Y64" s="99" t="s">
        <v>55</v>
      </c>
      <c r="Z64" s="100"/>
      <c r="AA64" s="100"/>
      <c r="AB64" s="100"/>
      <c r="AC64" s="100"/>
      <c r="AD64" s="101"/>
      <c r="AE64" s="102" t="str">
        <f>IF(AND(AG18="達成",AG25="達成",AG32="達成",AG39="達成",AG46="達成"),"４週８休以上","－")</f>
        <v>－</v>
      </c>
      <c r="AF64" s="102"/>
      <c r="AG64" s="102"/>
      <c r="AH64" s="103" t="str">
        <f>IF(AND(AJ18="達成",AJ25="達成",AJ32="達成",AJ39="達成",AJ46="達成"),"週休２日","－")</f>
        <v>－</v>
      </c>
      <c r="AI64" s="102"/>
      <c r="AJ64" s="102"/>
      <c r="AK64" s="104" t="str">
        <f>IF(AND(AM18="達成",AM25="達成",AM32="達成",AM39="達成",AM46="達成"),"週休２日","－")</f>
        <v>－</v>
      </c>
      <c r="AL64" s="102"/>
      <c r="AM64" s="105"/>
      <c r="AN64" s="104" t="str">
        <f>IF(AND(AP18="達成",AP25="達成",AP32="達成",AP39="達成",AP46="達成"),"週休２日","－")</f>
        <v>－</v>
      </c>
      <c r="AO64" s="102"/>
      <c r="AP64" s="105"/>
      <c r="AQ64" s="102" t="str">
        <f>IF(AND(AS18="達成",AS25="達成",AS32="達成",AS39="達成",AS46="達成"),"週休２日","－")</f>
        <v>－</v>
      </c>
      <c r="AR64" s="102"/>
      <c r="AS64" s="106"/>
      <c r="AT64" s="36"/>
      <c r="AU64" s="64"/>
      <c r="AV64" s="65"/>
    </row>
    <row r="65" spans="17:48" s="4" customFormat="1" ht="17.25" x14ac:dyDescent="0.15">
      <c r="Y65" s="80" t="s">
        <v>56</v>
      </c>
      <c r="Z65" s="78"/>
      <c r="AA65" s="78"/>
      <c r="AB65" s="78"/>
      <c r="AC65" s="78"/>
      <c r="AD65" s="81"/>
      <c r="AE65" s="78" t="str">
        <f>IF((AE64="４週８休以上"),"有","－")</f>
        <v>－</v>
      </c>
      <c r="AF65" s="78"/>
      <c r="AG65" s="78"/>
      <c r="AH65" s="80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81"/>
      <c r="AU65" s="64"/>
      <c r="AV65" s="65"/>
    </row>
    <row r="66" spans="17:48" s="4" customFormat="1" ht="18" thickBot="1" x14ac:dyDescent="0.2">
      <c r="Y66" s="82" t="s">
        <v>57</v>
      </c>
      <c r="Z66" s="83"/>
      <c r="AA66" s="83"/>
      <c r="AB66" s="83"/>
      <c r="AC66" s="83"/>
      <c r="AD66" s="84"/>
      <c r="AE66" s="83" t="str">
        <f>AE68</f>
        <v>無</v>
      </c>
      <c r="AF66" s="83"/>
      <c r="AG66" s="83"/>
      <c r="AH66" s="82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4"/>
      <c r="AU66" s="64"/>
      <c r="AV66" s="65"/>
    </row>
    <row r="67" spans="17:48" s="4" customFormat="1" ht="17.25" x14ac:dyDescent="0.15">
      <c r="AU67" s="65"/>
      <c r="AV67" s="65"/>
    </row>
    <row r="68" spans="17:48" ht="17.25" x14ac:dyDescent="0.15">
      <c r="Q68" s="77" t="s">
        <v>58</v>
      </c>
      <c r="R68" s="78"/>
      <c r="S68" s="78"/>
      <c r="T68" s="78"/>
      <c r="U68" s="78"/>
      <c r="V68" s="78"/>
      <c r="W68" s="78"/>
      <c r="X68" s="79"/>
      <c r="Y68" s="77" t="s">
        <v>57</v>
      </c>
      <c r="Z68" s="78"/>
      <c r="AA68" s="78"/>
      <c r="AB68" s="78"/>
      <c r="AC68" s="78"/>
      <c r="AD68" s="70"/>
      <c r="AE68" s="77" t="str">
        <f>IF((AE64="４週８休以上"),"有","無")</f>
        <v>無</v>
      </c>
      <c r="AF68" s="78"/>
      <c r="AG68" s="79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9"/>
    </row>
  </sheetData>
  <mergeCells count="251">
    <mergeCell ref="AQ1:AS2"/>
    <mergeCell ref="C7:Y7"/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AN13:AN15"/>
    <mergeCell ref="AO13:AP15"/>
    <mergeCell ref="AQ13:AQ15"/>
    <mergeCell ref="AR13:AS15"/>
    <mergeCell ref="C14:AB14"/>
    <mergeCell ref="AC14:AD14"/>
    <mergeCell ref="AQ9:AQ10"/>
    <mergeCell ref="AR9:AR10"/>
    <mergeCell ref="AS9:AS10"/>
    <mergeCell ref="C13:AD13"/>
    <mergeCell ref="AE13:AE15"/>
    <mergeCell ref="AF13:AG15"/>
    <mergeCell ref="AH13:AH15"/>
    <mergeCell ref="AI13:AJ15"/>
    <mergeCell ref="AK13:AK15"/>
    <mergeCell ref="AL13:AM15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Q16:AQ17"/>
    <mergeCell ref="AR16:AR17"/>
    <mergeCell ref="AS16:AS17"/>
    <mergeCell ref="C20:AD20"/>
    <mergeCell ref="AE20:AE22"/>
    <mergeCell ref="AF20:AG22"/>
    <mergeCell ref="AH20:AH22"/>
    <mergeCell ref="AI20:AJ22"/>
    <mergeCell ref="AK20:AK22"/>
    <mergeCell ref="AL20:AM22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AN20:AN22"/>
    <mergeCell ref="AO20:AP22"/>
    <mergeCell ref="AQ20:AQ22"/>
    <mergeCell ref="AR20:AS22"/>
    <mergeCell ref="C21:AD21"/>
    <mergeCell ref="AE23:AE24"/>
    <mergeCell ref="AF23:AF24"/>
    <mergeCell ref="AG23:AG24"/>
    <mergeCell ref="AH23:AH24"/>
    <mergeCell ref="AI23:AI24"/>
    <mergeCell ref="C28:AD28"/>
    <mergeCell ref="AP23:AP24"/>
    <mergeCell ref="AQ23:AQ24"/>
    <mergeCell ref="AR23:AR24"/>
    <mergeCell ref="AS23:AS24"/>
    <mergeCell ref="C27:AD27"/>
    <mergeCell ref="AE27:AE29"/>
    <mergeCell ref="AF27:AG29"/>
    <mergeCell ref="AH27:AH29"/>
    <mergeCell ref="AI27:AJ29"/>
    <mergeCell ref="AK27:AK29"/>
    <mergeCell ref="AJ23:AJ24"/>
    <mergeCell ref="AK23:AK24"/>
    <mergeCell ref="AL23:AL24"/>
    <mergeCell ref="AM23:AM24"/>
    <mergeCell ref="AN23:AN24"/>
    <mergeCell ref="AO23:AO24"/>
    <mergeCell ref="AG30:AG31"/>
    <mergeCell ref="AH30:AH31"/>
    <mergeCell ref="AI30:AI31"/>
    <mergeCell ref="AJ30:AJ31"/>
    <mergeCell ref="AL27:AM29"/>
    <mergeCell ref="AN27:AN29"/>
    <mergeCell ref="AO27:AP29"/>
    <mergeCell ref="AQ27:AQ29"/>
    <mergeCell ref="AR27:AS29"/>
    <mergeCell ref="AN34:AN36"/>
    <mergeCell ref="AO34:AP36"/>
    <mergeCell ref="AQ34:AQ36"/>
    <mergeCell ref="AR34:AS36"/>
    <mergeCell ref="C35:E35"/>
    <mergeCell ref="F35:AD35"/>
    <mergeCell ref="AQ30:AQ31"/>
    <mergeCell ref="AR30:AR31"/>
    <mergeCell ref="AS30:AS31"/>
    <mergeCell ref="C34:AD34"/>
    <mergeCell ref="AE34:AE36"/>
    <mergeCell ref="AF34:AG36"/>
    <mergeCell ref="AH34:AH36"/>
    <mergeCell ref="AI34:AJ36"/>
    <mergeCell ref="AK34:AK36"/>
    <mergeCell ref="AL34:AM36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Q37:AQ38"/>
    <mergeCell ref="AR37:AR38"/>
    <mergeCell ref="AS37:AS38"/>
    <mergeCell ref="C41:AD41"/>
    <mergeCell ref="AE41:AE43"/>
    <mergeCell ref="AF41:AG43"/>
    <mergeCell ref="AH41:AH43"/>
    <mergeCell ref="AI41:AJ43"/>
    <mergeCell ref="AK41:AK43"/>
    <mergeCell ref="AL41:AM43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AG44:AG45"/>
    <mergeCell ref="AH44:AH45"/>
    <mergeCell ref="AI44:AI45"/>
    <mergeCell ref="AJ44:AJ45"/>
    <mergeCell ref="AN41:AN43"/>
    <mergeCell ref="AO41:AP43"/>
    <mergeCell ref="AQ41:AQ43"/>
    <mergeCell ref="AR41:AS43"/>
    <mergeCell ref="C42:H42"/>
    <mergeCell ref="I42:AD42"/>
    <mergeCell ref="AN48:AN50"/>
    <mergeCell ref="AO48:AP50"/>
    <mergeCell ref="AQ48:AQ50"/>
    <mergeCell ref="AR48:AS50"/>
    <mergeCell ref="C49:H49"/>
    <mergeCell ref="I49:AD49"/>
    <mergeCell ref="AQ44:AQ45"/>
    <mergeCell ref="AR44:AR45"/>
    <mergeCell ref="AS44:AS45"/>
    <mergeCell ref="C48:AD48"/>
    <mergeCell ref="AE48:AE50"/>
    <mergeCell ref="AF48:AG50"/>
    <mergeCell ref="AH48:AH50"/>
    <mergeCell ref="AI48:AJ50"/>
    <mergeCell ref="AK48:AK50"/>
    <mergeCell ref="AL48:AM50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Q51:AQ52"/>
    <mergeCell ref="AR51:AR52"/>
    <mergeCell ref="AS51:AS52"/>
    <mergeCell ref="C55:AD55"/>
    <mergeCell ref="AE55:AE57"/>
    <mergeCell ref="AF55:AG57"/>
    <mergeCell ref="AH55:AH57"/>
    <mergeCell ref="AI55:AJ57"/>
    <mergeCell ref="AK55:AK57"/>
    <mergeCell ref="AL55:AM57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AN55:AN57"/>
    <mergeCell ref="AO55:AP57"/>
    <mergeCell ref="AQ55:AQ57"/>
    <mergeCell ref="AR55:AS57"/>
    <mergeCell ref="C56:K56"/>
    <mergeCell ref="AE58:AE59"/>
    <mergeCell ref="AF58:AF59"/>
    <mergeCell ref="AG58:AG59"/>
    <mergeCell ref="AH58:AH59"/>
    <mergeCell ref="AI58:AI59"/>
    <mergeCell ref="Y64:AD64"/>
    <mergeCell ref="AE64:AG64"/>
    <mergeCell ref="AH64:AJ64"/>
    <mergeCell ref="AK64:AM64"/>
    <mergeCell ref="AN64:AP64"/>
    <mergeCell ref="AQ64:AS64"/>
    <mergeCell ref="AP58:AP59"/>
    <mergeCell ref="AQ58:AQ59"/>
    <mergeCell ref="AR58:AR59"/>
    <mergeCell ref="AS58:AS59"/>
    <mergeCell ref="AE63:AG63"/>
    <mergeCell ref="AH63:AJ63"/>
    <mergeCell ref="AK63:AM63"/>
    <mergeCell ref="AN63:AP63"/>
    <mergeCell ref="AQ63:AS63"/>
    <mergeCell ref="AJ58:AJ59"/>
    <mergeCell ref="AK58:AK59"/>
    <mergeCell ref="AL58:AL59"/>
    <mergeCell ref="AM58:AM59"/>
    <mergeCell ref="AN58:AN59"/>
    <mergeCell ref="AO58:AO59"/>
    <mergeCell ref="Q68:X68"/>
    <mergeCell ref="Y68:AC68"/>
    <mergeCell ref="AE68:AG68"/>
    <mergeCell ref="AH68:AS68"/>
    <mergeCell ref="Y65:AD65"/>
    <mergeCell ref="AE65:AG65"/>
    <mergeCell ref="AH65:AS65"/>
    <mergeCell ref="Y66:AD66"/>
    <mergeCell ref="AE66:AG66"/>
    <mergeCell ref="AH66:AS66"/>
  </mergeCells>
  <phoneticPr fontId="1"/>
  <dataValidations disablePrompts="1" count="1">
    <dataValidation type="list" allowBlank="1" showInputMessage="1" showErrorMessage="1" sqref="C18:AD18 C25:AD25 C32:AD32 C39:AD39 C46:AD46 C53:AD53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8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68"/>
  <sheetViews>
    <sheetView view="pageBreakPreview" zoomScale="70" zoomScaleNormal="100" zoomScaleSheetLayoutView="70" workbookViewId="0">
      <selection activeCell="AV20" sqref="AV20"/>
    </sheetView>
  </sheetViews>
  <sheetFormatPr defaultRowHeight="13.5" x14ac:dyDescent="0.15"/>
  <cols>
    <col min="1" max="1" width="1.5" customWidth="1"/>
    <col min="2" max="2" width="5.125" customWidth="1"/>
    <col min="3" max="30" width="4.125" customWidth="1"/>
    <col min="31" max="31" width="7.125" bestFit="1" customWidth="1"/>
    <col min="32" max="32" width="4.125" customWidth="1"/>
    <col min="33" max="33" width="5.625" customWidth="1"/>
    <col min="34" max="34" width="7.125" bestFit="1" customWidth="1"/>
    <col min="35" max="35" width="4.125" customWidth="1"/>
    <col min="36" max="36" width="5.625" customWidth="1"/>
    <col min="37" max="37" width="7.125" bestFit="1" customWidth="1"/>
    <col min="38" max="38" width="4.125" customWidth="1"/>
    <col min="39" max="39" width="5.625" customWidth="1"/>
    <col min="40" max="40" width="7.125" bestFit="1" customWidth="1"/>
    <col min="41" max="41" width="4.125" customWidth="1"/>
    <col min="42" max="42" width="5.625" customWidth="1"/>
    <col min="43" max="43" width="7.125" bestFit="1" customWidth="1"/>
    <col min="44" max="44" width="4.125" customWidth="1"/>
    <col min="45" max="45" width="5.625" customWidth="1"/>
    <col min="47" max="47" width="22" bestFit="1" customWidth="1"/>
    <col min="48" max="48" width="7.125" bestFit="1" customWidth="1"/>
  </cols>
  <sheetData>
    <row r="1" spans="2:48" ht="24" x14ac:dyDescent="0.15">
      <c r="B1" s="3" t="s">
        <v>59</v>
      </c>
      <c r="L1" s="3"/>
      <c r="AB1" s="3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1" t="s">
        <v>85</v>
      </c>
      <c r="AR1" s="165"/>
      <c r="AS1" s="162"/>
    </row>
    <row r="2" spans="2:48" ht="14.25" customHeight="1" thickBot="1" x14ac:dyDescent="0.2"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3"/>
      <c r="AR2" s="166"/>
      <c r="AS2" s="164"/>
    </row>
    <row r="3" spans="2:48" ht="17.25" x14ac:dyDescent="0.15">
      <c r="B3" s="4" t="s">
        <v>24</v>
      </c>
      <c r="C3" s="5"/>
    </row>
    <row r="4" spans="2:48" ht="17.25" x14ac:dyDescent="0.15">
      <c r="B4" s="5" t="s">
        <v>44</v>
      </c>
      <c r="C4" s="5"/>
      <c r="AU4" s="35" t="s">
        <v>23</v>
      </c>
      <c r="AV4" s="35" t="s">
        <v>34</v>
      </c>
    </row>
    <row r="5" spans="2:48" ht="18" thickBot="1" x14ac:dyDescent="0.2">
      <c r="B5" s="5"/>
      <c r="C5" s="5"/>
      <c r="AU5" s="35"/>
      <c r="AV5" s="35" t="s">
        <v>35</v>
      </c>
    </row>
    <row r="6" spans="2:48" ht="13.5" customHeight="1" x14ac:dyDescent="0.15">
      <c r="B6" s="6" t="s">
        <v>25</v>
      </c>
      <c r="C6" s="113" t="s">
        <v>28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AF6" s="115"/>
      <c r="AG6" s="118"/>
      <c r="AH6" s="121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7"/>
      <c r="AU6" s="45"/>
      <c r="AV6" s="45"/>
    </row>
    <row r="7" spans="2:48" ht="13.5" customHeight="1" x14ac:dyDescent="0.15">
      <c r="B7" s="37" t="s">
        <v>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89">
        <v>10</v>
      </c>
      <c r="AA7" s="90"/>
      <c r="AB7" s="90"/>
      <c r="AC7" s="90"/>
      <c r="AD7" s="123"/>
      <c r="AE7" s="116"/>
      <c r="AF7" s="116"/>
      <c r="AG7" s="119"/>
      <c r="AH7" s="122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8"/>
      <c r="AU7" s="46"/>
      <c r="AV7" s="46"/>
    </row>
    <row r="8" spans="2:48" x14ac:dyDescent="0.15">
      <c r="B8" s="7" t="s">
        <v>1</v>
      </c>
      <c r="C8" s="13">
        <v>8</v>
      </c>
      <c r="D8" s="13">
        <v>9</v>
      </c>
      <c r="E8" s="60">
        <v>10</v>
      </c>
      <c r="F8" s="60">
        <f t="shared" ref="F8:Y8" si="0">+E8+1</f>
        <v>11</v>
      </c>
      <c r="G8" s="60">
        <f t="shared" si="0"/>
        <v>12</v>
      </c>
      <c r="H8" s="60">
        <f t="shared" si="0"/>
        <v>13</v>
      </c>
      <c r="I8" s="60">
        <f t="shared" si="0"/>
        <v>14</v>
      </c>
      <c r="J8" s="13">
        <f t="shared" si="0"/>
        <v>15</v>
      </c>
      <c r="K8" s="13">
        <f t="shared" si="0"/>
        <v>16</v>
      </c>
      <c r="L8" s="60">
        <f t="shared" si="0"/>
        <v>17</v>
      </c>
      <c r="M8" s="60">
        <f t="shared" si="0"/>
        <v>18</v>
      </c>
      <c r="N8" s="60">
        <f t="shared" si="0"/>
        <v>19</v>
      </c>
      <c r="O8" s="60">
        <f t="shared" si="0"/>
        <v>20</v>
      </c>
      <c r="P8" s="60">
        <f t="shared" si="0"/>
        <v>21</v>
      </c>
      <c r="Q8" s="13">
        <f t="shared" si="0"/>
        <v>22</v>
      </c>
      <c r="R8" s="13">
        <f t="shared" si="0"/>
        <v>23</v>
      </c>
      <c r="S8" s="60">
        <f t="shared" si="0"/>
        <v>24</v>
      </c>
      <c r="T8" s="60">
        <f t="shared" si="0"/>
        <v>25</v>
      </c>
      <c r="U8" s="60">
        <f t="shared" si="0"/>
        <v>26</v>
      </c>
      <c r="V8" s="60">
        <f t="shared" si="0"/>
        <v>27</v>
      </c>
      <c r="W8" s="60">
        <f t="shared" si="0"/>
        <v>28</v>
      </c>
      <c r="X8" s="13">
        <f t="shared" si="0"/>
        <v>29</v>
      </c>
      <c r="Y8" s="13">
        <f t="shared" si="0"/>
        <v>30</v>
      </c>
      <c r="Z8" s="60">
        <v>1</v>
      </c>
      <c r="AA8" s="60">
        <v>2</v>
      </c>
      <c r="AB8" s="60">
        <v>3</v>
      </c>
      <c r="AC8" s="60">
        <v>4</v>
      </c>
      <c r="AD8" s="60">
        <v>5</v>
      </c>
      <c r="AE8" s="117"/>
      <c r="AF8" s="117"/>
      <c r="AG8" s="120"/>
      <c r="AH8" s="122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8"/>
      <c r="AU8" s="47"/>
      <c r="AV8" s="45"/>
    </row>
    <row r="9" spans="2:48" ht="13.5" customHeight="1" x14ac:dyDescent="0.15">
      <c r="B9" s="7" t="s">
        <v>2</v>
      </c>
      <c r="C9" s="22" t="s">
        <v>19</v>
      </c>
      <c r="D9" s="13" t="s">
        <v>13</v>
      </c>
      <c r="E9" s="60" t="s">
        <v>14</v>
      </c>
      <c r="F9" s="60" t="s">
        <v>15</v>
      </c>
      <c r="G9" s="60" t="s">
        <v>16</v>
      </c>
      <c r="H9" s="60" t="s">
        <v>17</v>
      </c>
      <c r="I9" s="60" t="s">
        <v>18</v>
      </c>
      <c r="J9" s="13" t="s">
        <v>19</v>
      </c>
      <c r="K9" s="13" t="s">
        <v>13</v>
      </c>
      <c r="L9" s="60" t="s">
        <v>14</v>
      </c>
      <c r="M9" s="60" t="s">
        <v>15</v>
      </c>
      <c r="N9" s="60" t="s">
        <v>16</v>
      </c>
      <c r="O9" s="60" t="s">
        <v>17</v>
      </c>
      <c r="P9" s="60" t="s">
        <v>18</v>
      </c>
      <c r="Q9" s="13" t="s">
        <v>19</v>
      </c>
      <c r="R9" s="13" t="s">
        <v>13</v>
      </c>
      <c r="S9" s="60" t="s">
        <v>14</v>
      </c>
      <c r="T9" s="60" t="s">
        <v>15</v>
      </c>
      <c r="U9" s="60" t="s">
        <v>16</v>
      </c>
      <c r="V9" s="60" t="s">
        <v>17</v>
      </c>
      <c r="W9" s="60" t="s">
        <v>18</v>
      </c>
      <c r="X9" s="13" t="s">
        <v>19</v>
      </c>
      <c r="Y9" s="13" t="s">
        <v>13</v>
      </c>
      <c r="Z9" s="60" t="s">
        <v>14</v>
      </c>
      <c r="AA9" s="60" t="s">
        <v>15</v>
      </c>
      <c r="AB9" s="60" t="s">
        <v>16</v>
      </c>
      <c r="AC9" s="60" t="s">
        <v>17</v>
      </c>
      <c r="AD9" s="60" t="s">
        <v>18</v>
      </c>
      <c r="AE9" s="159"/>
      <c r="AF9" s="94"/>
      <c r="AG9" s="96"/>
      <c r="AH9" s="98"/>
      <c r="AI9" s="75"/>
      <c r="AJ9" s="76"/>
      <c r="AK9" s="75"/>
      <c r="AL9" s="75"/>
      <c r="AM9" s="76"/>
      <c r="AN9" s="75"/>
      <c r="AO9" s="75"/>
      <c r="AP9" s="76"/>
      <c r="AQ9" s="75"/>
      <c r="AR9" s="75"/>
      <c r="AS9" s="107"/>
      <c r="AU9" s="47"/>
      <c r="AV9" s="45"/>
    </row>
    <row r="10" spans="2:48" s="2" customFormat="1" ht="75" customHeight="1" x14ac:dyDescent="0.15">
      <c r="B10" s="9" t="s">
        <v>6</v>
      </c>
      <c r="C10" s="14"/>
      <c r="D10" s="14"/>
      <c r="E10" s="54" t="s">
        <v>45</v>
      </c>
      <c r="F10" s="11"/>
      <c r="G10" s="11"/>
      <c r="H10" s="11"/>
      <c r="I10" s="11"/>
      <c r="J10" s="14"/>
      <c r="K10" s="14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4"/>
      <c r="Y10" s="14"/>
      <c r="Z10" s="24" t="s">
        <v>12</v>
      </c>
      <c r="AA10" s="11"/>
      <c r="AB10" s="11"/>
      <c r="AC10" s="11"/>
      <c r="AD10" s="11"/>
      <c r="AE10" s="95"/>
      <c r="AF10" s="95"/>
      <c r="AG10" s="97"/>
      <c r="AH10" s="98"/>
      <c r="AI10" s="75"/>
      <c r="AJ10" s="76"/>
      <c r="AK10" s="75"/>
      <c r="AL10" s="75"/>
      <c r="AM10" s="76"/>
      <c r="AN10" s="75"/>
      <c r="AO10" s="75"/>
      <c r="AP10" s="76"/>
      <c r="AQ10" s="75"/>
      <c r="AR10" s="75"/>
      <c r="AS10" s="107"/>
      <c r="AU10" s="47"/>
      <c r="AV10" s="45"/>
    </row>
    <row r="11" spans="2:48" s="1" customFormat="1" ht="29.1" customHeight="1" thickBot="1" x14ac:dyDescent="0.2">
      <c r="B11" s="8" t="s">
        <v>61</v>
      </c>
      <c r="C11" s="15"/>
      <c r="D11" s="15"/>
      <c r="E11" s="12"/>
      <c r="F11" s="12"/>
      <c r="G11" s="12"/>
      <c r="H11" s="12"/>
      <c r="I11" s="12"/>
      <c r="J11" s="15"/>
      <c r="K11" s="23"/>
      <c r="L11" s="12"/>
      <c r="M11" s="12"/>
      <c r="N11" s="12"/>
      <c r="O11" s="12"/>
      <c r="P11" s="12"/>
      <c r="Q11" s="15"/>
      <c r="R11" s="23"/>
      <c r="S11" s="12"/>
      <c r="T11" s="12"/>
      <c r="U11" s="12"/>
      <c r="V11" s="12"/>
      <c r="W11" s="12"/>
      <c r="X11" s="15"/>
      <c r="Y11" s="23"/>
      <c r="Z11" s="12"/>
      <c r="AA11" s="12"/>
      <c r="AB11" s="12"/>
      <c r="AC11" s="12"/>
      <c r="AD11" s="12"/>
      <c r="AE11" s="51"/>
      <c r="AF11" s="51"/>
      <c r="AG11" s="59"/>
      <c r="AH11" s="51"/>
      <c r="AI11" s="12"/>
      <c r="AJ11" s="61"/>
      <c r="AK11" s="12"/>
      <c r="AL11" s="12"/>
      <c r="AM11" s="61"/>
      <c r="AN11" s="12"/>
      <c r="AO11" s="12"/>
      <c r="AP11" s="61"/>
      <c r="AQ11" s="12"/>
      <c r="AR11" s="12"/>
      <c r="AS11" s="53"/>
      <c r="AU11" s="47"/>
      <c r="AV11" s="45"/>
    </row>
    <row r="12" spans="2:48" ht="14.25" thickBot="1" x14ac:dyDescent="0.2">
      <c r="AU12" s="45"/>
      <c r="AV12" s="45"/>
    </row>
    <row r="13" spans="2:48" ht="13.5" customHeight="1" x14ac:dyDescent="0.15">
      <c r="B13" s="6" t="s">
        <v>25</v>
      </c>
      <c r="C13" s="113">
        <v>1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41" t="s">
        <v>27</v>
      </c>
      <c r="AF13" s="144" t="s">
        <v>33</v>
      </c>
      <c r="AG13" s="156"/>
      <c r="AH13" s="150" t="s">
        <v>46</v>
      </c>
      <c r="AI13" s="137" t="s">
        <v>33</v>
      </c>
      <c r="AJ13" s="137"/>
      <c r="AK13" s="135" t="s">
        <v>50</v>
      </c>
      <c r="AL13" s="137" t="s">
        <v>33</v>
      </c>
      <c r="AM13" s="137"/>
      <c r="AN13" s="135" t="s">
        <v>51</v>
      </c>
      <c r="AO13" s="137" t="s">
        <v>33</v>
      </c>
      <c r="AP13" s="137"/>
      <c r="AQ13" s="135" t="s">
        <v>52</v>
      </c>
      <c r="AR13" s="137" t="s">
        <v>33</v>
      </c>
      <c r="AS13" s="139"/>
      <c r="AU13" s="45"/>
      <c r="AV13" s="45"/>
    </row>
    <row r="14" spans="2:48" ht="13.5" customHeight="1" x14ac:dyDescent="0.15">
      <c r="B14" s="37" t="s">
        <v>0</v>
      </c>
      <c r="C14" s="89">
        <v>10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89">
        <v>11</v>
      </c>
      <c r="AD14" s="123"/>
      <c r="AE14" s="142"/>
      <c r="AF14" s="146"/>
      <c r="AG14" s="157"/>
      <c r="AH14" s="151"/>
      <c r="AI14" s="138"/>
      <c r="AJ14" s="138"/>
      <c r="AK14" s="136"/>
      <c r="AL14" s="138"/>
      <c r="AM14" s="138"/>
      <c r="AN14" s="136"/>
      <c r="AO14" s="138"/>
      <c r="AP14" s="138"/>
      <c r="AQ14" s="136"/>
      <c r="AR14" s="138"/>
      <c r="AS14" s="140"/>
      <c r="AU14" s="46"/>
      <c r="AV14" s="46"/>
    </row>
    <row r="15" spans="2:48" x14ac:dyDescent="0.15">
      <c r="B15" s="7" t="s">
        <v>1</v>
      </c>
      <c r="C15" s="13">
        <v>6</v>
      </c>
      <c r="D15" s="13">
        <f t="shared" ref="D15:AB15" si="1">+C15+1</f>
        <v>7</v>
      </c>
      <c r="E15" s="18">
        <f t="shared" si="1"/>
        <v>8</v>
      </c>
      <c r="F15" s="60">
        <f t="shared" si="1"/>
        <v>9</v>
      </c>
      <c r="G15" s="60">
        <f t="shared" si="1"/>
        <v>10</v>
      </c>
      <c r="H15" s="60">
        <f t="shared" si="1"/>
        <v>11</v>
      </c>
      <c r="I15" s="60">
        <f t="shared" si="1"/>
        <v>12</v>
      </c>
      <c r="J15" s="13">
        <f t="shared" si="1"/>
        <v>13</v>
      </c>
      <c r="K15" s="13">
        <f t="shared" si="1"/>
        <v>14</v>
      </c>
      <c r="L15" s="60">
        <f t="shared" si="1"/>
        <v>15</v>
      </c>
      <c r="M15" s="60">
        <f t="shared" si="1"/>
        <v>16</v>
      </c>
      <c r="N15" s="60">
        <f t="shared" si="1"/>
        <v>17</v>
      </c>
      <c r="O15" s="60">
        <f t="shared" si="1"/>
        <v>18</v>
      </c>
      <c r="P15" s="60">
        <f t="shared" si="1"/>
        <v>19</v>
      </c>
      <c r="Q15" s="13">
        <f t="shared" si="1"/>
        <v>20</v>
      </c>
      <c r="R15" s="13">
        <f t="shared" si="1"/>
        <v>21</v>
      </c>
      <c r="S15" s="60">
        <f t="shared" si="1"/>
        <v>22</v>
      </c>
      <c r="T15" s="60">
        <f t="shared" si="1"/>
        <v>23</v>
      </c>
      <c r="U15" s="60">
        <f t="shared" si="1"/>
        <v>24</v>
      </c>
      <c r="V15" s="60">
        <f t="shared" si="1"/>
        <v>25</v>
      </c>
      <c r="W15" s="60">
        <f t="shared" si="1"/>
        <v>26</v>
      </c>
      <c r="X15" s="13">
        <f t="shared" si="1"/>
        <v>27</v>
      </c>
      <c r="Y15" s="13">
        <f t="shared" si="1"/>
        <v>28</v>
      </c>
      <c r="Z15" s="60">
        <f t="shared" si="1"/>
        <v>29</v>
      </c>
      <c r="AA15" s="60">
        <f t="shared" si="1"/>
        <v>30</v>
      </c>
      <c r="AB15" s="60">
        <f t="shared" si="1"/>
        <v>31</v>
      </c>
      <c r="AC15" s="60">
        <v>1</v>
      </c>
      <c r="AD15" s="60">
        <f t="shared" ref="AD15" si="2">+AC15+1</f>
        <v>2</v>
      </c>
      <c r="AE15" s="143"/>
      <c r="AF15" s="148"/>
      <c r="AG15" s="158"/>
      <c r="AH15" s="151"/>
      <c r="AI15" s="138"/>
      <c r="AJ15" s="138"/>
      <c r="AK15" s="136"/>
      <c r="AL15" s="138"/>
      <c r="AM15" s="138"/>
      <c r="AN15" s="136"/>
      <c r="AO15" s="138"/>
      <c r="AP15" s="138"/>
      <c r="AQ15" s="136"/>
      <c r="AR15" s="138"/>
      <c r="AS15" s="140"/>
      <c r="AU15" s="47"/>
      <c r="AV15" s="45"/>
    </row>
    <row r="16" spans="2:48" ht="13.5" customHeight="1" x14ac:dyDescent="0.15">
      <c r="B16" s="7" t="s">
        <v>2</v>
      </c>
      <c r="C16" s="13" t="s">
        <v>19</v>
      </c>
      <c r="D16" s="13" t="s">
        <v>13</v>
      </c>
      <c r="E16" s="31" t="s">
        <v>14</v>
      </c>
      <c r="F16" s="60" t="s">
        <v>15</v>
      </c>
      <c r="G16" s="60" t="s">
        <v>16</v>
      </c>
      <c r="H16" s="26" t="s">
        <v>17</v>
      </c>
      <c r="I16" s="60" t="s">
        <v>18</v>
      </c>
      <c r="J16" s="13" t="s">
        <v>19</v>
      </c>
      <c r="K16" s="13" t="s">
        <v>13</v>
      </c>
      <c r="L16" s="60" t="s">
        <v>14</v>
      </c>
      <c r="M16" s="60" t="s">
        <v>15</v>
      </c>
      <c r="N16" s="60" t="s">
        <v>16</v>
      </c>
      <c r="O16" s="60" t="s">
        <v>17</v>
      </c>
      <c r="P16" s="60" t="s">
        <v>18</v>
      </c>
      <c r="Q16" s="13" t="s">
        <v>19</v>
      </c>
      <c r="R16" s="13" t="s">
        <v>13</v>
      </c>
      <c r="S16" s="60" t="s">
        <v>14</v>
      </c>
      <c r="T16" s="60" t="s">
        <v>15</v>
      </c>
      <c r="U16" s="60" t="s">
        <v>16</v>
      </c>
      <c r="V16" s="60" t="s">
        <v>17</v>
      </c>
      <c r="W16" s="60" t="s">
        <v>18</v>
      </c>
      <c r="X16" s="13" t="s">
        <v>19</v>
      </c>
      <c r="Y16" s="22" t="s">
        <v>13</v>
      </c>
      <c r="Z16" s="60" t="s">
        <v>14</v>
      </c>
      <c r="AA16" s="60" t="s">
        <v>15</v>
      </c>
      <c r="AB16" s="60" t="s">
        <v>16</v>
      </c>
      <c r="AC16" s="60" t="s">
        <v>17</v>
      </c>
      <c r="AD16" s="60" t="s">
        <v>18</v>
      </c>
      <c r="AE16" s="128" t="s">
        <v>21</v>
      </c>
      <c r="AF16" s="130" t="s">
        <v>37</v>
      </c>
      <c r="AG16" s="154" t="s">
        <v>39</v>
      </c>
      <c r="AH16" s="134" t="s">
        <v>21</v>
      </c>
      <c r="AI16" s="125" t="s">
        <v>37</v>
      </c>
      <c r="AJ16" s="127" t="s">
        <v>39</v>
      </c>
      <c r="AK16" s="124" t="s">
        <v>21</v>
      </c>
      <c r="AL16" s="125" t="s">
        <v>37</v>
      </c>
      <c r="AM16" s="127" t="s">
        <v>39</v>
      </c>
      <c r="AN16" s="124" t="s">
        <v>21</v>
      </c>
      <c r="AO16" s="125" t="s">
        <v>37</v>
      </c>
      <c r="AP16" s="127" t="s">
        <v>39</v>
      </c>
      <c r="AQ16" s="124" t="s">
        <v>21</v>
      </c>
      <c r="AR16" s="125" t="s">
        <v>37</v>
      </c>
      <c r="AS16" s="126" t="s">
        <v>39</v>
      </c>
      <c r="AU16" s="47"/>
      <c r="AV16" s="45"/>
    </row>
    <row r="17" spans="2:48" s="2" customFormat="1" ht="75" customHeight="1" x14ac:dyDescent="0.15">
      <c r="B17" s="9" t="s">
        <v>6</v>
      </c>
      <c r="C17" s="14"/>
      <c r="D17" s="14"/>
      <c r="E17" s="43" t="s">
        <v>8</v>
      </c>
      <c r="F17" s="30"/>
      <c r="G17" s="11"/>
      <c r="H17" s="29"/>
      <c r="I17" s="11"/>
      <c r="J17" s="14"/>
      <c r="K17" s="14"/>
      <c r="L17" s="11"/>
      <c r="M17" s="11"/>
      <c r="N17" s="11"/>
      <c r="O17" s="11"/>
      <c r="P17" s="11"/>
      <c r="Q17" s="14"/>
      <c r="R17" s="14"/>
      <c r="S17" s="11"/>
      <c r="T17" s="11"/>
      <c r="U17" s="11"/>
      <c r="V17" s="11"/>
      <c r="W17" s="11"/>
      <c r="X17" s="14"/>
      <c r="Y17" s="21"/>
      <c r="Z17" s="24"/>
      <c r="AA17" s="11"/>
      <c r="AB17" s="11"/>
      <c r="AC17" s="11"/>
      <c r="AD17" s="11"/>
      <c r="AE17" s="129"/>
      <c r="AF17" s="131"/>
      <c r="AG17" s="155"/>
      <c r="AH17" s="134"/>
      <c r="AI17" s="125"/>
      <c r="AJ17" s="127"/>
      <c r="AK17" s="124"/>
      <c r="AL17" s="125"/>
      <c r="AM17" s="127"/>
      <c r="AN17" s="124"/>
      <c r="AO17" s="125"/>
      <c r="AP17" s="127"/>
      <c r="AQ17" s="124"/>
      <c r="AR17" s="125"/>
      <c r="AS17" s="126"/>
      <c r="AU17" s="47"/>
      <c r="AV17" s="45"/>
    </row>
    <row r="18" spans="2:48" s="1" customFormat="1" ht="29.1" customHeight="1" thickBot="1" x14ac:dyDescent="0.2">
      <c r="B18" s="8" t="s">
        <v>61</v>
      </c>
      <c r="C18" s="15" t="s">
        <v>22</v>
      </c>
      <c r="D18" s="15" t="s">
        <v>22</v>
      </c>
      <c r="E18" s="42" t="s">
        <v>22</v>
      </c>
      <c r="F18" s="12"/>
      <c r="G18" s="12"/>
      <c r="H18" s="27"/>
      <c r="I18" s="12"/>
      <c r="J18" s="15" t="s">
        <v>22</v>
      </c>
      <c r="K18" s="15" t="s">
        <v>22</v>
      </c>
      <c r="L18" s="12"/>
      <c r="M18" s="12"/>
      <c r="N18" s="12"/>
      <c r="O18" s="12"/>
      <c r="P18" s="12"/>
      <c r="Q18" s="15" t="s">
        <v>22</v>
      </c>
      <c r="R18" s="15" t="s">
        <v>22</v>
      </c>
      <c r="S18" s="12"/>
      <c r="T18" s="12"/>
      <c r="U18" s="12"/>
      <c r="V18" s="12"/>
      <c r="W18" s="12"/>
      <c r="X18" s="15" t="s">
        <v>22</v>
      </c>
      <c r="Y18" s="23" t="s">
        <v>22</v>
      </c>
      <c r="Z18" s="12"/>
      <c r="AA18" s="12"/>
      <c r="AB18" s="12"/>
      <c r="AC18" s="12"/>
      <c r="AD18" s="12"/>
      <c r="AE18" s="49">
        <f>COUNTIF(C18:AD18,"〇")</f>
        <v>9</v>
      </c>
      <c r="AF18" s="25">
        <f>9</f>
        <v>9</v>
      </c>
      <c r="AG18" s="56" t="str">
        <f>IF(AE18&gt;=AF18,"達成","未達成")</f>
        <v>達成</v>
      </c>
      <c r="AH18" s="10">
        <f>COUNTIF(C18:I18,"〇")</f>
        <v>3</v>
      </c>
      <c r="AI18" s="41">
        <v>3</v>
      </c>
      <c r="AJ18" s="57" t="str">
        <f>IF(AH18&gt;=AI18,"達成","未達成")</f>
        <v>達成</v>
      </c>
      <c r="AK18" s="58">
        <f>COUNTIF(J18:P18,"〇")</f>
        <v>2</v>
      </c>
      <c r="AL18" s="41">
        <v>2</v>
      </c>
      <c r="AM18" s="57" t="str">
        <f>IF(AK18&gt;=AL18,"達成","未達成")</f>
        <v>達成</v>
      </c>
      <c r="AN18" s="58">
        <f>COUNTIF(Q18:W18,"〇")</f>
        <v>2</v>
      </c>
      <c r="AO18" s="41">
        <v>2</v>
      </c>
      <c r="AP18" s="57" t="str">
        <f>IF(AN18&gt;=AO18,"達成","未達成")</f>
        <v>達成</v>
      </c>
      <c r="AQ18" s="58">
        <f>COUNTIF(X18:AD18,"〇")</f>
        <v>2</v>
      </c>
      <c r="AR18" s="41">
        <v>2</v>
      </c>
      <c r="AS18" s="48" t="str">
        <f>IF(AQ18&gt;=AR18,"達成","未達成")</f>
        <v>達成</v>
      </c>
      <c r="AU18" s="47"/>
      <c r="AV18" s="45"/>
    </row>
    <row r="19" spans="2:48" ht="14.25" thickBot="1" x14ac:dyDescent="0.2">
      <c r="AU19" s="47"/>
      <c r="AV19" s="45"/>
    </row>
    <row r="20" spans="2:48" ht="13.5" customHeight="1" x14ac:dyDescent="0.15">
      <c r="B20" s="6" t="s">
        <v>25</v>
      </c>
      <c r="C20" s="113">
        <v>2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41" t="s">
        <v>26</v>
      </c>
      <c r="AF20" s="144" t="s">
        <v>32</v>
      </c>
      <c r="AG20" s="145"/>
      <c r="AH20" s="150" t="s">
        <v>46</v>
      </c>
      <c r="AI20" s="137" t="s">
        <v>33</v>
      </c>
      <c r="AJ20" s="137"/>
      <c r="AK20" s="135" t="s">
        <v>50</v>
      </c>
      <c r="AL20" s="137" t="s">
        <v>33</v>
      </c>
      <c r="AM20" s="137"/>
      <c r="AN20" s="135" t="s">
        <v>51</v>
      </c>
      <c r="AO20" s="137" t="s">
        <v>33</v>
      </c>
      <c r="AP20" s="137"/>
      <c r="AQ20" s="135" t="s">
        <v>52</v>
      </c>
      <c r="AR20" s="137" t="s">
        <v>33</v>
      </c>
      <c r="AS20" s="139"/>
      <c r="AU20" s="47"/>
      <c r="AV20" s="45"/>
    </row>
    <row r="21" spans="2:48" ht="13.5" customHeight="1" x14ac:dyDescent="0.15">
      <c r="B21" s="37" t="s">
        <v>0</v>
      </c>
      <c r="C21" s="89">
        <v>11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123"/>
      <c r="AE21" s="142"/>
      <c r="AF21" s="146"/>
      <c r="AG21" s="147"/>
      <c r="AH21" s="151"/>
      <c r="AI21" s="138"/>
      <c r="AJ21" s="138"/>
      <c r="AK21" s="136"/>
      <c r="AL21" s="138"/>
      <c r="AM21" s="138"/>
      <c r="AN21" s="136"/>
      <c r="AO21" s="138"/>
      <c r="AP21" s="138"/>
      <c r="AQ21" s="136"/>
      <c r="AR21" s="138"/>
      <c r="AS21" s="140"/>
      <c r="AU21" s="47"/>
      <c r="AV21" s="45"/>
    </row>
    <row r="22" spans="2:48" x14ac:dyDescent="0.15">
      <c r="B22" s="7" t="s">
        <v>1</v>
      </c>
      <c r="C22" s="18">
        <v>3</v>
      </c>
      <c r="D22" s="13">
        <f t="shared" ref="D22:AD22" si="3">+C22+1</f>
        <v>4</v>
      </c>
      <c r="E22" s="60">
        <f t="shared" si="3"/>
        <v>5</v>
      </c>
      <c r="F22" s="60">
        <f t="shared" si="3"/>
        <v>6</v>
      </c>
      <c r="G22" s="60">
        <f t="shared" si="3"/>
        <v>7</v>
      </c>
      <c r="H22" s="60">
        <f t="shared" si="3"/>
        <v>8</v>
      </c>
      <c r="I22" s="60">
        <f t="shared" si="3"/>
        <v>9</v>
      </c>
      <c r="J22" s="13">
        <f t="shared" si="3"/>
        <v>10</v>
      </c>
      <c r="K22" s="13">
        <f t="shared" si="3"/>
        <v>11</v>
      </c>
      <c r="L22" s="60">
        <f t="shared" si="3"/>
        <v>12</v>
      </c>
      <c r="M22" s="60">
        <f t="shared" si="3"/>
        <v>13</v>
      </c>
      <c r="N22" s="60">
        <f t="shared" si="3"/>
        <v>14</v>
      </c>
      <c r="O22" s="60">
        <f t="shared" si="3"/>
        <v>15</v>
      </c>
      <c r="P22" s="60">
        <f t="shared" si="3"/>
        <v>16</v>
      </c>
      <c r="Q22" s="13">
        <f t="shared" si="3"/>
        <v>17</v>
      </c>
      <c r="R22" s="13">
        <f t="shared" si="3"/>
        <v>18</v>
      </c>
      <c r="S22" s="60">
        <f t="shared" si="3"/>
        <v>19</v>
      </c>
      <c r="T22" s="60">
        <f t="shared" si="3"/>
        <v>20</v>
      </c>
      <c r="U22" s="60">
        <f t="shared" si="3"/>
        <v>21</v>
      </c>
      <c r="V22" s="60">
        <f t="shared" si="3"/>
        <v>22</v>
      </c>
      <c r="W22" s="18">
        <f t="shared" si="3"/>
        <v>23</v>
      </c>
      <c r="X22" s="13">
        <f t="shared" si="3"/>
        <v>24</v>
      </c>
      <c r="Y22" s="13">
        <f t="shared" si="3"/>
        <v>25</v>
      </c>
      <c r="Z22" s="60">
        <f t="shared" si="3"/>
        <v>26</v>
      </c>
      <c r="AA22" s="60">
        <f t="shared" si="3"/>
        <v>27</v>
      </c>
      <c r="AB22" s="60">
        <f t="shared" si="3"/>
        <v>28</v>
      </c>
      <c r="AC22" s="60">
        <f t="shared" si="3"/>
        <v>29</v>
      </c>
      <c r="AD22" s="60">
        <f t="shared" si="3"/>
        <v>30</v>
      </c>
      <c r="AE22" s="143"/>
      <c r="AF22" s="148"/>
      <c r="AG22" s="149"/>
      <c r="AH22" s="151"/>
      <c r="AI22" s="138"/>
      <c r="AJ22" s="138"/>
      <c r="AK22" s="136"/>
      <c r="AL22" s="138"/>
      <c r="AM22" s="138"/>
      <c r="AN22" s="136"/>
      <c r="AO22" s="138"/>
      <c r="AP22" s="138"/>
      <c r="AQ22" s="136"/>
      <c r="AR22" s="138"/>
      <c r="AS22" s="140"/>
      <c r="AU22" s="47"/>
      <c r="AV22" s="45"/>
    </row>
    <row r="23" spans="2:48" ht="13.5" customHeight="1" x14ac:dyDescent="0.15">
      <c r="B23" s="7" t="s">
        <v>2</v>
      </c>
      <c r="C23" s="18" t="s">
        <v>19</v>
      </c>
      <c r="D23" s="13" t="s">
        <v>13</v>
      </c>
      <c r="E23" s="16" t="s">
        <v>14</v>
      </c>
      <c r="F23" s="60" t="s">
        <v>15</v>
      </c>
      <c r="G23" s="60" t="s">
        <v>16</v>
      </c>
      <c r="H23" s="26" t="s">
        <v>17</v>
      </c>
      <c r="I23" s="60" t="s">
        <v>18</v>
      </c>
      <c r="J23" s="13" t="s">
        <v>19</v>
      </c>
      <c r="K23" s="13" t="s">
        <v>13</v>
      </c>
      <c r="L23" s="60" t="s">
        <v>14</v>
      </c>
      <c r="M23" s="60" t="s">
        <v>15</v>
      </c>
      <c r="N23" s="60" t="s">
        <v>16</v>
      </c>
      <c r="O23" s="60" t="s">
        <v>17</v>
      </c>
      <c r="P23" s="60" t="s">
        <v>18</v>
      </c>
      <c r="Q23" s="13" t="s">
        <v>19</v>
      </c>
      <c r="R23" s="13" t="s">
        <v>13</v>
      </c>
      <c r="S23" s="60" t="s">
        <v>14</v>
      </c>
      <c r="T23" s="60" t="s">
        <v>15</v>
      </c>
      <c r="U23" s="60" t="s">
        <v>16</v>
      </c>
      <c r="V23" s="60" t="s">
        <v>17</v>
      </c>
      <c r="W23" s="18" t="s">
        <v>18</v>
      </c>
      <c r="X23" s="13" t="s">
        <v>19</v>
      </c>
      <c r="Y23" s="22" t="s">
        <v>13</v>
      </c>
      <c r="Z23" s="60" t="s">
        <v>14</v>
      </c>
      <c r="AA23" s="60" t="s">
        <v>15</v>
      </c>
      <c r="AB23" s="60" t="s">
        <v>16</v>
      </c>
      <c r="AC23" s="60" t="s">
        <v>17</v>
      </c>
      <c r="AD23" s="60" t="s">
        <v>18</v>
      </c>
      <c r="AE23" s="152" t="s">
        <v>40</v>
      </c>
      <c r="AF23" s="130" t="s">
        <v>36</v>
      </c>
      <c r="AG23" s="132" t="s">
        <v>38</v>
      </c>
      <c r="AH23" s="134" t="s">
        <v>21</v>
      </c>
      <c r="AI23" s="125" t="s">
        <v>37</v>
      </c>
      <c r="AJ23" s="127" t="s">
        <v>39</v>
      </c>
      <c r="AK23" s="124" t="s">
        <v>21</v>
      </c>
      <c r="AL23" s="125" t="s">
        <v>37</v>
      </c>
      <c r="AM23" s="127" t="s">
        <v>39</v>
      </c>
      <c r="AN23" s="124" t="s">
        <v>21</v>
      </c>
      <c r="AO23" s="125" t="s">
        <v>37</v>
      </c>
      <c r="AP23" s="127" t="s">
        <v>39</v>
      </c>
      <c r="AQ23" s="124" t="s">
        <v>21</v>
      </c>
      <c r="AR23" s="125" t="s">
        <v>37</v>
      </c>
      <c r="AS23" s="126" t="s">
        <v>39</v>
      </c>
      <c r="AU23" s="55"/>
      <c r="AV23" s="55"/>
    </row>
    <row r="24" spans="2:48" s="2" customFormat="1" ht="75" customHeight="1" x14ac:dyDescent="0.15">
      <c r="B24" s="9" t="s">
        <v>6</v>
      </c>
      <c r="C24" s="19" t="s">
        <v>9</v>
      </c>
      <c r="D24" s="14"/>
      <c r="E24" s="33"/>
      <c r="F24" s="30"/>
      <c r="G24" s="11"/>
      <c r="H24" s="29"/>
      <c r="I24" s="11"/>
      <c r="J24" s="14"/>
      <c r="K24" s="14"/>
      <c r="L24" s="11"/>
      <c r="M24" s="11"/>
      <c r="N24" s="11"/>
      <c r="O24" s="11"/>
      <c r="P24" s="11"/>
      <c r="Q24" s="14"/>
      <c r="R24" s="14"/>
      <c r="S24" s="11"/>
      <c r="T24" s="11"/>
      <c r="U24" s="11"/>
      <c r="V24" s="11"/>
      <c r="W24" s="19" t="s">
        <v>10</v>
      </c>
      <c r="X24" s="14"/>
      <c r="Y24" s="21"/>
      <c r="Z24" s="24"/>
      <c r="AA24" s="11"/>
      <c r="AB24" s="11"/>
      <c r="AC24" s="11"/>
      <c r="AD24" s="11"/>
      <c r="AE24" s="153"/>
      <c r="AF24" s="131"/>
      <c r="AG24" s="133"/>
      <c r="AH24" s="134"/>
      <c r="AI24" s="125"/>
      <c r="AJ24" s="127"/>
      <c r="AK24" s="124"/>
      <c r="AL24" s="125"/>
      <c r="AM24" s="127"/>
      <c r="AN24" s="124"/>
      <c r="AO24" s="125"/>
      <c r="AP24" s="127"/>
      <c r="AQ24" s="124"/>
      <c r="AR24" s="125"/>
      <c r="AS24" s="126"/>
    </row>
    <row r="25" spans="2:48" s="1" customFormat="1" ht="29.1" customHeight="1" thickBot="1" x14ac:dyDescent="0.2">
      <c r="B25" s="8" t="s">
        <v>61</v>
      </c>
      <c r="C25" s="20" t="s">
        <v>22</v>
      </c>
      <c r="D25" s="15" t="s">
        <v>22</v>
      </c>
      <c r="E25" s="17"/>
      <c r="F25" s="12"/>
      <c r="G25" s="12"/>
      <c r="H25" s="27"/>
      <c r="I25" s="12"/>
      <c r="J25" s="15" t="s">
        <v>22</v>
      </c>
      <c r="K25" s="15" t="s">
        <v>22</v>
      </c>
      <c r="L25" s="12"/>
      <c r="M25" s="12"/>
      <c r="N25" s="12"/>
      <c r="O25" s="12"/>
      <c r="P25" s="12"/>
      <c r="Q25" s="15" t="s">
        <v>22</v>
      </c>
      <c r="R25" s="15" t="s">
        <v>22</v>
      </c>
      <c r="S25" s="12"/>
      <c r="T25" s="12"/>
      <c r="U25" s="12"/>
      <c r="V25" s="12"/>
      <c r="W25" s="20" t="s">
        <v>22</v>
      </c>
      <c r="X25" s="15" t="s">
        <v>22</v>
      </c>
      <c r="Y25" s="23" t="s">
        <v>22</v>
      </c>
      <c r="Z25" s="12"/>
      <c r="AA25" s="12"/>
      <c r="AB25" s="12"/>
      <c r="AC25" s="12"/>
      <c r="AD25" s="12"/>
      <c r="AE25" s="10">
        <f>COUNTIF(C25:AD25,"〇")</f>
        <v>9</v>
      </c>
      <c r="AF25" s="25">
        <f>9</f>
        <v>9</v>
      </c>
      <c r="AG25" s="34" t="str">
        <f>IF(AE25&gt;=AF25,"達成","未達成")</f>
        <v>達成</v>
      </c>
      <c r="AH25" s="10">
        <f>COUNTIF(C25:I25,"〇")</f>
        <v>2</v>
      </c>
      <c r="AI25" s="41">
        <v>2</v>
      </c>
      <c r="AJ25" s="57" t="str">
        <f>IF(AH25&gt;=AI25,"達成","未達成")</f>
        <v>達成</v>
      </c>
      <c r="AK25" s="58">
        <f>COUNTIF(J25:P25,"〇")</f>
        <v>2</v>
      </c>
      <c r="AL25" s="41">
        <v>2</v>
      </c>
      <c r="AM25" s="57" t="str">
        <f>IF(AK25&gt;=AL25,"達成","未達成")</f>
        <v>達成</v>
      </c>
      <c r="AN25" s="58">
        <f>COUNTIF(Q25:W25,"〇")</f>
        <v>3</v>
      </c>
      <c r="AO25" s="41">
        <v>3</v>
      </c>
      <c r="AP25" s="57" t="str">
        <f>IF(AN25&gt;=AO25,"達成","未達成")</f>
        <v>達成</v>
      </c>
      <c r="AQ25" s="58">
        <f>COUNTIF(X25:AD25,"〇")</f>
        <v>2</v>
      </c>
      <c r="AR25" s="41">
        <v>2</v>
      </c>
      <c r="AS25" s="48" t="str">
        <f>IF(AQ25&gt;=AR25,"達成","未達成")</f>
        <v>達成</v>
      </c>
    </row>
    <row r="26" spans="2:48" ht="14.25" thickBot="1" x14ac:dyDescent="0.2"/>
    <row r="27" spans="2:48" ht="13.5" customHeight="1" x14ac:dyDescent="0.15">
      <c r="B27" s="6" t="s">
        <v>25</v>
      </c>
      <c r="C27" s="113">
        <v>3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41" t="s">
        <v>27</v>
      </c>
      <c r="AF27" s="144" t="s">
        <v>33</v>
      </c>
      <c r="AG27" s="145"/>
      <c r="AH27" s="150" t="s">
        <v>46</v>
      </c>
      <c r="AI27" s="137" t="s">
        <v>33</v>
      </c>
      <c r="AJ27" s="137"/>
      <c r="AK27" s="135" t="s">
        <v>50</v>
      </c>
      <c r="AL27" s="137" t="s">
        <v>33</v>
      </c>
      <c r="AM27" s="137"/>
      <c r="AN27" s="135" t="s">
        <v>51</v>
      </c>
      <c r="AO27" s="137" t="s">
        <v>33</v>
      </c>
      <c r="AP27" s="137"/>
      <c r="AQ27" s="135" t="s">
        <v>52</v>
      </c>
      <c r="AR27" s="137" t="s">
        <v>33</v>
      </c>
      <c r="AS27" s="139"/>
    </row>
    <row r="28" spans="2:48" ht="13.5" customHeight="1" x14ac:dyDescent="0.15">
      <c r="B28" s="37" t="s">
        <v>0</v>
      </c>
      <c r="C28" s="89">
        <v>12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23"/>
      <c r="AE28" s="142"/>
      <c r="AF28" s="146"/>
      <c r="AG28" s="147"/>
      <c r="AH28" s="151"/>
      <c r="AI28" s="138"/>
      <c r="AJ28" s="138"/>
      <c r="AK28" s="136"/>
      <c r="AL28" s="138"/>
      <c r="AM28" s="138"/>
      <c r="AN28" s="136"/>
      <c r="AO28" s="138"/>
      <c r="AP28" s="138"/>
      <c r="AQ28" s="136"/>
      <c r="AR28" s="138"/>
      <c r="AS28" s="140"/>
    </row>
    <row r="29" spans="2:48" x14ac:dyDescent="0.15">
      <c r="B29" s="7" t="s">
        <v>1</v>
      </c>
      <c r="C29" s="13">
        <v>1</v>
      </c>
      <c r="D29" s="13">
        <f t="shared" ref="D29:AD29" si="4">+C29+1</f>
        <v>2</v>
      </c>
      <c r="E29" s="60">
        <f t="shared" si="4"/>
        <v>3</v>
      </c>
      <c r="F29" s="60">
        <f t="shared" si="4"/>
        <v>4</v>
      </c>
      <c r="G29" s="60">
        <f t="shared" si="4"/>
        <v>5</v>
      </c>
      <c r="H29" s="60">
        <f t="shared" si="4"/>
        <v>6</v>
      </c>
      <c r="I29" s="60">
        <f t="shared" si="4"/>
        <v>7</v>
      </c>
      <c r="J29" s="13">
        <f t="shared" si="4"/>
        <v>8</v>
      </c>
      <c r="K29" s="13">
        <f t="shared" si="4"/>
        <v>9</v>
      </c>
      <c r="L29" s="60">
        <f t="shared" si="4"/>
        <v>10</v>
      </c>
      <c r="M29" s="60">
        <f t="shared" si="4"/>
        <v>11</v>
      </c>
      <c r="N29" s="60">
        <f t="shared" si="4"/>
        <v>12</v>
      </c>
      <c r="O29" s="60">
        <f t="shared" si="4"/>
        <v>13</v>
      </c>
      <c r="P29" s="60">
        <f t="shared" si="4"/>
        <v>14</v>
      </c>
      <c r="Q29" s="13">
        <f t="shared" si="4"/>
        <v>15</v>
      </c>
      <c r="R29" s="13">
        <f t="shared" si="4"/>
        <v>16</v>
      </c>
      <c r="S29" s="60">
        <f t="shared" si="4"/>
        <v>17</v>
      </c>
      <c r="T29" s="60">
        <f t="shared" si="4"/>
        <v>18</v>
      </c>
      <c r="U29" s="60">
        <f t="shared" si="4"/>
        <v>19</v>
      </c>
      <c r="V29" s="60">
        <f t="shared" si="4"/>
        <v>20</v>
      </c>
      <c r="W29" s="60">
        <f t="shared" si="4"/>
        <v>21</v>
      </c>
      <c r="X29" s="13">
        <f t="shared" si="4"/>
        <v>22</v>
      </c>
      <c r="Y29" s="18">
        <f t="shared" si="4"/>
        <v>23</v>
      </c>
      <c r="Z29" s="18">
        <f t="shared" si="4"/>
        <v>24</v>
      </c>
      <c r="AA29" s="60">
        <f t="shared" si="4"/>
        <v>25</v>
      </c>
      <c r="AB29" s="60">
        <f t="shared" si="4"/>
        <v>26</v>
      </c>
      <c r="AC29" s="60">
        <f t="shared" si="4"/>
        <v>27</v>
      </c>
      <c r="AD29" s="60">
        <f t="shared" si="4"/>
        <v>28</v>
      </c>
      <c r="AE29" s="143"/>
      <c r="AF29" s="148"/>
      <c r="AG29" s="149"/>
      <c r="AH29" s="151"/>
      <c r="AI29" s="138"/>
      <c r="AJ29" s="138"/>
      <c r="AK29" s="136"/>
      <c r="AL29" s="138"/>
      <c r="AM29" s="138"/>
      <c r="AN29" s="136"/>
      <c r="AO29" s="138"/>
      <c r="AP29" s="138"/>
      <c r="AQ29" s="136"/>
      <c r="AR29" s="138"/>
      <c r="AS29" s="140"/>
    </row>
    <row r="30" spans="2:48" ht="13.5" customHeight="1" x14ac:dyDescent="0.15">
      <c r="B30" s="7" t="s">
        <v>2</v>
      </c>
      <c r="C30" s="13" t="s">
        <v>19</v>
      </c>
      <c r="D30" s="13" t="s">
        <v>13</v>
      </c>
      <c r="E30" s="16" t="s">
        <v>14</v>
      </c>
      <c r="F30" s="60" t="s">
        <v>15</v>
      </c>
      <c r="G30" s="60" t="s">
        <v>16</v>
      </c>
      <c r="H30" s="26" t="s">
        <v>17</v>
      </c>
      <c r="I30" s="60" t="s">
        <v>18</v>
      </c>
      <c r="J30" s="13" t="s">
        <v>19</v>
      </c>
      <c r="K30" s="13" t="s">
        <v>13</v>
      </c>
      <c r="L30" s="60" t="s">
        <v>14</v>
      </c>
      <c r="M30" s="60" t="s">
        <v>15</v>
      </c>
      <c r="N30" s="60" t="s">
        <v>16</v>
      </c>
      <c r="O30" s="60" t="s">
        <v>17</v>
      </c>
      <c r="P30" s="60" t="s">
        <v>18</v>
      </c>
      <c r="Q30" s="13" t="s">
        <v>19</v>
      </c>
      <c r="R30" s="13" t="s">
        <v>13</v>
      </c>
      <c r="S30" s="60" t="s">
        <v>14</v>
      </c>
      <c r="T30" s="60" t="s">
        <v>15</v>
      </c>
      <c r="U30" s="60" t="s">
        <v>16</v>
      </c>
      <c r="V30" s="60" t="s">
        <v>17</v>
      </c>
      <c r="W30" s="60" t="s">
        <v>18</v>
      </c>
      <c r="X30" s="13" t="s">
        <v>19</v>
      </c>
      <c r="Y30" s="31" t="s">
        <v>13</v>
      </c>
      <c r="Z30" s="18" t="s">
        <v>14</v>
      </c>
      <c r="AA30" s="60" t="s">
        <v>15</v>
      </c>
      <c r="AB30" s="60" t="s">
        <v>16</v>
      </c>
      <c r="AC30" s="60" t="s">
        <v>17</v>
      </c>
      <c r="AD30" s="60" t="s">
        <v>18</v>
      </c>
      <c r="AE30" s="128" t="s">
        <v>21</v>
      </c>
      <c r="AF30" s="130" t="s">
        <v>37</v>
      </c>
      <c r="AG30" s="132" t="s">
        <v>39</v>
      </c>
      <c r="AH30" s="134" t="s">
        <v>21</v>
      </c>
      <c r="AI30" s="125" t="s">
        <v>37</v>
      </c>
      <c r="AJ30" s="127" t="s">
        <v>39</v>
      </c>
      <c r="AK30" s="124" t="s">
        <v>21</v>
      </c>
      <c r="AL30" s="125" t="s">
        <v>37</v>
      </c>
      <c r="AM30" s="127" t="s">
        <v>39</v>
      </c>
      <c r="AN30" s="124" t="s">
        <v>21</v>
      </c>
      <c r="AO30" s="125" t="s">
        <v>37</v>
      </c>
      <c r="AP30" s="127" t="s">
        <v>39</v>
      </c>
      <c r="AQ30" s="124" t="s">
        <v>21</v>
      </c>
      <c r="AR30" s="125" t="s">
        <v>37</v>
      </c>
      <c r="AS30" s="126" t="s">
        <v>39</v>
      </c>
    </row>
    <row r="31" spans="2:48" s="2" customFormat="1" ht="75" customHeight="1" x14ac:dyDescent="0.15">
      <c r="B31" s="9" t="s">
        <v>6</v>
      </c>
      <c r="C31" s="14"/>
      <c r="D31" s="14"/>
      <c r="E31" s="33"/>
      <c r="F31" s="30"/>
      <c r="G31" s="11"/>
      <c r="H31" s="29"/>
      <c r="I31" s="11"/>
      <c r="J31" s="14"/>
      <c r="K31" s="14"/>
      <c r="L31" s="11"/>
      <c r="M31" s="11"/>
      <c r="N31" s="11"/>
      <c r="O31" s="11"/>
      <c r="P31" s="11"/>
      <c r="Q31" s="14"/>
      <c r="R31" s="14"/>
      <c r="S31" s="11"/>
      <c r="T31" s="11"/>
      <c r="U31" s="11"/>
      <c r="V31" s="11"/>
      <c r="W31" s="11"/>
      <c r="X31" s="14"/>
      <c r="Y31" s="32" t="s">
        <v>11</v>
      </c>
      <c r="Z31" s="44" t="s">
        <v>29</v>
      </c>
      <c r="AA31" s="11"/>
      <c r="AB31" s="11"/>
      <c r="AC31" s="11"/>
      <c r="AD31" s="11"/>
      <c r="AE31" s="129"/>
      <c r="AF31" s="131"/>
      <c r="AG31" s="133"/>
      <c r="AH31" s="134"/>
      <c r="AI31" s="125"/>
      <c r="AJ31" s="127"/>
      <c r="AK31" s="124"/>
      <c r="AL31" s="125"/>
      <c r="AM31" s="127"/>
      <c r="AN31" s="124"/>
      <c r="AO31" s="125"/>
      <c r="AP31" s="127"/>
      <c r="AQ31" s="124"/>
      <c r="AR31" s="125"/>
      <c r="AS31" s="126"/>
    </row>
    <row r="32" spans="2:48" s="1" customFormat="1" ht="29.1" customHeight="1" thickBot="1" x14ac:dyDescent="0.2">
      <c r="B32" s="8" t="s">
        <v>61</v>
      </c>
      <c r="C32" s="15" t="s">
        <v>22</v>
      </c>
      <c r="D32" s="15" t="s">
        <v>22</v>
      </c>
      <c r="E32" s="17"/>
      <c r="F32" s="12"/>
      <c r="G32" s="12"/>
      <c r="H32" s="27"/>
      <c r="I32" s="12"/>
      <c r="J32" s="15" t="s">
        <v>22</v>
      </c>
      <c r="K32" s="15" t="s">
        <v>22</v>
      </c>
      <c r="L32" s="12"/>
      <c r="M32" s="12"/>
      <c r="N32" s="12"/>
      <c r="O32" s="12"/>
      <c r="P32" s="12"/>
      <c r="Q32" s="15" t="s">
        <v>22</v>
      </c>
      <c r="R32" s="15" t="s">
        <v>22</v>
      </c>
      <c r="S32" s="12"/>
      <c r="T32" s="12"/>
      <c r="U32" s="12"/>
      <c r="V32" s="12"/>
      <c r="W32" s="12"/>
      <c r="X32" s="15" t="s">
        <v>22</v>
      </c>
      <c r="Y32" s="42" t="s">
        <v>22</v>
      </c>
      <c r="Z32" s="20" t="s">
        <v>22</v>
      </c>
      <c r="AA32" s="12"/>
      <c r="AB32" s="12"/>
      <c r="AC32" s="12"/>
      <c r="AD32" s="12"/>
      <c r="AE32" s="49">
        <f>COUNTIF(C32:AD32,"〇")</f>
        <v>9</v>
      </c>
      <c r="AF32" s="25">
        <f>9</f>
        <v>9</v>
      </c>
      <c r="AG32" s="48" t="str">
        <f>IF(AE32&gt;=AF32,"達成","未達成")</f>
        <v>達成</v>
      </c>
      <c r="AH32" s="10">
        <f>COUNTIF(C32:I32,"〇")</f>
        <v>2</v>
      </c>
      <c r="AI32" s="41">
        <v>2</v>
      </c>
      <c r="AJ32" s="57" t="str">
        <f>IF(AH32&gt;=AI32,"達成","未達成")</f>
        <v>達成</v>
      </c>
      <c r="AK32" s="58">
        <f>COUNTIF(J32:P32,"〇")</f>
        <v>2</v>
      </c>
      <c r="AL32" s="41">
        <v>2</v>
      </c>
      <c r="AM32" s="57" t="str">
        <f>IF(AK32&gt;=AL32,"達成","未達成")</f>
        <v>達成</v>
      </c>
      <c r="AN32" s="58">
        <f>COUNTIF(Q32:W32,"〇")</f>
        <v>2</v>
      </c>
      <c r="AO32" s="41">
        <v>2</v>
      </c>
      <c r="AP32" s="57" t="str">
        <f>IF(AN32&gt;=AO32,"達成","未達成")</f>
        <v>達成</v>
      </c>
      <c r="AQ32" s="58">
        <f>COUNTIF(X32:AD32,"〇")</f>
        <v>3</v>
      </c>
      <c r="AR32" s="41">
        <v>3</v>
      </c>
      <c r="AS32" s="48" t="str">
        <f>IF(AQ32&gt;=AR32,"達成","未達成")</f>
        <v>達成</v>
      </c>
    </row>
    <row r="33" spans="2:45" ht="14.25" thickBot="1" x14ac:dyDescent="0.2"/>
    <row r="34" spans="2:45" ht="13.5" customHeight="1" x14ac:dyDescent="0.15">
      <c r="B34" s="6" t="s">
        <v>25</v>
      </c>
      <c r="C34" s="113">
        <v>4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41" t="s">
        <v>27</v>
      </c>
      <c r="AF34" s="144" t="s">
        <v>33</v>
      </c>
      <c r="AG34" s="145"/>
      <c r="AH34" s="150" t="s">
        <v>46</v>
      </c>
      <c r="AI34" s="137" t="s">
        <v>33</v>
      </c>
      <c r="AJ34" s="137"/>
      <c r="AK34" s="135" t="s">
        <v>50</v>
      </c>
      <c r="AL34" s="137" t="s">
        <v>33</v>
      </c>
      <c r="AM34" s="137"/>
      <c r="AN34" s="135" t="s">
        <v>51</v>
      </c>
      <c r="AO34" s="137" t="s">
        <v>33</v>
      </c>
      <c r="AP34" s="137"/>
      <c r="AQ34" s="135" t="s">
        <v>52</v>
      </c>
      <c r="AR34" s="137" t="s">
        <v>33</v>
      </c>
      <c r="AS34" s="139"/>
    </row>
    <row r="35" spans="2:45" ht="13.5" customHeight="1" x14ac:dyDescent="0.15">
      <c r="B35" s="37" t="s">
        <v>0</v>
      </c>
      <c r="C35" s="89">
        <v>12</v>
      </c>
      <c r="D35" s="90"/>
      <c r="E35" s="90"/>
      <c r="F35" s="89">
        <v>1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123"/>
      <c r="AE35" s="142"/>
      <c r="AF35" s="146"/>
      <c r="AG35" s="147"/>
      <c r="AH35" s="151"/>
      <c r="AI35" s="138"/>
      <c r="AJ35" s="138"/>
      <c r="AK35" s="136"/>
      <c r="AL35" s="138"/>
      <c r="AM35" s="138"/>
      <c r="AN35" s="136"/>
      <c r="AO35" s="138"/>
      <c r="AP35" s="138"/>
      <c r="AQ35" s="136"/>
      <c r="AR35" s="138"/>
      <c r="AS35" s="140"/>
    </row>
    <row r="36" spans="2:45" x14ac:dyDescent="0.15">
      <c r="B36" s="7" t="s">
        <v>1</v>
      </c>
      <c r="C36" s="13">
        <v>29</v>
      </c>
      <c r="D36" s="13">
        <f t="shared" ref="D36:E36" si="5">+C36+1</f>
        <v>30</v>
      </c>
      <c r="E36" s="60">
        <f t="shared" si="5"/>
        <v>31</v>
      </c>
      <c r="F36" s="18">
        <v>1</v>
      </c>
      <c r="G36" s="60">
        <f t="shared" ref="G36:M36" si="6">+F36+1</f>
        <v>2</v>
      </c>
      <c r="H36" s="60">
        <f t="shared" si="6"/>
        <v>3</v>
      </c>
      <c r="I36" s="60">
        <f t="shared" si="6"/>
        <v>4</v>
      </c>
      <c r="J36" s="13">
        <f t="shared" si="6"/>
        <v>5</v>
      </c>
      <c r="K36" s="13">
        <f t="shared" si="6"/>
        <v>6</v>
      </c>
      <c r="L36" s="60">
        <f t="shared" si="6"/>
        <v>7</v>
      </c>
      <c r="M36" s="60">
        <f t="shared" si="6"/>
        <v>8</v>
      </c>
      <c r="N36" s="60">
        <f>+M36+1</f>
        <v>9</v>
      </c>
      <c r="O36" s="60">
        <f>+N36+1</f>
        <v>10</v>
      </c>
      <c r="P36" s="60">
        <f t="shared" ref="P36:AD36" si="7">+O36+1</f>
        <v>11</v>
      </c>
      <c r="Q36" s="13">
        <f t="shared" si="7"/>
        <v>12</v>
      </c>
      <c r="R36" s="13">
        <f t="shared" si="7"/>
        <v>13</v>
      </c>
      <c r="S36" s="18">
        <f t="shared" si="7"/>
        <v>14</v>
      </c>
      <c r="T36" s="60">
        <f t="shared" si="7"/>
        <v>15</v>
      </c>
      <c r="U36" s="60">
        <f t="shared" si="7"/>
        <v>16</v>
      </c>
      <c r="V36" s="60">
        <f t="shared" si="7"/>
        <v>17</v>
      </c>
      <c r="W36" s="60">
        <f t="shared" si="7"/>
        <v>18</v>
      </c>
      <c r="X36" s="13">
        <f t="shared" si="7"/>
        <v>19</v>
      </c>
      <c r="Y36" s="13">
        <f t="shared" si="7"/>
        <v>20</v>
      </c>
      <c r="Z36" s="60">
        <f t="shared" si="7"/>
        <v>21</v>
      </c>
      <c r="AA36" s="60">
        <f t="shared" si="7"/>
        <v>22</v>
      </c>
      <c r="AB36" s="60">
        <f t="shared" si="7"/>
        <v>23</v>
      </c>
      <c r="AC36" s="60">
        <f t="shared" si="7"/>
        <v>24</v>
      </c>
      <c r="AD36" s="60">
        <f t="shared" si="7"/>
        <v>25</v>
      </c>
      <c r="AE36" s="143"/>
      <c r="AF36" s="148"/>
      <c r="AG36" s="149"/>
      <c r="AH36" s="151"/>
      <c r="AI36" s="138"/>
      <c r="AJ36" s="138"/>
      <c r="AK36" s="136"/>
      <c r="AL36" s="138"/>
      <c r="AM36" s="138"/>
      <c r="AN36" s="136"/>
      <c r="AO36" s="138"/>
      <c r="AP36" s="138"/>
      <c r="AQ36" s="136"/>
      <c r="AR36" s="138"/>
      <c r="AS36" s="140"/>
    </row>
    <row r="37" spans="2:45" ht="13.5" customHeight="1" x14ac:dyDescent="0.15">
      <c r="B37" s="7" t="s">
        <v>2</v>
      </c>
      <c r="C37" s="13" t="s">
        <v>3</v>
      </c>
      <c r="D37" s="13" t="s">
        <v>13</v>
      </c>
      <c r="E37" s="60" t="s">
        <v>14</v>
      </c>
      <c r="F37" s="18" t="s">
        <v>15</v>
      </c>
      <c r="G37" s="60" t="s">
        <v>16</v>
      </c>
      <c r="H37" s="60" t="s">
        <v>17</v>
      </c>
      <c r="I37" s="60" t="s">
        <v>18</v>
      </c>
      <c r="J37" s="13" t="s">
        <v>19</v>
      </c>
      <c r="K37" s="13" t="s">
        <v>13</v>
      </c>
      <c r="L37" s="60" t="s">
        <v>14</v>
      </c>
      <c r="M37" s="60" t="s">
        <v>15</v>
      </c>
      <c r="N37" s="60" t="s">
        <v>16</v>
      </c>
      <c r="O37" s="60" t="s">
        <v>17</v>
      </c>
      <c r="P37" s="60" t="s">
        <v>18</v>
      </c>
      <c r="Q37" s="13" t="s">
        <v>19</v>
      </c>
      <c r="R37" s="13" t="s">
        <v>13</v>
      </c>
      <c r="S37" s="18" t="s">
        <v>14</v>
      </c>
      <c r="T37" s="60" t="s">
        <v>15</v>
      </c>
      <c r="U37" s="60" t="s">
        <v>16</v>
      </c>
      <c r="V37" s="60" t="s">
        <v>17</v>
      </c>
      <c r="W37" s="60" t="s">
        <v>18</v>
      </c>
      <c r="X37" s="13" t="s">
        <v>19</v>
      </c>
      <c r="Y37" s="13" t="s">
        <v>13</v>
      </c>
      <c r="Z37" s="60" t="s">
        <v>14</v>
      </c>
      <c r="AA37" s="60" t="s">
        <v>15</v>
      </c>
      <c r="AB37" s="60" t="s">
        <v>16</v>
      </c>
      <c r="AC37" s="60" t="s">
        <v>17</v>
      </c>
      <c r="AD37" s="60" t="s">
        <v>18</v>
      </c>
      <c r="AE37" s="128" t="s">
        <v>21</v>
      </c>
      <c r="AF37" s="130" t="s">
        <v>37</v>
      </c>
      <c r="AG37" s="132" t="s">
        <v>39</v>
      </c>
      <c r="AH37" s="134" t="s">
        <v>21</v>
      </c>
      <c r="AI37" s="125" t="s">
        <v>37</v>
      </c>
      <c r="AJ37" s="127" t="s">
        <v>39</v>
      </c>
      <c r="AK37" s="124" t="s">
        <v>21</v>
      </c>
      <c r="AL37" s="125" t="s">
        <v>37</v>
      </c>
      <c r="AM37" s="127" t="s">
        <v>39</v>
      </c>
      <c r="AN37" s="124" t="s">
        <v>21</v>
      </c>
      <c r="AO37" s="125" t="s">
        <v>37</v>
      </c>
      <c r="AP37" s="127" t="s">
        <v>39</v>
      </c>
      <c r="AQ37" s="124" t="s">
        <v>21</v>
      </c>
      <c r="AR37" s="125" t="s">
        <v>37</v>
      </c>
      <c r="AS37" s="126" t="s">
        <v>39</v>
      </c>
    </row>
    <row r="38" spans="2:45" s="2" customFormat="1" ht="75" customHeight="1" x14ac:dyDescent="0.15">
      <c r="B38" s="9" t="s">
        <v>6</v>
      </c>
      <c r="C38" s="14" t="s">
        <v>7</v>
      </c>
      <c r="D38" s="14" t="s">
        <v>7</v>
      </c>
      <c r="E38" s="11" t="s">
        <v>7</v>
      </c>
      <c r="F38" s="19" t="s">
        <v>4</v>
      </c>
      <c r="G38" s="11" t="s">
        <v>7</v>
      </c>
      <c r="H38" s="11" t="s">
        <v>7</v>
      </c>
      <c r="I38" s="11"/>
      <c r="J38" s="14"/>
      <c r="K38" s="14"/>
      <c r="L38" s="11"/>
      <c r="M38" s="11"/>
      <c r="N38" s="11"/>
      <c r="O38" s="11"/>
      <c r="P38" s="11"/>
      <c r="Q38" s="14"/>
      <c r="R38" s="14"/>
      <c r="S38" s="19" t="s">
        <v>5</v>
      </c>
      <c r="T38" s="11"/>
      <c r="U38" s="11"/>
      <c r="V38" s="11"/>
      <c r="W38" s="11"/>
      <c r="X38" s="14"/>
      <c r="Y38" s="14"/>
      <c r="Z38" s="11"/>
      <c r="AA38" s="11"/>
      <c r="AB38" s="11"/>
      <c r="AC38" s="11"/>
      <c r="AD38" s="11"/>
      <c r="AE38" s="129"/>
      <c r="AF38" s="131"/>
      <c r="AG38" s="133"/>
      <c r="AH38" s="134"/>
      <c r="AI38" s="125"/>
      <c r="AJ38" s="127"/>
      <c r="AK38" s="124"/>
      <c r="AL38" s="125"/>
      <c r="AM38" s="127"/>
      <c r="AN38" s="124"/>
      <c r="AO38" s="125"/>
      <c r="AP38" s="127"/>
      <c r="AQ38" s="124"/>
      <c r="AR38" s="125"/>
      <c r="AS38" s="126"/>
    </row>
    <row r="39" spans="2:45" s="1" customFormat="1" ht="29.1" customHeight="1" thickBot="1" x14ac:dyDescent="0.2">
      <c r="B39" s="8" t="s">
        <v>61</v>
      </c>
      <c r="C39" s="15" t="s">
        <v>22</v>
      </c>
      <c r="D39" s="15" t="s">
        <v>22</v>
      </c>
      <c r="E39" s="17" t="s">
        <v>22</v>
      </c>
      <c r="F39" s="20" t="s">
        <v>22</v>
      </c>
      <c r="G39" s="12" t="s">
        <v>22</v>
      </c>
      <c r="H39" s="27" t="s">
        <v>22</v>
      </c>
      <c r="I39" s="12"/>
      <c r="J39" s="15" t="s">
        <v>22</v>
      </c>
      <c r="K39" s="15" t="s">
        <v>22</v>
      </c>
      <c r="L39" s="12"/>
      <c r="M39" s="12"/>
      <c r="N39" s="12"/>
      <c r="O39" s="12"/>
      <c r="P39" s="12"/>
      <c r="Q39" s="15" t="s">
        <v>22</v>
      </c>
      <c r="R39" s="15" t="s">
        <v>22</v>
      </c>
      <c r="S39" s="20" t="s">
        <v>22</v>
      </c>
      <c r="T39" s="12"/>
      <c r="U39" s="12"/>
      <c r="V39" s="12"/>
      <c r="W39" s="12"/>
      <c r="X39" s="15" t="s">
        <v>22</v>
      </c>
      <c r="Y39" s="23" t="s">
        <v>22</v>
      </c>
      <c r="Z39" s="12"/>
      <c r="AA39" s="12"/>
      <c r="AB39" s="12"/>
      <c r="AC39" s="12"/>
      <c r="AD39" s="12"/>
      <c r="AE39" s="49">
        <f>COUNTIF(C39:AD39,"〇")</f>
        <v>13</v>
      </c>
      <c r="AF39" s="25">
        <v>13</v>
      </c>
      <c r="AG39" s="48" t="str">
        <f>IF(AE39&gt;=AF39,"達成","未達成")</f>
        <v>達成</v>
      </c>
      <c r="AH39" s="10">
        <f>COUNTIF(C39:I39,"〇")</f>
        <v>6</v>
      </c>
      <c r="AI39" s="41">
        <v>6</v>
      </c>
      <c r="AJ39" s="57" t="str">
        <f>IF(AH39&gt;=AI39,"達成","未達成")</f>
        <v>達成</v>
      </c>
      <c r="AK39" s="58">
        <f>COUNTIF(J39:P39,"〇")</f>
        <v>2</v>
      </c>
      <c r="AL39" s="41">
        <v>2</v>
      </c>
      <c r="AM39" s="57" t="str">
        <f>IF(AK39&gt;=AL39,"達成","未達成")</f>
        <v>達成</v>
      </c>
      <c r="AN39" s="58">
        <f>COUNTIF(Q39:W39,"〇")</f>
        <v>3</v>
      </c>
      <c r="AO39" s="41">
        <v>3</v>
      </c>
      <c r="AP39" s="57" t="str">
        <f>IF(AN39&gt;=AO39,"達成","未達成")</f>
        <v>達成</v>
      </c>
      <c r="AQ39" s="58">
        <f>COUNTIF(X39:AD39,"〇")</f>
        <v>2</v>
      </c>
      <c r="AR39" s="41">
        <v>2</v>
      </c>
      <c r="AS39" s="48" t="str">
        <f>IF(AQ39&gt;=AR39,"達成","未達成")</f>
        <v>達成</v>
      </c>
    </row>
    <row r="40" spans="2:45" ht="14.25" thickBot="1" x14ac:dyDescent="0.2"/>
    <row r="41" spans="2:45" ht="13.5" customHeight="1" x14ac:dyDescent="0.15">
      <c r="B41" s="6" t="s">
        <v>25</v>
      </c>
      <c r="C41" s="113">
        <v>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41" t="s">
        <v>27</v>
      </c>
      <c r="AF41" s="144" t="s">
        <v>33</v>
      </c>
      <c r="AG41" s="145"/>
      <c r="AH41" s="150" t="s">
        <v>46</v>
      </c>
      <c r="AI41" s="137" t="s">
        <v>33</v>
      </c>
      <c r="AJ41" s="137"/>
      <c r="AK41" s="135" t="s">
        <v>50</v>
      </c>
      <c r="AL41" s="137" t="s">
        <v>33</v>
      </c>
      <c r="AM41" s="137"/>
      <c r="AN41" s="135" t="s">
        <v>51</v>
      </c>
      <c r="AO41" s="137" t="s">
        <v>33</v>
      </c>
      <c r="AP41" s="137"/>
      <c r="AQ41" s="135" t="s">
        <v>52</v>
      </c>
      <c r="AR41" s="137" t="s">
        <v>33</v>
      </c>
      <c r="AS41" s="139"/>
    </row>
    <row r="42" spans="2:45" ht="13.5" customHeight="1" x14ac:dyDescent="0.15">
      <c r="B42" s="37" t="s">
        <v>0</v>
      </c>
      <c r="C42" s="89">
        <v>1</v>
      </c>
      <c r="D42" s="90"/>
      <c r="E42" s="90"/>
      <c r="F42" s="90"/>
      <c r="G42" s="90"/>
      <c r="H42" s="90"/>
      <c r="I42" s="89">
        <v>2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123"/>
      <c r="AE42" s="142"/>
      <c r="AF42" s="146"/>
      <c r="AG42" s="147"/>
      <c r="AH42" s="151"/>
      <c r="AI42" s="138"/>
      <c r="AJ42" s="138"/>
      <c r="AK42" s="136"/>
      <c r="AL42" s="138"/>
      <c r="AM42" s="138"/>
      <c r="AN42" s="136"/>
      <c r="AO42" s="138"/>
      <c r="AP42" s="138"/>
      <c r="AQ42" s="136"/>
      <c r="AR42" s="138"/>
      <c r="AS42" s="140"/>
    </row>
    <row r="43" spans="2:45" x14ac:dyDescent="0.15">
      <c r="B43" s="7" t="s">
        <v>1</v>
      </c>
      <c r="C43" s="13">
        <v>26</v>
      </c>
      <c r="D43" s="13">
        <f t="shared" ref="D43:H43" si="8">+C43+1</f>
        <v>27</v>
      </c>
      <c r="E43" s="60">
        <f t="shared" si="8"/>
        <v>28</v>
      </c>
      <c r="F43" s="60">
        <f t="shared" si="8"/>
        <v>29</v>
      </c>
      <c r="G43" s="60">
        <f t="shared" si="8"/>
        <v>30</v>
      </c>
      <c r="H43" s="60">
        <f t="shared" si="8"/>
        <v>31</v>
      </c>
      <c r="I43" s="60">
        <v>1</v>
      </c>
      <c r="J43" s="13">
        <f t="shared" ref="J43:M43" si="9">+I43+1</f>
        <v>2</v>
      </c>
      <c r="K43" s="13">
        <f t="shared" si="9"/>
        <v>3</v>
      </c>
      <c r="L43" s="60">
        <f t="shared" si="9"/>
        <v>4</v>
      </c>
      <c r="M43" s="60">
        <f t="shared" si="9"/>
        <v>5</v>
      </c>
      <c r="N43" s="60">
        <f>+M43+1</f>
        <v>6</v>
      </c>
      <c r="O43" s="60">
        <f>+N43+1</f>
        <v>7</v>
      </c>
      <c r="P43" s="60">
        <f t="shared" ref="P43:AD43" si="10">+O43+1</f>
        <v>8</v>
      </c>
      <c r="Q43" s="13">
        <f t="shared" si="10"/>
        <v>9</v>
      </c>
      <c r="R43" s="13">
        <f t="shared" si="10"/>
        <v>10</v>
      </c>
      <c r="S43" s="18">
        <f t="shared" si="10"/>
        <v>11</v>
      </c>
      <c r="T43" s="60">
        <f t="shared" si="10"/>
        <v>12</v>
      </c>
      <c r="U43" s="60">
        <f t="shared" si="10"/>
        <v>13</v>
      </c>
      <c r="V43" s="60">
        <f t="shared" si="10"/>
        <v>14</v>
      </c>
      <c r="W43" s="60">
        <f t="shared" si="10"/>
        <v>15</v>
      </c>
      <c r="X43" s="13">
        <f t="shared" si="10"/>
        <v>16</v>
      </c>
      <c r="Y43" s="13">
        <f t="shared" si="10"/>
        <v>17</v>
      </c>
      <c r="Z43" s="60">
        <f t="shared" si="10"/>
        <v>18</v>
      </c>
      <c r="AA43" s="60">
        <f t="shared" si="10"/>
        <v>19</v>
      </c>
      <c r="AB43" s="60">
        <f t="shared" si="10"/>
        <v>20</v>
      </c>
      <c r="AC43" s="60">
        <f t="shared" si="10"/>
        <v>21</v>
      </c>
      <c r="AD43" s="60">
        <f t="shared" si="10"/>
        <v>22</v>
      </c>
      <c r="AE43" s="143"/>
      <c r="AF43" s="148"/>
      <c r="AG43" s="149"/>
      <c r="AH43" s="151"/>
      <c r="AI43" s="138"/>
      <c r="AJ43" s="138"/>
      <c r="AK43" s="136"/>
      <c r="AL43" s="138"/>
      <c r="AM43" s="138"/>
      <c r="AN43" s="136"/>
      <c r="AO43" s="138"/>
      <c r="AP43" s="138"/>
      <c r="AQ43" s="136"/>
      <c r="AR43" s="138"/>
      <c r="AS43" s="140"/>
    </row>
    <row r="44" spans="2:45" ht="13.5" customHeight="1" x14ac:dyDescent="0.15">
      <c r="B44" s="7" t="s">
        <v>2</v>
      </c>
      <c r="C44" s="13" t="s">
        <v>3</v>
      </c>
      <c r="D44" s="13" t="s">
        <v>13</v>
      </c>
      <c r="E44" s="60" t="s">
        <v>14</v>
      </c>
      <c r="F44" s="60" t="s">
        <v>15</v>
      </c>
      <c r="G44" s="60" t="s">
        <v>16</v>
      </c>
      <c r="H44" s="60" t="s">
        <v>17</v>
      </c>
      <c r="I44" s="60" t="s">
        <v>18</v>
      </c>
      <c r="J44" s="13" t="s">
        <v>19</v>
      </c>
      <c r="K44" s="13" t="s">
        <v>13</v>
      </c>
      <c r="L44" s="60" t="s">
        <v>14</v>
      </c>
      <c r="M44" s="60" t="s">
        <v>15</v>
      </c>
      <c r="N44" s="60" t="s">
        <v>16</v>
      </c>
      <c r="O44" s="60" t="s">
        <v>17</v>
      </c>
      <c r="P44" s="60" t="s">
        <v>18</v>
      </c>
      <c r="Q44" s="13" t="s">
        <v>19</v>
      </c>
      <c r="R44" s="13" t="s">
        <v>13</v>
      </c>
      <c r="S44" s="18" t="s">
        <v>14</v>
      </c>
      <c r="T44" s="60" t="s">
        <v>15</v>
      </c>
      <c r="U44" s="60" t="s">
        <v>16</v>
      </c>
      <c r="V44" s="60" t="s">
        <v>17</v>
      </c>
      <c r="W44" s="60" t="s">
        <v>18</v>
      </c>
      <c r="X44" s="13" t="s">
        <v>19</v>
      </c>
      <c r="Y44" s="13" t="s">
        <v>13</v>
      </c>
      <c r="Z44" s="60" t="s">
        <v>14</v>
      </c>
      <c r="AA44" s="60" t="s">
        <v>15</v>
      </c>
      <c r="AB44" s="60" t="s">
        <v>16</v>
      </c>
      <c r="AC44" s="60" t="s">
        <v>17</v>
      </c>
      <c r="AD44" s="60" t="s">
        <v>18</v>
      </c>
      <c r="AE44" s="128" t="s">
        <v>21</v>
      </c>
      <c r="AF44" s="130" t="s">
        <v>37</v>
      </c>
      <c r="AG44" s="132" t="s">
        <v>39</v>
      </c>
      <c r="AH44" s="134" t="s">
        <v>21</v>
      </c>
      <c r="AI44" s="125" t="s">
        <v>37</v>
      </c>
      <c r="AJ44" s="127" t="s">
        <v>39</v>
      </c>
      <c r="AK44" s="124" t="s">
        <v>21</v>
      </c>
      <c r="AL44" s="125" t="s">
        <v>37</v>
      </c>
      <c r="AM44" s="127" t="s">
        <v>39</v>
      </c>
      <c r="AN44" s="124" t="s">
        <v>21</v>
      </c>
      <c r="AO44" s="125" t="s">
        <v>37</v>
      </c>
      <c r="AP44" s="127" t="s">
        <v>39</v>
      </c>
      <c r="AQ44" s="124" t="s">
        <v>21</v>
      </c>
      <c r="AR44" s="125" t="s">
        <v>37</v>
      </c>
      <c r="AS44" s="126" t="s">
        <v>39</v>
      </c>
    </row>
    <row r="45" spans="2:45" s="2" customFormat="1" ht="75" customHeight="1" x14ac:dyDescent="0.15">
      <c r="B45" s="9" t="s">
        <v>6</v>
      </c>
      <c r="C45" s="14"/>
      <c r="D45" s="14"/>
      <c r="E45" s="11"/>
      <c r="F45" s="11"/>
      <c r="G45" s="11"/>
      <c r="H45" s="11"/>
      <c r="I45" s="11"/>
      <c r="J45" s="14"/>
      <c r="K45" s="14"/>
      <c r="L45" s="11"/>
      <c r="M45" s="11"/>
      <c r="N45" s="11"/>
      <c r="O45" s="11"/>
      <c r="P45" s="11"/>
      <c r="Q45" s="14"/>
      <c r="R45" s="14"/>
      <c r="S45" s="19" t="s">
        <v>30</v>
      </c>
      <c r="T45" s="11"/>
      <c r="U45" s="11"/>
      <c r="V45" s="11"/>
      <c r="W45" s="11"/>
      <c r="X45" s="14"/>
      <c r="Y45" s="14"/>
      <c r="Z45" s="11"/>
      <c r="AA45" s="11"/>
      <c r="AB45" s="11"/>
      <c r="AC45" s="11"/>
      <c r="AD45" s="11"/>
      <c r="AE45" s="129"/>
      <c r="AF45" s="131"/>
      <c r="AG45" s="133"/>
      <c r="AH45" s="134"/>
      <c r="AI45" s="125"/>
      <c r="AJ45" s="127"/>
      <c r="AK45" s="124"/>
      <c r="AL45" s="125"/>
      <c r="AM45" s="127"/>
      <c r="AN45" s="124"/>
      <c r="AO45" s="125"/>
      <c r="AP45" s="127"/>
      <c r="AQ45" s="124"/>
      <c r="AR45" s="125"/>
      <c r="AS45" s="126"/>
    </row>
    <row r="46" spans="2:45" s="1" customFormat="1" ht="29.1" customHeight="1" thickBot="1" x14ac:dyDescent="0.2">
      <c r="B46" s="8" t="s">
        <v>61</v>
      </c>
      <c r="C46" s="15" t="s">
        <v>22</v>
      </c>
      <c r="D46" s="15" t="s">
        <v>22</v>
      </c>
      <c r="E46" s="17"/>
      <c r="F46" s="12"/>
      <c r="G46" s="12"/>
      <c r="H46" s="27"/>
      <c r="I46" s="12"/>
      <c r="J46" s="15" t="s">
        <v>22</v>
      </c>
      <c r="K46" s="15" t="s">
        <v>22</v>
      </c>
      <c r="L46" s="12"/>
      <c r="M46" s="12"/>
      <c r="N46" s="12"/>
      <c r="O46" s="12"/>
      <c r="P46" s="12"/>
      <c r="Q46" s="15" t="s">
        <v>22</v>
      </c>
      <c r="R46" s="15" t="s">
        <v>22</v>
      </c>
      <c r="S46" s="20" t="s">
        <v>22</v>
      </c>
      <c r="T46" s="12"/>
      <c r="U46" s="12"/>
      <c r="V46" s="12"/>
      <c r="W46" s="12"/>
      <c r="X46" s="15" t="s">
        <v>22</v>
      </c>
      <c r="Y46" s="23" t="s">
        <v>22</v>
      </c>
      <c r="Z46" s="12"/>
      <c r="AA46" s="12"/>
      <c r="AB46" s="12"/>
      <c r="AC46" s="12"/>
      <c r="AD46" s="12"/>
      <c r="AE46" s="49">
        <f>COUNTIF(C46:AD46,"〇")</f>
        <v>9</v>
      </c>
      <c r="AF46" s="25">
        <f>9</f>
        <v>9</v>
      </c>
      <c r="AG46" s="48" t="str">
        <f>IF(AE46&gt;=AF46,"達成","未達成")</f>
        <v>達成</v>
      </c>
      <c r="AH46" s="10">
        <f>COUNTIF(C46:I46,"〇")</f>
        <v>2</v>
      </c>
      <c r="AI46" s="41">
        <v>2</v>
      </c>
      <c r="AJ46" s="57" t="str">
        <f>IF(AH46&gt;=AI46,"達成","未達成")</f>
        <v>達成</v>
      </c>
      <c r="AK46" s="58">
        <f>COUNTIF(J46:P46,"〇")</f>
        <v>2</v>
      </c>
      <c r="AL46" s="41">
        <v>2</v>
      </c>
      <c r="AM46" s="57" t="str">
        <f>IF(AK46&gt;=AL46,"達成","未達成")</f>
        <v>達成</v>
      </c>
      <c r="AN46" s="58">
        <f>COUNTIF(Q46:W46,"〇")</f>
        <v>3</v>
      </c>
      <c r="AO46" s="41">
        <v>3</v>
      </c>
      <c r="AP46" s="57" t="str">
        <f>IF(AN46&gt;=AO46,"達成","未達成")</f>
        <v>達成</v>
      </c>
      <c r="AQ46" s="58">
        <f>COUNTIF(X46:AD46,"〇")</f>
        <v>2</v>
      </c>
      <c r="AR46" s="41">
        <v>2</v>
      </c>
      <c r="AS46" s="48" t="str">
        <f>IF(AQ46&gt;=AR46,"達成","未達成")</f>
        <v>達成</v>
      </c>
    </row>
    <row r="47" spans="2:45" ht="14.25" thickBot="1" x14ac:dyDescent="0.2"/>
    <row r="48" spans="2:45" ht="13.5" customHeight="1" x14ac:dyDescent="0.15">
      <c r="B48" s="6" t="s">
        <v>25</v>
      </c>
      <c r="C48" s="113" t="s">
        <v>28</v>
      </c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5"/>
      <c r="AF48" s="115"/>
      <c r="AG48" s="118"/>
      <c r="AH48" s="121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7"/>
    </row>
    <row r="49" spans="2:48" ht="13.5" customHeight="1" x14ac:dyDescent="0.15">
      <c r="B49" s="37" t="s">
        <v>0</v>
      </c>
      <c r="C49" s="89">
        <v>2</v>
      </c>
      <c r="D49" s="90"/>
      <c r="E49" s="90"/>
      <c r="F49" s="90"/>
      <c r="G49" s="90"/>
      <c r="H49" s="90"/>
      <c r="I49" s="89">
        <v>3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123"/>
      <c r="AE49" s="116"/>
      <c r="AF49" s="116"/>
      <c r="AG49" s="119"/>
      <c r="AH49" s="122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8"/>
    </row>
    <row r="50" spans="2:48" x14ac:dyDescent="0.15">
      <c r="B50" s="7" t="s">
        <v>1</v>
      </c>
      <c r="C50" s="13">
        <v>23</v>
      </c>
      <c r="D50" s="13">
        <f t="shared" ref="D50:H50" si="11">+C50+1</f>
        <v>24</v>
      </c>
      <c r="E50" s="60">
        <f t="shared" si="11"/>
        <v>25</v>
      </c>
      <c r="F50" s="60">
        <f t="shared" si="11"/>
        <v>26</v>
      </c>
      <c r="G50" s="60">
        <f t="shared" si="11"/>
        <v>27</v>
      </c>
      <c r="H50" s="60">
        <f t="shared" si="11"/>
        <v>28</v>
      </c>
      <c r="I50" s="60">
        <v>1</v>
      </c>
      <c r="J50" s="13">
        <f t="shared" ref="J50:M50" si="12">+I50+1</f>
        <v>2</v>
      </c>
      <c r="K50" s="13">
        <f t="shared" si="12"/>
        <v>3</v>
      </c>
      <c r="L50" s="60">
        <f t="shared" si="12"/>
        <v>4</v>
      </c>
      <c r="M50" s="60">
        <f t="shared" si="12"/>
        <v>5</v>
      </c>
      <c r="N50" s="60">
        <f>+M50+1</f>
        <v>6</v>
      </c>
      <c r="O50" s="60">
        <f>+N50+1</f>
        <v>7</v>
      </c>
      <c r="P50" s="60">
        <f t="shared" ref="P50:AD50" si="13">+O50+1</f>
        <v>8</v>
      </c>
      <c r="Q50" s="13">
        <f t="shared" si="13"/>
        <v>9</v>
      </c>
      <c r="R50" s="13">
        <f t="shared" si="13"/>
        <v>10</v>
      </c>
      <c r="S50" s="60">
        <f t="shared" si="13"/>
        <v>11</v>
      </c>
      <c r="T50" s="60">
        <f t="shared" si="13"/>
        <v>12</v>
      </c>
      <c r="U50" s="60">
        <f t="shared" si="13"/>
        <v>13</v>
      </c>
      <c r="V50" s="60">
        <f t="shared" si="13"/>
        <v>14</v>
      </c>
      <c r="W50" s="60">
        <f t="shared" si="13"/>
        <v>15</v>
      </c>
      <c r="X50" s="13">
        <f t="shared" si="13"/>
        <v>16</v>
      </c>
      <c r="Y50" s="13">
        <f t="shared" si="13"/>
        <v>17</v>
      </c>
      <c r="Z50" s="60">
        <f t="shared" si="13"/>
        <v>18</v>
      </c>
      <c r="AA50" s="60">
        <f t="shared" si="13"/>
        <v>19</v>
      </c>
      <c r="AB50" s="60">
        <f t="shared" si="13"/>
        <v>20</v>
      </c>
      <c r="AC50" s="18">
        <f t="shared" si="13"/>
        <v>21</v>
      </c>
      <c r="AD50" s="60">
        <f t="shared" si="13"/>
        <v>22</v>
      </c>
      <c r="AE50" s="117"/>
      <c r="AF50" s="117"/>
      <c r="AG50" s="120"/>
      <c r="AH50" s="122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8"/>
    </row>
    <row r="51" spans="2:48" ht="13.5" customHeight="1" x14ac:dyDescent="0.15">
      <c r="B51" s="7" t="s">
        <v>2</v>
      </c>
      <c r="C51" s="13" t="s">
        <v>3</v>
      </c>
      <c r="D51" s="13" t="s">
        <v>13</v>
      </c>
      <c r="E51" s="60" t="s">
        <v>14</v>
      </c>
      <c r="F51" s="60" t="s">
        <v>15</v>
      </c>
      <c r="G51" s="60" t="s">
        <v>16</v>
      </c>
      <c r="H51" s="60" t="s">
        <v>17</v>
      </c>
      <c r="I51" s="60" t="s">
        <v>18</v>
      </c>
      <c r="J51" s="13" t="s">
        <v>19</v>
      </c>
      <c r="K51" s="13" t="s">
        <v>13</v>
      </c>
      <c r="L51" s="60" t="s">
        <v>14</v>
      </c>
      <c r="M51" s="60" t="s">
        <v>15</v>
      </c>
      <c r="N51" s="60" t="s">
        <v>16</v>
      </c>
      <c r="O51" s="60" t="s">
        <v>17</v>
      </c>
      <c r="P51" s="60" t="s">
        <v>18</v>
      </c>
      <c r="Q51" s="13" t="s">
        <v>19</v>
      </c>
      <c r="R51" s="13" t="s">
        <v>13</v>
      </c>
      <c r="S51" s="60" t="s">
        <v>14</v>
      </c>
      <c r="T51" s="60" t="s">
        <v>15</v>
      </c>
      <c r="U51" s="60" t="s">
        <v>16</v>
      </c>
      <c r="V51" s="60" t="s">
        <v>17</v>
      </c>
      <c r="W51" s="60" t="s">
        <v>18</v>
      </c>
      <c r="X51" s="13" t="s">
        <v>19</v>
      </c>
      <c r="Y51" s="13" t="s">
        <v>13</v>
      </c>
      <c r="Z51" s="60" t="s">
        <v>14</v>
      </c>
      <c r="AA51" s="60" t="s">
        <v>15</v>
      </c>
      <c r="AB51" s="60" t="s">
        <v>16</v>
      </c>
      <c r="AC51" s="18" t="s">
        <v>17</v>
      </c>
      <c r="AD51" s="60" t="s">
        <v>18</v>
      </c>
      <c r="AE51" s="92"/>
      <c r="AF51" s="94"/>
      <c r="AG51" s="96"/>
      <c r="AH51" s="98"/>
      <c r="AI51" s="75"/>
      <c r="AJ51" s="76"/>
      <c r="AK51" s="75"/>
      <c r="AL51" s="75"/>
      <c r="AM51" s="76"/>
      <c r="AN51" s="75"/>
      <c r="AO51" s="75"/>
      <c r="AP51" s="76"/>
      <c r="AQ51" s="75"/>
      <c r="AR51" s="75"/>
      <c r="AS51" s="107"/>
    </row>
    <row r="52" spans="2:48" s="2" customFormat="1" ht="75" customHeight="1" x14ac:dyDescent="0.15">
      <c r="B52" s="9" t="s">
        <v>6</v>
      </c>
      <c r="C52" s="14"/>
      <c r="D52" s="14"/>
      <c r="E52" s="11"/>
      <c r="F52" s="11"/>
      <c r="G52" s="11"/>
      <c r="H52" s="11"/>
      <c r="I52" s="11"/>
      <c r="J52" s="14"/>
      <c r="K52" s="14"/>
      <c r="L52" s="11"/>
      <c r="M52" s="11"/>
      <c r="N52" s="11"/>
      <c r="O52" s="11"/>
      <c r="P52" s="54" t="s">
        <v>43</v>
      </c>
      <c r="Q52" s="14"/>
      <c r="R52" s="14"/>
      <c r="S52" s="11"/>
      <c r="T52" s="11"/>
      <c r="U52" s="11"/>
      <c r="V52" s="11"/>
      <c r="W52" s="11"/>
      <c r="X52" s="14"/>
      <c r="Y52" s="14"/>
      <c r="Z52" s="11"/>
      <c r="AA52" s="11"/>
      <c r="AB52" s="11"/>
      <c r="AC52" s="19" t="s">
        <v>31</v>
      </c>
      <c r="AD52" s="24" t="s">
        <v>42</v>
      </c>
      <c r="AE52" s="93"/>
      <c r="AF52" s="95"/>
      <c r="AG52" s="97"/>
      <c r="AH52" s="98"/>
      <c r="AI52" s="75"/>
      <c r="AJ52" s="76"/>
      <c r="AK52" s="75"/>
      <c r="AL52" s="75"/>
      <c r="AM52" s="76"/>
      <c r="AN52" s="75"/>
      <c r="AO52" s="75"/>
      <c r="AP52" s="76"/>
      <c r="AQ52" s="75"/>
      <c r="AR52" s="75"/>
      <c r="AS52" s="107"/>
    </row>
    <row r="53" spans="2:48" s="1" customFormat="1" ht="29.1" customHeight="1" thickBot="1" x14ac:dyDescent="0.2">
      <c r="B53" s="8" t="s">
        <v>61</v>
      </c>
      <c r="C53" s="15" t="s">
        <v>22</v>
      </c>
      <c r="D53" s="15" t="s">
        <v>22</v>
      </c>
      <c r="E53" s="17"/>
      <c r="F53" s="12"/>
      <c r="G53" s="12"/>
      <c r="H53" s="27"/>
      <c r="I53" s="12"/>
      <c r="J53" s="15" t="s">
        <v>22</v>
      </c>
      <c r="K53" s="15" t="s">
        <v>22</v>
      </c>
      <c r="L53" s="12"/>
      <c r="M53" s="12"/>
      <c r="N53" s="12"/>
      <c r="O53" s="12"/>
      <c r="P53" s="12"/>
      <c r="Q53" s="15" t="s">
        <v>22</v>
      </c>
      <c r="R53" s="15" t="s">
        <v>22</v>
      </c>
      <c r="S53" s="12"/>
      <c r="T53" s="12"/>
      <c r="U53" s="12"/>
      <c r="V53" s="12"/>
      <c r="W53" s="12"/>
      <c r="X53" s="15" t="s">
        <v>22</v>
      </c>
      <c r="Y53" s="23" t="s">
        <v>22</v>
      </c>
      <c r="Z53" s="12"/>
      <c r="AA53" s="12"/>
      <c r="AB53" s="12"/>
      <c r="AC53" s="20" t="s">
        <v>22</v>
      </c>
      <c r="AD53" s="12"/>
      <c r="AE53" s="50"/>
      <c r="AF53" s="51"/>
      <c r="AG53" s="62"/>
      <c r="AH53" s="51"/>
      <c r="AI53" s="12"/>
      <c r="AJ53" s="63"/>
      <c r="AK53" s="12"/>
      <c r="AL53" s="12"/>
      <c r="AM53" s="63"/>
      <c r="AN53" s="12"/>
      <c r="AO53" s="12"/>
      <c r="AP53" s="63"/>
      <c r="AQ53" s="12"/>
      <c r="AR53" s="12"/>
      <c r="AS53" s="52"/>
    </row>
    <row r="54" spans="2:48" ht="14.25" thickBot="1" x14ac:dyDescent="0.2"/>
    <row r="55" spans="2:48" ht="13.5" customHeight="1" x14ac:dyDescent="0.15">
      <c r="B55" s="6" t="s">
        <v>25</v>
      </c>
      <c r="C55" s="113" t="s">
        <v>28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5"/>
      <c r="AF55" s="115"/>
      <c r="AG55" s="118"/>
      <c r="AH55" s="121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7"/>
    </row>
    <row r="56" spans="2:48" ht="13.5" customHeight="1" x14ac:dyDescent="0.15">
      <c r="B56" s="37" t="s">
        <v>0</v>
      </c>
      <c r="C56" s="89">
        <v>3</v>
      </c>
      <c r="D56" s="90"/>
      <c r="E56" s="90"/>
      <c r="F56" s="90"/>
      <c r="G56" s="90"/>
      <c r="H56" s="90"/>
      <c r="I56" s="90"/>
      <c r="J56" s="90"/>
      <c r="K56" s="91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 s="116"/>
      <c r="AF56" s="116"/>
      <c r="AG56" s="119"/>
      <c r="AH56" s="122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8"/>
    </row>
    <row r="57" spans="2:48" x14ac:dyDescent="0.15">
      <c r="B57" s="7" t="s">
        <v>1</v>
      </c>
      <c r="C57" s="13">
        <v>23</v>
      </c>
      <c r="D57" s="13">
        <f t="shared" ref="D57:K57" si="14">+C57+1</f>
        <v>24</v>
      </c>
      <c r="E57" s="60">
        <f t="shared" si="14"/>
        <v>25</v>
      </c>
      <c r="F57" s="60">
        <f t="shared" si="14"/>
        <v>26</v>
      </c>
      <c r="G57" s="60">
        <f t="shared" si="14"/>
        <v>27</v>
      </c>
      <c r="H57" s="60">
        <f t="shared" si="14"/>
        <v>28</v>
      </c>
      <c r="I57" s="60">
        <f t="shared" si="14"/>
        <v>29</v>
      </c>
      <c r="J57" s="13">
        <f t="shared" si="14"/>
        <v>30</v>
      </c>
      <c r="K57" s="13">
        <f t="shared" si="14"/>
        <v>31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117"/>
      <c r="AF57" s="117"/>
      <c r="AG57" s="120"/>
      <c r="AH57" s="122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8"/>
    </row>
    <row r="58" spans="2:48" ht="13.5" customHeight="1" x14ac:dyDescent="0.15">
      <c r="B58" s="7" t="s">
        <v>2</v>
      </c>
      <c r="C58" s="13" t="s">
        <v>3</v>
      </c>
      <c r="D58" s="13" t="s">
        <v>13</v>
      </c>
      <c r="E58" s="60" t="s">
        <v>14</v>
      </c>
      <c r="F58" s="60" t="s">
        <v>15</v>
      </c>
      <c r="G58" s="60" t="s">
        <v>16</v>
      </c>
      <c r="H58" s="60" t="s">
        <v>17</v>
      </c>
      <c r="I58" s="60" t="s">
        <v>18</v>
      </c>
      <c r="J58" s="13" t="s">
        <v>19</v>
      </c>
      <c r="K58" s="13" t="s">
        <v>13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92"/>
      <c r="AF58" s="94"/>
      <c r="AG58" s="96"/>
      <c r="AH58" s="98"/>
      <c r="AI58" s="75"/>
      <c r="AJ58" s="76"/>
      <c r="AK58" s="75"/>
      <c r="AL58" s="75"/>
      <c r="AM58" s="76"/>
      <c r="AN58" s="75"/>
      <c r="AO58" s="75"/>
      <c r="AP58" s="76"/>
      <c r="AQ58" s="75"/>
      <c r="AR58" s="75"/>
      <c r="AS58" s="107"/>
    </row>
    <row r="59" spans="2:48" s="2" customFormat="1" ht="75" customHeight="1" x14ac:dyDescent="0.15">
      <c r="B59" s="9" t="s">
        <v>6</v>
      </c>
      <c r="C59" s="14"/>
      <c r="D59" s="14"/>
      <c r="E59" s="11"/>
      <c r="F59" s="11"/>
      <c r="G59" s="11"/>
      <c r="H59" s="11"/>
      <c r="I59" s="54" t="s">
        <v>41</v>
      </c>
      <c r="J59" s="14"/>
      <c r="K59" s="1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93"/>
      <c r="AF59" s="95"/>
      <c r="AG59" s="97"/>
      <c r="AH59" s="98"/>
      <c r="AI59" s="75"/>
      <c r="AJ59" s="76"/>
      <c r="AK59" s="75"/>
      <c r="AL59" s="75"/>
      <c r="AM59" s="76"/>
      <c r="AN59" s="75"/>
      <c r="AO59" s="75"/>
      <c r="AP59" s="76"/>
      <c r="AQ59" s="75"/>
      <c r="AR59" s="75"/>
      <c r="AS59" s="107"/>
    </row>
    <row r="60" spans="2:48" s="1" customFormat="1" ht="29.1" customHeight="1" thickBot="1" x14ac:dyDescent="0.2">
      <c r="B60" s="8" t="s">
        <v>61</v>
      </c>
      <c r="C60" s="15"/>
      <c r="D60" s="15"/>
      <c r="E60" s="12"/>
      <c r="F60" s="12"/>
      <c r="G60" s="12"/>
      <c r="H60" s="12"/>
      <c r="I60" s="12"/>
      <c r="J60" s="15"/>
      <c r="K60" s="15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50"/>
      <c r="AF60" s="51"/>
      <c r="AG60" s="62"/>
      <c r="AH60" s="51"/>
      <c r="AI60" s="12"/>
      <c r="AJ60" s="63"/>
      <c r="AK60" s="12"/>
      <c r="AL60" s="12"/>
      <c r="AM60" s="63"/>
      <c r="AN60" s="12"/>
      <c r="AO60" s="12"/>
      <c r="AP60" s="63"/>
      <c r="AQ60" s="12"/>
      <c r="AR60" s="12"/>
      <c r="AS60" s="52"/>
    </row>
    <row r="62" spans="2:48" ht="14.25" thickBot="1" x14ac:dyDescent="0.2">
      <c r="AU62" s="45"/>
      <c r="AV62" s="45"/>
    </row>
    <row r="63" spans="2:48" ht="18" thickBot="1" x14ac:dyDescent="0.2">
      <c r="B63" s="28"/>
      <c r="Y63" s="67"/>
      <c r="Z63" s="68"/>
      <c r="AA63" s="68"/>
      <c r="AB63" s="68"/>
      <c r="AC63" s="68"/>
      <c r="AD63" s="69"/>
      <c r="AE63" s="108" t="s">
        <v>53</v>
      </c>
      <c r="AF63" s="108"/>
      <c r="AG63" s="108"/>
      <c r="AH63" s="109" t="s">
        <v>54</v>
      </c>
      <c r="AI63" s="108"/>
      <c r="AJ63" s="108"/>
      <c r="AK63" s="110" t="s">
        <v>47</v>
      </c>
      <c r="AL63" s="108"/>
      <c r="AM63" s="111"/>
      <c r="AN63" s="110" t="s">
        <v>48</v>
      </c>
      <c r="AO63" s="108"/>
      <c r="AP63" s="111"/>
      <c r="AQ63" s="108" t="s">
        <v>49</v>
      </c>
      <c r="AR63" s="108"/>
      <c r="AS63" s="112"/>
      <c r="AU63" s="45"/>
      <c r="AV63" s="45"/>
    </row>
    <row r="64" spans="2:48" s="4" customFormat="1" ht="17.25" x14ac:dyDescent="0.15">
      <c r="Y64" s="99" t="s">
        <v>55</v>
      </c>
      <c r="Z64" s="100"/>
      <c r="AA64" s="100"/>
      <c r="AB64" s="100"/>
      <c r="AC64" s="100"/>
      <c r="AD64" s="101"/>
      <c r="AE64" s="102" t="str">
        <f>IF(AND(AG18="達成",AG25="達成",AG32="達成",AG39="達成",AG46="達成"),"４週８休以上","－")</f>
        <v>４週８休以上</v>
      </c>
      <c r="AF64" s="102"/>
      <c r="AG64" s="102"/>
      <c r="AH64" s="103" t="str">
        <f>IF(AND(AJ18="達成",AJ25="達成",AJ32="達成",AJ39="達成",AJ46="達成"),"週休２日","－")</f>
        <v>週休２日</v>
      </c>
      <c r="AI64" s="102"/>
      <c r="AJ64" s="102"/>
      <c r="AK64" s="104" t="str">
        <f>IF(AND(AM18="達成",AM25="達成",AM32="達成",AM39="達成",AM46="達成"),"週休２日","－")</f>
        <v>週休２日</v>
      </c>
      <c r="AL64" s="102"/>
      <c r="AM64" s="105"/>
      <c r="AN64" s="104" t="str">
        <f>IF(AND(AP18="達成",AP25="達成",AP32="達成",AP39="達成",AP46="達成"),"週休２日","－")</f>
        <v>週休２日</v>
      </c>
      <c r="AO64" s="102"/>
      <c r="AP64" s="105"/>
      <c r="AQ64" s="102" t="str">
        <f>IF(AND(AS18="達成",AS25="達成",AS32="達成",AS39="達成",AS46="達成"),"週休２日","－")</f>
        <v>週休２日</v>
      </c>
      <c r="AR64" s="102"/>
      <c r="AS64" s="106"/>
      <c r="AT64" s="36"/>
      <c r="AU64" s="64"/>
      <c r="AV64" s="65"/>
    </row>
    <row r="65" spans="17:48" s="4" customFormat="1" ht="17.25" x14ac:dyDescent="0.15">
      <c r="Y65" s="80" t="s">
        <v>56</v>
      </c>
      <c r="Z65" s="78"/>
      <c r="AA65" s="78"/>
      <c r="AB65" s="78"/>
      <c r="AC65" s="78"/>
      <c r="AD65" s="81"/>
      <c r="AE65" s="78" t="str">
        <f>IF((AE64="４週８休以上"),"有","－")</f>
        <v>有</v>
      </c>
      <c r="AF65" s="78"/>
      <c r="AG65" s="78"/>
      <c r="AH65" s="80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81"/>
      <c r="AU65" s="64"/>
      <c r="AV65" s="65"/>
    </row>
    <row r="66" spans="17:48" s="4" customFormat="1" ht="18" thickBot="1" x14ac:dyDescent="0.2">
      <c r="Y66" s="82" t="s">
        <v>57</v>
      </c>
      <c r="Z66" s="83"/>
      <c r="AA66" s="83"/>
      <c r="AB66" s="83"/>
      <c r="AC66" s="83"/>
      <c r="AD66" s="84"/>
      <c r="AE66" s="83" t="str">
        <f>AE68</f>
        <v>有</v>
      </c>
      <c r="AF66" s="83"/>
      <c r="AG66" s="83"/>
      <c r="AH66" s="82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4"/>
      <c r="AU66" s="64"/>
      <c r="AV66" s="65"/>
    </row>
    <row r="67" spans="17:48" s="4" customFormat="1" ht="17.25" x14ac:dyDescent="0.15">
      <c r="AU67" s="65"/>
      <c r="AV67" s="65"/>
    </row>
    <row r="68" spans="17:48" ht="17.25" x14ac:dyDescent="0.15">
      <c r="Q68" s="77" t="s">
        <v>58</v>
      </c>
      <c r="R68" s="78"/>
      <c r="S68" s="78"/>
      <c r="T68" s="78"/>
      <c r="U68" s="78"/>
      <c r="V68" s="78"/>
      <c r="W68" s="78"/>
      <c r="X68" s="79"/>
      <c r="Y68" s="77" t="s">
        <v>57</v>
      </c>
      <c r="Z68" s="78"/>
      <c r="AA68" s="78"/>
      <c r="AB68" s="78"/>
      <c r="AC68" s="78"/>
      <c r="AD68" s="66"/>
      <c r="AE68" s="77" t="str">
        <f>IF((AE64="４週８休以上"),"有","無")</f>
        <v>有</v>
      </c>
      <c r="AF68" s="78"/>
      <c r="AG68" s="79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9"/>
    </row>
  </sheetData>
  <mergeCells count="250">
    <mergeCell ref="Z7:AD7"/>
    <mergeCell ref="AN1:AN2"/>
    <mergeCell ref="AO1:AP2"/>
    <mergeCell ref="C6:AD6"/>
    <mergeCell ref="AE6:AE8"/>
    <mergeCell ref="AF6:AG8"/>
    <mergeCell ref="AH6:AH8"/>
    <mergeCell ref="AI6:AJ8"/>
    <mergeCell ref="AK6:AK8"/>
    <mergeCell ref="AE1:AE2"/>
    <mergeCell ref="AF1:AG2"/>
    <mergeCell ref="AH1:AH2"/>
    <mergeCell ref="AI1:AJ2"/>
    <mergeCell ref="AK1:AK2"/>
    <mergeCell ref="AL1:AM2"/>
    <mergeCell ref="AQ1:AS2"/>
    <mergeCell ref="AG9:AG10"/>
    <mergeCell ref="AH9:AH10"/>
    <mergeCell ref="AI9:AI10"/>
    <mergeCell ref="AJ9:AJ10"/>
    <mergeCell ref="AL6:AM8"/>
    <mergeCell ref="AN6:AN8"/>
    <mergeCell ref="AO6:AP8"/>
    <mergeCell ref="AQ6:AQ8"/>
    <mergeCell ref="AR6:AS8"/>
    <mergeCell ref="AN13:AN15"/>
    <mergeCell ref="AO13:AP15"/>
    <mergeCell ref="AQ13:AQ15"/>
    <mergeCell ref="AR13:AS15"/>
    <mergeCell ref="C14:AB14"/>
    <mergeCell ref="AC14:AD14"/>
    <mergeCell ref="AQ9:AQ10"/>
    <mergeCell ref="AR9:AR10"/>
    <mergeCell ref="AS9:AS10"/>
    <mergeCell ref="C13:AD13"/>
    <mergeCell ref="AE13:AE15"/>
    <mergeCell ref="AF13:AG15"/>
    <mergeCell ref="AH13:AH15"/>
    <mergeCell ref="AI13:AJ15"/>
    <mergeCell ref="AK13:AK15"/>
    <mergeCell ref="AL13:AM15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Q16:AQ17"/>
    <mergeCell ref="AR16:AR17"/>
    <mergeCell ref="AS16:AS17"/>
    <mergeCell ref="C20:AD20"/>
    <mergeCell ref="AE20:AE22"/>
    <mergeCell ref="AF20:AG22"/>
    <mergeCell ref="AH20:AH22"/>
    <mergeCell ref="AI20:AJ22"/>
    <mergeCell ref="AK20:AK22"/>
    <mergeCell ref="AL20:AM22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AN20:AN22"/>
    <mergeCell ref="AO20:AP22"/>
    <mergeCell ref="AQ20:AQ22"/>
    <mergeCell ref="AR20:AS22"/>
    <mergeCell ref="C21:AD21"/>
    <mergeCell ref="AE23:AE24"/>
    <mergeCell ref="AF23:AF24"/>
    <mergeCell ref="AG23:AG24"/>
    <mergeCell ref="AH23:AH24"/>
    <mergeCell ref="AI23:AI24"/>
    <mergeCell ref="C28:AD28"/>
    <mergeCell ref="AP23:AP24"/>
    <mergeCell ref="AQ23:AQ24"/>
    <mergeCell ref="AR23:AR24"/>
    <mergeCell ref="AS23:AS24"/>
    <mergeCell ref="C27:AD27"/>
    <mergeCell ref="AE27:AE29"/>
    <mergeCell ref="AF27:AG29"/>
    <mergeCell ref="AH27:AH29"/>
    <mergeCell ref="AI27:AJ29"/>
    <mergeCell ref="AK27:AK29"/>
    <mergeCell ref="AJ23:AJ24"/>
    <mergeCell ref="AK23:AK24"/>
    <mergeCell ref="AL23:AL24"/>
    <mergeCell ref="AM23:AM24"/>
    <mergeCell ref="AN23:AN24"/>
    <mergeCell ref="AO23:AO24"/>
    <mergeCell ref="AG30:AG31"/>
    <mergeCell ref="AH30:AH31"/>
    <mergeCell ref="AI30:AI31"/>
    <mergeCell ref="AJ30:AJ31"/>
    <mergeCell ref="AL27:AM29"/>
    <mergeCell ref="AN27:AN29"/>
    <mergeCell ref="AO27:AP29"/>
    <mergeCell ref="AQ27:AQ29"/>
    <mergeCell ref="AR27:AS29"/>
    <mergeCell ref="AN34:AN36"/>
    <mergeCell ref="AO34:AP36"/>
    <mergeCell ref="AQ34:AQ36"/>
    <mergeCell ref="AR34:AS36"/>
    <mergeCell ref="C35:E35"/>
    <mergeCell ref="F35:AD35"/>
    <mergeCell ref="AQ30:AQ31"/>
    <mergeCell ref="AR30:AR31"/>
    <mergeCell ref="AS30:AS31"/>
    <mergeCell ref="C34:AD34"/>
    <mergeCell ref="AE34:AE36"/>
    <mergeCell ref="AF34:AG36"/>
    <mergeCell ref="AH34:AH36"/>
    <mergeCell ref="AI34:AJ36"/>
    <mergeCell ref="AK34:AK36"/>
    <mergeCell ref="AL34:AM36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Q37:AQ38"/>
    <mergeCell ref="AR37:AR38"/>
    <mergeCell ref="AS37:AS38"/>
    <mergeCell ref="C41:AD41"/>
    <mergeCell ref="AE41:AE43"/>
    <mergeCell ref="AF41:AG43"/>
    <mergeCell ref="AH41:AH43"/>
    <mergeCell ref="AI41:AJ43"/>
    <mergeCell ref="AK41:AK43"/>
    <mergeCell ref="AL41:AM43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AG44:AG45"/>
    <mergeCell ref="AH44:AH45"/>
    <mergeCell ref="AI44:AI45"/>
    <mergeCell ref="AJ44:AJ45"/>
    <mergeCell ref="AN41:AN43"/>
    <mergeCell ref="AO41:AP43"/>
    <mergeCell ref="AQ41:AQ43"/>
    <mergeCell ref="AR41:AS43"/>
    <mergeCell ref="C42:H42"/>
    <mergeCell ref="I42:AD42"/>
    <mergeCell ref="AN48:AN50"/>
    <mergeCell ref="AO48:AP50"/>
    <mergeCell ref="AQ48:AQ50"/>
    <mergeCell ref="AR48:AS50"/>
    <mergeCell ref="C49:H49"/>
    <mergeCell ref="I49:AD49"/>
    <mergeCell ref="AQ44:AQ45"/>
    <mergeCell ref="AR44:AR45"/>
    <mergeCell ref="AS44:AS45"/>
    <mergeCell ref="C48:AD48"/>
    <mergeCell ref="AE48:AE50"/>
    <mergeCell ref="AF48:AG50"/>
    <mergeCell ref="AH48:AH50"/>
    <mergeCell ref="AI48:AJ50"/>
    <mergeCell ref="AK48:AK50"/>
    <mergeCell ref="AL48:AM50"/>
    <mergeCell ref="AK44:AK45"/>
    <mergeCell ref="AL44:AL45"/>
    <mergeCell ref="AM44:AM45"/>
    <mergeCell ref="AN44:AN45"/>
    <mergeCell ref="AO44:AO45"/>
    <mergeCell ref="AP44:AP45"/>
    <mergeCell ref="AE44:AE45"/>
    <mergeCell ref="AF44:AF45"/>
    <mergeCell ref="AQ51:AQ52"/>
    <mergeCell ref="AR51:AR52"/>
    <mergeCell ref="AS51:AS52"/>
    <mergeCell ref="C55:AD55"/>
    <mergeCell ref="AE55:AE57"/>
    <mergeCell ref="AF55:AG57"/>
    <mergeCell ref="AH55:AH57"/>
    <mergeCell ref="AI55:AJ57"/>
    <mergeCell ref="AK55:AK57"/>
    <mergeCell ref="AL55:AM57"/>
    <mergeCell ref="AK51:AK52"/>
    <mergeCell ref="AL51:AL52"/>
    <mergeCell ref="AM51:AM52"/>
    <mergeCell ref="AN51:AN52"/>
    <mergeCell ref="AO51:AO52"/>
    <mergeCell ref="AP51:AP52"/>
    <mergeCell ref="AE51:AE52"/>
    <mergeCell ref="AF51:AF52"/>
    <mergeCell ref="AG51:AG52"/>
    <mergeCell ref="AH51:AH52"/>
    <mergeCell ref="AI51:AI52"/>
    <mergeCell ref="AJ51:AJ52"/>
    <mergeCell ref="AN55:AN57"/>
    <mergeCell ref="AO55:AP57"/>
    <mergeCell ref="AQ55:AQ57"/>
    <mergeCell ref="AR55:AS57"/>
    <mergeCell ref="C56:K56"/>
    <mergeCell ref="AE58:AE59"/>
    <mergeCell ref="AF58:AF59"/>
    <mergeCell ref="AG58:AG59"/>
    <mergeCell ref="AH58:AH59"/>
    <mergeCell ref="AI58:AI59"/>
    <mergeCell ref="Y64:AD64"/>
    <mergeCell ref="AE64:AG64"/>
    <mergeCell ref="AH64:AJ64"/>
    <mergeCell ref="AK64:AM64"/>
    <mergeCell ref="AN64:AP64"/>
    <mergeCell ref="AQ64:AS64"/>
    <mergeCell ref="AP58:AP59"/>
    <mergeCell ref="AQ58:AQ59"/>
    <mergeCell ref="AR58:AR59"/>
    <mergeCell ref="AS58:AS59"/>
    <mergeCell ref="AE63:AG63"/>
    <mergeCell ref="AH63:AJ63"/>
    <mergeCell ref="AK63:AM63"/>
    <mergeCell ref="AN63:AP63"/>
    <mergeCell ref="AQ63:AS63"/>
    <mergeCell ref="AJ58:AJ59"/>
    <mergeCell ref="AK58:AK59"/>
    <mergeCell ref="AL58:AL59"/>
    <mergeCell ref="AM58:AM59"/>
    <mergeCell ref="AN58:AN59"/>
    <mergeCell ref="AO58:AO59"/>
    <mergeCell ref="Q68:X68"/>
    <mergeCell ref="Y68:AC68"/>
    <mergeCell ref="AE68:AG68"/>
    <mergeCell ref="AH68:AS68"/>
    <mergeCell ref="Y65:AD65"/>
    <mergeCell ref="AE65:AG65"/>
    <mergeCell ref="AH65:AS65"/>
    <mergeCell ref="Y66:AD66"/>
    <mergeCell ref="AE66:AG66"/>
    <mergeCell ref="AH66:AS66"/>
  </mergeCells>
  <phoneticPr fontId="1"/>
  <dataValidations count="1">
    <dataValidation type="list" allowBlank="1" showInputMessage="1" showErrorMessage="1" sqref="C18:AD18 C25:AD25 C32:AD32 C39:AD39 C46:AD46 C53:AD53">
      <formula1>$AU$4:$AU$5</formula1>
    </dataValidation>
  </dataValidations>
  <printOptions horizontalCentered="1"/>
  <pageMargins left="0.51181102362204722" right="0.51181102362204722" top="0.51181102362204722" bottom="0.27559055118110237" header="0.31496062992125984" footer="0.11811023622047245"/>
  <pageSetup paperSize="8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08"/>
  <sheetViews>
    <sheetView zoomScale="145" zoomScaleNormal="145" workbookViewId="0">
      <selection activeCell="F20" sqref="F20"/>
    </sheetView>
  </sheetViews>
  <sheetFormatPr defaultRowHeight="13.5" x14ac:dyDescent="0.15"/>
  <cols>
    <col min="1" max="1" width="11.625" style="72" bestFit="1" customWidth="1"/>
    <col min="2" max="2" width="3.375" style="72" bestFit="1" customWidth="1"/>
    <col min="3" max="3" width="13" style="72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71">
        <v>43407</v>
      </c>
      <c r="B1" s="72" t="s">
        <v>19</v>
      </c>
      <c r="C1" s="72" t="s">
        <v>62</v>
      </c>
    </row>
    <row r="2" spans="1:5" x14ac:dyDescent="0.15">
      <c r="A2" s="71">
        <v>43427</v>
      </c>
      <c r="B2" s="72" t="s">
        <v>18</v>
      </c>
      <c r="C2" s="72" t="s">
        <v>63</v>
      </c>
    </row>
    <row r="3" spans="1:5" x14ac:dyDescent="0.15">
      <c r="A3" s="71">
        <v>43457</v>
      </c>
      <c r="B3" s="72" t="s">
        <v>13</v>
      </c>
      <c r="C3" s="72" t="s">
        <v>64</v>
      </c>
    </row>
    <row r="4" spans="1:5" x14ac:dyDescent="0.15">
      <c r="A4" s="71">
        <v>43458</v>
      </c>
      <c r="B4" s="72" t="s">
        <v>14</v>
      </c>
      <c r="C4" s="72" t="s">
        <v>65</v>
      </c>
    </row>
    <row r="5" spans="1:5" x14ac:dyDescent="0.15">
      <c r="A5" s="71">
        <v>43463</v>
      </c>
      <c r="B5" s="72" t="s">
        <v>19</v>
      </c>
      <c r="C5" s="73" t="s">
        <v>66</v>
      </c>
    </row>
    <row r="6" spans="1:5" x14ac:dyDescent="0.15">
      <c r="A6" s="71">
        <v>43464</v>
      </c>
      <c r="B6" s="72" t="s">
        <v>13</v>
      </c>
      <c r="C6" s="73" t="s">
        <v>66</v>
      </c>
    </row>
    <row r="7" spans="1:5" x14ac:dyDescent="0.15">
      <c r="A7" s="71">
        <v>43465</v>
      </c>
      <c r="B7" s="72" t="s">
        <v>14</v>
      </c>
      <c r="C7" s="73" t="s">
        <v>66</v>
      </c>
    </row>
    <row r="8" spans="1:5" x14ac:dyDescent="0.15">
      <c r="A8" s="71">
        <v>43466</v>
      </c>
      <c r="B8" s="72" t="s">
        <v>15</v>
      </c>
      <c r="C8" s="72" t="s">
        <v>67</v>
      </c>
      <c r="E8" s="74"/>
    </row>
    <row r="9" spans="1:5" x14ac:dyDescent="0.15">
      <c r="A9" s="71">
        <v>43467</v>
      </c>
      <c r="B9" s="72" t="s">
        <v>16</v>
      </c>
      <c r="C9" s="73" t="s">
        <v>66</v>
      </c>
      <c r="E9" s="74"/>
    </row>
    <row r="10" spans="1:5" x14ac:dyDescent="0.15">
      <c r="A10" s="71">
        <v>43468</v>
      </c>
      <c r="B10" s="72" t="s">
        <v>17</v>
      </c>
      <c r="C10" s="73" t="s">
        <v>66</v>
      </c>
      <c r="E10" s="74"/>
    </row>
    <row r="11" spans="1:5" x14ac:dyDescent="0.15">
      <c r="A11" s="71">
        <v>43479</v>
      </c>
      <c r="B11" s="72" t="s">
        <v>14</v>
      </c>
      <c r="C11" s="72" t="s">
        <v>68</v>
      </c>
      <c r="E11" s="74"/>
    </row>
    <row r="12" spans="1:5" x14ac:dyDescent="0.15">
      <c r="A12" s="71">
        <v>43507</v>
      </c>
      <c r="B12" s="72" t="s">
        <v>14</v>
      </c>
      <c r="C12" s="72" t="s">
        <v>69</v>
      </c>
      <c r="E12" s="74"/>
    </row>
    <row r="13" spans="1:5" x14ac:dyDescent="0.15">
      <c r="A13" s="71">
        <v>43545</v>
      </c>
      <c r="B13" s="72" t="s">
        <v>17</v>
      </c>
      <c r="C13" s="72" t="s">
        <v>70</v>
      </c>
      <c r="E13" s="74"/>
    </row>
    <row r="14" spans="1:5" x14ac:dyDescent="0.15">
      <c r="A14" s="71">
        <v>43584</v>
      </c>
      <c r="B14" s="72" t="s">
        <v>14</v>
      </c>
      <c r="C14" s="72" t="s">
        <v>71</v>
      </c>
      <c r="E14" s="74"/>
    </row>
    <row r="15" spans="1:5" x14ac:dyDescent="0.15">
      <c r="A15" s="71">
        <v>43585</v>
      </c>
      <c r="B15" s="72" t="s">
        <v>15</v>
      </c>
      <c r="C15" s="72" t="s">
        <v>72</v>
      </c>
    </row>
    <row r="16" spans="1:5" x14ac:dyDescent="0.15">
      <c r="A16" s="71">
        <v>43586</v>
      </c>
      <c r="B16" s="72" t="s">
        <v>16</v>
      </c>
      <c r="C16" s="72" t="s">
        <v>73</v>
      </c>
    </row>
    <row r="17" spans="1:5" x14ac:dyDescent="0.15">
      <c r="A17" s="71">
        <v>43587</v>
      </c>
      <c r="B17" s="72" t="s">
        <v>17</v>
      </c>
      <c r="C17" s="72" t="s">
        <v>72</v>
      </c>
    </row>
    <row r="18" spans="1:5" x14ac:dyDescent="0.15">
      <c r="A18" s="71">
        <v>43588</v>
      </c>
      <c r="B18" s="72" t="s">
        <v>18</v>
      </c>
      <c r="C18" s="72" t="s">
        <v>74</v>
      </c>
      <c r="E18" s="74"/>
    </row>
    <row r="19" spans="1:5" x14ac:dyDescent="0.15">
      <c r="A19" s="71">
        <v>43589</v>
      </c>
      <c r="B19" s="72" t="s">
        <v>19</v>
      </c>
      <c r="C19" s="72" t="s">
        <v>75</v>
      </c>
      <c r="E19" s="74"/>
    </row>
    <row r="20" spans="1:5" x14ac:dyDescent="0.15">
      <c r="A20" s="71">
        <v>43590</v>
      </c>
      <c r="B20" s="72" t="s">
        <v>13</v>
      </c>
      <c r="C20" s="72" t="s">
        <v>76</v>
      </c>
      <c r="E20" s="74"/>
    </row>
    <row r="21" spans="1:5" x14ac:dyDescent="0.15">
      <c r="A21" s="71">
        <v>43591</v>
      </c>
      <c r="B21" s="72" t="s">
        <v>14</v>
      </c>
      <c r="C21" s="72" t="s">
        <v>65</v>
      </c>
      <c r="E21" s="74"/>
    </row>
    <row r="22" spans="1:5" x14ac:dyDescent="0.15">
      <c r="A22" s="71">
        <v>43661</v>
      </c>
      <c r="B22" s="72" t="s">
        <v>14</v>
      </c>
      <c r="C22" s="72" t="s">
        <v>77</v>
      </c>
      <c r="E22" s="74"/>
    </row>
    <row r="23" spans="1:5" x14ac:dyDescent="0.15">
      <c r="A23" s="71">
        <v>43688</v>
      </c>
      <c r="B23" s="72" t="s">
        <v>13</v>
      </c>
      <c r="C23" s="72" t="s">
        <v>78</v>
      </c>
      <c r="E23" s="74"/>
    </row>
    <row r="24" spans="1:5" x14ac:dyDescent="0.15">
      <c r="A24" s="71">
        <v>43689</v>
      </c>
      <c r="B24" s="72" t="s">
        <v>14</v>
      </c>
      <c r="C24" s="72" t="s">
        <v>65</v>
      </c>
      <c r="E24" s="74"/>
    </row>
    <row r="25" spans="1:5" x14ac:dyDescent="0.15">
      <c r="A25" s="71">
        <v>43690</v>
      </c>
      <c r="B25" s="72" t="s">
        <v>15</v>
      </c>
      <c r="C25" s="73" t="s">
        <v>79</v>
      </c>
      <c r="E25" s="74"/>
    </row>
    <row r="26" spans="1:5" x14ac:dyDescent="0.15">
      <c r="A26" s="71">
        <v>43691</v>
      </c>
      <c r="B26" s="72" t="s">
        <v>16</v>
      </c>
      <c r="C26" s="73" t="s">
        <v>79</v>
      </c>
      <c r="E26" s="74"/>
    </row>
    <row r="27" spans="1:5" x14ac:dyDescent="0.15">
      <c r="A27" s="71">
        <v>43692</v>
      </c>
      <c r="B27" s="72" t="s">
        <v>17</v>
      </c>
      <c r="C27" s="73" t="s">
        <v>79</v>
      </c>
      <c r="E27" s="74"/>
    </row>
    <row r="28" spans="1:5" x14ac:dyDescent="0.15">
      <c r="A28" s="71">
        <v>43724</v>
      </c>
      <c r="B28" s="72" t="s">
        <v>14</v>
      </c>
      <c r="C28" s="72" t="s">
        <v>80</v>
      </c>
      <c r="E28" s="74"/>
    </row>
    <row r="29" spans="1:5" x14ac:dyDescent="0.15">
      <c r="A29" s="71">
        <v>43731</v>
      </c>
      <c r="B29" s="72" t="s">
        <v>14</v>
      </c>
      <c r="C29" s="72" t="s">
        <v>81</v>
      </c>
      <c r="E29" s="74"/>
    </row>
    <row r="30" spans="1:5" x14ac:dyDescent="0.15">
      <c r="A30" s="71">
        <v>43752</v>
      </c>
      <c r="B30" s="72" t="s">
        <v>14</v>
      </c>
      <c r="C30" s="72" t="s">
        <v>82</v>
      </c>
      <c r="E30" s="74"/>
    </row>
    <row r="31" spans="1:5" x14ac:dyDescent="0.15">
      <c r="A31" s="71">
        <v>43760</v>
      </c>
      <c r="B31" s="72" t="s">
        <v>15</v>
      </c>
      <c r="C31" s="72" t="s">
        <v>83</v>
      </c>
    </row>
    <row r="32" spans="1:5" x14ac:dyDescent="0.15">
      <c r="A32" s="71">
        <v>43772</v>
      </c>
      <c r="B32" s="72" t="s">
        <v>13</v>
      </c>
      <c r="C32" s="72" t="s">
        <v>62</v>
      </c>
      <c r="E32" s="74"/>
    </row>
    <row r="33" spans="1:5" x14ac:dyDescent="0.15">
      <c r="A33" s="71">
        <v>43773</v>
      </c>
      <c r="B33" s="72" t="s">
        <v>14</v>
      </c>
      <c r="C33" s="72" t="s">
        <v>65</v>
      </c>
      <c r="E33" s="74"/>
    </row>
    <row r="34" spans="1:5" x14ac:dyDescent="0.15">
      <c r="A34" s="71">
        <v>43792</v>
      </c>
      <c r="B34" s="72" t="s">
        <v>19</v>
      </c>
      <c r="C34" s="72" t="s">
        <v>63</v>
      </c>
      <c r="E34" s="74"/>
    </row>
    <row r="35" spans="1:5" x14ac:dyDescent="0.15">
      <c r="A35" s="71">
        <v>43828</v>
      </c>
      <c r="B35" s="72" t="s">
        <v>13</v>
      </c>
      <c r="C35" s="73" t="s">
        <v>66</v>
      </c>
      <c r="E35" s="74"/>
    </row>
    <row r="36" spans="1:5" x14ac:dyDescent="0.15">
      <c r="A36" s="71">
        <v>43829</v>
      </c>
      <c r="B36" s="72" t="s">
        <v>14</v>
      </c>
      <c r="C36" s="73" t="s">
        <v>66</v>
      </c>
      <c r="E36" s="74"/>
    </row>
    <row r="37" spans="1:5" x14ac:dyDescent="0.15">
      <c r="A37" s="71">
        <v>43830</v>
      </c>
      <c r="B37" s="72" t="s">
        <v>15</v>
      </c>
      <c r="C37" s="73" t="s">
        <v>66</v>
      </c>
      <c r="E37" s="74"/>
    </row>
    <row r="38" spans="1:5" x14ac:dyDescent="0.15">
      <c r="A38" s="71">
        <v>43831</v>
      </c>
      <c r="B38" s="72" t="s">
        <v>16</v>
      </c>
      <c r="C38" s="72" t="s">
        <v>67</v>
      </c>
      <c r="E38" s="74"/>
    </row>
    <row r="39" spans="1:5" x14ac:dyDescent="0.15">
      <c r="A39" s="71">
        <v>43832</v>
      </c>
      <c r="B39" s="72" t="s">
        <v>17</v>
      </c>
      <c r="C39" s="73" t="s">
        <v>66</v>
      </c>
      <c r="E39" s="74"/>
    </row>
    <row r="40" spans="1:5" x14ac:dyDescent="0.15">
      <c r="A40" s="71">
        <v>43833</v>
      </c>
      <c r="B40" s="72" t="s">
        <v>18</v>
      </c>
      <c r="C40" s="73" t="s">
        <v>66</v>
      </c>
      <c r="E40" s="74"/>
    </row>
    <row r="41" spans="1:5" x14ac:dyDescent="0.15">
      <c r="A41" s="71">
        <v>43843</v>
      </c>
      <c r="B41" s="72" t="s">
        <v>14</v>
      </c>
      <c r="C41" s="72" t="s">
        <v>68</v>
      </c>
      <c r="E41" s="74"/>
    </row>
    <row r="42" spans="1:5" x14ac:dyDescent="0.15">
      <c r="A42" s="71">
        <v>43872</v>
      </c>
      <c r="B42" s="72" t="s">
        <v>15</v>
      </c>
      <c r="C42" s="72" t="s">
        <v>69</v>
      </c>
      <c r="E42" s="74"/>
    </row>
    <row r="43" spans="1:5" x14ac:dyDescent="0.15">
      <c r="A43" s="71">
        <v>43884</v>
      </c>
      <c r="B43" s="72" t="s">
        <v>13</v>
      </c>
      <c r="C43" s="72" t="s">
        <v>64</v>
      </c>
    </row>
    <row r="44" spans="1:5" x14ac:dyDescent="0.15">
      <c r="A44" s="71">
        <v>43885</v>
      </c>
      <c r="B44" s="72" t="s">
        <v>14</v>
      </c>
      <c r="C44" s="72" t="s">
        <v>65</v>
      </c>
    </row>
    <row r="45" spans="1:5" x14ac:dyDescent="0.15">
      <c r="A45" s="71">
        <v>43910</v>
      </c>
      <c r="B45" s="72" t="s">
        <v>18</v>
      </c>
      <c r="C45" s="72" t="s">
        <v>70</v>
      </c>
      <c r="E45" s="74"/>
    </row>
    <row r="46" spans="1:5" x14ac:dyDescent="0.15">
      <c r="A46" s="71">
        <v>43950</v>
      </c>
      <c r="B46" s="72" t="s">
        <v>16</v>
      </c>
      <c r="C46" s="72" t="s">
        <v>71</v>
      </c>
      <c r="E46" s="74"/>
    </row>
    <row r="47" spans="1:5" x14ac:dyDescent="0.15">
      <c r="A47" s="71">
        <v>43954</v>
      </c>
      <c r="B47" s="72" t="s">
        <v>13</v>
      </c>
      <c r="C47" s="72" t="s">
        <v>74</v>
      </c>
      <c r="E47" s="74"/>
    </row>
    <row r="48" spans="1:5" x14ac:dyDescent="0.15">
      <c r="A48" s="71">
        <v>43955</v>
      </c>
      <c r="B48" s="72" t="s">
        <v>14</v>
      </c>
      <c r="C48" s="72" t="s">
        <v>75</v>
      </c>
      <c r="E48" s="74"/>
    </row>
    <row r="49" spans="1:5" x14ac:dyDescent="0.15">
      <c r="A49" s="71">
        <v>43956</v>
      </c>
      <c r="B49" s="72" t="s">
        <v>15</v>
      </c>
      <c r="C49" s="72" t="s">
        <v>76</v>
      </c>
      <c r="E49" s="74"/>
    </row>
    <row r="50" spans="1:5" x14ac:dyDescent="0.15">
      <c r="A50" s="71">
        <v>43957</v>
      </c>
      <c r="B50" s="72" t="s">
        <v>16</v>
      </c>
      <c r="C50" s="72" t="s">
        <v>65</v>
      </c>
      <c r="E50" s="74"/>
    </row>
    <row r="51" spans="1:5" x14ac:dyDescent="0.15">
      <c r="A51" s="71">
        <v>44035</v>
      </c>
      <c r="B51" s="72" t="s">
        <v>17</v>
      </c>
      <c r="C51" s="72" t="s">
        <v>77</v>
      </c>
    </row>
    <row r="52" spans="1:5" x14ac:dyDescent="0.15">
      <c r="A52" s="71">
        <v>44036</v>
      </c>
      <c r="B52" s="72" t="s">
        <v>18</v>
      </c>
      <c r="C52" s="72" t="s">
        <v>84</v>
      </c>
    </row>
    <row r="53" spans="1:5" x14ac:dyDescent="0.15">
      <c r="A53" s="71">
        <v>44053</v>
      </c>
      <c r="B53" s="72" t="s">
        <v>14</v>
      </c>
      <c r="C53" s="72" t="s">
        <v>78</v>
      </c>
    </row>
    <row r="54" spans="1:5" x14ac:dyDescent="0.15">
      <c r="A54" s="71">
        <v>44055</v>
      </c>
      <c r="B54" s="72" t="s">
        <v>16</v>
      </c>
      <c r="C54" s="73" t="s">
        <v>79</v>
      </c>
      <c r="E54" s="74"/>
    </row>
    <row r="55" spans="1:5" x14ac:dyDescent="0.15">
      <c r="A55" s="71">
        <v>44056</v>
      </c>
      <c r="B55" s="72" t="s">
        <v>17</v>
      </c>
      <c r="C55" s="73" t="s">
        <v>79</v>
      </c>
      <c r="E55" s="74"/>
    </row>
    <row r="56" spans="1:5" x14ac:dyDescent="0.15">
      <c r="A56" s="71">
        <v>44057</v>
      </c>
      <c r="B56" s="72" t="s">
        <v>18</v>
      </c>
      <c r="C56" s="73" t="s">
        <v>79</v>
      </c>
      <c r="E56" s="74"/>
    </row>
    <row r="57" spans="1:5" x14ac:dyDescent="0.15">
      <c r="A57" s="71">
        <v>44095</v>
      </c>
      <c r="B57" s="72" t="s">
        <v>14</v>
      </c>
      <c r="C57" s="72" t="s">
        <v>80</v>
      </c>
      <c r="E57" s="74"/>
    </row>
    <row r="58" spans="1:5" x14ac:dyDescent="0.15">
      <c r="A58" s="71">
        <v>44096</v>
      </c>
      <c r="B58" s="72" t="s">
        <v>15</v>
      </c>
      <c r="C58" s="72" t="s">
        <v>81</v>
      </c>
      <c r="E58" s="74"/>
    </row>
    <row r="59" spans="1:5" x14ac:dyDescent="0.15">
      <c r="A59" s="71">
        <v>44138</v>
      </c>
      <c r="B59" s="72" t="s">
        <v>15</v>
      </c>
      <c r="C59" s="72" t="s">
        <v>62</v>
      </c>
      <c r="E59" s="74"/>
    </row>
    <row r="60" spans="1:5" x14ac:dyDescent="0.15">
      <c r="A60" s="71">
        <v>44158</v>
      </c>
      <c r="B60" s="72" t="s">
        <v>14</v>
      </c>
      <c r="C60" s="72" t="s">
        <v>63</v>
      </c>
      <c r="E60" s="74"/>
    </row>
    <row r="61" spans="1:5" x14ac:dyDescent="0.15">
      <c r="A61" s="71">
        <v>44194</v>
      </c>
      <c r="B61" s="72" t="s">
        <v>15</v>
      </c>
      <c r="C61" s="73" t="s">
        <v>66</v>
      </c>
      <c r="E61" s="74"/>
    </row>
    <row r="62" spans="1:5" x14ac:dyDescent="0.15">
      <c r="A62" s="71">
        <v>44195</v>
      </c>
      <c r="B62" s="72" t="s">
        <v>16</v>
      </c>
      <c r="C62" s="73" t="s">
        <v>66</v>
      </c>
      <c r="E62" s="74"/>
    </row>
    <row r="63" spans="1:5" x14ac:dyDescent="0.15">
      <c r="A63" s="71">
        <v>44196</v>
      </c>
      <c r="B63" s="72" t="s">
        <v>17</v>
      </c>
      <c r="C63" s="73" t="s">
        <v>66</v>
      </c>
      <c r="E63" s="74"/>
    </row>
    <row r="64" spans="1:5" x14ac:dyDescent="0.15">
      <c r="A64" s="71">
        <v>44197</v>
      </c>
      <c r="B64" s="72" t="s">
        <v>18</v>
      </c>
      <c r="C64" s="72" t="s">
        <v>67</v>
      </c>
      <c r="E64" s="74"/>
    </row>
    <row r="65" spans="1:5" x14ac:dyDescent="0.15">
      <c r="A65" s="71">
        <v>44198</v>
      </c>
      <c r="B65" s="72" t="s">
        <v>19</v>
      </c>
      <c r="C65" s="73" t="s">
        <v>66</v>
      </c>
      <c r="E65" s="74"/>
    </row>
    <row r="66" spans="1:5" x14ac:dyDescent="0.15">
      <c r="A66" s="71">
        <v>44199</v>
      </c>
      <c r="B66" s="72" t="s">
        <v>13</v>
      </c>
      <c r="C66" s="73" t="s">
        <v>66</v>
      </c>
      <c r="E66" s="74"/>
    </row>
    <row r="67" spans="1:5" x14ac:dyDescent="0.15">
      <c r="A67" s="71">
        <v>44207</v>
      </c>
      <c r="B67" s="72" t="s">
        <v>14</v>
      </c>
      <c r="C67" s="72" t="s">
        <v>68</v>
      </c>
      <c r="E67" s="74"/>
    </row>
    <row r="68" spans="1:5" x14ac:dyDescent="0.15">
      <c r="A68" s="71">
        <v>44238</v>
      </c>
      <c r="B68" s="72" t="s">
        <v>17</v>
      </c>
      <c r="C68" s="72" t="s">
        <v>69</v>
      </c>
      <c r="E68" s="74"/>
    </row>
    <row r="69" spans="1:5" x14ac:dyDescent="0.15">
      <c r="A69" s="71">
        <v>44250</v>
      </c>
      <c r="B69" s="72" t="s">
        <v>15</v>
      </c>
      <c r="C69" s="72" t="s">
        <v>64</v>
      </c>
    </row>
    <row r="70" spans="1:5" x14ac:dyDescent="0.15">
      <c r="A70" s="71">
        <v>44275</v>
      </c>
      <c r="B70" s="72" t="s">
        <v>19</v>
      </c>
      <c r="C70" s="72" t="s">
        <v>70</v>
      </c>
      <c r="E70" s="74"/>
    </row>
    <row r="71" spans="1:5" x14ac:dyDescent="0.15">
      <c r="A71" s="71">
        <v>44315</v>
      </c>
      <c r="B71" s="72" t="s">
        <v>17</v>
      </c>
      <c r="C71" s="72" t="s">
        <v>71</v>
      </c>
      <c r="E71" s="74"/>
    </row>
    <row r="72" spans="1:5" x14ac:dyDescent="0.15">
      <c r="A72" s="71">
        <v>44319</v>
      </c>
      <c r="B72" s="72" t="s">
        <v>14</v>
      </c>
      <c r="C72" s="72" t="s">
        <v>74</v>
      </c>
      <c r="E72" s="74"/>
    </row>
    <row r="73" spans="1:5" x14ac:dyDescent="0.15">
      <c r="A73" s="71">
        <v>44320</v>
      </c>
      <c r="B73" s="72" t="s">
        <v>15</v>
      </c>
      <c r="C73" s="72" t="s">
        <v>75</v>
      </c>
      <c r="E73" s="74"/>
    </row>
    <row r="74" spans="1:5" x14ac:dyDescent="0.15">
      <c r="A74" s="71">
        <v>44321</v>
      </c>
      <c r="B74" s="72" t="s">
        <v>16</v>
      </c>
      <c r="C74" s="72" t="s">
        <v>76</v>
      </c>
      <c r="E74" s="74"/>
    </row>
    <row r="75" spans="1:5" x14ac:dyDescent="0.15">
      <c r="A75" s="71">
        <v>44396</v>
      </c>
      <c r="B75" s="72" t="s">
        <v>14</v>
      </c>
      <c r="C75" s="72" t="s">
        <v>77</v>
      </c>
      <c r="E75" s="74"/>
    </row>
    <row r="76" spans="1:5" x14ac:dyDescent="0.15">
      <c r="A76" s="71">
        <v>44419</v>
      </c>
      <c r="B76" s="72" t="s">
        <v>16</v>
      </c>
      <c r="C76" s="72" t="s">
        <v>78</v>
      </c>
      <c r="E76" s="74"/>
    </row>
    <row r="77" spans="1:5" x14ac:dyDescent="0.15">
      <c r="A77" s="71">
        <v>44420</v>
      </c>
      <c r="B77" s="72" t="s">
        <v>17</v>
      </c>
      <c r="C77" s="73" t="s">
        <v>79</v>
      </c>
      <c r="E77" s="74"/>
    </row>
    <row r="78" spans="1:5" x14ac:dyDescent="0.15">
      <c r="A78" s="71">
        <v>44421</v>
      </c>
      <c r="B78" s="72" t="s">
        <v>18</v>
      </c>
      <c r="C78" s="73" t="s">
        <v>79</v>
      </c>
      <c r="E78" s="74"/>
    </row>
    <row r="79" spans="1:5" x14ac:dyDescent="0.15">
      <c r="A79" s="71">
        <v>44424</v>
      </c>
      <c r="B79" s="72" t="s">
        <v>14</v>
      </c>
      <c r="C79" s="73" t="s">
        <v>79</v>
      </c>
      <c r="E79" s="74"/>
    </row>
    <row r="80" spans="1:5" x14ac:dyDescent="0.15">
      <c r="A80" s="71">
        <v>44459</v>
      </c>
      <c r="B80" s="72" t="s">
        <v>14</v>
      </c>
      <c r="C80" s="72" t="s">
        <v>80</v>
      </c>
      <c r="E80" s="74"/>
    </row>
    <row r="81" spans="1:5" x14ac:dyDescent="0.15">
      <c r="A81" s="71">
        <v>44462</v>
      </c>
      <c r="B81" s="72" t="s">
        <v>17</v>
      </c>
      <c r="C81" s="72" t="s">
        <v>81</v>
      </c>
      <c r="E81" s="74"/>
    </row>
    <row r="82" spans="1:5" x14ac:dyDescent="0.15">
      <c r="A82" s="71">
        <v>44480</v>
      </c>
      <c r="B82" s="72" t="s">
        <v>14</v>
      </c>
      <c r="C82" s="72" t="s">
        <v>84</v>
      </c>
      <c r="E82" s="74"/>
    </row>
    <row r="83" spans="1:5" x14ac:dyDescent="0.15">
      <c r="A83" s="71">
        <v>44503</v>
      </c>
      <c r="B83" s="72" t="s">
        <v>16</v>
      </c>
      <c r="C83" s="72" t="s">
        <v>62</v>
      </c>
      <c r="E83" s="74"/>
    </row>
    <row r="84" spans="1:5" x14ac:dyDescent="0.15">
      <c r="A84" s="71">
        <v>44523</v>
      </c>
      <c r="B84" s="72" t="s">
        <v>15</v>
      </c>
      <c r="C84" s="72" t="s">
        <v>63</v>
      </c>
      <c r="E84" s="74"/>
    </row>
    <row r="85" spans="1:5" x14ac:dyDescent="0.15">
      <c r="A85" s="71">
        <v>44559</v>
      </c>
      <c r="B85" s="72" t="s">
        <v>16</v>
      </c>
      <c r="C85" s="73" t="s">
        <v>66</v>
      </c>
      <c r="E85" s="74"/>
    </row>
    <row r="86" spans="1:5" x14ac:dyDescent="0.15">
      <c r="A86" s="71">
        <v>44560</v>
      </c>
      <c r="B86" s="72" t="s">
        <v>17</v>
      </c>
      <c r="C86" s="73" t="s">
        <v>66</v>
      </c>
      <c r="E86" s="74"/>
    </row>
    <row r="87" spans="1:5" x14ac:dyDescent="0.15">
      <c r="A87" s="71">
        <v>44561</v>
      </c>
      <c r="B87" s="72" t="s">
        <v>18</v>
      </c>
      <c r="C87" s="73" t="s">
        <v>66</v>
      </c>
      <c r="E87" s="74"/>
    </row>
    <row r="88" spans="1:5" x14ac:dyDescent="0.15">
      <c r="A88" s="71">
        <v>44562</v>
      </c>
      <c r="B88" s="72" t="s">
        <v>19</v>
      </c>
      <c r="C88" s="72" t="s">
        <v>67</v>
      </c>
      <c r="E88" s="74"/>
    </row>
    <row r="89" spans="1:5" x14ac:dyDescent="0.15">
      <c r="A89" s="71">
        <v>44563</v>
      </c>
      <c r="B89" s="72" t="s">
        <v>13</v>
      </c>
      <c r="C89" s="73" t="s">
        <v>66</v>
      </c>
      <c r="E89" s="74"/>
    </row>
    <row r="90" spans="1:5" x14ac:dyDescent="0.15">
      <c r="A90" s="71">
        <v>44564</v>
      </c>
      <c r="B90" s="72" t="s">
        <v>14</v>
      </c>
      <c r="C90" s="73" t="s">
        <v>66</v>
      </c>
      <c r="E90" s="74"/>
    </row>
    <row r="91" spans="1:5" x14ac:dyDescent="0.15">
      <c r="A91" s="71">
        <v>44571</v>
      </c>
      <c r="B91" s="72" t="s">
        <v>14</v>
      </c>
      <c r="C91" s="72" t="s">
        <v>68</v>
      </c>
      <c r="E91" s="74"/>
    </row>
    <row r="92" spans="1:5" x14ac:dyDescent="0.15">
      <c r="A92" s="71">
        <v>44603</v>
      </c>
      <c r="B92" s="72" t="s">
        <v>18</v>
      </c>
      <c r="C92" s="72" t="s">
        <v>69</v>
      </c>
      <c r="E92" s="74"/>
    </row>
    <row r="93" spans="1:5" x14ac:dyDescent="0.15">
      <c r="A93" s="71">
        <v>44615</v>
      </c>
      <c r="B93" s="72" t="s">
        <v>16</v>
      </c>
      <c r="C93" s="72" t="s">
        <v>64</v>
      </c>
    </row>
    <row r="94" spans="1:5" x14ac:dyDescent="0.15">
      <c r="A94" s="71">
        <v>44641</v>
      </c>
      <c r="B94" s="72" t="s">
        <v>14</v>
      </c>
      <c r="C94" s="72" t="s">
        <v>70</v>
      </c>
      <c r="E94" s="74"/>
    </row>
    <row r="95" spans="1:5" x14ac:dyDescent="0.15">
      <c r="A95" s="71">
        <v>44680</v>
      </c>
      <c r="B95" s="72" t="s">
        <v>18</v>
      </c>
      <c r="C95" s="72" t="s">
        <v>71</v>
      </c>
      <c r="E95" s="74"/>
    </row>
    <row r="96" spans="1:5" x14ac:dyDescent="0.15">
      <c r="A96" s="71">
        <v>44684</v>
      </c>
      <c r="B96" s="72" t="s">
        <v>15</v>
      </c>
      <c r="C96" s="72" t="s">
        <v>74</v>
      </c>
      <c r="E96" s="74"/>
    </row>
    <row r="97" spans="1:5" x14ac:dyDescent="0.15">
      <c r="A97" s="71">
        <v>44685</v>
      </c>
      <c r="B97" s="72" t="s">
        <v>16</v>
      </c>
      <c r="C97" s="72" t="s">
        <v>75</v>
      </c>
      <c r="E97" s="74"/>
    </row>
    <row r="98" spans="1:5" x14ac:dyDescent="0.15">
      <c r="A98" s="71">
        <v>44686</v>
      </c>
      <c r="B98" s="72" t="s">
        <v>17</v>
      </c>
      <c r="C98" s="72" t="s">
        <v>76</v>
      </c>
      <c r="E98" s="74"/>
    </row>
    <row r="99" spans="1:5" x14ac:dyDescent="0.15">
      <c r="A99" s="71">
        <v>44760</v>
      </c>
      <c r="B99" s="72" t="s">
        <v>14</v>
      </c>
      <c r="C99" s="72" t="s">
        <v>77</v>
      </c>
      <c r="E99" s="74"/>
    </row>
    <row r="100" spans="1:5" x14ac:dyDescent="0.15">
      <c r="A100" s="71">
        <v>44784</v>
      </c>
      <c r="B100" s="72" t="s">
        <v>17</v>
      </c>
      <c r="C100" s="72" t="s">
        <v>78</v>
      </c>
      <c r="E100" s="74"/>
    </row>
    <row r="101" spans="1:5" x14ac:dyDescent="0.15">
      <c r="A101" s="71">
        <v>44785</v>
      </c>
      <c r="B101" s="72" t="s">
        <v>18</v>
      </c>
      <c r="C101" s="73" t="s">
        <v>79</v>
      </c>
      <c r="E101" s="74"/>
    </row>
    <row r="102" spans="1:5" x14ac:dyDescent="0.15">
      <c r="A102" s="71">
        <v>44788</v>
      </c>
      <c r="B102" s="72" t="s">
        <v>14</v>
      </c>
      <c r="C102" s="73" t="s">
        <v>79</v>
      </c>
      <c r="E102" s="74"/>
    </row>
    <row r="103" spans="1:5" x14ac:dyDescent="0.15">
      <c r="A103" s="71">
        <v>44789</v>
      </c>
      <c r="B103" s="72" t="s">
        <v>15</v>
      </c>
      <c r="C103" s="73" t="s">
        <v>79</v>
      </c>
      <c r="E103" s="74"/>
    </row>
    <row r="104" spans="1:5" x14ac:dyDescent="0.15">
      <c r="A104" s="71">
        <v>44823</v>
      </c>
      <c r="B104" s="72" t="s">
        <v>14</v>
      </c>
      <c r="C104" s="72" t="s">
        <v>80</v>
      </c>
      <c r="E104" s="74"/>
    </row>
    <row r="105" spans="1:5" x14ac:dyDescent="0.15">
      <c r="A105" s="71">
        <v>44827</v>
      </c>
      <c r="B105" s="72" t="s">
        <v>18</v>
      </c>
      <c r="C105" s="72" t="s">
        <v>81</v>
      </c>
      <c r="E105" s="74"/>
    </row>
    <row r="106" spans="1:5" x14ac:dyDescent="0.15">
      <c r="A106" s="71">
        <v>44844</v>
      </c>
      <c r="B106" s="72" t="s">
        <v>14</v>
      </c>
      <c r="C106" s="72" t="s">
        <v>84</v>
      </c>
      <c r="E106" s="74"/>
    </row>
    <row r="107" spans="1:5" x14ac:dyDescent="0.15">
      <c r="A107" s="71">
        <v>44868</v>
      </c>
      <c r="B107" s="72" t="s">
        <v>17</v>
      </c>
      <c r="C107" s="72" t="s">
        <v>62</v>
      </c>
      <c r="E107" s="74"/>
    </row>
    <row r="108" spans="1:5" x14ac:dyDescent="0.15">
      <c r="A108" s="71">
        <v>44888</v>
      </c>
      <c r="B108" s="72" t="s">
        <v>16</v>
      </c>
      <c r="C108" s="72" t="s">
        <v>63</v>
      </c>
      <c r="E108" s="7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参考様式</vt:lpstr>
      <vt:lpstr>参考様式(記入例) </vt:lpstr>
      <vt:lpstr>祝日一覧</vt:lpstr>
      <vt:lpstr>参考様式!Print_Area</vt:lpstr>
      <vt:lpstr>'参考様式(記入例) '!Print_Area</vt:lpstr>
      <vt:lpstr>参考様式!Print_Titles</vt:lpstr>
      <vt:lpstr>'参考様式(記入例) '!Print_Titles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　正盛</dc:creator>
  <cp:lastModifiedBy>Windows ユーザー</cp:lastModifiedBy>
  <cp:lastPrinted>2018-08-21T05:31:26Z</cp:lastPrinted>
  <dcterms:created xsi:type="dcterms:W3CDTF">2018-06-04T08:39:32Z</dcterms:created>
  <dcterms:modified xsi:type="dcterms:W3CDTF">2020-03-11T01:31:28Z</dcterms:modified>
</cp:coreProperties>
</file>