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土木部\土木部共有\100 複数所属共有\151_技術管理課・港湾空港課\週休2日要領改定\02_港湾・漁港・空港編\改訂版\"/>
    </mc:Choice>
  </mc:AlternateContent>
  <bookViews>
    <workbookView xWindow="7440" yWindow="0" windowWidth="20490" windowHeight="7530"/>
  </bookViews>
  <sheets>
    <sheet name="参考様式" sheetId="15" r:id="rId1"/>
    <sheet name="参考様式(記入例) " sheetId="16" r:id="rId2"/>
    <sheet name="祝日一覧" sheetId="17" r:id="rId3"/>
  </sheets>
  <definedNames>
    <definedName name="_xlnm.Print_Area" localSheetId="0">参考様式!$A$1:$AS$74</definedName>
    <definedName name="_xlnm.Print_Area" localSheetId="1">'参考様式(記入例) '!$A$1:$AS$66</definedName>
    <definedName name="_xlnm.Print_Titles" localSheetId="0">参考様式!$1:$13</definedName>
    <definedName name="_xlnm.Print_Titles" localSheetId="1">'参考様式(記入例) '!$1:$12</definedName>
    <definedName name="祝日">祝日一覧!$A$1:$C$108</definedName>
  </definedNames>
  <calcPr calcId="162913"/>
</workbook>
</file>

<file path=xl/calcChain.xml><?xml version="1.0" encoding="utf-8"?>
<calcChain xmlns="http://schemas.openxmlformats.org/spreadsheetml/2006/main">
  <c r="AQ51" i="15" l="1"/>
  <c r="AS51" i="15" s="1"/>
  <c r="AN51" i="15"/>
  <c r="AP51" i="15" s="1"/>
  <c r="AK51" i="15"/>
  <c r="AM51" i="15" s="1"/>
  <c r="AH51" i="15"/>
  <c r="AJ51" i="15" s="1"/>
  <c r="AF51" i="15"/>
  <c r="AE51" i="15"/>
  <c r="AG51" i="15" s="1"/>
  <c r="AQ43" i="15"/>
  <c r="AS43" i="15" s="1"/>
  <c r="AN43" i="15"/>
  <c r="AP43" i="15" s="1"/>
  <c r="AK43" i="15"/>
  <c r="AM43" i="15" s="1"/>
  <c r="AH43" i="15"/>
  <c r="AJ43" i="15" s="1"/>
  <c r="AE43" i="15"/>
  <c r="AG43" i="15" s="1"/>
  <c r="AQ35" i="15"/>
  <c r="AS35" i="15" s="1"/>
  <c r="AN35" i="15"/>
  <c r="AP35" i="15" s="1"/>
  <c r="AK35" i="15"/>
  <c r="AM35" i="15" s="1"/>
  <c r="AH35" i="15"/>
  <c r="AJ35" i="15" s="1"/>
  <c r="AF35" i="15"/>
  <c r="AE35" i="15"/>
  <c r="AG35" i="15" s="1"/>
  <c r="AQ27" i="15"/>
  <c r="AS27" i="15" s="1"/>
  <c r="AN27" i="15"/>
  <c r="AP27" i="15" s="1"/>
  <c r="AK27" i="15"/>
  <c r="AM27" i="15" s="1"/>
  <c r="AH27" i="15"/>
  <c r="AJ27" i="15" s="1"/>
  <c r="AF27" i="15"/>
  <c r="AE27" i="15"/>
  <c r="AG27" i="15" s="1"/>
  <c r="AQ19" i="15"/>
  <c r="AS19" i="15" s="1"/>
  <c r="AN19" i="15"/>
  <c r="AP19" i="15" s="1"/>
  <c r="AK19" i="15"/>
  <c r="AM19" i="15" s="1"/>
  <c r="AH19" i="15"/>
  <c r="AJ19" i="15" s="1"/>
  <c r="AF19" i="15"/>
  <c r="AE19" i="15"/>
  <c r="AG19" i="15" s="1"/>
  <c r="AF20" i="15" l="1"/>
  <c r="D57" i="16" l="1"/>
  <c r="E57" i="16" s="1"/>
  <c r="F57" i="16" s="1"/>
  <c r="G57" i="16" s="1"/>
  <c r="H57" i="16" s="1"/>
  <c r="I57" i="16" s="1"/>
  <c r="J57" i="16" s="1"/>
  <c r="K57" i="16" s="1"/>
  <c r="J50" i="16"/>
  <c r="K50" i="16" s="1"/>
  <c r="L50" i="16" s="1"/>
  <c r="M50" i="16" s="1"/>
  <c r="N50" i="16" s="1"/>
  <c r="O50" i="16" s="1"/>
  <c r="P50" i="16" s="1"/>
  <c r="Q50" i="16" s="1"/>
  <c r="R50" i="16" s="1"/>
  <c r="S50" i="16" s="1"/>
  <c r="T50" i="16" s="1"/>
  <c r="U50" i="16" s="1"/>
  <c r="V50" i="16" s="1"/>
  <c r="W50" i="16" s="1"/>
  <c r="X50" i="16" s="1"/>
  <c r="Y50" i="16" s="1"/>
  <c r="Z50" i="16" s="1"/>
  <c r="AA50" i="16" s="1"/>
  <c r="AB50" i="16" s="1"/>
  <c r="AC50" i="16" s="1"/>
  <c r="AD50" i="16" s="1"/>
  <c r="D50" i="16"/>
  <c r="E50" i="16" s="1"/>
  <c r="F50" i="16" s="1"/>
  <c r="G50" i="16" s="1"/>
  <c r="H50" i="16" s="1"/>
  <c r="AQ46" i="16"/>
  <c r="AS46" i="16" s="1"/>
  <c r="AN46" i="16"/>
  <c r="AP46" i="16" s="1"/>
  <c r="AK46" i="16"/>
  <c r="AM46" i="16" s="1"/>
  <c r="AH46" i="16"/>
  <c r="AJ46" i="16" s="1"/>
  <c r="AF46" i="16"/>
  <c r="AE46" i="16"/>
  <c r="J43" i="16"/>
  <c r="K43" i="16" s="1"/>
  <c r="L43" i="16" s="1"/>
  <c r="M43" i="16" s="1"/>
  <c r="N43" i="16" s="1"/>
  <c r="O43" i="16" s="1"/>
  <c r="P43" i="16" s="1"/>
  <c r="Q43" i="16" s="1"/>
  <c r="R43" i="16" s="1"/>
  <c r="S43" i="16" s="1"/>
  <c r="T43" i="16" s="1"/>
  <c r="U43" i="16" s="1"/>
  <c r="V43" i="16" s="1"/>
  <c r="W43" i="16" s="1"/>
  <c r="X43" i="16" s="1"/>
  <c r="Y43" i="16" s="1"/>
  <c r="Z43" i="16" s="1"/>
  <c r="AA43" i="16" s="1"/>
  <c r="AB43" i="16" s="1"/>
  <c r="AC43" i="16" s="1"/>
  <c r="AD43" i="16" s="1"/>
  <c r="D43" i="16"/>
  <c r="E43" i="16" s="1"/>
  <c r="F43" i="16" s="1"/>
  <c r="G43" i="16" s="1"/>
  <c r="H43" i="16" s="1"/>
  <c r="AQ39" i="16"/>
  <c r="AS39" i="16" s="1"/>
  <c r="AN39" i="16"/>
  <c r="AP39" i="16" s="1"/>
  <c r="AK39" i="16"/>
  <c r="AM39" i="16" s="1"/>
  <c r="AH39" i="16"/>
  <c r="AJ39" i="16" s="1"/>
  <c r="AE39" i="16"/>
  <c r="AG39" i="16" s="1"/>
  <c r="G36" i="16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  <c r="R36" i="16" s="1"/>
  <c r="S36" i="16" s="1"/>
  <c r="T36" i="16" s="1"/>
  <c r="U36" i="16" s="1"/>
  <c r="V36" i="16" s="1"/>
  <c r="W36" i="16" s="1"/>
  <c r="X36" i="16" s="1"/>
  <c r="Y36" i="16" s="1"/>
  <c r="Z36" i="16" s="1"/>
  <c r="AA36" i="16" s="1"/>
  <c r="AB36" i="16" s="1"/>
  <c r="AC36" i="16" s="1"/>
  <c r="AD36" i="16" s="1"/>
  <c r="D36" i="16"/>
  <c r="E36" i="16" s="1"/>
  <c r="AQ32" i="16"/>
  <c r="AS32" i="16" s="1"/>
  <c r="AN32" i="16"/>
  <c r="AP32" i="16" s="1"/>
  <c r="AK32" i="16"/>
  <c r="AM32" i="16" s="1"/>
  <c r="AH32" i="16"/>
  <c r="AJ32" i="16" s="1"/>
  <c r="AF32" i="16"/>
  <c r="AE32" i="16"/>
  <c r="D29" i="16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O29" i="16" s="1"/>
  <c r="P29" i="16" s="1"/>
  <c r="Q29" i="16" s="1"/>
  <c r="R29" i="16" s="1"/>
  <c r="S29" i="16" s="1"/>
  <c r="T29" i="16" s="1"/>
  <c r="U29" i="16" s="1"/>
  <c r="V29" i="16" s="1"/>
  <c r="W29" i="16" s="1"/>
  <c r="X29" i="16" s="1"/>
  <c r="Y29" i="16" s="1"/>
  <c r="Z29" i="16" s="1"/>
  <c r="AA29" i="16" s="1"/>
  <c r="AB29" i="16" s="1"/>
  <c r="AC29" i="16" s="1"/>
  <c r="AD29" i="16" s="1"/>
  <c r="AQ25" i="16"/>
  <c r="AS25" i="16" s="1"/>
  <c r="AN25" i="16"/>
  <c r="AP25" i="16" s="1"/>
  <c r="AK25" i="16"/>
  <c r="AM25" i="16" s="1"/>
  <c r="AH25" i="16"/>
  <c r="AJ25" i="16" s="1"/>
  <c r="AF25" i="16"/>
  <c r="AE25" i="16"/>
  <c r="D22" i="16"/>
  <c r="E22" i="16" s="1"/>
  <c r="F22" i="16" s="1"/>
  <c r="G22" i="16" s="1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V22" i="16" s="1"/>
  <c r="W22" i="16" s="1"/>
  <c r="X22" i="16" s="1"/>
  <c r="Y22" i="16" s="1"/>
  <c r="Z22" i="16" s="1"/>
  <c r="AA22" i="16" s="1"/>
  <c r="AB22" i="16" s="1"/>
  <c r="AC22" i="16" s="1"/>
  <c r="AD22" i="16" s="1"/>
  <c r="AQ18" i="16"/>
  <c r="AS18" i="16" s="1"/>
  <c r="AN18" i="16"/>
  <c r="AP18" i="16" s="1"/>
  <c r="AK18" i="16"/>
  <c r="AM18" i="16" s="1"/>
  <c r="AH18" i="16"/>
  <c r="AJ18" i="16" s="1"/>
  <c r="AF18" i="16"/>
  <c r="AE18" i="16"/>
  <c r="AD15" i="16"/>
  <c r="D15" i="16"/>
  <c r="E15" i="16" s="1"/>
  <c r="F15" i="16" s="1"/>
  <c r="G15" i="16" s="1"/>
  <c r="H15" i="16" s="1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V15" i="16" s="1"/>
  <c r="W15" i="16" s="1"/>
  <c r="X15" i="16" s="1"/>
  <c r="Y15" i="16" s="1"/>
  <c r="Z15" i="16" s="1"/>
  <c r="AA15" i="16" s="1"/>
  <c r="AB15" i="16" s="1"/>
  <c r="F8" i="16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Q8" i="16" s="1"/>
  <c r="R8" i="16" s="1"/>
  <c r="S8" i="16" s="1"/>
  <c r="T8" i="16" s="1"/>
  <c r="U8" i="16" s="1"/>
  <c r="V8" i="16" s="1"/>
  <c r="W8" i="16" s="1"/>
  <c r="X8" i="16" s="1"/>
  <c r="Y8" i="16" s="1"/>
  <c r="D64" i="15"/>
  <c r="E64" i="15" s="1"/>
  <c r="F64" i="15" s="1"/>
  <c r="G64" i="15" s="1"/>
  <c r="H64" i="15" s="1"/>
  <c r="I64" i="15" s="1"/>
  <c r="J64" i="15" s="1"/>
  <c r="K64" i="15" s="1"/>
  <c r="J56" i="15"/>
  <c r="K56" i="15" s="1"/>
  <c r="L56" i="15" s="1"/>
  <c r="M56" i="15" s="1"/>
  <c r="N56" i="15" s="1"/>
  <c r="O56" i="15" s="1"/>
  <c r="P56" i="15" s="1"/>
  <c r="Q56" i="15" s="1"/>
  <c r="R56" i="15" s="1"/>
  <c r="S56" i="15" s="1"/>
  <c r="T56" i="15" s="1"/>
  <c r="U56" i="15" s="1"/>
  <c r="V56" i="15" s="1"/>
  <c r="W56" i="15" s="1"/>
  <c r="X56" i="15" s="1"/>
  <c r="Y56" i="15" s="1"/>
  <c r="Z56" i="15" s="1"/>
  <c r="AA56" i="15" s="1"/>
  <c r="AB56" i="15" s="1"/>
  <c r="AC56" i="15" s="1"/>
  <c r="AD56" i="15" s="1"/>
  <c r="D56" i="15"/>
  <c r="E56" i="15" s="1"/>
  <c r="F56" i="15" s="1"/>
  <c r="G56" i="15" s="1"/>
  <c r="H56" i="15" s="1"/>
  <c r="AQ52" i="15"/>
  <c r="AS52" i="15" s="1"/>
  <c r="AN52" i="15"/>
  <c r="AP52" i="15" s="1"/>
  <c r="AK52" i="15"/>
  <c r="AM52" i="15" s="1"/>
  <c r="AH52" i="15"/>
  <c r="AJ52" i="15" s="1"/>
  <c r="AF52" i="15"/>
  <c r="AE52" i="15"/>
  <c r="AG52" i="15" s="1"/>
  <c r="J48" i="15"/>
  <c r="K48" i="15" s="1"/>
  <c r="L48" i="15" s="1"/>
  <c r="M48" i="15" s="1"/>
  <c r="N48" i="15" s="1"/>
  <c r="O48" i="15" s="1"/>
  <c r="P48" i="15" s="1"/>
  <c r="Q48" i="15" s="1"/>
  <c r="R48" i="15" s="1"/>
  <c r="S48" i="15" s="1"/>
  <c r="T48" i="15" s="1"/>
  <c r="U48" i="15" s="1"/>
  <c r="V48" i="15" s="1"/>
  <c r="W48" i="15" s="1"/>
  <c r="X48" i="15" s="1"/>
  <c r="Y48" i="15" s="1"/>
  <c r="Z48" i="15" s="1"/>
  <c r="AA48" i="15" s="1"/>
  <c r="AB48" i="15" s="1"/>
  <c r="AC48" i="15" s="1"/>
  <c r="AD48" i="15" s="1"/>
  <c r="D48" i="15"/>
  <c r="E48" i="15" s="1"/>
  <c r="F48" i="15" s="1"/>
  <c r="G48" i="15" s="1"/>
  <c r="H48" i="15" s="1"/>
  <c r="AQ44" i="15"/>
  <c r="AS44" i="15" s="1"/>
  <c r="AN44" i="15"/>
  <c r="AP44" i="15" s="1"/>
  <c r="AK44" i="15"/>
  <c r="AM44" i="15" s="1"/>
  <c r="AH44" i="15"/>
  <c r="AJ44" i="15" s="1"/>
  <c r="AE44" i="15"/>
  <c r="AG44" i="15" s="1"/>
  <c r="G40" i="15"/>
  <c r="H40" i="15" s="1"/>
  <c r="I40" i="15" s="1"/>
  <c r="J40" i="15" s="1"/>
  <c r="K40" i="15" s="1"/>
  <c r="L40" i="15" s="1"/>
  <c r="M40" i="15" s="1"/>
  <c r="N40" i="15" s="1"/>
  <c r="O40" i="15" s="1"/>
  <c r="P40" i="15" s="1"/>
  <c r="Q40" i="15" s="1"/>
  <c r="R40" i="15" s="1"/>
  <c r="S40" i="15" s="1"/>
  <c r="T40" i="15" s="1"/>
  <c r="U40" i="15" s="1"/>
  <c r="V40" i="15" s="1"/>
  <c r="W40" i="15" s="1"/>
  <c r="X40" i="15" s="1"/>
  <c r="Y40" i="15" s="1"/>
  <c r="Z40" i="15" s="1"/>
  <c r="AA40" i="15" s="1"/>
  <c r="AB40" i="15" s="1"/>
  <c r="AC40" i="15" s="1"/>
  <c r="AD40" i="15" s="1"/>
  <c r="D40" i="15"/>
  <c r="E40" i="15" s="1"/>
  <c r="AQ36" i="15"/>
  <c r="AS36" i="15" s="1"/>
  <c r="AN36" i="15"/>
  <c r="AP36" i="15" s="1"/>
  <c r="AK36" i="15"/>
  <c r="AM36" i="15" s="1"/>
  <c r="AH36" i="15"/>
  <c r="AJ36" i="15" s="1"/>
  <c r="AF36" i="15"/>
  <c r="AE36" i="15"/>
  <c r="D32" i="15"/>
  <c r="E32" i="15" s="1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P32" i="15" s="1"/>
  <c r="Q32" i="15" s="1"/>
  <c r="R32" i="15" s="1"/>
  <c r="S32" i="15" s="1"/>
  <c r="T32" i="15" s="1"/>
  <c r="U32" i="15" s="1"/>
  <c r="V32" i="15" s="1"/>
  <c r="W32" i="15" s="1"/>
  <c r="X32" i="15" s="1"/>
  <c r="Y32" i="15" s="1"/>
  <c r="Z32" i="15" s="1"/>
  <c r="AA32" i="15" s="1"/>
  <c r="AB32" i="15" s="1"/>
  <c r="AC32" i="15" s="1"/>
  <c r="AD32" i="15" s="1"/>
  <c r="AQ28" i="15"/>
  <c r="AS28" i="15" s="1"/>
  <c r="AN28" i="15"/>
  <c r="AP28" i="15" s="1"/>
  <c r="AK28" i="15"/>
  <c r="AM28" i="15" s="1"/>
  <c r="AH28" i="15"/>
  <c r="AJ28" i="15" s="1"/>
  <c r="AF28" i="15"/>
  <c r="AE28" i="15"/>
  <c r="D24" i="15"/>
  <c r="E24" i="15" s="1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T24" i="15" s="1"/>
  <c r="U24" i="15" s="1"/>
  <c r="V24" i="15" s="1"/>
  <c r="W24" i="15" s="1"/>
  <c r="X24" i="15" s="1"/>
  <c r="Y24" i="15" s="1"/>
  <c r="Z24" i="15" s="1"/>
  <c r="AA24" i="15" s="1"/>
  <c r="AB24" i="15" s="1"/>
  <c r="AC24" i="15" s="1"/>
  <c r="AD24" i="15" s="1"/>
  <c r="AQ20" i="15"/>
  <c r="AS20" i="15" s="1"/>
  <c r="AN20" i="15"/>
  <c r="AP20" i="15" s="1"/>
  <c r="AK20" i="15"/>
  <c r="AM20" i="15" s="1"/>
  <c r="AH20" i="15"/>
  <c r="AJ20" i="15" s="1"/>
  <c r="AE20" i="15"/>
  <c r="AD16" i="15"/>
  <c r="D16" i="15"/>
  <c r="E16" i="15" s="1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T16" i="15" s="1"/>
  <c r="U16" i="15" s="1"/>
  <c r="V16" i="15" s="1"/>
  <c r="W16" i="15" s="1"/>
  <c r="X16" i="15" s="1"/>
  <c r="Y16" i="15" s="1"/>
  <c r="Z16" i="15" s="1"/>
  <c r="AA16" i="15" s="1"/>
  <c r="AB16" i="15" s="1"/>
  <c r="D8" i="15"/>
  <c r="E8" i="15" s="1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X8" i="15" s="1"/>
  <c r="Y8" i="15" s="1"/>
  <c r="AK64" i="16" l="1"/>
  <c r="AG18" i="16"/>
  <c r="AG25" i="16"/>
  <c r="AG32" i="16"/>
  <c r="AG46" i="16"/>
  <c r="AG28" i="15"/>
  <c r="AG36" i="15"/>
  <c r="AK72" i="15"/>
  <c r="AQ72" i="15"/>
  <c r="AN72" i="15"/>
  <c r="AG20" i="15"/>
  <c r="AE72" i="15" s="1"/>
  <c r="AH72" i="15"/>
  <c r="AN64" i="16"/>
  <c r="AH64" i="16"/>
  <c r="AQ64" i="16"/>
  <c r="AE64" i="16" l="1"/>
  <c r="AE68" i="16" s="1"/>
  <c r="AE66" i="16" s="1"/>
  <c r="AE76" i="15"/>
  <c r="AE74" i="15" s="1"/>
  <c r="AE73" i="15"/>
  <c r="AE65" i="16" l="1"/>
</calcChain>
</file>

<file path=xl/sharedStrings.xml><?xml version="1.0" encoding="utf-8"?>
<sst xmlns="http://schemas.openxmlformats.org/spreadsheetml/2006/main" count="1137" uniqueCount="88">
  <si>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</si>
  <si>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</si>
  <si>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</si>
  <si>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</si>
  <si>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</si>
  <si>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</si>
  <si>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</si>
  <si>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</si>
  <si>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</si>
  <si>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</si>
  <si>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</si>
  <si>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</si>
  <si>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</si>
  <si>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日</t>
  </si>
  <si>
    <t>月</t>
  </si>
  <si>
    <t>火</t>
  </si>
  <si>
    <t>水</t>
  </si>
  <si>
    <t>木</t>
  </si>
  <si>
    <t>金</t>
  </si>
  <si>
    <t>土</t>
  </si>
  <si>
    <t>〇計</t>
    <rPh sb="1" eb="2">
      <t>ケイ</t>
    </rPh>
    <phoneticPr fontId="1"/>
  </si>
  <si>
    <t>〇</t>
  </si>
  <si>
    <t>〇</t>
    <phoneticPr fontId="1"/>
  </si>
  <si>
    <t>工事名：〇〇工事</t>
    <rPh sb="0" eb="3">
      <t>コウジメイ</t>
    </rPh>
    <rPh sb="6" eb="8">
      <t>コウジ</t>
    </rPh>
    <phoneticPr fontId="1"/>
  </si>
  <si>
    <t>期間</t>
    <rPh sb="0" eb="2">
      <t>キカン</t>
    </rPh>
    <phoneticPr fontId="1"/>
  </si>
  <si>
    <t>期間計</t>
  </si>
  <si>
    <t>期間計</t>
    <rPh sb="0" eb="2">
      <t>キカン</t>
    </rPh>
    <rPh sb="2" eb="3">
      <t>ケイ</t>
    </rPh>
    <phoneticPr fontId="1"/>
  </si>
  <si>
    <t>対象外</t>
    <rPh sb="0" eb="3">
      <t>タイショウガイ</t>
    </rPh>
    <phoneticPr fontId="1"/>
  </si>
  <si>
    <t>振替休日</t>
    <rPh sb="0" eb="2">
      <t>フリカエ</t>
    </rPh>
    <rPh sb="2" eb="4">
      <t>キュウジツ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</si>
  <si>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</si>
  <si>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</si>
  <si>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判定</t>
  </si>
  <si>
    <t>判定</t>
    <rPh sb="0" eb="2">
      <t>ハンテイ</t>
    </rPh>
    <phoneticPr fontId="1"/>
  </si>
  <si>
    <t>達成</t>
    <rPh sb="0" eb="2">
      <t>タッセイ</t>
    </rPh>
    <phoneticPr fontId="1"/>
  </si>
  <si>
    <t>未達成</t>
    <rPh sb="0" eb="3">
      <t>ミタッセイ</t>
    </rPh>
    <phoneticPr fontId="1"/>
  </si>
  <si>
    <t>達成日数</t>
  </si>
  <si>
    <t>達成日数</t>
    <rPh sb="0" eb="2">
      <t>タッセイ</t>
    </rPh>
    <rPh sb="2" eb="4">
      <t>ニッスウ</t>
    </rPh>
    <phoneticPr fontId="1"/>
  </si>
  <si>
    <t>達成・未達成</t>
  </si>
  <si>
    <t>達成・未達成</t>
    <rPh sb="0" eb="2">
      <t>タッセイ</t>
    </rPh>
    <rPh sb="3" eb="6">
      <t>ミタッセイ</t>
    </rPh>
    <phoneticPr fontId="1"/>
  </si>
  <si>
    <t>〇計</t>
  </si>
  <si>
    <t>工期末日</t>
    <rPh sb="0" eb="2">
      <t>コウキ</t>
    </rPh>
    <rPh sb="2" eb="4">
      <t>マツジツ</t>
    </rPh>
    <phoneticPr fontId="1"/>
  </si>
  <si>
    <t>完成通知書提出日</t>
    <rPh sb="0" eb="2">
      <t>カンセイ</t>
    </rPh>
    <rPh sb="2" eb="5">
      <t>ツウチショ</t>
    </rPh>
    <rPh sb="5" eb="8">
      <t>テイシュツビ</t>
    </rPh>
    <phoneticPr fontId="1"/>
  </si>
  <si>
    <t>確認期限</t>
    <rPh sb="0" eb="2">
      <t>カクニン</t>
    </rPh>
    <rPh sb="2" eb="4">
      <t>キゲン</t>
    </rPh>
    <phoneticPr fontId="1"/>
  </si>
  <si>
    <t>期   間：平成３０年９月１０日～平成３１年３月２９日</t>
    <rPh sb="0" eb="1">
      <t>キ</t>
    </rPh>
    <rPh sb="4" eb="5">
      <t>アイダ</t>
    </rPh>
    <rPh sb="6" eb="8">
      <t>ヘイセイ</t>
    </rPh>
    <rPh sb="10" eb="11">
      <t>ネン</t>
    </rPh>
    <rPh sb="12" eb="13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phoneticPr fontId="1"/>
  </si>
  <si>
    <t>始期日</t>
    <rPh sb="0" eb="1">
      <t>ハジ</t>
    </rPh>
    <rPh sb="1" eb="2">
      <t>キ</t>
    </rPh>
    <rPh sb="2" eb="3">
      <t>ニチ</t>
    </rPh>
    <phoneticPr fontId="1"/>
  </si>
  <si>
    <t>1週目</t>
    <rPh sb="1" eb="2">
      <t>シュウ</t>
    </rPh>
    <rPh sb="2" eb="3">
      <t>メ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</si>
  <si>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</si>
  <si>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</si>
  <si>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</si>
  <si>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2週目</t>
    <rPh sb="1" eb="2">
      <t>シュウ</t>
    </rPh>
    <rPh sb="2" eb="3">
      <t>メ</t>
    </rPh>
    <phoneticPr fontId="1"/>
  </si>
  <si>
    <t>3週目</t>
    <rPh sb="1" eb="2">
      <t>シュウ</t>
    </rPh>
    <rPh sb="2" eb="3">
      <t>メ</t>
    </rPh>
    <phoneticPr fontId="1"/>
  </si>
  <si>
    <t>4週目</t>
    <rPh sb="1" eb="2">
      <t>シュウ</t>
    </rPh>
    <rPh sb="2" eb="3">
      <t>メ</t>
    </rPh>
    <phoneticPr fontId="1"/>
  </si>
  <si>
    <t>全体</t>
    <rPh sb="0" eb="2">
      <t>ゼンタイ</t>
    </rPh>
    <phoneticPr fontId="1"/>
  </si>
  <si>
    <t>1週目</t>
    <rPh sb="1" eb="3">
      <t>シュウメ</t>
    </rPh>
    <phoneticPr fontId="1"/>
  </si>
  <si>
    <t>判定結果</t>
    <rPh sb="0" eb="2">
      <t>ハンテイ</t>
    </rPh>
    <rPh sb="2" eb="4">
      <t>ケッカ</t>
    </rPh>
    <phoneticPr fontId="1"/>
  </si>
  <si>
    <t>設計変更</t>
    <rPh sb="0" eb="2">
      <t>セッケイ</t>
    </rPh>
    <rPh sb="2" eb="4">
      <t>ヘンコウ</t>
    </rPh>
    <phoneticPr fontId="1"/>
  </si>
  <si>
    <t>成績評定加点</t>
    <rPh sb="0" eb="2">
      <t>セイセキ</t>
    </rPh>
    <rPh sb="2" eb="4">
      <t>ヒョウテイ</t>
    </rPh>
    <rPh sb="4" eb="6">
      <t>カテン</t>
    </rPh>
    <phoneticPr fontId="1"/>
  </si>
  <si>
    <t>※計算用（印刷非表示）</t>
    <rPh sb="1" eb="3">
      <t>ケイサン</t>
    </rPh>
    <rPh sb="3" eb="4">
      <t>ヨウ</t>
    </rPh>
    <rPh sb="5" eb="7">
      <t>インサツ</t>
    </rPh>
    <rPh sb="7" eb="10">
      <t>ヒヒョウジ</t>
    </rPh>
    <phoneticPr fontId="1"/>
  </si>
  <si>
    <r>
      <t>休日等取得</t>
    </r>
    <r>
      <rPr>
        <sz val="20"/>
        <color theme="1"/>
        <rFont val="ＭＳ Ｐゴシック"/>
        <family val="2"/>
        <charset val="128"/>
        <scheme val="minor"/>
      </rPr>
      <t>実績表（記入例）</t>
    </r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rPh sb="9" eb="11">
      <t>キニュウ</t>
    </rPh>
    <rPh sb="11" eb="12">
      <t>レイ</t>
    </rPh>
    <phoneticPr fontId="1"/>
  </si>
  <si>
    <t>休日</t>
    <rPh sb="0" eb="2">
      <t>キュウジツ</t>
    </rPh>
    <phoneticPr fontId="1"/>
  </si>
  <si>
    <t>文化の日</t>
  </si>
  <si>
    <t>勤労感謝の日</t>
  </si>
  <si>
    <t>天皇誕生日</t>
  </si>
  <si>
    <t>振替休日</t>
  </si>
  <si>
    <t>年末年始休暇</t>
    <phoneticPr fontId="1"/>
  </si>
  <si>
    <t>元日</t>
  </si>
  <si>
    <t>成人の日</t>
  </si>
  <si>
    <t>建国記念の日</t>
  </si>
  <si>
    <t>春分の日</t>
  </si>
  <si>
    <t>昭和の日</t>
  </si>
  <si>
    <t>国民の休日</t>
  </si>
  <si>
    <t>天皇の即位の日</t>
  </si>
  <si>
    <t>憲法記念日</t>
  </si>
  <si>
    <t>みどりの日</t>
  </si>
  <si>
    <t>こどもの日</t>
  </si>
  <si>
    <t>海の日</t>
  </si>
  <si>
    <t>山の日</t>
  </si>
  <si>
    <t>夏季休暇</t>
    <phoneticPr fontId="1"/>
  </si>
  <si>
    <t>敬老の日</t>
  </si>
  <si>
    <t>秋分の日</t>
  </si>
  <si>
    <t>体育の日</t>
  </si>
  <si>
    <t>即位礼正殿の儀</t>
  </si>
  <si>
    <t>スポーツの日</t>
  </si>
  <si>
    <t>参考様式</t>
    <rPh sb="0" eb="2">
      <t>サンコウ</t>
    </rPh>
    <rPh sb="2" eb="4">
      <t>ヨウシキ</t>
    </rPh>
    <phoneticPr fontId="1"/>
  </si>
  <si>
    <t xml:space="preserve">休日
計画 </t>
    <rPh sb="0" eb="2">
      <t>キュウジツ</t>
    </rPh>
    <rPh sb="3" eb="5">
      <t>ケイカク</t>
    </rPh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</si>
  <si>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0" eb="2">
      <t>キュウジツ</t>
    </rPh>
    <rPh sb="3" eb="5">
      <t>ジッセキ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</si>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</sst>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0" xfId="0" applyFill="1" applyBorder="1" applyAlignment="1">
      <alignment vertical="center" textRotation="255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5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5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textRotation="255" shrinkToFit="1"/>
    </xf>
    <xf numFmtId="0" fontId="6" fillId="0" borderId="27" xfId="0" applyFont="1" applyFill="1" applyBorder="1" applyAlignment="1">
      <alignment vertical="center" textRotation="255" shrinkToFit="1"/>
    </xf>
    <xf numFmtId="176" fontId="0" fillId="5" borderId="29" xfId="0" applyNumberFormat="1" applyFill="1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 textRotation="255" shrinkToFit="1"/>
    </xf>
    <xf numFmtId="0" fontId="9" fillId="4" borderId="1" xfId="0" applyFont="1" applyFill="1" applyBorder="1" applyAlignment="1">
      <alignment vertical="center" textRotation="255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>
      <alignment vertical="center"/>
    </xf>
    <xf numFmtId="176" fontId="0" fillId="5" borderId="29" xfId="0" applyNumberFormat="1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176" fontId="0" fillId="5" borderId="11" xfId="0" applyNumberFormat="1" applyFill="1" applyBorder="1" applyAlignment="1">
      <alignment horizontal="center" vertical="center" shrinkToFit="1"/>
    </xf>
    <xf numFmtId="176" fontId="0" fillId="5" borderId="5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8" fillId="0" borderId="27" xfId="0" applyFont="1" applyBorder="1" applyAlignment="1">
      <alignment horizontal="center"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>
      <alignment vertical="center"/>
    </xf>
    <xf numFmtId="0" fontId="0" fillId="0" borderId="4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0" fillId="0" borderId="3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 shrinkToFit="1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textRotation="255" shrinkToFit="1"/>
    </xf>
    <xf numFmtId="0" fontId="0" fillId="2" borderId="1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5" borderId="1" xfId="0" applyFill="1" applyBorder="1" applyAlignment="1">
      <alignment horizontal="center" vertical="center" textRotation="255"/>
    </xf>
    <xf numFmtId="0" fontId="0" fillId="5" borderId="28" xfId="0" applyFill="1" applyBorder="1" applyAlignment="1">
      <alignment horizontal="center" vertical="center" textRotation="255" shrinkToFit="1"/>
    </xf>
    <xf numFmtId="0" fontId="0" fillId="5" borderId="19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255" shrinkToFit="1"/>
    </xf>
    <xf numFmtId="0" fontId="0" fillId="2" borderId="33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5" borderId="12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37" xfId="0" applyFill="1" applyBorder="1" applyAlignment="1">
      <alignment horizontal="center" vertical="center" textRotation="255" shrinkToFit="1"/>
    </xf>
    <xf numFmtId="0" fontId="0" fillId="5" borderId="30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5" borderId="8" xfId="0" applyFill="1" applyBorder="1" applyAlignment="1">
      <alignment horizontal="center" vertical="center" textRotation="255" shrinkToFit="1"/>
    </xf>
    <xf numFmtId="0" fontId="0" fillId="5" borderId="9" xfId="0" applyFill="1" applyBorder="1" applyAlignment="1">
      <alignment horizontal="center" vertical="center" textRotation="255" shrinkToFit="1"/>
    </xf>
    <xf numFmtId="0" fontId="0" fillId="0" borderId="33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/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30</xdr:col>
      <xdr:colOff>0</xdr:colOff>
      <xdr:row>5</xdr:row>
      <xdr:rowOff>0</xdr:rowOff>
    </xdr:from>
    <xdr:to>
      <xdr:col>44</xdr:col>
      <xdr:colOff>408214</xdr:colOff>
      <xdr:row>12</xdr:row>
      <xdr:rowOff>0</xdr:rowOff>
    </xdr:to>
    <xdr:cxnSp macro="">
      <xdr:nvCxnSpPr>
        <xdr:cNvPr id="3" name="直線コネクタ 2"/>
        <xdr:cNvCxnSpPr/>
      </xdr:nvCxnSpPr>
      <xdr:spPr>
        <a:xfrm>
          <a:off x="9266464" y="1143000"/>
          <a:ext cx="6436179" cy="23948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53</xdr:row>
      <xdr:rowOff>0</xdr:rowOff>
    </xdr:from>
    <xdr:to>
      <xdr:col>44</xdr:col>
      <xdr:colOff>415880</xdr:colOff>
      <xdr:row>60</xdr:row>
      <xdr:rowOff>-1</xdr:rowOff>
    </xdr:to>
    <xdr:cxnSp macro="">
      <xdr:nvCxnSpPr>
        <xdr:cNvPr id="4" name="直線コネクタ 3"/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61</xdr:row>
      <xdr:rowOff>0</xdr:rowOff>
    </xdr:from>
    <xdr:to>
      <xdr:col>44</xdr:col>
      <xdr:colOff>415880</xdr:colOff>
      <xdr:row>68</xdr:row>
      <xdr:rowOff>0</xdr:rowOff>
    </xdr:to>
    <xdr:cxnSp macro="">
      <xdr:nvCxnSpPr>
        <xdr:cNvPr id="5" name="直線コネクタ 4"/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/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4</xdr:col>
      <xdr:colOff>33618</xdr:colOff>
      <xdr:row>10</xdr:row>
      <xdr:rowOff>47225</xdr:rowOff>
    </xdr:from>
    <xdr:to>
      <xdr:col>24</xdr:col>
      <xdr:colOff>280148</xdr:colOff>
      <xdr:row>10</xdr:row>
      <xdr:rowOff>338418</xdr:rowOff>
    </xdr:to>
    <xdr:sp macro="" textlink="">
      <xdr:nvSpPr>
        <xdr:cNvPr id="3" name="正方形/長方形 2"/>
        <xdr:cNvSpPr/>
      </xdr:nvSpPr>
      <xdr:spPr>
        <a:xfrm>
          <a:off x="1163011" y="3027189"/>
          <a:ext cx="6505816" cy="29119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対象期間外 （始期日から工事着手日まで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日以内）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44</xdr:col>
      <xdr:colOff>415880</xdr:colOff>
      <xdr:row>11</xdr:row>
      <xdr:rowOff>0</xdr:rowOff>
    </xdr:to>
    <xdr:cxnSp macro="">
      <xdr:nvCxnSpPr>
        <xdr:cNvPr id="4" name="直線コネクタ 3"/>
        <xdr:cNvCxnSpPr/>
      </xdr:nvCxnSpPr>
      <xdr:spPr>
        <a:xfrm>
          <a:off x="9305925" y="11525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0</xdr:rowOff>
    </xdr:from>
    <xdr:to>
      <xdr:col>44</xdr:col>
      <xdr:colOff>415880</xdr:colOff>
      <xdr:row>53</xdr:row>
      <xdr:rowOff>-1</xdr:rowOff>
    </xdr:to>
    <xdr:cxnSp macro="">
      <xdr:nvCxnSpPr>
        <xdr:cNvPr id="5" name="直線コネクタ 4"/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54</xdr:row>
      <xdr:rowOff>0</xdr:rowOff>
    </xdr:from>
    <xdr:to>
      <xdr:col>44</xdr:col>
      <xdr:colOff>415880</xdr:colOff>
      <xdr:row>60</xdr:row>
      <xdr:rowOff>0</xdr:rowOff>
    </xdr:to>
    <xdr:cxnSp macro="">
      <xdr:nvCxnSpPr>
        <xdr:cNvPr id="6" name="直線コネクタ 5"/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76"/>
  <sheetViews>
    <sheetView showGridLines="0" tabSelected="1" view="pageBreakPreview" zoomScale="70" zoomScaleNormal="100" zoomScaleSheetLayoutView="70" workbookViewId="0">
      <selection activeCell="B2" sqref="B2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87</v>
      </c>
      <c r="L1" s="3"/>
      <c r="AB1" s="3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76" t="s">
        <v>83</v>
      </c>
      <c r="AR1" s="77"/>
      <c r="AS1" s="78"/>
    </row>
    <row r="2" spans="2:48" ht="14.25" customHeight="1" thickBot="1" x14ac:dyDescent="0.2"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79"/>
      <c r="AR2" s="80"/>
      <c r="AS2" s="81"/>
    </row>
    <row r="3" spans="2:48" ht="17.25" x14ac:dyDescent="0.15">
      <c r="B3" s="4" t="s">
        <v>23</v>
      </c>
      <c r="C3" s="5"/>
    </row>
    <row r="4" spans="2:48" ht="17.25" x14ac:dyDescent="0.15">
      <c r="B4" s="5" t="s">
        <v>86</v>
      </c>
      <c r="C4" s="5"/>
      <c r="AU4" s="35" t="s">
        <v>22</v>
      </c>
      <c r="AV4" s="35" t="s">
        <v>33</v>
      </c>
    </row>
    <row r="5" spans="2:48" ht="18" thickBot="1" x14ac:dyDescent="0.2">
      <c r="B5" s="5"/>
      <c r="C5" s="5"/>
      <c r="AU5" s="35"/>
      <c r="AV5" s="35" t="s">
        <v>34</v>
      </c>
    </row>
    <row r="6" spans="2:48" ht="13.5" customHeight="1" x14ac:dyDescent="0.15">
      <c r="B6" s="6" t="s">
        <v>24</v>
      </c>
      <c r="C6" s="87" t="s">
        <v>27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AF6" s="89"/>
      <c r="AG6" s="92"/>
      <c r="AH6" s="95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104"/>
      <c r="AU6" s="45"/>
      <c r="AV6" s="45"/>
    </row>
    <row r="7" spans="2:48" ht="13.5" customHeight="1" x14ac:dyDescent="0.15">
      <c r="B7" s="37" t="s">
        <v>0</v>
      </c>
      <c r="C7" s="82">
        <v>9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Z7" s="82">
        <v>10</v>
      </c>
      <c r="AA7" s="83"/>
      <c r="AB7" s="83"/>
      <c r="AC7" s="83"/>
      <c r="AD7" s="85"/>
      <c r="AE7" s="90"/>
      <c r="AF7" s="90"/>
      <c r="AG7" s="93"/>
      <c r="AH7" s="96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105"/>
      <c r="AU7" s="46"/>
      <c r="AV7" s="46"/>
    </row>
    <row r="8" spans="2:48" x14ac:dyDescent="0.15">
      <c r="B8" s="7" t="s">
        <v>1</v>
      </c>
      <c r="C8" s="13">
        <v>8</v>
      </c>
      <c r="D8" s="13">
        <f t="shared" ref="D8:Y8" si="0">+C8+1</f>
        <v>9</v>
      </c>
      <c r="E8" s="60">
        <f t="shared" si="0"/>
        <v>10</v>
      </c>
      <c r="F8" s="60">
        <f t="shared" si="0"/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13">
        <f t="shared" si="0"/>
        <v>15</v>
      </c>
      <c r="K8" s="13">
        <f t="shared" si="0"/>
        <v>16</v>
      </c>
      <c r="L8" s="60">
        <f t="shared" si="0"/>
        <v>17</v>
      </c>
      <c r="M8" s="60">
        <f t="shared" si="0"/>
        <v>18</v>
      </c>
      <c r="N8" s="60">
        <f t="shared" si="0"/>
        <v>19</v>
      </c>
      <c r="O8" s="60">
        <f t="shared" si="0"/>
        <v>20</v>
      </c>
      <c r="P8" s="60">
        <f t="shared" si="0"/>
        <v>21</v>
      </c>
      <c r="Q8" s="13">
        <f t="shared" si="0"/>
        <v>22</v>
      </c>
      <c r="R8" s="13">
        <f t="shared" si="0"/>
        <v>23</v>
      </c>
      <c r="S8" s="60">
        <f t="shared" si="0"/>
        <v>24</v>
      </c>
      <c r="T8" s="60">
        <f t="shared" si="0"/>
        <v>25</v>
      </c>
      <c r="U8" s="60">
        <f t="shared" si="0"/>
        <v>26</v>
      </c>
      <c r="V8" s="60">
        <f t="shared" si="0"/>
        <v>27</v>
      </c>
      <c r="W8" s="60">
        <f t="shared" si="0"/>
        <v>28</v>
      </c>
      <c r="X8" s="13">
        <f t="shared" si="0"/>
        <v>29</v>
      </c>
      <c r="Y8" s="13">
        <f t="shared" si="0"/>
        <v>30</v>
      </c>
      <c r="Z8" s="60">
        <v>1</v>
      </c>
      <c r="AA8" s="60">
        <v>2</v>
      </c>
      <c r="AB8" s="60">
        <v>3</v>
      </c>
      <c r="AC8" s="60">
        <v>4</v>
      </c>
      <c r="AD8" s="60">
        <v>5</v>
      </c>
      <c r="AE8" s="91"/>
      <c r="AF8" s="91"/>
      <c r="AG8" s="94"/>
      <c r="AH8" s="96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105"/>
      <c r="AU8" s="47"/>
      <c r="AV8" s="45"/>
    </row>
    <row r="9" spans="2:48" ht="13.5" customHeight="1" x14ac:dyDescent="0.15">
      <c r="B9" s="7" t="s">
        <v>2</v>
      </c>
      <c r="C9" s="13" t="s">
        <v>19</v>
      </c>
      <c r="D9" s="13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13" t="s">
        <v>19</v>
      </c>
      <c r="K9" s="13" t="s">
        <v>13</v>
      </c>
      <c r="L9" s="60" t="s">
        <v>14</v>
      </c>
      <c r="M9" s="60" t="s">
        <v>15</v>
      </c>
      <c r="N9" s="60" t="s">
        <v>16</v>
      </c>
      <c r="O9" s="60" t="s">
        <v>17</v>
      </c>
      <c r="P9" s="60" t="s">
        <v>18</v>
      </c>
      <c r="Q9" s="13" t="s">
        <v>19</v>
      </c>
      <c r="R9" s="13" t="s">
        <v>13</v>
      </c>
      <c r="S9" s="60" t="s">
        <v>14</v>
      </c>
      <c r="T9" s="60" t="s">
        <v>15</v>
      </c>
      <c r="U9" s="60" t="s">
        <v>16</v>
      </c>
      <c r="V9" s="60" t="s">
        <v>17</v>
      </c>
      <c r="W9" s="60" t="s">
        <v>18</v>
      </c>
      <c r="X9" s="13" t="s">
        <v>19</v>
      </c>
      <c r="Y9" s="13" t="s">
        <v>13</v>
      </c>
      <c r="Z9" s="60" t="s">
        <v>14</v>
      </c>
      <c r="AA9" s="60" t="s">
        <v>15</v>
      </c>
      <c r="AB9" s="60" t="s">
        <v>16</v>
      </c>
      <c r="AC9" s="60" t="s">
        <v>17</v>
      </c>
      <c r="AD9" s="60" t="s">
        <v>18</v>
      </c>
      <c r="AE9" s="124"/>
      <c r="AF9" s="126"/>
      <c r="AG9" s="99"/>
      <c r="AH9" s="101"/>
      <c r="AI9" s="102"/>
      <c r="AJ9" s="103"/>
      <c r="AK9" s="102"/>
      <c r="AL9" s="102"/>
      <c r="AM9" s="103"/>
      <c r="AN9" s="102"/>
      <c r="AO9" s="102"/>
      <c r="AP9" s="103"/>
      <c r="AQ9" s="102"/>
      <c r="AR9" s="102"/>
      <c r="AS9" s="112"/>
      <c r="AU9" s="47"/>
      <c r="AV9" s="45"/>
    </row>
    <row r="10" spans="2:48" s="2" customFormat="1" ht="75" customHeight="1" x14ac:dyDescent="0.15">
      <c r="B10" s="9" t="s">
        <v>6</v>
      </c>
      <c r="C10" s="14"/>
      <c r="D10" s="14"/>
      <c r="E10" s="54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/>
      <c r="AA10" s="11"/>
      <c r="AB10" s="11"/>
      <c r="AC10" s="11"/>
      <c r="AD10" s="11"/>
      <c r="AE10" s="125"/>
      <c r="AF10" s="125"/>
      <c r="AG10" s="100"/>
      <c r="AH10" s="101"/>
      <c r="AI10" s="102"/>
      <c r="AJ10" s="103"/>
      <c r="AK10" s="102"/>
      <c r="AL10" s="102"/>
      <c r="AM10" s="103"/>
      <c r="AN10" s="102"/>
      <c r="AO10" s="102"/>
      <c r="AP10" s="103"/>
      <c r="AQ10" s="102"/>
      <c r="AR10" s="102"/>
      <c r="AS10" s="112"/>
      <c r="AU10" s="47"/>
      <c r="AV10" s="45"/>
    </row>
    <row r="11" spans="2:48" s="1" customFormat="1" ht="32.1" customHeight="1" thickBot="1" x14ac:dyDescent="0.2">
      <c r="B11" s="75" t="s">
        <v>84</v>
      </c>
      <c r="C11" s="15"/>
      <c r="D11" s="23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51"/>
      <c r="AF11" s="51"/>
      <c r="AG11" s="59"/>
      <c r="AH11" s="51"/>
      <c r="AI11" s="12"/>
      <c r="AJ11" s="61"/>
      <c r="AK11" s="12"/>
      <c r="AL11" s="12"/>
      <c r="AM11" s="61"/>
      <c r="AN11" s="12"/>
      <c r="AO11" s="12"/>
      <c r="AP11" s="61"/>
      <c r="AQ11" s="12"/>
      <c r="AR11" s="12"/>
      <c r="AS11" s="53"/>
      <c r="AU11" s="47"/>
      <c r="AV11" s="45"/>
    </row>
    <row r="12" spans="2:48" s="1" customFormat="1" ht="32.1" customHeight="1" thickBot="1" x14ac:dyDescent="0.2">
      <c r="B12" s="75" t="s">
        <v>85</v>
      </c>
      <c r="C12" s="15"/>
      <c r="D12" s="23"/>
      <c r="E12" s="12"/>
      <c r="F12" s="12"/>
      <c r="G12" s="12"/>
      <c r="H12" s="12"/>
      <c r="I12" s="12"/>
      <c r="J12" s="15"/>
      <c r="K12" s="23"/>
      <c r="L12" s="12"/>
      <c r="M12" s="12"/>
      <c r="N12" s="12"/>
      <c r="O12" s="12"/>
      <c r="P12" s="12"/>
      <c r="Q12" s="15"/>
      <c r="R12" s="23"/>
      <c r="S12" s="12"/>
      <c r="T12" s="12"/>
      <c r="U12" s="12"/>
      <c r="V12" s="12"/>
      <c r="W12" s="12"/>
      <c r="X12" s="15"/>
      <c r="Y12" s="23"/>
      <c r="Z12" s="12"/>
      <c r="AA12" s="12"/>
      <c r="AB12" s="12"/>
      <c r="AC12" s="12"/>
      <c r="AD12" s="12"/>
      <c r="AE12" s="51"/>
      <c r="AF12" s="51"/>
      <c r="AG12" s="59"/>
      <c r="AH12" s="51"/>
      <c r="AI12" s="12"/>
      <c r="AJ12" s="61"/>
      <c r="AK12" s="12"/>
      <c r="AL12" s="12"/>
      <c r="AM12" s="61"/>
      <c r="AN12" s="12"/>
      <c r="AO12" s="12"/>
      <c r="AP12" s="61"/>
      <c r="AQ12" s="12"/>
      <c r="AR12" s="12"/>
      <c r="AS12" s="53"/>
      <c r="AU12" s="47"/>
      <c r="AV12" s="45"/>
    </row>
    <row r="13" spans="2:48" ht="14.25" thickBot="1" x14ac:dyDescent="0.2">
      <c r="AU13" s="45"/>
      <c r="AV13" s="45"/>
    </row>
    <row r="14" spans="2:48" ht="13.5" customHeight="1" x14ac:dyDescent="0.15">
      <c r="B14" s="6" t="s">
        <v>24</v>
      </c>
      <c r="C14" s="87">
        <v>1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113" t="s">
        <v>26</v>
      </c>
      <c r="AF14" s="116" t="s">
        <v>32</v>
      </c>
      <c r="AG14" s="117"/>
      <c r="AH14" s="122" t="s">
        <v>45</v>
      </c>
      <c r="AI14" s="108" t="s">
        <v>32</v>
      </c>
      <c r="AJ14" s="108"/>
      <c r="AK14" s="106" t="s">
        <v>49</v>
      </c>
      <c r="AL14" s="108" t="s">
        <v>32</v>
      </c>
      <c r="AM14" s="108"/>
      <c r="AN14" s="106" t="s">
        <v>50</v>
      </c>
      <c r="AO14" s="108" t="s">
        <v>32</v>
      </c>
      <c r="AP14" s="108"/>
      <c r="AQ14" s="106" t="s">
        <v>51</v>
      </c>
      <c r="AR14" s="108" t="s">
        <v>32</v>
      </c>
      <c r="AS14" s="110"/>
      <c r="AU14" s="45"/>
      <c r="AV14" s="45"/>
    </row>
    <row r="15" spans="2:48" ht="13.5" customHeight="1" x14ac:dyDescent="0.15">
      <c r="B15" s="37" t="s">
        <v>0</v>
      </c>
      <c r="C15" s="82">
        <v>10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2">
        <v>11</v>
      </c>
      <c r="AD15" s="85"/>
      <c r="AE15" s="114"/>
      <c r="AF15" s="118"/>
      <c r="AG15" s="119"/>
      <c r="AH15" s="123"/>
      <c r="AI15" s="109"/>
      <c r="AJ15" s="109"/>
      <c r="AK15" s="107"/>
      <c r="AL15" s="109"/>
      <c r="AM15" s="109"/>
      <c r="AN15" s="107"/>
      <c r="AO15" s="109"/>
      <c r="AP15" s="109"/>
      <c r="AQ15" s="107"/>
      <c r="AR15" s="109"/>
      <c r="AS15" s="111"/>
      <c r="AU15" s="46"/>
      <c r="AV15" s="46"/>
    </row>
    <row r="16" spans="2:48" x14ac:dyDescent="0.15">
      <c r="B16" s="7" t="s">
        <v>1</v>
      </c>
      <c r="C16" s="13">
        <v>6</v>
      </c>
      <c r="D16" s="13">
        <f t="shared" ref="D16:AB16" si="1">+C16+1</f>
        <v>7</v>
      </c>
      <c r="E16" s="18">
        <f t="shared" si="1"/>
        <v>8</v>
      </c>
      <c r="F16" s="60">
        <f t="shared" si="1"/>
        <v>9</v>
      </c>
      <c r="G16" s="60">
        <f t="shared" si="1"/>
        <v>10</v>
      </c>
      <c r="H16" s="60">
        <f t="shared" si="1"/>
        <v>11</v>
      </c>
      <c r="I16" s="60">
        <f t="shared" si="1"/>
        <v>12</v>
      </c>
      <c r="J16" s="13">
        <f t="shared" si="1"/>
        <v>13</v>
      </c>
      <c r="K16" s="13">
        <f t="shared" si="1"/>
        <v>14</v>
      </c>
      <c r="L16" s="60">
        <f t="shared" si="1"/>
        <v>15</v>
      </c>
      <c r="M16" s="60">
        <f t="shared" si="1"/>
        <v>16</v>
      </c>
      <c r="N16" s="60">
        <f t="shared" si="1"/>
        <v>17</v>
      </c>
      <c r="O16" s="60">
        <f t="shared" si="1"/>
        <v>18</v>
      </c>
      <c r="P16" s="60">
        <f t="shared" si="1"/>
        <v>19</v>
      </c>
      <c r="Q16" s="13">
        <f t="shared" si="1"/>
        <v>20</v>
      </c>
      <c r="R16" s="13">
        <f t="shared" si="1"/>
        <v>21</v>
      </c>
      <c r="S16" s="60">
        <f t="shared" si="1"/>
        <v>22</v>
      </c>
      <c r="T16" s="60">
        <f t="shared" si="1"/>
        <v>23</v>
      </c>
      <c r="U16" s="60">
        <f t="shared" si="1"/>
        <v>24</v>
      </c>
      <c r="V16" s="60">
        <f t="shared" si="1"/>
        <v>25</v>
      </c>
      <c r="W16" s="60">
        <f t="shared" si="1"/>
        <v>26</v>
      </c>
      <c r="X16" s="13">
        <f t="shared" si="1"/>
        <v>27</v>
      </c>
      <c r="Y16" s="13">
        <f t="shared" si="1"/>
        <v>28</v>
      </c>
      <c r="Z16" s="60">
        <f t="shared" si="1"/>
        <v>29</v>
      </c>
      <c r="AA16" s="60">
        <f t="shared" si="1"/>
        <v>30</v>
      </c>
      <c r="AB16" s="60">
        <f t="shared" si="1"/>
        <v>31</v>
      </c>
      <c r="AC16" s="60">
        <v>1</v>
      </c>
      <c r="AD16" s="60">
        <f t="shared" ref="AD16" si="2">+AC16+1</f>
        <v>2</v>
      </c>
      <c r="AE16" s="115"/>
      <c r="AF16" s="120"/>
      <c r="AG16" s="121"/>
      <c r="AH16" s="123"/>
      <c r="AI16" s="109"/>
      <c r="AJ16" s="109"/>
      <c r="AK16" s="107"/>
      <c r="AL16" s="109"/>
      <c r="AM16" s="109"/>
      <c r="AN16" s="107"/>
      <c r="AO16" s="109"/>
      <c r="AP16" s="109"/>
      <c r="AQ16" s="107"/>
      <c r="AR16" s="109"/>
      <c r="AS16" s="111"/>
      <c r="AU16" s="47"/>
      <c r="AV16" s="45"/>
    </row>
    <row r="17" spans="2:48" ht="13.5" customHeight="1" x14ac:dyDescent="0.15">
      <c r="B17" s="7" t="s">
        <v>2</v>
      </c>
      <c r="C17" s="13" t="s">
        <v>19</v>
      </c>
      <c r="D17" s="13" t="s">
        <v>13</v>
      </c>
      <c r="E17" s="31" t="s">
        <v>14</v>
      </c>
      <c r="F17" s="60" t="s">
        <v>15</v>
      </c>
      <c r="G17" s="60" t="s">
        <v>16</v>
      </c>
      <c r="H17" s="26" t="s">
        <v>17</v>
      </c>
      <c r="I17" s="60" t="s">
        <v>18</v>
      </c>
      <c r="J17" s="13" t="s">
        <v>19</v>
      </c>
      <c r="K17" s="13" t="s">
        <v>13</v>
      </c>
      <c r="L17" s="60" t="s">
        <v>14</v>
      </c>
      <c r="M17" s="60" t="s">
        <v>15</v>
      </c>
      <c r="N17" s="60" t="s">
        <v>16</v>
      </c>
      <c r="O17" s="60" t="s">
        <v>17</v>
      </c>
      <c r="P17" s="60" t="s">
        <v>18</v>
      </c>
      <c r="Q17" s="13" t="s">
        <v>19</v>
      </c>
      <c r="R17" s="13" t="s">
        <v>13</v>
      </c>
      <c r="S17" s="60" t="s">
        <v>14</v>
      </c>
      <c r="T17" s="60" t="s">
        <v>15</v>
      </c>
      <c r="U17" s="60" t="s">
        <v>16</v>
      </c>
      <c r="V17" s="60" t="s">
        <v>17</v>
      </c>
      <c r="W17" s="60" t="s">
        <v>18</v>
      </c>
      <c r="X17" s="13" t="s">
        <v>19</v>
      </c>
      <c r="Y17" s="22" t="s">
        <v>13</v>
      </c>
      <c r="Z17" s="60" t="s">
        <v>14</v>
      </c>
      <c r="AA17" s="60" t="s">
        <v>15</v>
      </c>
      <c r="AB17" s="60" t="s">
        <v>16</v>
      </c>
      <c r="AC17" s="60" t="s">
        <v>17</v>
      </c>
      <c r="AD17" s="60" t="s">
        <v>18</v>
      </c>
      <c r="AE17" s="134" t="s">
        <v>20</v>
      </c>
      <c r="AF17" s="136" t="s">
        <v>36</v>
      </c>
      <c r="AG17" s="138" t="s">
        <v>38</v>
      </c>
      <c r="AH17" s="140" t="s">
        <v>20</v>
      </c>
      <c r="AI17" s="128" t="s">
        <v>36</v>
      </c>
      <c r="AJ17" s="133" t="s">
        <v>38</v>
      </c>
      <c r="AK17" s="127" t="s">
        <v>20</v>
      </c>
      <c r="AL17" s="128" t="s">
        <v>36</v>
      </c>
      <c r="AM17" s="133" t="s">
        <v>38</v>
      </c>
      <c r="AN17" s="127" t="s">
        <v>20</v>
      </c>
      <c r="AO17" s="128" t="s">
        <v>36</v>
      </c>
      <c r="AP17" s="133" t="s">
        <v>38</v>
      </c>
      <c r="AQ17" s="127" t="s">
        <v>20</v>
      </c>
      <c r="AR17" s="128" t="s">
        <v>36</v>
      </c>
      <c r="AS17" s="129" t="s">
        <v>38</v>
      </c>
      <c r="AU17" s="47"/>
      <c r="AV17" s="45"/>
    </row>
    <row r="18" spans="2:48" s="2" customFormat="1" ht="75" customHeight="1" x14ac:dyDescent="0.15">
      <c r="B18" s="9" t="s">
        <v>6</v>
      </c>
      <c r="C18" s="14"/>
      <c r="D18" s="14"/>
      <c r="E18" s="43" t="s">
        <v>8</v>
      </c>
      <c r="F18" s="30"/>
      <c r="G18" s="11"/>
      <c r="H18" s="29"/>
      <c r="I18" s="11"/>
      <c r="J18" s="14"/>
      <c r="K18" s="14"/>
      <c r="L18" s="11"/>
      <c r="M18" s="11"/>
      <c r="N18" s="11"/>
      <c r="O18" s="11"/>
      <c r="P18" s="11"/>
      <c r="Q18" s="14"/>
      <c r="R18" s="14"/>
      <c r="S18" s="11"/>
      <c r="T18" s="11"/>
      <c r="U18" s="11"/>
      <c r="V18" s="11"/>
      <c r="W18" s="11"/>
      <c r="X18" s="14"/>
      <c r="Y18" s="21"/>
      <c r="Z18" s="24"/>
      <c r="AA18" s="11"/>
      <c r="AB18" s="11"/>
      <c r="AC18" s="11"/>
      <c r="AD18" s="11"/>
      <c r="AE18" s="135"/>
      <c r="AF18" s="137"/>
      <c r="AG18" s="139"/>
      <c r="AH18" s="140"/>
      <c r="AI18" s="128"/>
      <c r="AJ18" s="133"/>
      <c r="AK18" s="127"/>
      <c r="AL18" s="128"/>
      <c r="AM18" s="133"/>
      <c r="AN18" s="127"/>
      <c r="AO18" s="128"/>
      <c r="AP18" s="133"/>
      <c r="AQ18" s="127"/>
      <c r="AR18" s="128"/>
      <c r="AS18" s="129"/>
      <c r="AU18" s="47"/>
      <c r="AV18" s="45"/>
    </row>
    <row r="19" spans="2:48" s="1" customFormat="1" ht="32.1" customHeight="1" thickBot="1" x14ac:dyDescent="0.2">
      <c r="B19" s="75" t="s">
        <v>84</v>
      </c>
      <c r="C19" s="15"/>
      <c r="D19" s="15"/>
      <c r="E19" s="42"/>
      <c r="F19" s="12"/>
      <c r="G19" s="12"/>
      <c r="H19" s="27"/>
      <c r="I19" s="12"/>
      <c r="J19" s="15"/>
      <c r="K19" s="15"/>
      <c r="L19" s="12"/>
      <c r="M19" s="12"/>
      <c r="N19" s="12"/>
      <c r="O19" s="12"/>
      <c r="P19" s="12"/>
      <c r="Q19" s="15"/>
      <c r="R19" s="15"/>
      <c r="S19" s="12"/>
      <c r="T19" s="12"/>
      <c r="U19" s="12"/>
      <c r="V19" s="12"/>
      <c r="W19" s="12"/>
      <c r="X19" s="15"/>
      <c r="Y19" s="23"/>
      <c r="Z19" s="12"/>
      <c r="AA19" s="12"/>
      <c r="AB19" s="12"/>
      <c r="AC19" s="12"/>
      <c r="AD19" s="12"/>
      <c r="AE19" s="49">
        <f>COUNTIF(C19:AD19,"〇")</f>
        <v>0</v>
      </c>
      <c r="AF19" s="25">
        <f>9</f>
        <v>9</v>
      </c>
      <c r="AG19" s="56" t="str">
        <f>IF(AE19&gt;=AF19,"達成","未達成")</f>
        <v>未達成</v>
      </c>
      <c r="AH19" s="10">
        <f>COUNTIF(C19:I19,"〇")</f>
        <v>0</v>
      </c>
      <c r="AI19" s="41">
        <v>3</v>
      </c>
      <c r="AJ19" s="57" t="str">
        <f>IF(AH19&gt;=AI19,"達成","未達成")</f>
        <v>未達成</v>
      </c>
      <c r="AK19" s="58">
        <f>COUNTIF(J19:P19,"〇")</f>
        <v>0</v>
      </c>
      <c r="AL19" s="41">
        <v>2</v>
      </c>
      <c r="AM19" s="57" t="str">
        <f>IF(AK19&gt;=AL19,"達成","未達成")</f>
        <v>未達成</v>
      </c>
      <c r="AN19" s="58">
        <f>COUNTIF(Q19:W19,"〇")</f>
        <v>0</v>
      </c>
      <c r="AO19" s="41">
        <v>2</v>
      </c>
      <c r="AP19" s="57" t="str">
        <f>IF(AN19&gt;=AO19,"達成","未達成")</f>
        <v>未達成</v>
      </c>
      <c r="AQ19" s="58">
        <f>COUNTIF(X19:AD19,"〇")</f>
        <v>0</v>
      </c>
      <c r="AR19" s="41">
        <v>2</v>
      </c>
      <c r="AS19" s="48" t="str">
        <f>IF(AQ19&gt;=AR19,"達成","未達成")</f>
        <v>未達成</v>
      </c>
      <c r="AU19" s="47"/>
      <c r="AV19" s="45"/>
    </row>
    <row r="20" spans="2:48" s="1" customFormat="1" ht="32.1" customHeight="1" thickBot="1" x14ac:dyDescent="0.2">
      <c r="B20" s="75" t="s">
        <v>85</v>
      </c>
      <c r="C20" s="15"/>
      <c r="D20" s="15"/>
      <c r="E20" s="42"/>
      <c r="F20" s="12"/>
      <c r="G20" s="12"/>
      <c r="H20" s="27"/>
      <c r="I20" s="12"/>
      <c r="J20" s="15"/>
      <c r="K20" s="15"/>
      <c r="L20" s="12"/>
      <c r="M20" s="12"/>
      <c r="N20" s="12"/>
      <c r="O20" s="12"/>
      <c r="P20" s="12"/>
      <c r="Q20" s="15"/>
      <c r="R20" s="15"/>
      <c r="S20" s="12"/>
      <c r="T20" s="12"/>
      <c r="U20" s="12"/>
      <c r="V20" s="12"/>
      <c r="W20" s="12"/>
      <c r="X20" s="15"/>
      <c r="Y20" s="23"/>
      <c r="Z20" s="12"/>
      <c r="AA20" s="12"/>
      <c r="AB20" s="12"/>
      <c r="AC20" s="12"/>
      <c r="AD20" s="12"/>
      <c r="AE20" s="49">
        <f>COUNTIF(C20:AD20,"〇")</f>
        <v>0</v>
      </c>
      <c r="AF20" s="25">
        <f>9</f>
        <v>9</v>
      </c>
      <c r="AG20" s="56" t="str">
        <f>IF(AE20&gt;=AF20,"達成","未達成")</f>
        <v>未達成</v>
      </c>
      <c r="AH20" s="10">
        <f>COUNTIF(C20:I20,"〇")</f>
        <v>0</v>
      </c>
      <c r="AI20" s="41">
        <v>3</v>
      </c>
      <c r="AJ20" s="57" t="str">
        <f>IF(AH20&gt;=AI20,"達成","未達成")</f>
        <v>未達成</v>
      </c>
      <c r="AK20" s="58">
        <f>COUNTIF(J20:P20,"〇")</f>
        <v>0</v>
      </c>
      <c r="AL20" s="41">
        <v>2</v>
      </c>
      <c r="AM20" s="57" t="str">
        <f>IF(AK20&gt;=AL20,"達成","未達成")</f>
        <v>未達成</v>
      </c>
      <c r="AN20" s="58">
        <f>COUNTIF(Q20:W20,"〇")</f>
        <v>0</v>
      </c>
      <c r="AO20" s="41">
        <v>2</v>
      </c>
      <c r="AP20" s="57" t="str">
        <f>IF(AN20&gt;=AO20,"達成","未達成")</f>
        <v>未達成</v>
      </c>
      <c r="AQ20" s="58">
        <f>COUNTIF(X20:AD20,"〇")</f>
        <v>0</v>
      </c>
      <c r="AR20" s="41">
        <v>2</v>
      </c>
      <c r="AS20" s="48" t="str">
        <f>IF(AQ20&gt;=AR20,"達成","未達成")</f>
        <v>未達成</v>
      </c>
      <c r="AU20" s="47"/>
      <c r="AV20" s="45"/>
    </row>
    <row r="21" spans="2:48" ht="14.25" thickBot="1" x14ac:dyDescent="0.2">
      <c r="AU21" s="47"/>
      <c r="AV21" s="45"/>
    </row>
    <row r="22" spans="2:48" ht="13.5" customHeight="1" x14ac:dyDescent="0.15">
      <c r="B22" s="6" t="s">
        <v>24</v>
      </c>
      <c r="C22" s="87">
        <v>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113" t="s">
        <v>25</v>
      </c>
      <c r="AF22" s="116" t="s">
        <v>31</v>
      </c>
      <c r="AG22" s="130"/>
      <c r="AH22" s="122" t="s">
        <v>45</v>
      </c>
      <c r="AI22" s="108" t="s">
        <v>32</v>
      </c>
      <c r="AJ22" s="108"/>
      <c r="AK22" s="106" t="s">
        <v>49</v>
      </c>
      <c r="AL22" s="108" t="s">
        <v>32</v>
      </c>
      <c r="AM22" s="108"/>
      <c r="AN22" s="106" t="s">
        <v>50</v>
      </c>
      <c r="AO22" s="108" t="s">
        <v>32</v>
      </c>
      <c r="AP22" s="108"/>
      <c r="AQ22" s="106" t="s">
        <v>51</v>
      </c>
      <c r="AR22" s="108" t="s">
        <v>32</v>
      </c>
      <c r="AS22" s="110"/>
      <c r="AU22" s="47"/>
      <c r="AV22" s="45"/>
    </row>
    <row r="23" spans="2:48" ht="13.5" customHeight="1" x14ac:dyDescent="0.15">
      <c r="B23" s="37" t="s">
        <v>0</v>
      </c>
      <c r="C23" s="82">
        <v>11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5"/>
      <c r="AE23" s="114"/>
      <c r="AF23" s="118"/>
      <c r="AG23" s="131"/>
      <c r="AH23" s="123"/>
      <c r="AI23" s="109"/>
      <c r="AJ23" s="109"/>
      <c r="AK23" s="107"/>
      <c r="AL23" s="109"/>
      <c r="AM23" s="109"/>
      <c r="AN23" s="107"/>
      <c r="AO23" s="109"/>
      <c r="AP23" s="109"/>
      <c r="AQ23" s="107"/>
      <c r="AR23" s="109"/>
      <c r="AS23" s="111"/>
      <c r="AU23" s="47"/>
      <c r="AV23" s="45"/>
    </row>
    <row r="24" spans="2:48" x14ac:dyDescent="0.15">
      <c r="B24" s="7" t="s">
        <v>1</v>
      </c>
      <c r="C24" s="18">
        <v>3</v>
      </c>
      <c r="D24" s="13">
        <f t="shared" ref="D24:AD24" si="3">+C24+1</f>
        <v>4</v>
      </c>
      <c r="E24" s="60">
        <f t="shared" si="3"/>
        <v>5</v>
      </c>
      <c r="F24" s="60">
        <f t="shared" si="3"/>
        <v>6</v>
      </c>
      <c r="G24" s="60">
        <f t="shared" si="3"/>
        <v>7</v>
      </c>
      <c r="H24" s="60">
        <f t="shared" si="3"/>
        <v>8</v>
      </c>
      <c r="I24" s="60">
        <f t="shared" si="3"/>
        <v>9</v>
      </c>
      <c r="J24" s="13">
        <f t="shared" si="3"/>
        <v>10</v>
      </c>
      <c r="K24" s="13">
        <f t="shared" si="3"/>
        <v>11</v>
      </c>
      <c r="L24" s="60">
        <f t="shared" si="3"/>
        <v>12</v>
      </c>
      <c r="M24" s="60">
        <f t="shared" si="3"/>
        <v>13</v>
      </c>
      <c r="N24" s="60">
        <f t="shared" si="3"/>
        <v>14</v>
      </c>
      <c r="O24" s="60">
        <f t="shared" si="3"/>
        <v>15</v>
      </c>
      <c r="P24" s="60">
        <f t="shared" si="3"/>
        <v>16</v>
      </c>
      <c r="Q24" s="13">
        <f t="shared" si="3"/>
        <v>17</v>
      </c>
      <c r="R24" s="13">
        <f t="shared" si="3"/>
        <v>18</v>
      </c>
      <c r="S24" s="60">
        <f t="shared" si="3"/>
        <v>19</v>
      </c>
      <c r="T24" s="60">
        <f t="shared" si="3"/>
        <v>20</v>
      </c>
      <c r="U24" s="60">
        <f t="shared" si="3"/>
        <v>21</v>
      </c>
      <c r="V24" s="60">
        <f t="shared" si="3"/>
        <v>22</v>
      </c>
      <c r="W24" s="18">
        <f t="shared" si="3"/>
        <v>23</v>
      </c>
      <c r="X24" s="13">
        <f t="shared" si="3"/>
        <v>24</v>
      </c>
      <c r="Y24" s="13">
        <f t="shared" si="3"/>
        <v>25</v>
      </c>
      <c r="Z24" s="60">
        <f t="shared" si="3"/>
        <v>26</v>
      </c>
      <c r="AA24" s="60">
        <f t="shared" si="3"/>
        <v>27</v>
      </c>
      <c r="AB24" s="60">
        <f t="shared" si="3"/>
        <v>28</v>
      </c>
      <c r="AC24" s="60">
        <f t="shared" si="3"/>
        <v>29</v>
      </c>
      <c r="AD24" s="60">
        <f t="shared" si="3"/>
        <v>30</v>
      </c>
      <c r="AE24" s="115"/>
      <c r="AF24" s="120"/>
      <c r="AG24" s="132"/>
      <c r="AH24" s="123"/>
      <c r="AI24" s="109"/>
      <c r="AJ24" s="109"/>
      <c r="AK24" s="107"/>
      <c r="AL24" s="109"/>
      <c r="AM24" s="109"/>
      <c r="AN24" s="107"/>
      <c r="AO24" s="109"/>
      <c r="AP24" s="109"/>
      <c r="AQ24" s="107"/>
      <c r="AR24" s="109"/>
      <c r="AS24" s="111"/>
      <c r="AU24" s="47"/>
      <c r="AV24" s="45"/>
    </row>
    <row r="25" spans="2:48" ht="13.5" customHeight="1" x14ac:dyDescent="0.15">
      <c r="B25" s="7" t="s">
        <v>2</v>
      </c>
      <c r="C25" s="18" t="s">
        <v>19</v>
      </c>
      <c r="D25" s="13" t="s">
        <v>13</v>
      </c>
      <c r="E25" s="16" t="s">
        <v>14</v>
      </c>
      <c r="F25" s="60" t="s">
        <v>15</v>
      </c>
      <c r="G25" s="60" t="s">
        <v>16</v>
      </c>
      <c r="H25" s="26" t="s">
        <v>17</v>
      </c>
      <c r="I25" s="60" t="s">
        <v>18</v>
      </c>
      <c r="J25" s="13" t="s">
        <v>19</v>
      </c>
      <c r="K25" s="13" t="s">
        <v>13</v>
      </c>
      <c r="L25" s="60" t="s">
        <v>14</v>
      </c>
      <c r="M25" s="60" t="s">
        <v>15</v>
      </c>
      <c r="N25" s="60" t="s">
        <v>16</v>
      </c>
      <c r="O25" s="60" t="s">
        <v>17</v>
      </c>
      <c r="P25" s="60" t="s">
        <v>18</v>
      </c>
      <c r="Q25" s="13" t="s">
        <v>19</v>
      </c>
      <c r="R25" s="13" t="s">
        <v>13</v>
      </c>
      <c r="S25" s="60" t="s">
        <v>14</v>
      </c>
      <c r="T25" s="60" t="s">
        <v>15</v>
      </c>
      <c r="U25" s="60" t="s">
        <v>16</v>
      </c>
      <c r="V25" s="60" t="s">
        <v>17</v>
      </c>
      <c r="W25" s="18" t="s">
        <v>18</v>
      </c>
      <c r="X25" s="13" t="s">
        <v>19</v>
      </c>
      <c r="Y25" s="22" t="s">
        <v>13</v>
      </c>
      <c r="Z25" s="60" t="s">
        <v>14</v>
      </c>
      <c r="AA25" s="60" t="s">
        <v>15</v>
      </c>
      <c r="AB25" s="60" t="s">
        <v>16</v>
      </c>
      <c r="AC25" s="60" t="s">
        <v>17</v>
      </c>
      <c r="AD25" s="60" t="s">
        <v>18</v>
      </c>
      <c r="AE25" s="141" t="s">
        <v>39</v>
      </c>
      <c r="AF25" s="136" t="s">
        <v>35</v>
      </c>
      <c r="AG25" s="143" t="s">
        <v>37</v>
      </c>
      <c r="AH25" s="140" t="s">
        <v>20</v>
      </c>
      <c r="AI25" s="128" t="s">
        <v>36</v>
      </c>
      <c r="AJ25" s="133" t="s">
        <v>38</v>
      </c>
      <c r="AK25" s="127" t="s">
        <v>20</v>
      </c>
      <c r="AL25" s="128" t="s">
        <v>36</v>
      </c>
      <c r="AM25" s="133" t="s">
        <v>38</v>
      </c>
      <c r="AN25" s="127" t="s">
        <v>20</v>
      </c>
      <c r="AO25" s="128" t="s">
        <v>36</v>
      </c>
      <c r="AP25" s="133" t="s">
        <v>38</v>
      </c>
      <c r="AQ25" s="127" t="s">
        <v>20</v>
      </c>
      <c r="AR25" s="128" t="s">
        <v>36</v>
      </c>
      <c r="AS25" s="129" t="s">
        <v>38</v>
      </c>
      <c r="AU25" s="55"/>
      <c r="AV25" s="55"/>
    </row>
    <row r="26" spans="2:48" s="2" customFormat="1" ht="75" customHeight="1" x14ac:dyDescent="0.15">
      <c r="B26" s="9" t="s">
        <v>6</v>
      </c>
      <c r="C26" s="19" t="s">
        <v>9</v>
      </c>
      <c r="D26" s="14"/>
      <c r="E26" s="33"/>
      <c r="F26" s="30"/>
      <c r="G26" s="11"/>
      <c r="H26" s="29"/>
      <c r="I26" s="11"/>
      <c r="J26" s="14"/>
      <c r="K26" s="14"/>
      <c r="L26" s="11"/>
      <c r="M26" s="11"/>
      <c r="N26" s="11"/>
      <c r="O26" s="11"/>
      <c r="P26" s="11"/>
      <c r="Q26" s="14"/>
      <c r="R26" s="14"/>
      <c r="S26" s="11"/>
      <c r="T26" s="11"/>
      <c r="U26" s="11"/>
      <c r="V26" s="11"/>
      <c r="W26" s="19" t="s">
        <v>10</v>
      </c>
      <c r="X26" s="14"/>
      <c r="Y26" s="21"/>
      <c r="Z26" s="24"/>
      <c r="AA26" s="11"/>
      <c r="AB26" s="11"/>
      <c r="AC26" s="11"/>
      <c r="AD26" s="11"/>
      <c r="AE26" s="142"/>
      <c r="AF26" s="137"/>
      <c r="AG26" s="144"/>
      <c r="AH26" s="140"/>
      <c r="AI26" s="128"/>
      <c r="AJ26" s="133"/>
      <c r="AK26" s="127"/>
      <c r="AL26" s="128"/>
      <c r="AM26" s="133"/>
      <c r="AN26" s="127"/>
      <c r="AO26" s="128"/>
      <c r="AP26" s="133"/>
      <c r="AQ26" s="127"/>
      <c r="AR26" s="128"/>
      <c r="AS26" s="129"/>
    </row>
    <row r="27" spans="2:48" s="1" customFormat="1" ht="32.1" customHeight="1" thickBot="1" x14ac:dyDescent="0.2">
      <c r="B27" s="75" t="s">
        <v>84</v>
      </c>
      <c r="C27" s="20"/>
      <c r="D27" s="15"/>
      <c r="E27" s="17"/>
      <c r="F27" s="12"/>
      <c r="G27" s="12"/>
      <c r="H27" s="27"/>
      <c r="I27" s="12"/>
      <c r="J27" s="15"/>
      <c r="K27" s="15"/>
      <c r="L27" s="12"/>
      <c r="M27" s="12"/>
      <c r="N27" s="12"/>
      <c r="O27" s="12"/>
      <c r="P27" s="12"/>
      <c r="Q27" s="15"/>
      <c r="R27" s="15"/>
      <c r="S27" s="12"/>
      <c r="T27" s="12"/>
      <c r="U27" s="12"/>
      <c r="V27" s="12"/>
      <c r="W27" s="20"/>
      <c r="X27" s="15"/>
      <c r="Y27" s="23"/>
      <c r="Z27" s="12"/>
      <c r="AA27" s="12"/>
      <c r="AB27" s="12"/>
      <c r="AC27" s="12"/>
      <c r="AD27" s="12"/>
      <c r="AE27" s="10">
        <f>COUNTIF(C27:AD27,"〇")</f>
        <v>0</v>
      </c>
      <c r="AF27" s="25">
        <f>9</f>
        <v>9</v>
      </c>
      <c r="AG27" s="34" t="str">
        <f>IF(AE27&gt;=AF27,"達成","未達成")</f>
        <v>未達成</v>
      </c>
      <c r="AH27" s="10">
        <f>COUNTIF(C27:I27,"〇")</f>
        <v>0</v>
      </c>
      <c r="AI27" s="41">
        <v>2</v>
      </c>
      <c r="AJ27" s="57" t="str">
        <f>IF(AH27&gt;=AI27,"達成","未達成")</f>
        <v>未達成</v>
      </c>
      <c r="AK27" s="58">
        <f>COUNTIF(J27:P27,"〇")</f>
        <v>0</v>
      </c>
      <c r="AL27" s="41">
        <v>2</v>
      </c>
      <c r="AM27" s="57" t="str">
        <f>IF(AK27&gt;=AL27,"達成","未達成")</f>
        <v>未達成</v>
      </c>
      <c r="AN27" s="58">
        <f>COUNTIF(Q27:W27,"〇")</f>
        <v>0</v>
      </c>
      <c r="AO27" s="41">
        <v>3</v>
      </c>
      <c r="AP27" s="57" t="str">
        <f>IF(AN27&gt;=AO27,"達成","未達成")</f>
        <v>未達成</v>
      </c>
      <c r="AQ27" s="58">
        <f>COUNTIF(X27:AD27,"〇")</f>
        <v>0</v>
      </c>
      <c r="AR27" s="41">
        <v>2</v>
      </c>
      <c r="AS27" s="48" t="str">
        <f>IF(AQ27&gt;=AR27,"達成","未達成")</f>
        <v>未達成</v>
      </c>
    </row>
    <row r="28" spans="2:48" s="1" customFormat="1" ht="32.1" customHeight="1" thickBot="1" x14ac:dyDescent="0.2">
      <c r="B28" s="75" t="s">
        <v>85</v>
      </c>
      <c r="C28" s="20"/>
      <c r="D28" s="15"/>
      <c r="E28" s="17"/>
      <c r="F28" s="12"/>
      <c r="G28" s="12"/>
      <c r="H28" s="27"/>
      <c r="I28" s="12"/>
      <c r="J28" s="15"/>
      <c r="K28" s="15"/>
      <c r="L28" s="12"/>
      <c r="M28" s="12"/>
      <c r="N28" s="12"/>
      <c r="O28" s="12"/>
      <c r="P28" s="12"/>
      <c r="Q28" s="15"/>
      <c r="R28" s="15"/>
      <c r="S28" s="12"/>
      <c r="T28" s="12"/>
      <c r="U28" s="12"/>
      <c r="V28" s="12"/>
      <c r="W28" s="20"/>
      <c r="X28" s="15"/>
      <c r="Y28" s="23"/>
      <c r="Z28" s="12"/>
      <c r="AA28" s="12"/>
      <c r="AB28" s="12"/>
      <c r="AC28" s="12"/>
      <c r="AD28" s="12"/>
      <c r="AE28" s="10">
        <f>COUNTIF(C28:AD28,"〇")</f>
        <v>0</v>
      </c>
      <c r="AF28" s="25">
        <f>9</f>
        <v>9</v>
      </c>
      <c r="AG28" s="34" t="str">
        <f>IF(AE28&gt;=AF28,"達成","未達成")</f>
        <v>未達成</v>
      </c>
      <c r="AH28" s="10">
        <f>COUNTIF(C28:I28,"〇")</f>
        <v>0</v>
      </c>
      <c r="AI28" s="41">
        <v>2</v>
      </c>
      <c r="AJ28" s="57" t="str">
        <f>IF(AH28&gt;=AI28,"達成","未達成")</f>
        <v>未達成</v>
      </c>
      <c r="AK28" s="58">
        <f>COUNTIF(J28:P28,"〇")</f>
        <v>0</v>
      </c>
      <c r="AL28" s="41">
        <v>2</v>
      </c>
      <c r="AM28" s="57" t="str">
        <f>IF(AK28&gt;=AL28,"達成","未達成")</f>
        <v>未達成</v>
      </c>
      <c r="AN28" s="58">
        <f>COUNTIF(Q28:W28,"〇")</f>
        <v>0</v>
      </c>
      <c r="AO28" s="41">
        <v>3</v>
      </c>
      <c r="AP28" s="57" t="str">
        <f>IF(AN28&gt;=AO28,"達成","未達成")</f>
        <v>未達成</v>
      </c>
      <c r="AQ28" s="58">
        <f>COUNTIF(X28:AD28,"〇")</f>
        <v>0</v>
      </c>
      <c r="AR28" s="41">
        <v>2</v>
      </c>
      <c r="AS28" s="48" t="str">
        <f>IF(AQ28&gt;=AR28,"達成","未達成")</f>
        <v>未達成</v>
      </c>
    </row>
    <row r="29" spans="2:48" ht="14.25" thickBot="1" x14ac:dyDescent="0.2"/>
    <row r="30" spans="2:48" ht="13.5" customHeight="1" x14ac:dyDescent="0.15">
      <c r="B30" s="6" t="s">
        <v>24</v>
      </c>
      <c r="C30" s="87">
        <v>3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113" t="s">
        <v>26</v>
      </c>
      <c r="AF30" s="116" t="s">
        <v>32</v>
      </c>
      <c r="AG30" s="130"/>
      <c r="AH30" s="122" t="s">
        <v>45</v>
      </c>
      <c r="AI30" s="108" t="s">
        <v>32</v>
      </c>
      <c r="AJ30" s="108"/>
      <c r="AK30" s="106" t="s">
        <v>49</v>
      </c>
      <c r="AL30" s="108" t="s">
        <v>32</v>
      </c>
      <c r="AM30" s="108"/>
      <c r="AN30" s="106" t="s">
        <v>50</v>
      </c>
      <c r="AO30" s="108" t="s">
        <v>32</v>
      </c>
      <c r="AP30" s="108"/>
      <c r="AQ30" s="106" t="s">
        <v>51</v>
      </c>
      <c r="AR30" s="108" t="s">
        <v>32</v>
      </c>
      <c r="AS30" s="110"/>
    </row>
    <row r="31" spans="2:48" ht="13.5" customHeight="1" x14ac:dyDescent="0.15">
      <c r="B31" s="37" t="s">
        <v>0</v>
      </c>
      <c r="C31" s="82">
        <v>12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5"/>
      <c r="AE31" s="114"/>
      <c r="AF31" s="118"/>
      <c r="AG31" s="131"/>
      <c r="AH31" s="123"/>
      <c r="AI31" s="109"/>
      <c r="AJ31" s="109"/>
      <c r="AK31" s="107"/>
      <c r="AL31" s="109"/>
      <c r="AM31" s="109"/>
      <c r="AN31" s="107"/>
      <c r="AO31" s="109"/>
      <c r="AP31" s="109"/>
      <c r="AQ31" s="107"/>
      <c r="AR31" s="109"/>
      <c r="AS31" s="111"/>
    </row>
    <row r="32" spans="2:48" x14ac:dyDescent="0.15">
      <c r="B32" s="7" t="s">
        <v>1</v>
      </c>
      <c r="C32" s="13">
        <v>1</v>
      </c>
      <c r="D32" s="13">
        <f t="shared" ref="D32:AD32" si="4">+C32+1</f>
        <v>2</v>
      </c>
      <c r="E32" s="60">
        <f t="shared" si="4"/>
        <v>3</v>
      </c>
      <c r="F32" s="60">
        <f t="shared" si="4"/>
        <v>4</v>
      </c>
      <c r="G32" s="60">
        <f t="shared" si="4"/>
        <v>5</v>
      </c>
      <c r="H32" s="60">
        <f t="shared" si="4"/>
        <v>6</v>
      </c>
      <c r="I32" s="60">
        <f t="shared" si="4"/>
        <v>7</v>
      </c>
      <c r="J32" s="13">
        <f t="shared" si="4"/>
        <v>8</v>
      </c>
      <c r="K32" s="13">
        <f t="shared" si="4"/>
        <v>9</v>
      </c>
      <c r="L32" s="60">
        <f t="shared" si="4"/>
        <v>10</v>
      </c>
      <c r="M32" s="60">
        <f t="shared" si="4"/>
        <v>11</v>
      </c>
      <c r="N32" s="60">
        <f t="shared" si="4"/>
        <v>12</v>
      </c>
      <c r="O32" s="60">
        <f t="shared" si="4"/>
        <v>13</v>
      </c>
      <c r="P32" s="60">
        <f t="shared" si="4"/>
        <v>14</v>
      </c>
      <c r="Q32" s="13">
        <f t="shared" si="4"/>
        <v>15</v>
      </c>
      <c r="R32" s="13">
        <f t="shared" si="4"/>
        <v>16</v>
      </c>
      <c r="S32" s="60">
        <f t="shared" si="4"/>
        <v>17</v>
      </c>
      <c r="T32" s="60">
        <f t="shared" si="4"/>
        <v>18</v>
      </c>
      <c r="U32" s="60">
        <f t="shared" si="4"/>
        <v>19</v>
      </c>
      <c r="V32" s="60">
        <f t="shared" si="4"/>
        <v>20</v>
      </c>
      <c r="W32" s="60">
        <f t="shared" si="4"/>
        <v>21</v>
      </c>
      <c r="X32" s="13">
        <f t="shared" si="4"/>
        <v>22</v>
      </c>
      <c r="Y32" s="18">
        <f t="shared" si="4"/>
        <v>23</v>
      </c>
      <c r="Z32" s="18">
        <f t="shared" si="4"/>
        <v>24</v>
      </c>
      <c r="AA32" s="60">
        <f t="shared" si="4"/>
        <v>25</v>
      </c>
      <c r="AB32" s="60">
        <f t="shared" si="4"/>
        <v>26</v>
      </c>
      <c r="AC32" s="60">
        <f t="shared" si="4"/>
        <v>27</v>
      </c>
      <c r="AD32" s="60">
        <f t="shared" si="4"/>
        <v>28</v>
      </c>
      <c r="AE32" s="115"/>
      <c r="AF32" s="120"/>
      <c r="AG32" s="132"/>
      <c r="AH32" s="123"/>
      <c r="AI32" s="109"/>
      <c r="AJ32" s="109"/>
      <c r="AK32" s="107"/>
      <c r="AL32" s="109"/>
      <c r="AM32" s="109"/>
      <c r="AN32" s="107"/>
      <c r="AO32" s="109"/>
      <c r="AP32" s="109"/>
      <c r="AQ32" s="107"/>
      <c r="AR32" s="109"/>
      <c r="AS32" s="111"/>
    </row>
    <row r="33" spans="2:45" ht="13.5" customHeight="1" x14ac:dyDescent="0.15">
      <c r="B33" s="7" t="s">
        <v>2</v>
      </c>
      <c r="C33" s="13" t="s">
        <v>19</v>
      </c>
      <c r="D33" s="13" t="s">
        <v>13</v>
      </c>
      <c r="E33" s="16" t="s">
        <v>14</v>
      </c>
      <c r="F33" s="60" t="s">
        <v>15</v>
      </c>
      <c r="G33" s="60" t="s">
        <v>16</v>
      </c>
      <c r="H33" s="26" t="s">
        <v>17</v>
      </c>
      <c r="I33" s="60" t="s">
        <v>18</v>
      </c>
      <c r="J33" s="13" t="s">
        <v>19</v>
      </c>
      <c r="K33" s="13" t="s">
        <v>13</v>
      </c>
      <c r="L33" s="60" t="s">
        <v>14</v>
      </c>
      <c r="M33" s="60" t="s">
        <v>15</v>
      </c>
      <c r="N33" s="60" t="s">
        <v>16</v>
      </c>
      <c r="O33" s="60" t="s">
        <v>17</v>
      </c>
      <c r="P33" s="60" t="s">
        <v>18</v>
      </c>
      <c r="Q33" s="13" t="s">
        <v>19</v>
      </c>
      <c r="R33" s="13" t="s">
        <v>13</v>
      </c>
      <c r="S33" s="60" t="s">
        <v>14</v>
      </c>
      <c r="T33" s="60" t="s">
        <v>15</v>
      </c>
      <c r="U33" s="60" t="s">
        <v>16</v>
      </c>
      <c r="V33" s="60" t="s">
        <v>17</v>
      </c>
      <c r="W33" s="60" t="s">
        <v>18</v>
      </c>
      <c r="X33" s="13" t="s">
        <v>19</v>
      </c>
      <c r="Y33" s="31" t="s">
        <v>13</v>
      </c>
      <c r="Z33" s="18" t="s">
        <v>14</v>
      </c>
      <c r="AA33" s="60" t="s">
        <v>15</v>
      </c>
      <c r="AB33" s="60" t="s">
        <v>16</v>
      </c>
      <c r="AC33" s="60" t="s">
        <v>17</v>
      </c>
      <c r="AD33" s="60" t="s">
        <v>18</v>
      </c>
      <c r="AE33" s="134" t="s">
        <v>20</v>
      </c>
      <c r="AF33" s="136" t="s">
        <v>36</v>
      </c>
      <c r="AG33" s="143" t="s">
        <v>38</v>
      </c>
      <c r="AH33" s="140" t="s">
        <v>20</v>
      </c>
      <c r="AI33" s="128" t="s">
        <v>36</v>
      </c>
      <c r="AJ33" s="133" t="s">
        <v>38</v>
      </c>
      <c r="AK33" s="127" t="s">
        <v>20</v>
      </c>
      <c r="AL33" s="128" t="s">
        <v>36</v>
      </c>
      <c r="AM33" s="133" t="s">
        <v>38</v>
      </c>
      <c r="AN33" s="127" t="s">
        <v>20</v>
      </c>
      <c r="AO33" s="128" t="s">
        <v>36</v>
      </c>
      <c r="AP33" s="133" t="s">
        <v>38</v>
      </c>
      <c r="AQ33" s="127" t="s">
        <v>20</v>
      </c>
      <c r="AR33" s="128" t="s">
        <v>36</v>
      </c>
      <c r="AS33" s="129" t="s">
        <v>38</v>
      </c>
    </row>
    <row r="34" spans="2:45" s="2" customFormat="1" ht="75" customHeight="1" x14ac:dyDescent="0.15">
      <c r="B34" s="9" t="s">
        <v>6</v>
      </c>
      <c r="C34" s="14"/>
      <c r="D34" s="14"/>
      <c r="E34" s="33"/>
      <c r="F34" s="30"/>
      <c r="G34" s="11"/>
      <c r="H34" s="29"/>
      <c r="I34" s="11"/>
      <c r="J34" s="14"/>
      <c r="K34" s="14"/>
      <c r="L34" s="11"/>
      <c r="M34" s="11"/>
      <c r="N34" s="11"/>
      <c r="O34" s="11"/>
      <c r="P34" s="11"/>
      <c r="Q34" s="14"/>
      <c r="R34" s="14"/>
      <c r="S34" s="11"/>
      <c r="T34" s="11"/>
      <c r="U34" s="11"/>
      <c r="V34" s="11"/>
      <c r="W34" s="11"/>
      <c r="X34" s="14"/>
      <c r="Y34" s="32" t="s">
        <v>11</v>
      </c>
      <c r="Z34" s="44" t="s">
        <v>28</v>
      </c>
      <c r="AA34" s="11"/>
      <c r="AB34" s="11"/>
      <c r="AC34" s="11"/>
      <c r="AD34" s="11"/>
      <c r="AE34" s="135"/>
      <c r="AF34" s="137"/>
      <c r="AG34" s="144"/>
      <c r="AH34" s="140"/>
      <c r="AI34" s="128"/>
      <c r="AJ34" s="133"/>
      <c r="AK34" s="127"/>
      <c r="AL34" s="128"/>
      <c r="AM34" s="133"/>
      <c r="AN34" s="127"/>
      <c r="AO34" s="128"/>
      <c r="AP34" s="133"/>
      <c r="AQ34" s="127"/>
      <c r="AR34" s="128"/>
      <c r="AS34" s="129"/>
    </row>
    <row r="35" spans="2:45" s="1" customFormat="1" ht="32.1" customHeight="1" thickBot="1" x14ac:dyDescent="0.2">
      <c r="B35" s="75" t="s">
        <v>84</v>
      </c>
      <c r="C35" s="15"/>
      <c r="D35" s="15"/>
      <c r="E35" s="17"/>
      <c r="F35" s="12"/>
      <c r="G35" s="12"/>
      <c r="H35" s="27"/>
      <c r="I35" s="12"/>
      <c r="J35" s="15"/>
      <c r="K35" s="15"/>
      <c r="L35" s="12"/>
      <c r="M35" s="12"/>
      <c r="N35" s="12"/>
      <c r="O35" s="12"/>
      <c r="P35" s="12"/>
      <c r="Q35" s="15"/>
      <c r="R35" s="15"/>
      <c r="S35" s="12"/>
      <c r="T35" s="12"/>
      <c r="U35" s="12"/>
      <c r="V35" s="12"/>
      <c r="W35" s="12"/>
      <c r="X35" s="15"/>
      <c r="Y35" s="42"/>
      <c r="Z35" s="20"/>
      <c r="AA35" s="12"/>
      <c r="AB35" s="12"/>
      <c r="AC35" s="12"/>
      <c r="AD35" s="12"/>
      <c r="AE35" s="49">
        <f>COUNTIF(C35:AD35,"〇")</f>
        <v>0</v>
      </c>
      <c r="AF35" s="25">
        <f>9</f>
        <v>9</v>
      </c>
      <c r="AG35" s="48" t="str">
        <f>IF(AE35&gt;=AF35,"達成","未達成")</f>
        <v>未達成</v>
      </c>
      <c r="AH35" s="10">
        <f>COUNTIF(C35:I35,"〇")</f>
        <v>0</v>
      </c>
      <c r="AI35" s="41">
        <v>2</v>
      </c>
      <c r="AJ35" s="57" t="str">
        <f>IF(AH35&gt;=AI35,"達成","未達成")</f>
        <v>未達成</v>
      </c>
      <c r="AK35" s="58">
        <f>COUNTIF(J35:P35,"〇")</f>
        <v>0</v>
      </c>
      <c r="AL35" s="41">
        <v>2</v>
      </c>
      <c r="AM35" s="57" t="str">
        <f>IF(AK35&gt;=AL35,"達成","未達成")</f>
        <v>未達成</v>
      </c>
      <c r="AN35" s="58">
        <f>COUNTIF(Q35:W35,"〇")</f>
        <v>0</v>
      </c>
      <c r="AO35" s="41">
        <v>2</v>
      </c>
      <c r="AP35" s="57" t="str">
        <f>IF(AN35&gt;=AO35,"達成","未達成")</f>
        <v>未達成</v>
      </c>
      <c r="AQ35" s="58">
        <f>COUNTIF(X35:AD35,"〇")</f>
        <v>0</v>
      </c>
      <c r="AR35" s="41">
        <v>3</v>
      </c>
      <c r="AS35" s="48" t="str">
        <f>IF(AQ35&gt;=AR35,"達成","未達成")</f>
        <v>未達成</v>
      </c>
    </row>
    <row r="36" spans="2:45" s="1" customFormat="1" ht="32.1" customHeight="1" thickBot="1" x14ac:dyDescent="0.2">
      <c r="B36" s="75" t="s">
        <v>85</v>
      </c>
      <c r="C36" s="15"/>
      <c r="D36" s="15"/>
      <c r="E36" s="17"/>
      <c r="F36" s="12"/>
      <c r="G36" s="12"/>
      <c r="H36" s="27"/>
      <c r="I36" s="12"/>
      <c r="J36" s="15"/>
      <c r="K36" s="15"/>
      <c r="L36" s="12"/>
      <c r="M36" s="12"/>
      <c r="N36" s="12"/>
      <c r="O36" s="12"/>
      <c r="P36" s="12"/>
      <c r="Q36" s="15"/>
      <c r="R36" s="15"/>
      <c r="S36" s="12"/>
      <c r="T36" s="12"/>
      <c r="U36" s="12"/>
      <c r="V36" s="12"/>
      <c r="W36" s="12"/>
      <c r="X36" s="15"/>
      <c r="Y36" s="42"/>
      <c r="Z36" s="20"/>
      <c r="AA36" s="12"/>
      <c r="AB36" s="12"/>
      <c r="AC36" s="12"/>
      <c r="AD36" s="12"/>
      <c r="AE36" s="49">
        <f>COUNTIF(C36:AD36,"〇")</f>
        <v>0</v>
      </c>
      <c r="AF36" s="25">
        <f>9</f>
        <v>9</v>
      </c>
      <c r="AG36" s="48" t="str">
        <f>IF(AE36&gt;=AF36,"達成","未達成")</f>
        <v>未達成</v>
      </c>
      <c r="AH36" s="10">
        <f>COUNTIF(C36:I36,"〇")</f>
        <v>0</v>
      </c>
      <c r="AI36" s="41">
        <v>2</v>
      </c>
      <c r="AJ36" s="57" t="str">
        <f>IF(AH36&gt;=AI36,"達成","未達成")</f>
        <v>未達成</v>
      </c>
      <c r="AK36" s="58">
        <f>COUNTIF(J36:P36,"〇")</f>
        <v>0</v>
      </c>
      <c r="AL36" s="41">
        <v>2</v>
      </c>
      <c r="AM36" s="57" t="str">
        <f>IF(AK36&gt;=AL36,"達成","未達成")</f>
        <v>未達成</v>
      </c>
      <c r="AN36" s="58">
        <f>COUNTIF(Q36:W36,"〇")</f>
        <v>0</v>
      </c>
      <c r="AO36" s="41">
        <v>2</v>
      </c>
      <c r="AP36" s="57" t="str">
        <f>IF(AN36&gt;=AO36,"達成","未達成")</f>
        <v>未達成</v>
      </c>
      <c r="AQ36" s="58">
        <f>COUNTIF(X36:AD36,"〇")</f>
        <v>0</v>
      </c>
      <c r="AR36" s="41">
        <v>3</v>
      </c>
      <c r="AS36" s="48" t="str">
        <f>IF(AQ36&gt;=AR36,"達成","未達成")</f>
        <v>未達成</v>
      </c>
    </row>
    <row r="37" spans="2:45" ht="14.25" thickBot="1" x14ac:dyDescent="0.2"/>
    <row r="38" spans="2:45" ht="13.5" customHeight="1" x14ac:dyDescent="0.15">
      <c r="B38" s="6" t="s">
        <v>24</v>
      </c>
      <c r="C38" s="87">
        <v>4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113" t="s">
        <v>26</v>
      </c>
      <c r="AF38" s="116" t="s">
        <v>32</v>
      </c>
      <c r="AG38" s="130"/>
      <c r="AH38" s="122" t="s">
        <v>45</v>
      </c>
      <c r="AI38" s="108" t="s">
        <v>32</v>
      </c>
      <c r="AJ38" s="108"/>
      <c r="AK38" s="106" t="s">
        <v>49</v>
      </c>
      <c r="AL38" s="108" t="s">
        <v>32</v>
      </c>
      <c r="AM38" s="108"/>
      <c r="AN38" s="106" t="s">
        <v>50</v>
      </c>
      <c r="AO38" s="108" t="s">
        <v>32</v>
      </c>
      <c r="AP38" s="108"/>
      <c r="AQ38" s="106" t="s">
        <v>51</v>
      </c>
      <c r="AR38" s="108" t="s">
        <v>32</v>
      </c>
      <c r="AS38" s="110"/>
    </row>
    <row r="39" spans="2:45" ht="13.5" customHeight="1" x14ac:dyDescent="0.15">
      <c r="B39" s="37" t="s">
        <v>0</v>
      </c>
      <c r="C39" s="82">
        <v>12</v>
      </c>
      <c r="D39" s="83"/>
      <c r="E39" s="83"/>
      <c r="F39" s="82">
        <v>1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5"/>
      <c r="AE39" s="114"/>
      <c r="AF39" s="118"/>
      <c r="AG39" s="131"/>
      <c r="AH39" s="123"/>
      <c r="AI39" s="109"/>
      <c r="AJ39" s="109"/>
      <c r="AK39" s="107"/>
      <c r="AL39" s="109"/>
      <c r="AM39" s="109"/>
      <c r="AN39" s="107"/>
      <c r="AO39" s="109"/>
      <c r="AP39" s="109"/>
      <c r="AQ39" s="107"/>
      <c r="AR39" s="109"/>
      <c r="AS39" s="111"/>
    </row>
    <row r="40" spans="2:45" x14ac:dyDescent="0.15">
      <c r="B40" s="7" t="s">
        <v>1</v>
      </c>
      <c r="C40" s="13">
        <v>29</v>
      </c>
      <c r="D40" s="13">
        <f t="shared" ref="D40:E40" si="5">+C40+1</f>
        <v>30</v>
      </c>
      <c r="E40" s="60">
        <f t="shared" si="5"/>
        <v>31</v>
      </c>
      <c r="F40" s="18">
        <v>1</v>
      </c>
      <c r="G40" s="60">
        <f t="shared" ref="G40:M40" si="6">+F40+1</f>
        <v>2</v>
      </c>
      <c r="H40" s="60">
        <f t="shared" si="6"/>
        <v>3</v>
      </c>
      <c r="I40" s="60">
        <f t="shared" si="6"/>
        <v>4</v>
      </c>
      <c r="J40" s="13">
        <f t="shared" si="6"/>
        <v>5</v>
      </c>
      <c r="K40" s="13">
        <f t="shared" si="6"/>
        <v>6</v>
      </c>
      <c r="L40" s="60">
        <f t="shared" si="6"/>
        <v>7</v>
      </c>
      <c r="M40" s="60">
        <f t="shared" si="6"/>
        <v>8</v>
      </c>
      <c r="N40" s="60">
        <f>+M40+1</f>
        <v>9</v>
      </c>
      <c r="O40" s="60">
        <f>+N40+1</f>
        <v>10</v>
      </c>
      <c r="P40" s="60">
        <f t="shared" ref="P40:AD40" si="7">+O40+1</f>
        <v>11</v>
      </c>
      <c r="Q40" s="13">
        <f t="shared" si="7"/>
        <v>12</v>
      </c>
      <c r="R40" s="13">
        <f t="shared" si="7"/>
        <v>13</v>
      </c>
      <c r="S40" s="18">
        <f t="shared" si="7"/>
        <v>14</v>
      </c>
      <c r="T40" s="60">
        <f t="shared" si="7"/>
        <v>15</v>
      </c>
      <c r="U40" s="60">
        <f t="shared" si="7"/>
        <v>16</v>
      </c>
      <c r="V40" s="60">
        <f t="shared" si="7"/>
        <v>17</v>
      </c>
      <c r="W40" s="60">
        <f t="shared" si="7"/>
        <v>18</v>
      </c>
      <c r="X40" s="13">
        <f t="shared" si="7"/>
        <v>19</v>
      </c>
      <c r="Y40" s="13">
        <f t="shared" si="7"/>
        <v>20</v>
      </c>
      <c r="Z40" s="60">
        <f t="shared" si="7"/>
        <v>21</v>
      </c>
      <c r="AA40" s="60">
        <f t="shared" si="7"/>
        <v>22</v>
      </c>
      <c r="AB40" s="60">
        <f t="shared" si="7"/>
        <v>23</v>
      </c>
      <c r="AC40" s="60">
        <f t="shared" si="7"/>
        <v>24</v>
      </c>
      <c r="AD40" s="60">
        <f t="shared" si="7"/>
        <v>25</v>
      </c>
      <c r="AE40" s="115"/>
      <c r="AF40" s="120"/>
      <c r="AG40" s="132"/>
      <c r="AH40" s="123"/>
      <c r="AI40" s="109"/>
      <c r="AJ40" s="109"/>
      <c r="AK40" s="107"/>
      <c r="AL40" s="109"/>
      <c r="AM40" s="109"/>
      <c r="AN40" s="107"/>
      <c r="AO40" s="109"/>
      <c r="AP40" s="109"/>
      <c r="AQ40" s="107"/>
      <c r="AR40" s="109"/>
      <c r="AS40" s="111"/>
    </row>
    <row r="41" spans="2:45" ht="13.5" customHeight="1" x14ac:dyDescent="0.15">
      <c r="B41" s="7" t="s">
        <v>2</v>
      </c>
      <c r="C41" s="13" t="s">
        <v>3</v>
      </c>
      <c r="D41" s="13" t="s">
        <v>13</v>
      </c>
      <c r="E41" s="60" t="s">
        <v>14</v>
      </c>
      <c r="F41" s="18" t="s">
        <v>15</v>
      </c>
      <c r="G41" s="60" t="s">
        <v>16</v>
      </c>
      <c r="H41" s="60" t="s">
        <v>17</v>
      </c>
      <c r="I41" s="60" t="s">
        <v>18</v>
      </c>
      <c r="J41" s="13" t="s">
        <v>19</v>
      </c>
      <c r="K41" s="13" t="s">
        <v>13</v>
      </c>
      <c r="L41" s="60" t="s">
        <v>14</v>
      </c>
      <c r="M41" s="60" t="s">
        <v>15</v>
      </c>
      <c r="N41" s="60" t="s">
        <v>16</v>
      </c>
      <c r="O41" s="60" t="s">
        <v>17</v>
      </c>
      <c r="P41" s="60" t="s">
        <v>18</v>
      </c>
      <c r="Q41" s="13" t="s">
        <v>19</v>
      </c>
      <c r="R41" s="13" t="s">
        <v>13</v>
      </c>
      <c r="S41" s="18" t="s">
        <v>14</v>
      </c>
      <c r="T41" s="60" t="s">
        <v>15</v>
      </c>
      <c r="U41" s="60" t="s">
        <v>16</v>
      </c>
      <c r="V41" s="60" t="s">
        <v>17</v>
      </c>
      <c r="W41" s="60" t="s">
        <v>18</v>
      </c>
      <c r="X41" s="13" t="s">
        <v>19</v>
      </c>
      <c r="Y41" s="13" t="s">
        <v>13</v>
      </c>
      <c r="Z41" s="60" t="s">
        <v>14</v>
      </c>
      <c r="AA41" s="60" t="s">
        <v>15</v>
      </c>
      <c r="AB41" s="60" t="s">
        <v>16</v>
      </c>
      <c r="AC41" s="60" t="s">
        <v>17</v>
      </c>
      <c r="AD41" s="60" t="s">
        <v>18</v>
      </c>
      <c r="AE41" s="134" t="s">
        <v>20</v>
      </c>
      <c r="AF41" s="136" t="s">
        <v>36</v>
      </c>
      <c r="AG41" s="143" t="s">
        <v>38</v>
      </c>
      <c r="AH41" s="140" t="s">
        <v>20</v>
      </c>
      <c r="AI41" s="128" t="s">
        <v>36</v>
      </c>
      <c r="AJ41" s="133" t="s">
        <v>38</v>
      </c>
      <c r="AK41" s="127" t="s">
        <v>20</v>
      </c>
      <c r="AL41" s="128" t="s">
        <v>36</v>
      </c>
      <c r="AM41" s="133" t="s">
        <v>38</v>
      </c>
      <c r="AN41" s="127" t="s">
        <v>20</v>
      </c>
      <c r="AO41" s="128" t="s">
        <v>36</v>
      </c>
      <c r="AP41" s="133" t="s">
        <v>38</v>
      </c>
      <c r="AQ41" s="127" t="s">
        <v>20</v>
      </c>
      <c r="AR41" s="128" t="s">
        <v>36</v>
      </c>
      <c r="AS41" s="129" t="s">
        <v>38</v>
      </c>
    </row>
    <row r="42" spans="2:45" s="2" customFormat="1" ht="75" customHeight="1" x14ac:dyDescent="0.15">
      <c r="B42" s="9" t="s">
        <v>6</v>
      </c>
      <c r="C42" s="14" t="s">
        <v>7</v>
      </c>
      <c r="D42" s="14" t="s">
        <v>7</v>
      </c>
      <c r="E42" s="11" t="s">
        <v>7</v>
      </c>
      <c r="F42" s="19" t="s">
        <v>4</v>
      </c>
      <c r="G42" s="11" t="s">
        <v>7</v>
      </c>
      <c r="H42" s="11" t="s">
        <v>7</v>
      </c>
      <c r="I42" s="11"/>
      <c r="J42" s="14"/>
      <c r="K42" s="14"/>
      <c r="L42" s="11"/>
      <c r="M42" s="11"/>
      <c r="N42" s="11"/>
      <c r="O42" s="11"/>
      <c r="P42" s="11"/>
      <c r="Q42" s="14"/>
      <c r="R42" s="14"/>
      <c r="S42" s="19" t="s">
        <v>5</v>
      </c>
      <c r="T42" s="11"/>
      <c r="U42" s="11"/>
      <c r="V42" s="11"/>
      <c r="W42" s="11"/>
      <c r="X42" s="14"/>
      <c r="Y42" s="14"/>
      <c r="Z42" s="11"/>
      <c r="AA42" s="11"/>
      <c r="AB42" s="11"/>
      <c r="AC42" s="11"/>
      <c r="AD42" s="11"/>
      <c r="AE42" s="135"/>
      <c r="AF42" s="137"/>
      <c r="AG42" s="144"/>
      <c r="AH42" s="140"/>
      <c r="AI42" s="128"/>
      <c r="AJ42" s="133"/>
      <c r="AK42" s="127"/>
      <c r="AL42" s="128"/>
      <c r="AM42" s="133"/>
      <c r="AN42" s="127"/>
      <c r="AO42" s="128"/>
      <c r="AP42" s="133"/>
      <c r="AQ42" s="127"/>
      <c r="AR42" s="128"/>
      <c r="AS42" s="129"/>
    </row>
    <row r="43" spans="2:45" s="1" customFormat="1" ht="32.1" customHeight="1" thickBot="1" x14ac:dyDescent="0.2">
      <c r="B43" s="75" t="s">
        <v>84</v>
      </c>
      <c r="C43" s="15" t="s">
        <v>21</v>
      </c>
      <c r="D43" s="15" t="s">
        <v>21</v>
      </c>
      <c r="E43" s="17" t="s">
        <v>21</v>
      </c>
      <c r="F43" s="20" t="s">
        <v>21</v>
      </c>
      <c r="G43" s="12" t="s">
        <v>21</v>
      </c>
      <c r="H43" s="27" t="s">
        <v>21</v>
      </c>
      <c r="I43" s="12"/>
      <c r="J43" s="15" t="s">
        <v>21</v>
      </c>
      <c r="K43" s="15" t="s">
        <v>21</v>
      </c>
      <c r="L43" s="12"/>
      <c r="M43" s="12"/>
      <c r="N43" s="12"/>
      <c r="O43" s="12"/>
      <c r="P43" s="12"/>
      <c r="Q43" s="15" t="s">
        <v>21</v>
      </c>
      <c r="R43" s="15" t="s">
        <v>21</v>
      </c>
      <c r="S43" s="20" t="s">
        <v>21</v>
      </c>
      <c r="T43" s="12"/>
      <c r="U43" s="12"/>
      <c r="V43" s="12" t="s">
        <v>21</v>
      </c>
      <c r="W43" s="12"/>
      <c r="X43" s="15"/>
      <c r="Y43" s="23" t="s">
        <v>21</v>
      </c>
      <c r="Z43" s="12"/>
      <c r="AA43" s="12"/>
      <c r="AB43" s="12"/>
      <c r="AC43" s="12"/>
      <c r="AD43" s="12"/>
      <c r="AE43" s="49">
        <f>COUNTIF(C43:AD43,"〇")</f>
        <v>13</v>
      </c>
      <c r="AF43" s="25">
        <v>13</v>
      </c>
      <c r="AG43" s="48" t="str">
        <f>IF(AE43&gt;=AF43,"達成","未達成")</f>
        <v>達成</v>
      </c>
      <c r="AH43" s="10">
        <f>COUNTIF(C43:I43,"〇")</f>
        <v>6</v>
      </c>
      <c r="AI43" s="41">
        <v>6</v>
      </c>
      <c r="AJ43" s="57" t="str">
        <f>IF(AH43&gt;=AI43,"達成","未達成")</f>
        <v>達成</v>
      </c>
      <c r="AK43" s="58">
        <f>COUNTIF(J43:P43,"〇")</f>
        <v>2</v>
      </c>
      <c r="AL43" s="41">
        <v>2</v>
      </c>
      <c r="AM43" s="57" t="str">
        <f>IF(AK43&gt;=AL43,"達成","未達成")</f>
        <v>達成</v>
      </c>
      <c r="AN43" s="58">
        <f>COUNTIF(Q43:W43,"〇")</f>
        <v>4</v>
      </c>
      <c r="AO43" s="41">
        <v>3</v>
      </c>
      <c r="AP43" s="57" t="str">
        <f>IF(AN43&gt;=AO43,"達成","未達成")</f>
        <v>達成</v>
      </c>
      <c r="AQ43" s="58">
        <f>COUNTIF(X43:AD43,"〇")</f>
        <v>1</v>
      </c>
      <c r="AR43" s="41">
        <v>2</v>
      </c>
      <c r="AS43" s="48" t="str">
        <f>IF(AQ43&gt;=AR43,"達成","未達成")</f>
        <v>未達成</v>
      </c>
    </row>
    <row r="44" spans="2:45" s="1" customFormat="1" ht="32.1" customHeight="1" thickBot="1" x14ac:dyDescent="0.2">
      <c r="B44" s="75" t="s">
        <v>85</v>
      </c>
      <c r="C44" s="15" t="s">
        <v>21</v>
      </c>
      <c r="D44" s="15" t="s">
        <v>21</v>
      </c>
      <c r="E44" s="17" t="s">
        <v>21</v>
      </c>
      <c r="F44" s="20" t="s">
        <v>21</v>
      </c>
      <c r="G44" s="12" t="s">
        <v>21</v>
      </c>
      <c r="H44" s="27" t="s">
        <v>21</v>
      </c>
      <c r="I44" s="12"/>
      <c r="J44" s="15" t="s">
        <v>21</v>
      </c>
      <c r="K44" s="15" t="s">
        <v>21</v>
      </c>
      <c r="L44" s="12"/>
      <c r="M44" s="12"/>
      <c r="N44" s="12"/>
      <c r="O44" s="12"/>
      <c r="P44" s="12"/>
      <c r="Q44" s="15" t="s">
        <v>21</v>
      </c>
      <c r="R44" s="15" t="s">
        <v>21</v>
      </c>
      <c r="S44" s="20" t="s">
        <v>21</v>
      </c>
      <c r="T44" s="12"/>
      <c r="U44" s="12"/>
      <c r="V44" s="12" t="s">
        <v>21</v>
      </c>
      <c r="W44" s="12"/>
      <c r="X44" s="15"/>
      <c r="Y44" s="23" t="s">
        <v>21</v>
      </c>
      <c r="Z44" s="12"/>
      <c r="AA44" s="12"/>
      <c r="AB44" s="12"/>
      <c r="AC44" s="12"/>
      <c r="AD44" s="12"/>
      <c r="AE44" s="49">
        <f>COUNTIF(C44:AD44,"〇")</f>
        <v>13</v>
      </c>
      <c r="AF44" s="25">
        <v>13</v>
      </c>
      <c r="AG44" s="48" t="str">
        <f>IF(AE44&gt;=AF44,"達成","未達成")</f>
        <v>達成</v>
      </c>
      <c r="AH44" s="10">
        <f>COUNTIF(C44:I44,"〇")</f>
        <v>6</v>
      </c>
      <c r="AI44" s="41">
        <v>6</v>
      </c>
      <c r="AJ44" s="57" t="str">
        <f>IF(AH44&gt;=AI44,"達成","未達成")</f>
        <v>達成</v>
      </c>
      <c r="AK44" s="58">
        <f>COUNTIF(J44:P44,"〇")</f>
        <v>2</v>
      </c>
      <c r="AL44" s="41">
        <v>2</v>
      </c>
      <c r="AM44" s="57" t="str">
        <f>IF(AK44&gt;=AL44,"達成","未達成")</f>
        <v>達成</v>
      </c>
      <c r="AN44" s="58">
        <f>COUNTIF(Q44:W44,"〇")</f>
        <v>4</v>
      </c>
      <c r="AO44" s="41">
        <v>3</v>
      </c>
      <c r="AP44" s="57" t="str">
        <f>IF(AN44&gt;=AO44,"達成","未達成")</f>
        <v>達成</v>
      </c>
      <c r="AQ44" s="58">
        <f>COUNTIF(X44:AD44,"〇")</f>
        <v>1</v>
      </c>
      <c r="AR44" s="41">
        <v>2</v>
      </c>
      <c r="AS44" s="48" t="str">
        <f>IF(AQ44&gt;=AR44,"達成","未達成")</f>
        <v>未達成</v>
      </c>
    </row>
    <row r="45" spans="2:45" ht="14.25" thickBot="1" x14ac:dyDescent="0.2"/>
    <row r="46" spans="2:45" ht="13.5" customHeight="1" x14ac:dyDescent="0.15">
      <c r="B46" s="6" t="s">
        <v>24</v>
      </c>
      <c r="C46" s="87">
        <v>5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113" t="s">
        <v>26</v>
      </c>
      <c r="AF46" s="116" t="s">
        <v>32</v>
      </c>
      <c r="AG46" s="130"/>
      <c r="AH46" s="122" t="s">
        <v>45</v>
      </c>
      <c r="AI46" s="108" t="s">
        <v>32</v>
      </c>
      <c r="AJ46" s="108"/>
      <c r="AK46" s="106" t="s">
        <v>49</v>
      </c>
      <c r="AL46" s="108" t="s">
        <v>32</v>
      </c>
      <c r="AM46" s="108"/>
      <c r="AN46" s="106" t="s">
        <v>50</v>
      </c>
      <c r="AO46" s="108" t="s">
        <v>32</v>
      </c>
      <c r="AP46" s="108"/>
      <c r="AQ46" s="106" t="s">
        <v>51</v>
      </c>
      <c r="AR46" s="108" t="s">
        <v>32</v>
      </c>
      <c r="AS46" s="110"/>
    </row>
    <row r="47" spans="2:45" ht="13.5" customHeight="1" x14ac:dyDescent="0.15">
      <c r="B47" s="37" t="s">
        <v>0</v>
      </c>
      <c r="C47" s="82">
        <v>1</v>
      </c>
      <c r="D47" s="83"/>
      <c r="E47" s="83"/>
      <c r="F47" s="83"/>
      <c r="G47" s="83"/>
      <c r="H47" s="83"/>
      <c r="I47" s="82">
        <v>2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5"/>
      <c r="AE47" s="114"/>
      <c r="AF47" s="118"/>
      <c r="AG47" s="131"/>
      <c r="AH47" s="123"/>
      <c r="AI47" s="109"/>
      <c r="AJ47" s="109"/>
      <c r="AK47" s="107"/>
      <c r="AL47" s="109"/>
      <c r="AM47" s="109"/>
      <c r="AN47" s="107"/>
      <c r="AO47" s="109"/>
      <c r="AP47" s="109"/>
      <c r="AQ47" s="107"/>
      <c r="AR47" s="109"/>
      <c r="AS47" s="111"/>
    </row>
    <row r="48" spans="2:45" x14ac:dyDescent="0.15">
      <c r="B48" s="7" t="s">
        <v>1</v>
      </c>
      <c r="C48" s="13">
        <v>26</v>
      </c>
      <c r="D48" s="13">
        <f t="shared" ref="D48:H48" si="8">+C48+1</f>
        <v>27</v>
      </c>
      <c r="E48" s="60">
        <f t="shared" si="8"/>
        <v>28</v>
      </c>
      <c r="F48" s="60">
        <f t="shared" si="8"/>
        <v>29</v>
      </c>
      <c r="G48" s="60">
        <f t="shared" si="8"/>
        <v>30</v>
      </c>
      <c r="H48" s="60">
        <f t="shared" si="8"/>
        <v>31</v>
      </c>
      <c r="I48" s="60">
        <v>1</v>
      </c>
      <c r="J48" s="13">
        <f t="shared" ref="J48:M48" si="9">+I48+1</f>
        <v>2</v>
      </c>
      <c r="K48" s="13">
        <f t="shared" si="9"/>
        <v>3</v>
      </c>
      <c r="L48" s="60">
        <f t="shared" si="9"/>
        <v>4</v>
      </c>
      <c r="M48" s="60">
        <f t="shared" si="9"/>
        <v>5</v>
      </c>
      <c r="N48" s="60">
        <f>+M48+1</f>
        <v>6</v>
      </c>
      <c r="O48" s="60">
        <f>+N48+1</f>
        <v>7</v>
      </c>
      <c r="P48" s="60">
        <f t="shared" ref="P48:AD48" si="10">+O48+1</f>
        <v>8</v>
      </c>
      <c r="Q48" s="13">
        <f t="shared" si="10"/>
        <v>9</v>
      </c>
      <c r="R48" s="13">
        <f t="shared" si="10"/>
        <v>10</v>
      </c>
      <c r="S48" s="18">
        <f t="shared" si="10"/>
        <v>11</v>
      </c>
      <c r="T48" s="60">
        <f t="shared" si="10"/>
        <v>12</v>
      </c>
      <c r="U48" s="60">
        <f t="shared" si="10"/>
        <v>13</v>
      </c>
      <c r="V48" s="60">
        <f t="shared" si="10"/>
        <v>14</v>
      </c>
      <c r="W48" s="60">
        <f t="shared" si="10"/>
        <v>15</v>
      </c>
      <c r="X48" s="13">
        <f t="shared" si="10"/>
        <v>16</v>
      </c>
      <c r="Y48" s="13">
        <f t="shared" si="10"/>
        <v>17</v>
      </c>
      <c r="Z48" s="60">
        <f t="shared" si="10"/>
        <v>18</v>
      </c>
      <c r="AA48" s="60">
        <f t="shared" si="10"/>
        <v>19</v>
      </c>
      <c r="AB48" s="60">
        <f t="shared" si="10"/>
        <v>20</v>
      </c>
      <c r="AC48" s="60">
        <f t="shared" si="10"/>
        <v>21</v>
      </c>
      <c r="AD48" s="60">
        <f t="shared" si="10"/>
        <v>22</v>
      </c>
      <c r="AE48" s="115"/>
      <c r="AF48" s="120"/>
      <c r="AG48" s="132"/>
      <c r="AH48" s="123"/>
      <c r="AI48" s="109"/>
      <c r="AJ48" s="109"/>
      <c r="AK48" s="107"/>
      <c r="AL48" s="109"/>
      <c r="AM48" s="109"/>
      <c r="AN48" s="107"/>
      <c r="AO48" s="109"/>
      <c r="AP48" s="109"/>
      <c r="AQ48" s="107"/>
      <c r="AR48" s="109"/>
      <c r="AS48" s="111"/>
    </row>
    <row r="49" spans="2:45" ht="13.5" customHeight="1" x14ac:dyDescent="0.15">
      <c r="B49" s="7" t="s">
        <v>2</v>
      </c>
      <c r="C49" s="13" t="s">
        <v>3</v>
      </c>
      <c r="D49" s="13" t="s">
        <v>13</v>
      </c>
      <c r="E49" s="60" t="s">
        <v>14</v>
      </c>
      <c r="F49" s="60" t="s">
        <v>15</v>
      </c>
      <c r="G49" s="60" t="s">
        <v>16</v>
      </c>
      <c r="H49" s="60" t="s">
        <v>17</v>
      </c>
      <c r="I49" s="60" t="s">
        <v>18</v>
      </c>
      <c r="J49" s="13" t="s">
        <v>19</v>
      </c>
      <c r="K49" s="13" t="s">
        <v>13</v>
      </c>
      <c r="L49" s="60" t="s">
        <v>14</v>
      </c>
      <c r="M49" s="60" t="s">
        <v>15</v>
      </c>
      <c r="N49" s="60" t="s">
        <v>16</v>
      </c>
      <c r="O49" s="60" t="s">
        <v>17</v>
      </c>
      <c r="P49" s="60" t="s">
        <v>18</v>
      </c>
      <c r="Q49" s="13" t="s">
        <v>19</v>
      </c>
      <c r="R49" s="13" t="s">
        <v>13</v>
      </c>
      <c r="S49" s="18" t="s">
        <v>14</v>
      </c>
      <c r="T49" s="60" t="s">
        <v>15</v>
      </c>
      <c r="U49" s="60" t="s">
        <v>16</v>
      </c>
      <c r="V49" s="60" t="s">
        <v>17</v>
      </c>
      <c r="W49" s="60" t="s">
        <v>18</v>
      </c>
      <c r="X49" s="13" t="s">
        <v>19</v>
      </c>
      <c r="Y49" s="13" t="s">
        <v>13</v>
      </c>
      <c r="Z49" s="60" t="s">
        <v>14</v>
      </c>
      <c r="AA49" s="60" t="s">
        <v>15</v>
      </c>
      <c r="AB49" s="60" t="s">
        <v>16</v>
      </c>
      <c r="AC49" s="60" t="s">
        <v>17</v>
      </c>
      <c r="AD49" s="60" t="s">
        <v>18</v>
      </c>
      <c r="AE49" s="134" t="s">
        <v>20</v>
      </c>
      <c r="AF49" s="136" t="s">
        <v>36</v>
      </c>
      <c r="AG49" s="143" t="s">
        <v>38</v>
      </c>
      <c r="AH49" s="140" t="s">
        <v>20</v>
      </c>
      <c r="AI49" s="128" t="s">
        <v>36</v>
      </c>
      <c r="AJ49" s="133" t="s">
        <v>38</v>
      </c>
      <c r="AK49" s="127" t="s">
        <v>20</v>
      </c>
      <c r="AL49" s="128" t="s">
        <v>36</v>
      </c>
      <c r="AM49" s="133" t="s">
        <v>38</v>
      </c>
      <c r="AN49" s="127" t="s">
        <v>20</v>
      </c>
      <c r="AO49" s="128" t="s">
        <v>36</v>
      </c>
      <c r="AP49" s="133" t="s">
        <v>38</v>
      </c>
      <c r="AQ49" s="127" t="s">
        <v>20</v>
      </c>
      <c r="AR49" s="128" t="s">
        <v>36</v>
      </c>
      <c r="AS49" s="129" t="s">
        <v>38</v>
      </c>
    </row>
    <row r="50" spans="2:45" s="2" customFormat="1" ht="75" customHeight="1" x14ac:dyDescent="0.15">
      <c r="B50" s="9" t="s">
        <v>6</v>
      </c>
      <c r="C50" s="14"/>
      <c r="D50" s="14"/>
      <c r="E50" s="11"/>
      <c r="F50" s="11"/>
      <c r="G50" s="11"/>
      <c r="H50" s="11"/>
      <c r="I50" s="11"/>
      <c r="J50" s="14"/>
      <c r="K50" s="14"/>
      <c r="L50" s="11"/>
      <c r="M50" s="11"/>
      <c r="N50" s="11"/>
      <c r="O50" s="11"/>
      <c r="P50" s="11"/>
      <c r="Q50" s="14"/>
      <c r="R50" s="14"/>
      <c r="S50" s="19" t="s">
        <v>29</v>
      </c>
      <c r="T50" s="11"/>
      <c r="U50" s="11"/>
      <c r="V50" s="11"/>
      <c r="W50" s="11"/>
      <c r="X50" s="14"/>
      <c r="Y50" s="14"/>
      <c r="Z50" s="11"/>
      <c r="AA50" s="11"/>
      <c r="AB50" s="11"/>
      <c r="AC50" s="11"/>
      <c r="AD50" s="11"/>
      <c r="AE50" s="135"/>
      <c r="AF50" s="137"/>
      <c r="AG50" s="144"/>
      <c r="AH50" s="140"/>
      <c r="AI50" s="128"/>
      <c r="AJ50" s="133"/>
      <c r="AK50" s="127"/>
      <c r="AL50" s="128"/>
      <c r="AM50" s="133"/>
      <c r="AN50" s="127"/>
      <c r="AO50" s="128"/>
      <c r="AP50" s="133"/>
      <c r="AQ50" s="127"/>
      <c r="AR50" s="128"/>
      <c r="AS50" s="129"/>
    </row>
    <row r="51" spans="2:45" s="1" customFormat="1" ht="32.1" customHeight="1" thickBot="1" x14ac:dyDescent="0.2">
      <c r="B51" s="75" t="s">
        <v>84</v>
      </c>
      <c r="C51" s="15"/>
      <c r="D51" s="15"/>
      <c r="E51" s="17"/>
      <c r="F51" s="12"/>
      <c r="G51" s="12"/>
      <c r="H51" s="27"/>
      <c r="I51" s="12"/>
      <c r="J51" s="15"/>
      <c r="K51" s="15"/>
      <c r="L51" s="12"/>
      <c r="M51" s="12"/>
      <c r="N51" s="12"/>
      <c r="O51" s="12"/>
      <c r="P51" s="12"/>
      <c r="Q51" s="15"/>
      <c r="R51" s="15"/>
      <c r="S51" s="20"/>
      <c r="T51" s="12"/>
      <c r="U51" s="12"/>
      <c r="V51" s="12"/>
      <c r="W51" s="12"/>
      <c r="X51" s="15"/>
      <c r="Y51" s="23"/>
      <c r="Z51" s="12"/>
      <c r="AA51" s="12"/>
      <c r="AB51" s="12"/>
      <c r="AC51" s="12"/>
      <c r="AD51" s="12"/>
      <c r="AE51" s="49">
        <f>COUNTIF(C51:AD51,"〇")</f>
        <v>0</v>
      </c>
      <c r="AF51" s="25">
        <f>9</f>
        <v>9</v>
      </c>
      <c r="AG51" s="48" t="str">
        <f>IF(AE51&gt;=AF51,"達成","未達成")</f>
        <v>未達成</v>
      </c>
      <c r="AH51" s="10">
        <f>COUNTIF(C51:I51,"〇")</f>
        <v>0</v>
      </c>
      <c r="AI51" s="41">
        <v>2</v>
      </c>
      <c r="AJ51" s="57" t="str">
        <f>IF(AH51&gt;=AI51,"達成","未達成")</f>
        <v>未達成</v>
      </c>
      <c r="AK51" s="58">
        <f>COUNTIF(J51:P51,"〇")</f>
        <v>0</v>
      </c>
      <c r="AL51" s="41">
        <v>2</v>
      </c>
      <c r="AM51" s="57" t="str">
        <f>IF(AK51&gt;=AL51,"達成","未達成")</f>
        <v>未達成</v>
      </c>
      <c r="AN51" s="58">
        <f>COUNTIF(Q51:W51,"〇")</f>
        <v>0</v>
      </c>
      <c r="AO51" s="41">
        <v>3</v>
      </c>
      <c r="AP51" s="57" t="str">
        <f>IF(AN51&gt;=AO51,"達成","未達成")</f>
        <v>未達成</v>
      </c>
      <c r="AQ51" s="58">
        <f>COUNTIF(X51:AD51,"〇")</f>
        <v>0</v>
      </c>
      <c r="AR51" s="41">
        <v>2</v>
      </c>
      <c r="AS51" s="48" t="str">
        <f>IF(AQ51&gt;=AR51,"達成","未達成")</f>
        <v>未達成</v>
      </c>
    </row>
    <row r="52" spans="2:45" s="1" customFormat="1" ht="32.1" customHeight="1" thickBot="1" x14ac:dyDescent="0.2">
      <c r="B52" s="75" t="s">
        <v>85</v>
      </c>
      <c r="C52" s="15"/>
      <c r="D52" s="15"/>
      <c r="E52" s="17"/>
      <c r="F52" s="12"/>
      <c r="G52" s="12"/>
      <c r="H52" s="27"/>
      <c r="I52" s="12"/>
      <c r="J52" s="15"/>
      <c r="K52" s="15"/>
      <c r="L52" s="12"/>
      <c r="M52" s="12"/>
      <c r="N52" s="12"/>
      <c r="O52" s="12"/>
      <c r="P52" s="12"/>
      <c r="Q52" s="15"/>
      <c r="R52" s="15"/>
      <c r="S52" s="20"/>
      <c r="T52" s="12"/>
      <c r="U52" s="12"/>
      <c r="V52" s="12"/>
      <c r="W52" s="12"/>
      <c r="X52" s="15"/>
      <c r="Y52" s="23"/>
      <c r="Z52" s="12"/>
      <c r="AA52" s="12"/>
      <c r="AB52" s="12"/>
      <c r="AC52" s="12"/>
      <c r="AD52" s="12"/>
      <c r="AE52" s="49">
        <f>COUNTIF(C52:AD52,"〇")</f>
        <v>0</v>
      </c>
      <c r="AF52" s="25">
        <f>9</f>
        <v>9</v>
      </c>
      <c r="AG52" s="48" t="str">
        <f>IF(AE52&gt;=AF52,"達成","未達成")</f>
        <v>未達成</v>
      </c>
      <c r="AH52" s="10">
        <f>COUNTIF(C52:I52,"〇")</f>
        <v>0</v>
      </c>
      <c r="AI52" s="41">
        <v>2</v>
      </c>
      <c r="AJ52" s="57" t="str">
        <f>IF(AH52&gt;=AI52,"達成","未達成")</f>
        <v>未達成</v>
      </c>
      <c r="AK52" s="58">
        <f>COUNTIF(J52:P52,"〇")</f>
        <v>0</v>
      </c>
      <c r="AL52" s="41">
        <v>2</v>
      </c>
      <c r="AM52" s="57" t="str">
        <f>IF(AK52&gt;=AL52,"達成","未達成")</f>
        <v>未達成</v>
      </c>
      <c r="AN52" s="58">
        <f>COUNTIF(Q52:W52,"〇")</f>
        <v>0</v>
      </c>
      <c r="AO52" s="41">
        <v>3</v>
      </c>
      <c r="AP52" s="57" t="str">
        <f>IF(AN52&gt;=AO52,"達成","未達成")</f>
        <v>未達成</v>
      </c>
      <c r="AQ52" s="58">
        <f>COUNTIF(X52:AD52,"〇")</f>
        <v>0</v>
      </c>
      <c r="AR52" s="41">
        <v>2</v>
      </c>
      <c r="AS52" s="48" t="str">
        <f>IF(AQ52&gt;=AR52,"達成","未達成")</f>
        <v>未達成</v>
      </c>
    </row>
    <row r="53" spans="2:45" ht="14.25" thickBot="1" x14ac:dyDescent="0.2"/>
    <row r="54" spans="2:45" ht="13.5" customHeight="1" x14ac:dyDescent="0.15">
      <c r="B54" s="6" t="s">
        <v>24</v>
      </c>
      <c r="C54" s="87" t="s">
        <v>27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  <c r="AF54" s="89"/>
      <c r="AG54" s="92"/>
      <c r="AH54" s="95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104"/>
    </row>
    <row r="55" spans="2:45" ht="13.5" customHeight="1" x14ac:dyDescent="0.15">
      <c r="B55" s="37" t="s">
        <v>0</v>
      </c>
      <c r="C55" s="82">
        <v>2</v>
      </c>
      <c r="D55" s="83"/>
      <c r="E55" s="83"/>
      <c r="F55" s="83"/>
      <c r="G55" s="83"/>
      <c r="H55" s="83"/>
      <c r="I55" s="82">
        <v>3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5"/>
      <c r="AE55" s="90"/>
      <c r="AF55" s="90"/>
      <c r="AG55" s="93"/>
      <c r="AH55" s="96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105"/>
    </row>
    <row r="56" spans="2:45" x14ac:dyDescent="0.15">
      <c r="B56" s="7" t="s">
        <v>1</v>
      </c>
      <c r="C56" s="13">
        <v>23</v>
      </c>
      <c r="D56" s="13">
        <f t="shared" ref="D56:H56" si="11">+C56+1</f>
        <v>24</v>
      </c>
      <c r="E56" s="60">
        <f t="shared" si="11"/>
        <v>25</v>
      </c>
      <c r="F56" s="60">
        <f t="shared" si="11"/>
        <v>26</v>
      </c>
      <c r="G56" s="60">
        <f t="shared" si="11"/>
        <v>27</v>
      </c>
      <c r="H56" s="60">
        <f t="shared" si="11"/>
        <v>28</v>
      </c>
      <c r="I56" s="60">
        <v>1</v>
      </c>
      <c r="J56" s="13">
        <f t="shared" ref="J56:M56" si="12">+I56+1</f>
        <v>2</v>
      </c>
      <c r="K56" s="13">
        <f t="shared" si="12"/>
        <v>3</v>
      </c>
      <c r="L56" s="60">
        <f t="shared" si="12"/>
        <v>4</v>
      </c>
      <c r="M56" s="60">
        <f t="shared" si="12"/>
        <v>5</v>
      </c>
      <c r="N56" s="60">
        <f>+M56+1</f>
        <v>6</v>
      </c>
      <c r="O56" s="60">
        <f>+N56+1</f>
        <v>7</v>
      </c>
      <c r="P56" s="60">
        <f t="shared" ref="P56:AD56" si="13">+O56+1</f>
        <v>8</v>
      </c>
      <c r="Q56" s="13">
        <f t="shared" si="13"/>
        <v>9</v>
      </c>
      <c r="R56" s="13">
        <f t="shared" si="13"/>
        <v>10</v>
      </c>
      <c r="S56" s="60">
        <f t="shared" si="13"/>
        <v>11</v>
      </c>
      <c r="T56" s="60">
        <f t="shared" si="13"/>
        <v>12</v>
      </c>
      <c r="U56" s="60">
        <f t="shared" si="13"/>
        <v>13</v>
      </c>
      <c r="V56" s="60">
        <f t="shared" si="13"/>
        <v>14</v>
      </c>
      <c r="W56" s="60">
        <f t="shared" si="13"/>
        <v>15</v>
      </c>
      <c r="X56" s="13">
        <f t="shared" si="13"/>
        <v>16</v>
      </c>
      <c r="Y56" s="13">
        <f t="shared" si="13"/>
        <v>17</v>
      </c>
      <c r="Z56" s="60">
        <f t="shared" si="13"/>
        <v>18</v>
      </c>
      <c r="AA56" s="60">
        <f t="shared" si="13"/>
        <v>19</v>
      </c>
      <c r="AB56" s="60">
        <f t="shared" si="13"/>
        <v>20</v>
      </c>
      <c r="AC56" s="18">
        <f t="shared" si="13"/>
        <v>21</v>
      </c>
      <c r="AD56" s="60">
        <f t="shared" si="13"/>
        <v>22</v>
      </c>
      <c r="AE56" s="91"/>
      <c r="AF56" s="91"/>
      <c r="AG56" s="94"/>
      <c r="AH56" s="96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05"/>
    </row>
    <row r="57" spans="2:45" ht="13.5" customHeight="1" x14ac:dyDescent="0.15">
      <c r="B57" s="7" t="s">
        <v>2</v>
      </c>
      <c r="C57" s="13" t="s">
        <v>3</v>
      </c>
      <c r="D57" s="13" t="s">
        <v>13</v>
      </c>
      <c r="E57" s="60" t="s">
        <v>14</v>
      </c>
      <c r="F57" s="60" t="s">
        <v>15</v>
      </c>
      <c r="G57" s="60" t="s">
        <v>16</v>
      </c>
      <c r="H57" s="60" t="s">
        <v>17</v>
      </c>
      <c r="I57" s="60" t="s">
        <v>18</v>
      </c>
      <c r="J57" s="13" t="s">
        <v>19</v>
      </c>
      <c r="K57" s="13" t="s">
        <v>13</v>
      </c>
      <c r="L57" s="60" t="s">
        <v>14</v>
      </c>
      <c r="M57" s="60" t="s">
        <v>15</v>
      </c>
      <c r="N57" s="60" t="s">
        <v>16</v>
      </c>
      <c r="O57" s="60" t="s">
        <v>17</v>
      </c>
      <c r="P57" s="60" t="s">
        <v>18</v>
      </c>
      <c r="Q57" s="13" t="s">
        <v>19</v>
      </c>
      <c r="R57" s="13" t="s">
        <v>13</v>
      </c>
      <c r="S57" s="60" t="s">
        <v>14</v>
      </c>
      <c r="T57" s="60" t="s">
        <v>15</v>
      </c>
      <c r="U57" s="60" t="s">
        <v>16</v>
      </c>
      <c r="V57" s="60" t="s">
        <v>17</v>
      </c>
      <c r="W57" s="60" t="s">
        <v>18</v>
      </c>
      <c r="X57" s="13" t="s">
        <v>19</v>
      </c>
      <c r="Y57" s="13" t="s">
        <v>13</v>
      </c>
      <c r="Z57" s="60" t="s">
        <v>14</v>
      </c>
      <c r="AA57" s="60" t="s">
        <v>15</v>
      </c>
      <c r="AB57" s="60" t="s">
        <v>16</v>
      </c>
      <c r="AC57" s="18" t="s">
        <v>17</v>
      </c>
      <c r="AD57" s="60" t="s">
        <v>18</v>
      </c>
      <c r="AE57" s="145"/>
      <c r="AF57" s="126"/>
      <c r="AG57" s="99"/>
      <c r="AH57" s="101"/>
      <c r="AI57" s="102"/>
      <c r="AJ57" s="103"/>
      <c r="AK57" s="102"/>
      <c r="AL57" s="102"/>
      <c r="AM57" s="103"/>
      <c r="AN57" s="102"/>
      <c r="AO57" s="102"/>
      <c r="AP57" s="103"/>
      <c r="AQ57" s="102"/>
      <c r="AR57" s="102"/>
      <c r="AS57" s="112"/>
    </row>
    <row r="58" spans="2:45" s="2" customFormat="1" ht="75" customHeight="1" x14ac:dyDescent="0.15">
      <c r="B58" s="9" t="s">
        <v>6</v>
      </c>
      <c r="C58" s="14"/>
      <c r="D58" s="14"/>
      <c r="E58" s="11"/>
      <c r="F58" s="11"/>
      <c r="G58" s="11"/>
      <c r="H58" s="11"/>
      <c r="I58" s="11"/>
      <c r="J58" s="14"/>
      <c r="K58" s="14"/>
      <c r="L58" s="11"/>
      <c r="M58" s="11"/>
      <c r="N58" s="11"/>
      <c r="O58" s="11"/>
      <c r="P58" s="54"/>
      <c r="Q58" s="14"/>
      <c r="R58" s="14"/>
      <c r="S58" s="11"/>
      <c r="T58" s="11"/>
      <c r="U58" s="11"/>
      <c r="V58" s="11"/>
      <c r="W58" s="11"/>
      <c r="X58" s="14"/>
      <c r="Y58" s="14"/>
      <c r="Z58" s="11"/>
      <c r="AA58" s="11"/>
      <c r="AB58" s="11"/>
      <c r="AC58" s="19" t="s">
        <v>30</v>
      </c>
      <c r="AD58" s="24"/>
      <c r="AE58" s="146"/>
      <c r="AF58" s="125"/>
      <c r="AG58" s="100"/>
      <c r="AH58" s="101"/>
      <c r="AI58" s="102"/>
      <c r="AJ58" s="103"/>
      <c r="AK58" s="102"/>
      <c r="AL58" s="102"/>
      <c r="AM58" s="103"/>
      <c r="AN58" s="102"/>
      <c r="AO58" s="102"/>
      <c r="AP58" s="103"/>
      <c r="AQ58" s="102"/>
      <c r="AR58" s="102"/>
      <c r="AS58" s="112"/>
    </row>
    <row r="59" spans="2:45" s="1" customFormat="1" ht="32.1" customHeight="1" thickBot="1" x14ac:dyDescent="0.2">
      <c r="B59" s="75" t="s">
        <v>84</v>
      </c>
      <c r="C59" s="15"/>
      <c r="D59" s="15"/>
      <c r="E59" s="17"/>
      <c r="F59" s="12"/>
      <c r="G59" s="12"/>
      <c r="H59" s="27"/>
      <c r="I59" s="12"/>
      <c r="J59" s="15"/>
      <c r="K59" s="15"/>
      <c r="L59" s="12"/>
      <c r="M59" s="12"/>
      <c r="N59" s="12"/>
      <c r="O59" s="12"/>
      <c r="P59" s="12"/>
      <c r="Q59" s="15"/>
      <c r="R59" s="15"/>
      <c r="S59" s="12"/>
      <c r="T59" s="12"/>
      <c r="U59" s="12"/>
      <c r="V59" s="12"/>
      <c r="W59" s="12"/>
      <c r="X59" s="15"/>
      <c r="Y59" s="23"/>
      <c r="Z59" s="12"/>
      <c r="AA59" s="12"/>
      <c r="AB59" s="12"/>
      <c r="AC59" s="20"/>
      <c r="AD59" s="12"/>
      <c r="AE59" s="50"/>
      <c r="AF59" s="51"/>
      <c r="AG59" s="62"/>
      <c r="AH59" s="51"/>
      <c r="AI59" s="12"/>
      <c r="AJ59" s="63"/>
      <c r="AK59" s="12"/>
      <c r="AL59" s="12"/>
      <c r="AM59" s="63"/>
      <c r="AN59" s="12"/>
      <c r="AO59" s="12"/>
      <c r="AP59" s="63"/>
      <c r="AQ59" s="12"/>
      <c r="AR59" s="12"/>
      <c r="AS59" s="52"/>
    </row>
    <row r="60" spans="2:45" s="1" customFormat="1" ht="32.1" customHeight="1" thickBot="1" x14ac:dyDescent="0.2">
      <c r="B60" s="75" t="s">
        <v>85</v>
      </c>
      <c r="C60" s="15"/>
      <c r="D60" s="15"/>
      <c r="E60" s="17"/>
      <c r="F60" s="12"/>
      <c r="G60" s="12"/>
      <c r="H60" s="27"/>
      <c r="I60" s="12"/>
      <c r="J60" s="15"/>
      <c r="K60" s="15"/>
      <c r="L60" s="12"/>
      <c r="M60" s="12"/>
      <c r="N60" s="12"/>
      <c r="O60" s="12"/>
      <c r="P60" s="12"/>
      <c r="Q60" s="15"/>
      <c r="R60" s="15"/>
      <c r="S60" s="12"/>
      <c r="T60" s="12"/>
      <c r="U60" s="12"/>
      <c r="V60" s="12"/>
      <c r="W60" s="12"/>
      <c r="X60" s="15"/>
      <c r="Y60" s="23"/>
      <c r="Z60" s="12"/>
      <c r="AA60" s="12"/>
      <c r="AB60" s="12"/>
      <c r="AC60" s="20"/>
      <c r="AD60" s="12"/>
      <c r="AE60" s="50"/>
      <c r="AF60" s="51"/>
      <c r="AG60" s="62"/>
      <c r="AH60" s="51"/>
      <c r="AI60" s="12"/>
      <c r="AJ60" s="63"/>
      <c r="AK60" s="12"/>
      <c r="AL60" s="12"/>
      <c r="AM60" s="63"/>
      <c r="AN60" s="12"/>
      <c r="AO60" s="12"/>
      <c r="AP60" s="63"/>
      <c r="AQ60" s="12"/>
      <c r="AR60" s="12"/>
      <c r="AS60" s="52"/>
    </row>
    <row r="61" spans="2:45" ht="14.25" thickBot="1" x14ac:dyDescent="0.2"/>
    <row r="62" spans="2:45" ht="13.5" customHeight="1" x14ac:dyDescent="0.15">
      <c r="B62" s="6" t="s">
        <v>24</v>
      </c>
      <c r="C62" s="87" t="s">
        <v>27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  <c r="AF62" s="89"/>
      <c r="AG62" s="92"/>
      <c r="AH62" s="95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104"/>
    </row>
    <row r="63" spans="2:45" ht="13.5" customHeight="1" x14ac:dyDescent="0.15">
      <c r="B63" s="37" t="s">
        <v>0</v>
      </c>
      <c r="C63" s="82">
        <v>3</v>
      </c>
      <c r="D63" s="83"/>
      <c r="E63" s="83"/>
      <c r="F63" s="83"/>
      <c r="G63" s="83"/>
      <c r="H63" s="83"/>
      <c r="I63" s="83"/>
      <c r="J63" s="83"/>
      <c r="K63" s="84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0"/>
      <c r="AE63" s="90"/>
      <c r="AF63" s="90"/>
      <c r="AG63" s="93"/>
      <c r="AH63" s="96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105"/>
    </row>
    <row r="64" spans="2:45" x14ac:dyDescent="0.15">
      <c r="B64" s="7" t="s">
        <v>1</v>
      </c>
      <c r="C64" s="13">
        <v>23</v>
      </c>
      <c r="D64" s="13">
        <f t="shared" ref="D64:K64" si="14">+C64+1</f>
        <v>24</v>
      </c>
      <c r="E64" s="60">
        <f t="shared" si="14"/>
        <v>25</v>
      </c>
      <c r="F64" s="60">
        <f t="shared" si="14"/>
        <v>26</v>
      </c>
      <c r="G64" s="60">
        <f t="shared" si="14"/>
        <v>27</v>
      </c>
      <c r="H64" s="60">
        <f t="shared" si="14"/>
        <v>28</v>
      </c>
      <c r="I64" s="60">
        <f t="shared" si="14"/>
        <v>29</v>
      </c>
      <c r="J64" s="13">
        <f t="shared" si="14"/>
        <v>30</v>
      </c>
      <c r="K64" s="13">
        <f t="shared" si="14"/>
        <v>31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91"/>
      <c r="AF64" s="91"/>
      <c r="AG64" s="94"/>
      <c r="AH64" s="96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105"/>
    </row>
    <row r="65" spans="2:48" ht="13.5" customHeight="1" x14ac:dyDescent="0.15">
      <c r="B65" s="7" t="s">
        <v>2</v>
      </c>
      <c r="C65" s="13" t="s">
        <v>3</v>
      </c>
      <c r="D65" s="13" t="s">
        <v>13</v>
      </c>
      <c r="E65" s="60" t="s">
        <v>14</v>
      </c>
      <c r="F65" s="60" t="s">
        <v>15</v>
      </c>
      <c r="G65" s="60" t="s">
        <v>16</v>
      </c>
      <c r="H65" s="60" t="s">
        <v>17</v>
      </c>
      <c r="I65" s="60" t="s">
        <v>18</v>
      </c>
      <c r="J65" s="13" t="s">
        <v>19</v>
      </c>
      <c r="K65" s="13" t="s">
        <v>13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145"/>
      <c r="AF65" s="126"/>
      <c r="AG65" s="99"/>
      <c r="AH65" s="101"/>
      <c r="AI65" s="102"/>
      <c r="AJ65" s="103"/>
      <c r="AK65" s="102"/>
      <c r="AL65" s="102"/>
      <c r="AM65" s="103"/>
      <c r="AN65" s="102"/>
      <c r="AO65" s="102"/>
      <c r="AP65" s="103"/>
      <c r="AQ65" s="102"/>
      <c r="AR65" s="102"/>
      <c r="AS65" s="112"/>
    </row>
    <row r="66" spans="2:48" s="2" customFormat="1" ht="75" customHeight="1" x14ac:dyDescent="0.15">
      <c r="B66" s="9" t="s">
        <v>6</v>
      </c>
      <c r="C66" s="14"/>
      <c r="D66" s="14"/>
      <c r="E66" s="11"/>
      <c r="F66" s="11"/>
      <c r="G66" s="11"/>
      <c r="H66" s="11"/>
      <c r="I66" s="54"/>
      <c r="J66" s="14"/>
      <c r="K66" s="14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46"/>
      <c r="AF66" s="125"/>
      <c r="AG66" s="100"/>
      <c r="AH66" s="101"/>
      <c r="AI66" s="102"/>
      <c r="AJ66" s="103"/>
      <c r="AK66" s="102"/>
      <c r="AL66" s="102"/>
      <c r="AM66" s="103"/>
      <c r="AN66" s="102"/>
      <c r="AO66" s="102"/>
      <c r="AP66" s="103"/>
      <c r="AQ66" s="102"/>
      <c r="AR66" s="102"/>
      <c r="AS66" s="112"/>
    </row>
    <row r="67" spans="2:48" s="1" customFormat="1" ht="32.1" customHeight="1" thickBot="1" x14ac:dyDescent="0.2">
      <c r="B67" s="75" t="s">
        <v>84</v>
      </c>
      <c r="C67" s="15"/>
      <c r="D67" s="15"/>
      <c r="E67" s="12"/>
      <c r="F67" s="12"/>
      <c r="G67" s="12"/>
      <c r="H67" s="12"/>
      <c r="I67" s="12"/>
      <c r="J67" s="15"/>
      <c r="K67" s="15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50"/>
      <c r="AF67" s="51"/>
      <c r="AG67" s="62"/>
      <c r="AH67" s="51"/>
      <c r="AI67" s="12"/>
      <c r="AJ67" s="63"/>
      <c r="AK67" s="12"/>
      <c r="AL67" s="12"/>
      <c r="AM67" s="63"/>
      <c r="AN67" s="12"/>
      <c r="AO67" s="12"/>
      <c r="AP67" s="63"/>
      <c r="AQ67" s="12"/>
      <c r="AR67" s="12"/>
      <c r="AS67" s="52"/>
    </row>
    <row r="68" spans="2:48" s="1" customFormat="1" ht="32.1" customHeight="1" thickBot="1" x14ac:dyDescent="0.2">
      <c r="B68" s="75" t="s">
        <v>85</v>
      </c>
      <c r="C68" s="15"/>
      <c r="D68" s="15"/>
      <c r="E68" s="12"/>
      <c r="F68" s="12"/>
      <c r="G68" s="12"/>
      <c r="H68" s="12"/>
      <c r="I68" s="12"/>
      <c r="J68" s="15"/>
      <c r="K68" s="15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50"/>
      <c r="AF68" s="51"/>
      <c r="AG68" s="62"/>
      <c r="AH68" s="51"/>
      <c r="AI68" s="12"/>
      <c r="AJ68" s="63"/>
      <c r="AK68" s="12"/>
      <c r="AL68" s="12"/>
      <c r="AM68" s="63"/>
      <c r="AN68" s="12"/>
      <c r="AO68" s="12"/>
      <c r="AP68" s="63"/>
      <c r="AQ68" s="12"/>
      <c r="AR68" s="12"/>
      <c r="AS68" s="52"/>
    </row>
    <row r="70" spans="2:48" ht="14.25" thickBot="1" x14ac:dyDescent="0.2">
      <c r="AU70" s="45"/>
      <c r="AV70" s="45"/>
    </row>
    <row r="71" spans="2:48" ht="18" thickBot="1" x14ac:dyDescent="0.2">
      <c r="B71" s="28"/>
      <c r="Y71" s="67"/>
      <c r="Z71" s="68"/>
      <c r="AA71" s="68"/>
      <c r="AB71" s="68"/>
      <c r="AC71" s="68"/>
      <c r="AD71" s="69"/>
      <c r="AE71" s="155" t="s">
        <v>52</v>
      </c>
      <c r="AF71" s="155"/>
      <c r="AG71" s="155"/>
      <c r="AH71" s="156" t="s">
        <v>53</v>
      </c>
      <c r="AI71" s="155"/>
      <c r="AJ71" s="155"/>
      <c r="AK71" s="157" t="s">
        <v>46</v>
      </c>
      <c r="AL71" s="155"/>
      <c r="AM71" s="158"/>
      <c r="AN71" s="157" t="s">
        <v>47</v>
      </c>
      <c r="AO71" s="155"/>
      <c r="AP71" s="158"/>
      <c r="AQ71" s="155" t="s">
        <v>48</v>
      </c>
      <c r="AR71" s="155"/>
      <c r="AS71" s="159"/>
      <c r="AU71" s="45"/>
      <c r="AV71" s="45"/>
    </row>
    <row r="72" spans="2:48" s="4" customFormat="1" ht="17.25" x14ac:dyDescent="0.15">
      <c r="Y72" s="147" t="s">
        <v>54</v>
      </c>
      <c r="Z72" s="148"/>
      <c r="AA72" s="148"/>
      <c r="AB72" s="148"/>
      <c r="AC72" s="148"/>
      <c r="AD72" s="149"/>
      <c r="AE72" s="150" t="str">
        <f>IF(AND(AG20="達成",AG28="達成",AG36="達成",AG44="達成",AG52="達成"),"４週８休以上","－")</f>
        <v>－</v>
      </c>
      <c r="AF72" s="150"/>
      <c r="AG72" s="150"/>
      <c r="AH72" s="151" t="str">
        <f>IF(AND(AJ20="達成",AJ28="達成",AJ36="達成",AJ44="達成",AJ52="達成"),"週休２日","－")</f>
        <v>－</v>
      </c>
      <c r="AI72" s="150"/>
      <c r="AJ72" s="150"/>
      <c r="AK72" s="152" t="str">
        <f>IF(AND(AM20="達成",AM28="達成",AM36="達成",AM44="達成",AM52="達成"),"週休２日","－")</f>
        <v>－</v>
      </c>
      <c r="AL72" s="150"/>
      <c r="AM72" s="153"/>
      <c r="AN72" s="152" t="str">
        <f>IF(AND(AP20="達成",AP28="達成",AP36="達成",AP44="達成",AP52="達成"),"週休２日","－")</f>
        <v>－</v>
      </c>
      <c r="AO72" s="150"/>
      <c r="AP72" s="153"/>
      <c r="AQ72" s="150" t="str">
        <f>IF(AND(AS20="達成",AS28="達成",AS36="達成",AS44="達成",AS52="達成"),"週休２日","－")</f>
        <v>－</v>
      </c>
      <c r="AR72" s="150"/>
      <c r="AS72" s="154"/>
      <c r="AT72" s="36"/>
      <c r="AU72" s="64"/>
      <c r="AV72" s="65"/>
    </row>
    <row r="73" spans="2:48" s="4" customFormat="1" ht="17.25" x14ac:dyDescent="0.15">
      <c r="Y73" s="163" t="s">
        <v>55</v>
      </c>
      <c r="Z73" s="161"/>
      <c r="AA73" s="161"/>
      <c r="AB73" s="161"/>
      <c r="AC73" s="161"/>
      <c r="AD73" s="164"/>
      <c r="AE73" s="161" t="str">
        <f>IF((AE72="４週８休以上"),"有","－")</f>
        <v>－</v>
      </c>
      <c r="AF73" s="161"/>
      <c r="AG73" s="161"/>
      <c r="AH73" s="163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4"/>
      <c r="AU73" s="64"/>
      <c r="AV73" s="65"/>
    </row>
    <row r="74" spans="2:48" s="4" customFormat="1" ht="18" thickBot="1" x14ac:dyDescent="0.2">
      <c r="Y74" s="165" t="s">
        <v>56</v>
      </c>
      <c r="Z74" s="166"/>
      <c r="AA74" s="166"/>
      <c r="AB74" s="166"/>
      <c r="AC74" s="166"/>
      <c r="AD74" s="167"/>
      <c r="AE74" s="166" t="str">
        <f>AE76</f>
        <v>無</v>
      </c>
      <c r="AF74" s="166"/>
      <c r="AG74" s="166"/>
      <c r="AH74" s="165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  <c r="AU74" s="64"/>
      <c r="AV74" s="65"/>
    </row>
    <row r="75" spans="2:48" s="4" customFormat="1" ht="17.25" x14ac:dyDescent="0.15">
      <c r="AU75" s="65"/>
      <c r="AV75" s="65"/>
    </row>
    <row r="76" spans="2:48" ht="17.25" x14ac:dyDescent="0.15">
      <c r="Q76" s="160" t="s">
        <v>57</v>
      </c>
      <c r="R76" s="161"/>
      <c r="S76" s="161"/>
      <c r="T76" s="161"/>
      <c r="U76" s="161"/>
      <c r="V76" s="161"/>
      <c r="W76" s="161"/>
      <c r="X76" s="162"/>
      <c r="Y76" s="160" t="s">
        <v>56</v>
      </c>
      <c r="Z76" s="161"/>
      <c r="AA76" s="161"/>
      <c r="AB76" s="161"/>
      <c r="AC76" s="161"/>
      <c r="AD76" s="70"/>
      <c r="AE76" s="160" t="str">
        <f>IF((AE72="４週８休以上"),"有","無")</f>
        <v>無</v>
      </c>
      <c r="AF76" s="161"/>
      <c r="AG76" s="162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2"/>
    </row>
  </sheetData>
  <mergeCells count="251">
    <mergeCell ref="AK65:AK66"/>
    <mergeCell ref="AL65:AL66"/>
    <mergeCell ref="AM65:AM66"/>
    <mergeCell ref="AN65:AN66"/>
    <mergeCell ref="AO65:AO66"/>
    <mergeCell ref="Q76:X76"/>
    <mergeCell ref="Y76:AC76"/>
    <mergeCell ref="AE76:AG76"/>
    <mergeCell ref="AH76:AS76"/>
    <mergeCell ref="Y73:AD73"/>
    <mergeCell ref="AE73:AG73"/>
    <mergeCell ref="AH73:AS73"/>
    <mergeCell ref="Y74:AD74"/>
    <mergeCell ref="AE74:AG74"/>
    <mergeCell ref="AH74:AS74"/>
    <mergeCell ref="AQ62:AQ64"/>
    <mergeCell ref="AR62:AS64"/>
    <mergeCell ref="C63:K63"/>
    <mergeCell ref="AE65:AE66"/>
    <mergeCell ref="AF65:AF66"/>
    <mergeCell ref="AG65:AG66"/>
    <mergeCell ref="AH65:AH66"/>
    <mergeCell ref="AI65:AI66"/>
    <mergeCell ref="Y72:AD72"/>
    <mergeCell ref="AE72:AG72"/>
    <mergeCell ref="AH72:AJ72"/>
    <mergeCell ref="AK72:AM72"/>
    <mergeCell ref="AN72:AP72"/>
    <mergeCell ref="AQ72:AS72"/>
    <mergeCell ref="AP65:AP66"/>
    <mergeCell ref="AQ65:AQ66"/>
    <mergeCell ref="AR65:AR66"/>
    <mergeCell ref="AS65:AS66"/>
    <mergeCell ref="AE71:AG71"/>
    <mergeCell ref="AH71:AJ71"/>
    <mergeCell ref="AK71:AM71"/>
    <mergeCell ref="AN71:AP71"/>
    <mergeCell ref="AQ71:AS71"/>
    <mergeCell ref="AJ65:AJ66"/>
    <mergeCell ref="AQ57:AQ58"/>
    <mergeCell ref="AR57:AR58"/>
    <mergeCell ref="AS57:AS58"/>
    <mergeCell ref="C62:AD62"/>
    <mergeCell ref="AE62:AE64"/>
    <mergeCell ref="AF62:AG64"/>
    <mergeCell ref="AH62:AH64"/>
    <mergeCell ref="AI62:AJ64"/>
    <mergeCell ref="AK62:AK64"/>
    <mergeCell ref="AL62:AM64"/>
    <mergeCell ref="AK57:AK58"/>
    <mergeCell ref="AL57:AL58"/>
    <mergeCell ref="AM57:AM58"/>
    <mergeCell ref="AN57:AN58"/>
    <mergeCell ref="AO57:AO58"/>
    <mergeCell ref="AP57:AP58"/>
    <mergeCell ref="AE57:AE58"/>
    <mergeCell ref="AF57:AF58"/>
    <mergeCell ref="AG57:AG58"/>
    <mergeCell ref="AH57:AH58"/>
    <mergeCell ref="AI57:AI58"/>
    <mergeCell ref="AJ57:AJ58"/>
    <mergeCell ref="AN62:AN64"/>
    <mergeCell ref="AO62:AP64"/>
    <mergeCell ref="AN54:AN56"/>
    <mergeCell ref="AO54:AP56"/>
    <mergeCell ref="AQ54:AQ56"/>
    <mergeCell ref="AR54:AS56"/>
    <mergeCell ref="C55:H55"/>
    <mergeCell ref="I55:AD55"/>
    <mergeCell ref="AQ49:AQ50"/>
    <mergeCell ref="AR49:AR50"/>
    <mergeCell ref="AS49:AS50"/>
    <mergeCell ref="C54:AD54"/>
    <mergeCell ref="AE54:AE56"/>
    <mergeCell ref="AF54:AG56"/>
    <mergeCell ref="AH54:AH56"/>
    <mergeCell ref="AI54:AJ56"/>
    <mergeCell ref="AK54:AK56"/>
    <mergeCell ref="AL54:AM56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AN46:AN48"/>
    <mergeCell ref="AO46:AP48"/>
    <mergeCell ref="AQ46:AQ48"/>
    <mergeCell ref="AR46:AS48"/>
    <mergeCell ref="C47:H47"/>
    <mergeCell ref="I47:AD47"/>
    <mergeCell ref="AF33:AF34"/>
    <mergeCell ref="AQ41:AQ42"/>
    <mergeCell ref="AR41:AR42"/>
    <mergeCell ref="AS41:AS42"/>
    <mergeCell ref="C46:AD46"/>
    <mergeCell ref="AE46:AE48"/>
    <mergeCell ref="AF46:AG48"/>
    <mergeCell ref="AH46:AH48"/>
    <mergeCell ref="AI46:AJ48"/>
    <mergeCell ref="AK46:AK48"/>
    <mergeCell ref="AL46:AM48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AR30:AS32"/>
    <mergeCell ref="AN38:AN40"/>
    <mergeCell ref="AO38:AP40"/>
    <mergeCell ref="AQ38:AQ40"/>
    <mergeCell ref="AR38:AS40"/>
    <mergeCell ref="C39:E39"/>
    <mergeCell ref="F39:AD39"/>
    <mergeCell ref="AQ33:AQ34"/>
    <mergeCell ref="AR33:AR34"/>
    <mergeCell ref="AS33:AS34"/>
    <mergeCell ref="C38:AD38"/>
    <mergeCell ref="AE38:AE40"/>
    <mergeCell ref="AF38:AG40"/>
    <mergeCell ref="AH38:AH40"/>
    <mergeCell ref="AI38:AJ40"/>
    <mergeCell ref="AK38:AK40"/>
    <mergeCell ref="AL38:AM40"/>
    <mergeCell ref="AK33:AK34"/>
    <mergeCell ref="AL33:AL34"/>
    <mergeCell ref="AM33:AM34"/>
    <mergeCell ref="AN33:AN34"/>
    <mergeCell ref="AO33:AO34"/>
    <mergeCell ref="AP33:AP34"/>
    <mergeCell ref="AE33:AE34"/>
    <mergeCell ref="AO25:AO26"/>
    <mergeCell ref="AG33:AG34"/>
    <mergeCell ref="AH33:AH34"/>
    <mergeCell ref="AI33:AI34"/>
    <mergeCell ref="AJ33:AJ34"/>
    <mergeCell ref="AL30:AM32"/>
    <mergeCell ref="AN30:AN32"/>
    <mergeCell ref="AO30:AP32"/>
    <mergeCell ref="AQ30:AQ32"/>
    <mergeCell ref="AQ22:AQ24"/>
    <mergeCell ref="AR22:AS24"/>
    <mergeCell ref="C23:AD23"/>
    <mergeCell ref="AE25:AE26"/>
    <mergeCell ref="AF25:AF26"/>
    <mergeCell ref="AG25:AG26"/>
    <mergeCell ref="AH25:AH26"/>
    <mergeCell ref="AI25:AI26"/>
    <mergeCell ref="C31:AD31"/>
    <mergeCell ref="AP25:AP26"/>
    <mergeCell ref="AQ25:AQ26"/>
    <mergeCell ref="AR25:AR26"/>
    <mergeCell ref="AS25:AS26"/>
    <mergeCell ref="C30:AD30"/>
    <mergeCell ref="AE30:AE32"/>
    <mergeCell ref="AF30:AG32"/>
    <mergeCell ref="AH30:AH32"/>
    <mergeCell ref="AI30:AJ32"/>
    <mergeCell ref="AK30:AK32"/>
    <mergeCell ref="AJ25:AJ26"/>
    <mergeCell ref="AK25:AK26"/>
    <mergeCell ref="AL25:AL26"/>
    <mergeCell ref="AM25:AM26"/>
    <mergeCell ref="AN25:AN26"/>
    <mergeCell ref="AQ17:AQ18"/>
    <mergeCell ref="AR17:AR18"/>
    <mergeCell ref="AS17:AS18"/>
    <mergeCell ref="C22:AD22"/>
    <mergeCell ref="AE22:AE24"/>
    <mergeCell ref="AF22:AG24"/>
    <mergeCell ref="AH22:AH24"/>
    <mergeCell ref="AI22:AJ24"/>
    <mergeCell ref="AK22:AK24"/>
    <mergeCell ref="AL22:AM24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AN22:AN24"/>
    <mergeCell ref="AO22:AP24"/>
    <mergeCell ref="AN14:AN16"/>
    <mergeCell ref="AO14:AP16"/>
    <mergeCell ref="AQ14:AQ16"/>
    <mergeCell ref="AR14:AS16"/>
    <mergeCell ref="C15:AB15"/>
    <mergeCell ref="AC15:AD15"/>
    <mergeCell ref="AQ9:AQ10"/>
    <mergeCell ref="AR9:AR10"/>
    <mergeCell ref="AS9:AS10"/>
    <mergeCell ref="C14:AD14"/>
    <mergeCell ref="AE14:AE16"/>
    <mergeCell ref="AF14:AG16"/>
    <mergeCell ref="AH14:AH16"/>
    <mergeCell ref="AI14:AJ16"/>
    <mergeCell ref="AK14:AK16"/>
    <mergeCell ref="AL14:AM16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AQ1:AS2"/>
    <mergeCell ref="C7:Y7"/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</mergeCells>
  <phoneticPr fontId="1"/>
  <dataValidations count="1">
    <dataValidation type="list" allowBlank="1" showInputMessage="1" showErrorMessage="1" sqref="C19:AD20 C27:AD28 C35:AD36 C43:AD44 C51:AD52 C59:AD60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8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68"/>
  <sheetViews>
    <sheetView view="pageBreakPreview" zoomScale="70" zoomScaleNormal="100" zoomScaleSheetLayoutView="70" workbookViewId="0">
      <selection activeCell="B4" sqref="B4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58</v>
      </c>
      <c r="L1" s="3"/>
      <c r="AB1" s="3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76" t="s">
        <v>83</v>
      </c>
      <c r="AR1" s="77"/>
      <c r="AS1" s="78"/>
    </row>
    <row r="2" spans="2:48" ht="14.25" customHeight="1" thickBot="1" x14ac:dyDescent="0.2"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79"/>
      <c r="AR2" s="80"/>
      <c r="AS2" s="81"/>
    </row>
    <row r="3" spans="2:48" ht="17.25" x14ac:dyDescent="0.15">
      <c r="B3" s="4" t="s">
        <v>23</v>
      </c>
      <c r="C3" s="5"/>
    </row>
    <row r="4" spans="2:48" ht="17.25" x14ac:dyDescent="0.15">
      <c r="B4" s="5" t="s">
        <v>43</v>
      </c>
      <c r="C4" s="5"/>
      <c r="AU4" s="35" t="s">
        <v>22</v>
      </c>
      <c r="AV4" s="35" t="s">
        <v>33</v>
      </c>
    </row>
    <row r="5" spans="2:48" ht="18" thickBot="1" x14ac:dyDescent="0.2">
      <c r="B5" s="5"/>
      <c r="C5" s="5"/>
      <c r="AU5" s="35"/>
      <c r="AV5" s="35" t="s">
        <v>34</v>
      </c>
    </row>
    <row r="6" spans="2:48" ht="13.5" customHeight="1" x14ac:dyDescent="0.15">
      <c r="B6" s="6" t="s">
        <v>24</v>
      </c>
      <c r="C6" s="87" t="s">
        <v>27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AF6" s="89"/>
      <c r="AG6" s="92"/>
      <c r="AH6" s="95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104"/>
      <c r="AU6" s="45"/>
      <c r="AV6" s="45"/>
    </row>
    <row r="7" spans="2:48" ht="13.5" customHeight="1" x14ac:dyDescent="0.15">
      <c r="B7" s="37" t="s">
        <v>0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82">
        <v>10</v>
      </c>
      <c r="AA7" s="83"/>
      <c r="AB7" s="83"/>
      <c r="AC7" s="83"/>
      <c r="AD7" s="85"/>
      <c r="AE7" s="90"/>
      <c r="AF7" s="90"/>
      <c r="AG7" s="93"/>
      <c r="AH7" s="96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105"/>
      <c r="AU7" s="46"/>
      <c r="AV7" s="46"/>
    </row>
    <row r="8" spans="2:48" x14ac:dyDescent="0.15">
      <c r="B8" s="7" t="s">
        <v>1</v>
      </c>
      <c r="C8" s="13">
        <v>8</v>
      </c>
      <c r="D8" s="13">
        <v>9</v>
      </c>
      <c r="E8" s="60">
        <v>10</v>
      </c>
      <c r="F8" s="60">
        <f t="shared" ref="F8:Y8" si="0">+E8+1</f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13">
        <f t="shared" si="0"/>
        <v>15</v>
      </c>
      <c r="K8" s="13">
        <f t="shared" si="0"/>
        <v>16</v>
      </c>
      <c r="L8" s="60">
        <f t="shared" si="0"/>
        <v>17</v>
      </c>
      <c r="M8" s="60">
        <f t="shared" si="0"/>
        <v>18</v>
      </c>
      <c r="N8" s="60">
        <f t="shared" si="0"/>
        <v>19</v>
      </c>
      <c r="O8" s="60">
        <f t="shared" si="0"/>
        <v>20</v>
      </c>
      <c r="P8" s="60">
        <f t="shared" si="0"/>
        <v>21</v>
      </c>
      <c r="Q8" s="13">
        <f t="shared" si="0"/>
        <v>22</v>
      </c>
      <c r="R8" s="13">
        <f t="shared" si="0"/>
        <v>23</v>
      </c>
      <c r="S8" s="60">
        <f t="shared" si="0"/>
        <v>24</v>
      </c>
      <c r="T8" s="60">
        <f t="shared" si="0"/>
        <v>25</v>
      </c>
      <c r="U8" s="60">
        <f t="shared" si="0"/>
        <v>26</v>
      </c>
      <c r="V8" s="60">
        <f t="shared" si="0"/>
        <v>27</v>
      </c>
      <c r="W8" s="60">
        <f t="shared" si="0"/>
        <v>28</v>
      </c>
      <c r="X8" s="13">
        <f t="shared" si="0"/>
        <v>29</v>
      </c>
      <c r="Y8" s="13">
        <f t="shared" si="0"/>
        <v>30</v>
      </c>
      <c r="Z8" s="60">
        <v>1</v>
      </c>
      <c r="AA8" s="60">
        <v>2</v>
      </c>
      <c r="AB8" s="60">
        <v>3</v>
      </c>
      <c r="AC8" s="60">
        <v>4</v>
      </c>
      <c r="AD8" s="60">
        <v>5</v>
      </c>
      <c r="AE8" s="91"/>
      <c r="AF8" s="91"/>
      <c r="AG8" s="94"/>
      <c r="AH8" s="96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105"/>
      <c r="AU8" s="47"/>
      <c r="AV8" s="45"/>
    </row>
    <row r="9" spans="2:48" ht="13.5" customHeight="1" x14ac:dyDescent="0.15">
      <c r="B9" s="7" t="s">
        <v>2</v>
      </c>
      <c r="C9" s="22" t="s">
        <v>19</v>
      </c>
      <c r="D9" s="13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13" t="s">
        <v>19</v>
      </c>
      <c r="K9" s="13" t="s">
        <v>13</v>
      </c>
      <c r="L9" s="60" t="s">
        <v>14</v>
      </c>
      <c r="M9" s="60" t="s">
        <v>15</v>
      </c>
      <c r="N9" s="60" t="s">
        <v>16</v>
      </c>
      <c r="O9" s="60" t="s">
        <v>17</v>
      </c>
      <c r="P9" s="60" t="s">
        <v>18</v>
      </c>
      <c r="Q9" s="13" t="s">
        <v>19</v>
      </c>
      <c r="R9" s="13" t="s">
        <v>13</v>
      </c>
      <c r="S9" s="60" t="s">
        <v>14</v>
      </c>
      <c r="T9" s="60" t="s">
        <v>15</v>
      </c>
      <c r="U9" s="60" t="s">
        <v>16</v>
      </c>
      <c r="V9" s="60" t="s">
        <v>17</v>
      </c>
      <c r="W9" s="60" t="s">
        <v>18</v>
      </c>
      <c r="X9" s="13" t="s">
        <v>19</v>
      </c>
      <c r="Y9" s="13" t="s">
        <v>13</v>
      </c>
      <c r="Z9" s="60" t="s">
        <v>14</v>
      </c>
      <c r="AA9" s="60" t="s">
        <v>15</v>
      </c>
      <c r="AB9" s="60" t="s">
        <v>16</v>
      </c>
      <c r="AC9" s="60" t="s">
        <v>17</v>
      </c>
      <c r="AD9" s="60" t="s">
        <v>18</v>
      </c>
      <c r="AE9" s="124"/>
      <c r="AF9" s="126"/>
      <c r="AG9" s="99"/>
      <c r="AH9" s="101"/>
      <c r="AI9" s="102"/>
      <c r="AJ9" s="103"/>
      <c r="AK9" s="102"/>
      <c r="AL9" s="102"/>
      <c r="AM9" s="103"/>
      <c r="AN9" s="102"/>
      <c r="AO9" s="102"/>
      <c r="AP9" s="103"/>
      <c r="AQ9" s="102"/>
      <c r="AR9" s="102"/>
      <c r="AS9" s="112"/>
      <c r="AU9" s="47"/>
      <c r="AV9" s="45"/>
    </row>
    <row r="10" spans="2:48" s="2" customFormat="1" ht="75" customHeight="1" x14ac:dyDescent="0.15">
      <c r="B10" s="9" t="s">
        <v>6</v>
      </c>
      <c r="C10" s="14"/>
      <c r="D10" s="14"/>
      <c r="E10" s="54" t="s">
        <v>44</v>
      </c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 t="s">
        <v>12</v>
      </c>
      <c r="AA10" s="11"/>
      <c r="AB10" s="11"/>
      <c r="AC10" s="11"/>
      <c r="AD10" s="11"/>
      <c r="AE10" s="125"/>
      <c r="AF10" s="125"/>
      <c r="AG10" s="100"/>
      <c r="AH10" s="101"/>
      <c r="AI10" s="102"/>
      <c r="AJ10" s="103"/>
      <c r="AK10" s="102"/>
      <c r="AL10" s="102"/>
      <c r="AM10" s="103"/>
      <c r="AN10" s="102"/>
      <c r="AO10" s="102"/>
      <c r="AP10" s="103"/>
      <c r="AQ10" s="102"/>
      <c r="AR10" s="102"/>
      <c r="AS10" s="112"/>
      <c r="AU10" s="47"/>
      <c r="AV10" s="45"/>
    </row>
    <row r="11" spans="2:48" s="1" customFormat="1" ht="29.1" customHeight="1" thickBot="1" x14ac:dyDescent="0.2">
      <c r="B11" s="8" t="s">
        <v>59</v>
      </c>
      <c r="C11" s="15"/>
      <c r="D11" s="15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51"/>
      <c r="AF11" s="51"/>
      <c r="AG11" s="59"/>
      <c r="AH11" s="51"/>
      <c r="AI11" s="12"/>
      <c r="AJ11" s="61"/>
      <c r="AK11" s="12"/>
      <c r="AL11" s="12"/>
      <c r="AM11" s="61"/>
      <c r="AN11" s="12"/>
      <c r="AO11" s="12"/>
      <c r="AP11" s="61"/>
      <c r="AQ11" s="12"/>
      <c r="AR11" s="12"/>
      <c r="AS11" s="53"/>
      <c r="AU11" s="47"/>
      <c r="AV11" s="45"/>
    </row>
    <row r="12" spans="2:48" ht="14.25" thickBot="1" x14ac:dyDescent="0.2">
      <c r="AU12" s="45"/>
      <c r="AV12" s="45"/>
    </row>
    <row r="13" spans="2:48" ht="13.5" customHeight="1" x14ac:dyDescent="0.15">
      <c r="B13" s="6" t="s">
        <v>24</v>
      </c>
      <c r="C13" s="87">
        <v>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113" t="s">
        <v>26</v>
      </c>
      <c r="AF13" s="116" t="s">
        <v>32</v>
      </c>
      <c r="AG13" s="117"/>
      <c r="AH13" s="122" t="s">
        <v>45</v>
      </c>
      <c r="AI13" s="108" t="s">
        <v>32</v>
      </c>
      <c r="AJ13" s="108"/>
      <c r="AK13" s="106" t="s">
        <v>49</v>
      </c>
      <c r="AL13" s="108" t="s">
        <v>32</v>
      </c>
      <c r="AM13" s="108"/>
      <c r="AN13" s="106" t="s">
        <v>50</v>
      </c>
      <c r="AO13" s="108" t="s">
        <v>32</v>
      </c>
      <c r="AP13" s="108"/>
      <c r="AQ13" s="106" t="s">
        <v>51</v>
      </c>
      <c r="AR13" s="108" t="s">
        <v>32</v>
      </c>
      <c r="AS13" s="110"/>
      <c r="AU13" s="45"/>
      <c r="AV13" s="45"/>
    </row>
    <row r="14" spans="2:48" ht="13.5" customHeight="1" x14ac:dyDescent="0.15">
      <c r="B14" s="37" t="s">
        <v>0</v>
      </c>
      <c r="C14" s="82">
        <v>10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2">
        <v>11</v>
      </c>
      <c r="AD14" s="85"/>
      <c r="AE14" s="114"/>
      <c r="AF14" s="118"/>
      <c r="AG14" s="119"/>
      <c r="AH14" s="123"/>
      <c r="AI14" s="109"/>
      <c r="AJ14" s="109"/>
      <c r="AK14" s="107"/>
      <c r="AL14" s="109"/>
      <c r="AM14" s="109"/>
      <c r="AN14" s="107"/>
      <c r="AO14" s="109"/>
      <c r="AP14" s="109"/>
      <c r="AQ14" s="107"/>
      <c r="AR14" s="109"/>
      <c r="AS14" s="111"/>
      <c r="AU14" s="46"/>
      <c r="AV14" s="46"/>
    </row>
    <row r="15" spans="2:48" x14ac:dyDescent="0.15">
      <c r="B15" s="7" t="s">
        <v>1</v>
      </c>
      <c r="C15" s="13">
        <v>6</v>
      </c>
      <c r="D15" s="13">
        <f t="shared" ref="D15:AB15" si="1">+C15+1</f>
        <v>7</v>
      </c>
      <c r="E15" s="18">
        <f t="shared" si="1"/>
        <v>8</v>
      </c>
      <c r="F15" s="60">
        <f t="shared" si="1"/>
        <v>9</v>
      </c>
      <c r="G15" s="60">
        <f t="shared" si="1"/>
        <v>10</v>
      </c>
      <c r="H15" s="60">
        <f t="shared" si="1"/>
        <v>11</v>
      </c>
      <c r="I15" s="60">
        <f t="shared" si="1"/>
        <v>12</v>
      </c>
      <c r="J15" s="13">
        <f t="shared" si="1"/>
        <v>13</v>
      </c>
      <c r="K15" s="13">
        <f t="shared" si="1"/>
        <v>14</v>
      </c>
      <c r="L15" s="60">
        <f t="shared" si="1"/>
        <v>15</v>
      </c>
      <c r="M15" s="60">
        <f t="shared" si="1"/>
        <v>16</v>
      </c>
      <c r="N15" s="60">
        <f t="shared" si="1"/>
        <v>17</v>
      </c>
      <c r="O15" s="60">
        <f t="shared" si="1"/>
        <v>18</v>
      </c>
      <c r="P15" s="60">
        <f t="shared" si="1"/>
        <v>19</v>
      </c>
      <c r="Q15" s="13">
        <f t="shared" si="1"/>
        <v>20</v>
      </c>
      <c r="R15" s="13">
        <f t="shared" si="1"/>
        <v>21</v>
      </c>
      <c r="S15" s="60">
        <f t="shared" si="1"/>
        <v>22</v>
      </c>
      <c r="T15" s="60">
        <f t="shared" si="1"/>
        <v>23</v>
      </c>
      <c r="U15" s="60">
        <f t="shared" si="1"/>
        <v>24</v>
      </c>
      <c r="V15" s="60">
        <f t="shared" si="1"/>
        <v>25</v>
      </c>
      <c r="W15" s="60">
        <f t="shared" si="1"/>
        <v>26</v>
      </c>
      <c r="X15" s="13">
        <f t="shared" si="1"/>
        <v>27</v>
      </c>
      <c r="Y15" s="13">
        <f t="shared" si="1"/>
        <v>28</v>
      </c>
      <c r="Z15" s="60">
        <f t="shared" si="1"/>
        <v>29</v>
      </c>
      <c r="AA15" s="60">
        <f t="shared" si="1"/>
        <v>30</v>
      </c>
      <c r="AB15" s="60">
        <f t="shared" si="1"/>
        <v>31</v>
      </c>
      <c r="AC15" s="60">
        <v>1</v>
      </c>
      <c r="AD15" s="60">
        <f t="shared" ref="AD15" si="2">+AC15+1</f>
        <v>2</v>
      </c>
      <c r="AE15" s="115"/>
      <c r="AF15" s="120"/>
      <c r="AG15" s="121"/>
      <c r="AH15" s="123"/>
      <c r="AI15" s="109"/>
      <c r="AJ15" s="109"/>
      <c r="AK15" s="107"/>
      <c r="AL15" s="109"/>
      <c r="AM15" s="109"/>
      <c r="AN15" s="107"/>
      <c r="AO15" s="109"/>
      <c r="AP15" s="109"/>
      <c r="AQ15" s="107"/>
      <c r="AR15" s="109"/>
      <c r="AS15" s="111"/>
      <c r="AU15" s="47"/>
      <c r="AV15" s="45"/>
    </row>
    <row r="16" spans="2:48" ht="13.5" customHeight="1" x14ac:dyDescent="0.15">
      <c r="B16" s="7" t="s">
        <v>2</v>
      </c>
      <c r="C16" s="13" t="s">
        <v>19</v>
      </c>
      <c r="D16" s="13" t="s">
        <v>13</v>
      </c>
      <c r="E16" s="31" t="s">
        <v>14</v>
      </c>
      <c r="F16" s="60" t="s">
        <v>15</v>
      </c>
      <c r="G16" s="60" t="s">
        <v>16</v>
      </c>
      <c r="H16" s="26" t="s">
        <v>17</v>
      </c>
      <c r="I16" s="60" t="s">
        <v>18</v>
      </c>
      <c r="J16" s="13" t="s">
        <v>19</v>
      </c>
      <c r="K16" s="13" t="s">
        <v>13</v>
      </c>
      <c r="L16" s="60" t="s">
        <v>14</v>
      </c>
      <c r="M16" s="60" t="s">
        <v>15</v>
      </c>
      <c r="N16" s="60" t="s">
        <v>16</v>
      </c>
      <c r="O16" s="60" t="s">
        <v>17</v>
      </c>
      <c r="P16" s="60" t="s">
        <v>18</v>
      </c>
      <c r="Q16" s="13" t="s">
        <v>19</v>
      </c>
      <c r="R16" s="13" t="s">
        <v>13</v>
      </c>
      <c r="S16" s="60" t="s">
        <v>14</v>
      </c>
      <c r="T16" s="60" t="s">
        <v>15</v>
      </c>
      <c r="U16" s="60" t="s">
        <v>16</v>
      </c>
      <c r="V16" s="60" t="s">
        <v>17</v>
      </c>
      <c r="W16" s="60" t="s">
        <v>18</v>
      </c>
      <c r="X16" s="13" t="s">
        <v>19</v>
      </c>
      <c r="Y16" s="22" t="s">
        <v>13</v>
      </c>
      <c r="Z16" s="60" t="s">
        <v>14</v>
      </c>
      <c r="AA16" s="60" t="s">
        <v>15</v>
      </c>
      <c r="AB16" s="60" t="s">
        <v>16</v>
      </c>
      <c r="AC16" s="60" t="s">
        <v>17</v>
      </c>
      <c r="AD16" s="60" t="s">
        <v>18</v>
      </c>
      <c r="AE16" s="134" t="s">
        <v>20</v>
      </c>
      <c r="AF16" s="136" t="s">
        <v>36</v>
      </c>
      <c r="AG16" s="138" t="s">
        <v>38</v>
      </c>
      <c r="AH16" s="140" t="s">
        <v>20</v>
      </c>
      <c r="AI16" s="128" t="s">
        <v>36</v>
      </c>
      <c r="AJ16" s="133" t="s">
        <v>38</v>
      </c>
      <c r="AK16" s="127" t="s">
        <v>20</v>
      </c>
      <c r="AL16" s="128" t="s">
        <v>36</v>
      </c>
      <c r="AM16" s="133" t="s">
        <v>38</v>
      </c>
      <c r="AN16" s="127" t="s">
        <v>20</v>
      </c>
      <c r="AO16" s="128" t="s">
        <v>36</v>
      </c>
      <c r="AP16" s="133" t="s">
        <v>38</v>
      </c>
      <c r="AQ16" s="127" t="s">
        <v>20</v>
      </c>
      <c r="AR16" s="128" t="s">
        <v>36</v>
      </c>
      <c r="AS16" s="129" t="s">
        <v>38</v>
      </c>
      <c r="AU16" s="47"/>
      <c r="AV16" s="45"/>
    </row>
    <row r="17" spans="2:48" s="2" customFormat="1" ht="75" customHeight="1" x14ac:dyDescent="0.15">
      <c r="B17" s="9" t="s">
        <v>6</v>
      </c>
      <c r="C17" s="14"/>
      <c r="D17" s="14"/>
      <c r="E17" s="43" t="s">
        <v>8</v>
      </c>
      <c r="F17" s="30"/>
      <c r="G17" s="11"/>
      <c r="H17" s="29"/>
      <c r="I17" s="11"/>
      <c r="J17" s="14"/>
      <c r="K17" s="14"/>
      <c r="L17" s="11"/>
      <c r="M17" s="11"/>
      <c r="N17" s="11"/>
      <c r="O17" s="11"/>
      <c r="P17" s="11"/>
      <c r="Q17" s="14"/>
      <c r="R17" s="14"/>
      <c r="S17" s="11"/>
      <c r="T17" s="11"/>
      <c r="U17" s="11"/>
      <c r="V17" s="11"/>
      <c r="W17" s="11"/>
      <c r="X17" s="14"/>
      <c r="Y17" s="21"/>
      <c r="Z17" s="24"/>
      <c r="AA17" s="11"/>
      <c r="AB17" s="11"/>
      <c r="AC17" s="11"/>
      <c r="AD17" s="11"/>
      <c r="AE17" s="135"/>
      <c r="AF17" s="137"/>
      <c r="AG17" s="139"/>
      <c r="AH17" s="140"/>
      <c r="AI17" s="128"/>
      <c r="AJ17" s="133"/>
      <c r="AK17" s="127"/>
      <c r="AL17" s="128"/>
      <c r="AM17" s="133"/>
      <c r="AN17" s="127"/>
      <c r="AO17" s="128"/>
      <c r="AP17" s="133"/>
      <c r="AQ17" s="127"/>
      <c r="AR17" s="128"/>
      <c r="AS17" s="129"/>
      <c r="AU17" s="47"/>
      <c r="AV17" s="45"/>
    </row>
    <row r="18" spans="2:48" s="1" customFormat="1" ht="29.1" customHeight="1" thickBot="1" x14ac:dyDescent="0.2">
      <c r="B18" s="8" t="s">
        <v>59</v>
      </c>
      <c r="C18" s="15" t="s">
        <v>21</v>
      </c>
      <c r="D18" s="15" t="s">
        <v>21</v>
      </c>
      <c r="E18" s="42" t="s">
        <v>21</v>
      </c>
      <c r="F18" s="12"/>
      <c r="G18" s="12"/>
      <c r="H18" s="27"/>
      <c r="I18" s="12"/>
      <c r="J18" s="15" t="s">
        <v>21</v>
      </c>
      <c r="K18" s="15" t="s">
        <v>21</v>
      </c>
      <c r="L18" s="12"/>
      <c r="M18" s="12"/>
      <c r="N18" s="12"/>
      <c r="O18" s="12"/>
      <c r="P18" s="12"/>
      <c r="Q18" s="15" t="s">
        <v>21</v>
      </c>
      <c r="R18" s="15" t="s">
        <v>21</v>
      </c>
      <c r="S18" s="12"/>
      <c r="T18" s="12"/>
      <c r="U18" s="12"/>
      <c r="V18" s="12"/>
      <c r="W18" s="12"/>
      <c r="X18" s="15" t="s">
        <v>21</v>
      </c>
      <c r="Y18" s="23" t="s">
        <v>21</v>
      </c>
      <c r="Z18" s="12"/>
      <c r="AA18" s="12"/>
      <c r="AB18" s="12"/>
      <c r="AC18" s="12"/>
      <c r="AD18" s="12"/>
      <c r="AE18" s="49">
        <f>COUNTIF(C18:AD18,"〇")</f>
        <v>9</v>
      </c>
      <c r="AF18" s="25">
        <f>9</f>
        <v>9</v>
      </c>
      <c r="AG18" s="56" t="str">
        <f>IF(AE18&gt;=AF18,"達成","未達成")</f>
        <v>達成</v>
      </c>
      <c r="AH18" s="10">
        <f>COUNTIF(C18:I18,"〇")</f>
        <v>3</v>
      </c>
      <c r="AI18" s="41">
        <v>3</v>
      </c>
      <c r="AJ18" s="57" t="str">
        <f>IF(AH18&gt;=AI18,"達成","未達成")</f>
        <v>達成</v>
      </c>
      <c r="AK18" s="58">
        <f>COUNTIF(J18:P18,"〇")</f>
        <v>2</v>
      </c>
      <c r="AL18" s="41">
        <v>2</v>
      </c>
      <c r="AM18" s="57" t="str">
        <f>IF(AK18&gt;=AL18,"達成","未達成")</f>
        <v>達成</v>
      </c>
      <c r="AN18" s="58">
        <f>COUNTIF(Q18:W18,"〇")</f>
        <v>2</v>
      </c>
      <c r="AO18" s="41">
        <v>2</v>
      </c>
      <c r="AP18" s="57" t="str">
        <f>IF(AN18&gt;=AO18,"達成","未達成")</f>
        <v>達成</v>
      </c>
      <c r="AQ18" s="58">
        <f>COUNTIF(X18:AD18,"〇")</f>
        <v>2</v>
      </c>
      <c r="AR18" s="41">
        <v>2</v>
      </c>
      <c r="AS18" s="48" t="str">
        <f>IF(AQ18&gt;=AR18,"達成","未達成")</f>
        <v>達成</v>
      </c>
      <c r="AU18" s="47"/>
      <c r="AV18" s="45"/>
    </row>
    <row r="19" spans="2:48" ht="14.25" thickBot="1" x14ac:dyDescent="0.2">
      <c r="AU19" s="47"/>
      <c r="AV19" s="45"/>
    </row>
    <row r="20" spans="2:48" ht="13.5" customHeight="1" x14ac:dyDescent="0.15">
      <c r="B20" s="6" t="s">
        <v>24</v>
      </c>
      <c r="C20" s="87">
        <v>2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113" t="s">
        <v>25</v>
      </c>
      <c r="AF20" s="116" t="s">
        <v>31</v>
      </c>
      <c r="AG20" s="130"/>
      <c r="AH20" s="122" t="s">
        <v>45</v>
      </c>
      <c r="AI20" s="108" t="s">
        <v>32</v>
      </c>
      <c r="AJ20" s="108"/>
      <c r="AK20" s="106" t="s">
        <v>49</v>
      </c>
      <c r="AL20" s="108" t="s">
        <v>32</v>
      </c>
      <c r="AM20" s="108"/>
      <c r="AN20" s="106" t="s">
        <v>50</v>
      </c>
      <c r="AO20" s="108" t="s">
        <v>32</v>
      </c>
      <c r="AP20" s="108"/>
      <c r="AQ20" s="106" t="s">
        <v>51</v>
      </c>
      <c r="AR20" s="108" t="s">
        <v>32</v>
      </c>
      <c r="AS20" s="110"/>
      <c r="AU20" s="47"/>
      <c r="AV20" s="45"/>
    </row>
    <row r="21" spans="2:48" ht="13.5" customHeight="1" x14ac:dyDescent="0.15">
      <c r="B21" s="37" t="s">
        <v>0</v>
      </c>
      <c r="C21" s="82">
        <v>11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5"/>
      <c r="AE21" s="114"/>
      <c r="AF21" s="118"/>
      <c r="AG21" s="131"/>
      <c r="AH21" s="123"/>
      <c r="AI21" s="109"/>
      <c r="AJ21" s="109"/>
      <c r="AK21" s="107"/>
      <c r="AL21" s="109"/>
      <c r="AM21" s="109"/>
      <c r="AN21" s="107"/>
      <c r="AO21" s="109"/>
      <c r="AP21" s="109"/>
      <c r="AQ21" s="107"/>
      <c r="AR21" s="109"/>
      <c r="AS21" s="111"/>
      <c r="AU21" s="47"/>
      <c r="AV21" s="45"/>
    </row>
    <row r="22" spans="2:48" x14ac:dyDescent="0.15">
      <c r="B22" s="7" t="s">
        <v>1</v>
      </c>
      <c r="C22" s="18">
        <v>3</v>
      </c>
      <c r="D22" s="13">
        <f t="shared" ref="D22:AD22" si="3">+C22+1</f>
        <v>4</v>
      </c>
      <c r="E22" s="60">
        <f t="shared" si="3"/>
        <v>5</v>
      </c>
      <c r="F22" s="60">
        <f t="shared" si="3"/>
        <v>6</v>
      </c>
      <c r="G22" s="60">
        <f t="shared" si="3"/>
        <v>7</v>
      </c>
      <c r="H22" s="60">
        <f t="shared" si="3"/>
        <v>8</v>
      </c>
      <c r="I22" s="60">
        <f t="shared" si="3"/>
        <v>9</v>
      </c>
      <c r="J22" s="13">
        <f t="shared" si="3"/>
        <v>10</v>
      </c>
      <c r="K22" s="13">
        <f t="shared" si="3"/>
        <v>11</v>
      </c>
      <c r="L22" s="60">
        <f t="shared" si="3"/>
        <v>12</v>
      </c>
      <c r="M22" s="60">
        <f t="shared" si="3"/>
        <v>13</v>
      </c>
      <c r="N22" s="60">
        <f t="shared" si="3"/>
        <v>14</v>
      </c>
      <c r="O22" s="60">
        <f t="shared" si="3"/>
        <v>15</v>
      </c>
      <c r="P22" s="60">
        <f t="shared" si="3"/>
        <v>16</v>
      </c>
      <c r="Q22" s="13">
        <f t="shared" si="3"/>
        <v>17</v>
      </c>
      <c r="R22" s="13">
        <f t="shared" si="3"/>
        <v>18</v>
      </c>
      <c r="S22" s="60">
        <f t="shared" si="3"/>
        <v>19</v>
      </c>
      <c r="T22" s="60">
        <f t="shared" si="3"/>
        <v>20</v>
      </c>
      <c r="U22" s="60">
        <f t="shared" si="3"/>
        <v>21</v>
      </c>
      <c r="V22" s="60">
        <f t="shared" si="3"/>
        <v>22</v>
      </c>
      <c r="W22" s="18">
        <f t="shared" si="3"/>
        <v>23</v>
      </c>
      <c r="X22" s="13">
        <f t="shared" si="3"/>
        <v>24</v>
      </c>
      <c r="Y22" s="13">
        <f t="shared" si="3"/>
        <v>25</v>
      </c>
      <c r="Z22" s="60">
        <f t="shared" si="3"/>
        <v>26</v>
      </c>
      <c r="AA22" s="60">
        <f t="shared" si="3"/>
        <v>27</v>
      </c>
      <c r="AB22" s="60">
        <f t="shared" si="3"/>
        <v>28</v>
      </c>
      <c r="AC22" s="60">
        <f t="shared" si="3"/>
        <v>29</v>
      </c>
      <c r="AD22" s="60">
        <f t="shared" si="3"/>
        <v>30</v>
      </c>
      <c r="AE22" s="115"/>
      <c r="AF22" s="120"/>
      <c r="AG22" s="132"/>
      <c r="AH22" s="123"/>
      <c r="AI22" s="109"/>
      <c r="AJ22" s="109"/>
      <c r="AK22" s="107"/>
      <c r="AL22" s="109"/>
      <c r="AM22" s="109"/>
      <c r="AN22" s="107"/>
      <c r="AO22" s="109"/>
      <c r="AP22" s="109"/>
      <c r="AQ22" s="107"/>
      <c r="AR22" s="109"/>
      <c r="AS22" s="111"/>
      <c r="AU22" s="47"/>
      <c r="AV22" s="45"/>
    </row>
    <row r="23" spans="2:48" ht="13.5" customHeight="1" x14ac:dyDescent="0.15">
      <c r="B23" s="7" t="s">
        <v>2</v>
      </c>
      <c r="C23" s="18" t="s">
        <v>19</v>
      </c>
      <c r="D23" s="13" t="s">
        <v>13</v>
      </c>
      <c r="E23" s="16" t="s">
        <v>14</v>
      </c>
      <c r="F23" s="60" t="s">
        <v>15</v>
      </c>
      <c r="G23" s="60" t="s">
        <v>16</v>
      </c>
      <c r="H23" s="26" t="s">
        <v>17</v>
      </c>
      <c r="I23" s="60" t="s">
        <v>18</v>
      </c>
      <c r="J23" s="13" t="s">
        <v>19</v>
      </c>
      <c r="K23" s="13" t="s">
        <v>13</v>
      </c>
      <c r="L23" s="60" t="s">
        <v>14</v>
      </c>
      <c r="M23" s="60" t="s">
        <v>15</v>
      </c>
      <c r="N23" s="60" t="s">
        <v>16</v>
      </c>
      <c r="O23" s="60" t="s">
        <v>17</v>
      </c>
      <c r="P23" s="60" t="s">
        <v>18</v>
      </c>
      <c r="Q23" s="13" t="s">
        <v>19</v>
      </c>
      <c r="R23" s="13" t="s">
        <v>13</v>
      </c>
      <c r="S23" s="60" t="s">
        <v>14</v>
      </c>
      <c r="T23" s="60" t="s">
        <v>15</v>
      </c>
      <c r="U23" s="60" t="s">
        <v>16</v>
      </c>
      <c r="V23" s="60" t="s">
        <v>17</v>
      </c>
      <c r="W23" s="18" t="s">
        <v>18</v>
      </c>
      <c r="X23" s="13" t="s">
        <v>19</v>
      </c>
      <c r="Y23" s="22" t="s">
        <v>13</v>
      </c>
      <c r="Z23" s="60" t="s">
        <v>14</v>
      </c>
      <c r="AA23" s="60" t="s">
        <v>15</v>
      </c>
      <c r="AB23" s="60" t="s">
        <v>16</v>
      </c>
      <c r="AC23" s="60" t="s">
        <v>17</v>
      </c>
      <c r="AD23" s="60" t="s">
        <v>18</v>
      </c>
      <c r="AE23" s="141" t="s">
        <v>39</v>
      </c>
      <c r="AF23" s="136" t="s">
        <v>35</v>
      </c>
      <c r="AG23" s="143" t="s">
        <v>37</v>
      </c>
      <c r="AH23" s="140" t="s">
        <v>20</v>
      </c>
      <c r="AI23" s="128" t="s">
        <v>36</v>
      </c>
      <c r="AJ23" s="133" t="s">
        <v>38</v>
      </c>
      <c r="AK23" s="127" t="s">
        <v>20</v>
      </c>
      <c r="AL23" s="128" t="s">
        <v>36</v>
      </c>
      <c r="AM23" s="133" t="s">
        <v>38</v>
      </c>
      <c r="AN23" s="127" t="s">
        <v>20</v>
      </c>
      <c r="AO23" s="128" t="s">
        <v>36</v>
      </c>
      <c r="AP23" s="133" t="s">
        <v>38</v>
      </c>
      <c r="AQ23" s="127" t="s">
        <v>20</v>
      </c>
      <c r="AR23" s="128" t="s">
        <v>36</v>
      </c>
      <c r="AS23" s="129" t="s">
        <v>38</v>
      </c>
      <c r="AU23" s="55"/>
      <c r="AV23" s="55"/>
    </row>
    <row r="24" spans="2:48" s="2" customFormat="1" ht="75" customHeight="1" x14ac:dyDescent="0.15">
      <c r="B24" s="9" t="s">
        <v>6</v>
      </c>
      <c r="C24" s="19" t="s">
        <v>9</v>
      </c>
      <c r="D24" s="14"/>
      <c r="E24" s="33"/>
      <c r="F24" s="30"/>
      <c r="G24" s="11"/>
      <c r="H24" s="29"/>
      <c r="I24" s="11"/>
      <c r="J24" s="14"/>
      <c r="K24" s="14"/>
      <c r="L24" s="11"/>
      <c r="M24" s="11"/>
      <c r="N24" s="11"/>
      <c r="O24" s="11"/>
      <c r="P24" s="11"/>
      <c r="Q24" s="14"/>
      <c r="R24" s="14"/>
      <c r="S24" s="11"/>
      <c r="T24" s="11"/>
      <c r="U24" s="11"/>
      <c r="V24" s="11"/>
      <c r="W24" s="19" t="s">
        <v>10</v>
      </c>
      <c r="X24" s="14"/>
      <c r="Y24" s="21"/>
      <c r="Z24" s="24"/>
      <c r="AA24" s="11"/>
      <c r="AB24" s="11"/>
      <c r="AC24" s="11"/>
      <c r="AD24" s="11"/>
      <c r="AE24" s="142"/>
      <c r="AF24" s="137"/>
      <c r="AG24" s="144"/>
      <c r="AH24" s="140"/>
      <c r="AI24" s="128"/>
      <c r="AJ24" s="133"/>
      <c r="AK24" s="127"/>
      <c r="AL24" s="128"/>
      <c r="AM24" s="133"/>
      <c r="AN24" s="127"/>
      <c r="AO24" s="128"/>
      <c r="AP24" s="133"/>
      <c r="AQ24" s="127"/>
      <c r="AR24" s="128"/>
      <c r="AS24" s="129"/>
    </row>
    <row r="25" spans="2:48" s="1" customFormat="1" ht="29.1" customHeight="1" thickBot="1" x14ac:dyDescent="0.2">
      <c r="B25" s="8" t="s">
        <v>59</v>
      </c>
      <c r="C25" s="20" t="s">
        <v>21</v>
      </c>
      <c r="D25" s="15" t="s">
        <v>21</v>
      </c>
      <c r="E25" s="17"/>
      <c r="F25" s="12"/>
      <c r="G25" s="12"/>
      <c r="H25" s="27"/>
      <c r="I25" s="12"/>
      <c r="J25" s="15" t="s">
        <v>21</v>
      </c>
      <c r="K25" s="15" t="s">
        <v>21</v>
      </c>
      <c r="L25" s="12"/>
      <c r="M25" s="12"/>
      <c r="N25" s="12"/>
      <c r="O25" s="12"/>
      <c r="P25" s="12"/>
      <c r="Q25" s="15" t="s">
        <v>21</v>
      </c>
      <c r="R25" s="15" t="s">
        <v>21</v>
      </c>
      <c r="S25" s="12"/>
      <c r="T25" s="12"/>
      <c r="U25" s="12"/>
      <c r="V25" s="12"/>
      <c r="W25" s="20" t="s">
        <v>21</v>
      </c>
      <c r="X25" s="15" t="s">
        <v>21</v>
      </c>
      <c r="Y25" s="23" t="s">
        <v>21</v>
      </c>
      <c r="Z25" s="12"/>
      <c r="AA25" s="12"/>
      <c r="AB25" s="12"/>
      <c r="AC25" s="12"/>
      <c r="AD25" s="12"/>
      <c r="AE25" s="10">
        <f>COUNTIF(C25:AD25,"〇")</f>
        <v>9</v>
      </c>
      <c r="AF25" s="25">
        <f>9</f>
        <v>9</v>
      </c>
      <c r="AG25" s="34" t="str">
        <f>IF(AE25&gt;=AF25,"達成","未達成")</f>
        <v>達成</v>
      </c>
      <c r="AH25" s="10">
        <f>COUNTIF(C25:I25,"〇")</f>
        <v>2</v>
      </c>
      <c r="AI25" s="41">
        <v>2</v>
      </c>
      <c r="AJ25" s="57" t="str">
        <f>IF(AH25&gt;=AI25,"達成","未達成")</f>
        <v>達成</v>
      </c>
      <c r="AK25" s="58">
        <f>COUNTIF(J25:P25,"〇")</f>
        <v>2</v>
      </c>
      <c r="AL25" s="41">
        <v>2</v>
      </c>
      <c r="AM25" s="57" t="str">
        <f>IF(AK25&gt;=AL25,"達成","未達成")</f>
        <v>達成</v>
      </c>
      <c r="AN25" s="58">
        <f>COUNTIF(Q25:W25,"〇")</f>
        <v>3</v>
      </c>
      <c r="AO25" s="41">
        <v>3</v>
      </c>
      <c r="AP25" s="57" t="str">
        <f>IF(AN25&gt;=AO25,"達成","未達成")</f>
        <v>達成</v>
      </c>
      <c r="AQ25" s="58">
        <f>COUNTIF(X25:AD25,"〇")</f>
        <v>2</v>
      </c>
      <c r="AR25" s="41">
        <v>2</v>
      </c>
      <c r="AS25" s="48" t="str">
        <f>IF(AQ25&gt;=AR25,"達成","未達成")</f>
        <v>達成</v>
      </c>
    </row>
    <row r="26" spans="2:48" ht="14.25" thickBot="1" x14ac:dyDescent="0.2"/>
    <row r="27" spans="2:48" ht="13.5" customHeight="1" x14ac:dyDescent="0.15">
      <c r="B27" s="6" t="s">
        <v>24</v>
      </c>
      <c r="C27" s="87">
        <v>3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113" t="s">
        <v>26</v>
      </c>
      <c r="AF27" s="116" t="s">
        <v>32</v>
      </c>
      <c r="AG27" s="130"/>
      <c r="AH27" s="122" t="s">
        <v>45</v>
      </c>
      <c r="AI27" s="108" t="s">
        <v>32</v>
      </c>
      <c r="AJ27" s="108"/>
      <c r="AK27" s="106" t="s">
        <v>49</v>
      </c>
      <c r="AL27" s="108" t="s">
        <v>32</v>
      </c>
      <c r="AM27" s="108"/>
      <c r="AN27" s="106" t="s">
        <v>50</v>
      </c>
      <c r="AO27" s="108" t="s">
        <v>32</v>
      </c>
      <c r="AP27" s="108"/>
      <c r="AQ27" s="106" t="s">
        <v>51</v>
      </c>
      <c r="AR27" s="108" t="s">
        <v>32</v>
      </c>
      <c r="AS27" s="110"/>
    </row>
    <row r="28" spans="2:48" ht="13.5" customHeight="1" x14ac:dyDescent="0.15">
      <c r="B28" s="37" t="s">
        <v>0</v>
      </c>
      <c r="C28" s="82">
        <v>12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5"/>
      <c r="AE28" s="114"/>
      <c r="AF28" s="118"/>
      <c r="AG28" s="131"/>
      <c r="AH28" s="123"/>
      <c r="AI28" s="109"/>
      <c r="AJ28" s="109"/>
      <c r="AK28" s="107"/>
      <c r="AL28" s="109"/>
      <c r="AM28" s="109"/>
      <c r="AN28" s="107"/>
      <c r="AO28" s="109"/>
      <c r="AP28" s="109"/>
      <c r="AQ28" s="107"/>
      <c r="AR28" s="109"/>
      <c r="AS28" s="111"/>
    </row>
    <row r="29" spans="2:48" x14ac:dyDescent="0.15">
      <c r="B29" s="7" t="s">
        <v>1</v>
      </c>
      <c r="C29" s="13">
        <v>1</v>
      </c>
      <c r="D29" s="13">
        <f t="shared" ref="D29:AD29" si="4">+C29+1</f>
        <v>2</v>
      </c>
      <c r="E29" s="60">
        <f t="shared" si="4"/>
        <v>3</v>
      </c>
      <c r="F29" s="60">
        <f t="shared" si="4"/>
        <v>4</v>
      </c>
      <c r="G29" s="60">
        <f t="shared" si="4"/>
        <v>5</v>
      </c>
      <c r="H29" s="60">
        <f t="shared" si="4"/>
        <v>6</v>
      </c>
      <c r="I29" s="60">
        <f t="shared" si="4"/>
        <v>7</v>
      </c>
      <c r="J29" s="13">
        <f t="shared" si="4"/>
        <v>8</v>
      </c>
      <c r="K29" s="13">
        <f t="shared" si="4"/>
        <v>9</v>
      </c>
      <c r="L29" s="60">
        <f t="shared" si="4"/>
        <v>10</v>
      </c>
      <c r="M29" s="60">
        <f t="shared" si="4"/>
        <v>11</v>
      </c>
      <c r="N29" s="60">
        <f t="shared" si="4"/>
        <v>12</v>
      </c>
      <c r="O29" s="60">
        <f t="shared" si="4"/>
        <v>13</v>
      </c>
      <c r="P29" s="60">
        <f t="shared" si="4"/>
        <v>14</v>
      </c>
      <c r="Q29" s="13">
        <f t="shared" si="4"/>
        <v>15</v>
      </c>
      <c r="R29" s="13">
        <f t="shared" si="4"/>
        <v>16</v>
      </c>
      <c r="S29" s="60">
        <f t="shared" si="4"/>
        <v>17</v>
      </c>
      <c r="T29" s="60">
        <f t="shared" si="4"/>
        <v>18</v>
      </c>
      <c r="U29" s="60">
        <f t="shared" si="4"/>
        <v>19</v>
      </c>
      <c r="V29" s="60">
        <f t="shared" si="4"/>
        <v>20</v>
      </c>
      <c r="W29" s="60">
        <f t="shared" si="4"/>
        <v>21</v>
      </c>
      <c r="X29" s="13">
        <f t="shared" si="4"/>
        <v>22</v>
      </c>
      <c r="Y29" s="18">
        <f t="shared" si="4"/>
        <v>23</v>
      </c>
      <c r="Z29" s="18">
        <f t="shared" si="4"/>
        <v>24</v>
      </c>
      <c r="AA29" s="60">
        <f t="shared" si="4"/>
        <v>25</v>
      </c>
      <c r="AB29" s="60">
        <f t="shared" si="4"/>
        <v>26</v>
      </c>
      <c r="AC29" s="60">
        <f t="shared" si="4"/>
        <v>27</v>
      </c>
      <c r="AD29" s="60">
        <f t="shared" si="4"/>
        <v>28</v>
      </c>
      <c r="AE29" s="115"/>
      <c r="AF29" s="120"/>
      <c r="AG29" s="132"/>
      <c r="AH29" s="123"/>
      <c r="AI29" s="109"/>
      <c r="AJ29" s="109"/>
      <c r="AK29" s="107"/>
      <c r="AL29" s="109"/>
      <c r="AM29" s="109"/>
      <c r="AN29" s="107"/>
      <c r="AO29" s="109"/>
      <c r="AP29" s="109"/>
      <c r="AQ29" s="107"/>
      <c r="AR29" s="109"/>
      <c r="AS29" s="111"/>
    </row>
    <row r="30" spans="2:48" ht="13.5" customHeight="1" x14ac:dyDescent="0.15">
      <c r="B30" s="7" t="s">
        <v>2</v>
      </c>
      <c r="C30" s="13" t="s">
        <v>19</v>
      </c>
      <c r="D30" s="13" t="s">
        <v>13</v>
      </c>
      <c r="E30" s="16" t="s">
        <v>14</v>
      </c>
      <c r="F30" s="60" t="s">
        <v>15</v>
      </c>
      <c r="G30" s="60" t="s">
        <v>16</v>
      </c>
      <c r="H30" s="26" t="s">
        <v>17</v>
      </c>
      <c r="I30" s="60" t="s">
        <v>18</v>
      </c>
      <c r="J30" s="13" t="s">
        <v>19</v>
      </c>
      <c r="K30" s="13" t="s">
        <v>13</v>
      </c>
      <c r="L30" s="60" t="s">
        <v>14</v>
      </c>
      <c r="M30" s="60" t="s">
        <v>15</v>
      </c>
      <c r="N30" s="60" t="s">
        <v>16</v>
      </c>
      <c r="O30" s="60" t="s">
        <v>17</v>
      </c>
      <c r="P30" s="60" t="s">
        <v>18</v>
      </c>
      <c r="Q30" s="13" t="s">
        <v>19</v>
      </c>
      <c r="R30" s="13" t="s">
        <v>13</v>
      </c>
      <c r="S30" s="60" t="s">
        <v>14</v>
      </c>
      <c r="T30" s="60" t="s">
        <v>15</v>
      </c>
      <c r="U30" s="60" t="s">
        <v>16</v>
      </c>
      <c r="V30" s="60" t="s">
        <v>17</v>
      </c>
      <c r="W30" s="60" t="s">
        <v>18</v>
      </c>
      <c r="X30" s="13" t="s">
        <v>19</v>
      </c>
      <c r="Y30" s="31" t="s">
        <v>13</v>
      </c>
      <c r="Z30" s="18" t="s">
        <v>14</v>
      </c>
      <c r="AA30" s="60" t="s">
        <v>15</v>
      </c>
      <c r="AB30" s="60" t="s">
        <v>16</v>
      </c>
      <c r="AC30" s="60" t="s">
        <v>17</v>
      </c>
      <c r="AD30" s="60" t="s">
        <v>18</v>
      </c>
      <c r="AE30" s="134" t="s">
        <v>20</v>
      </c>
      <c r="AF30" s="136" t="s">
        <v>36</v>
      </c>
      <c r="AG30" s="143" t="s">
        <v>38</v>
      </c>
      <c r="AH30" s="140" t="s">
        <v>20</v>
      </c>
      <c r="AI30" s="128" t="s">
        <v>36</v>
      </c>
      <c r="AJ30" s="133" t="s">
        <v>38</v>
      </c>
      <c r="AK30" s="127" t="s">
        <v>20</v>
      </c>
      <c r="AL30" s="128" t="s">
        <v>36</v>
      </c>
      <c r="AM30" s="133" t="s">
        <v>38</v>
      </c>
      <c r="AN30" s="127" t="s">
        <v>20</v>
      </c>
      <c r="AO30" s="128" t="s">
        <v>36</v>
      </c>
      <c r="AP30" s="133" t="s">
        <v>38</v>
      </c>
      <c r="AQ30" s="127" t="s">
        <v>20</v>
      </c>
      <c r="AR30" s="128" t="s">
        <v>36</v>
      </c>
      <c r="AS30" s="129" t="s">
        <v>38</v>
      </c>
    </row>
    <row r="31" spans="2:48" s="2" customFormat="1" ht="75" customHeight="1" x14ac:dyDescent="0.15">
      <c r="B31" s="9" t="s">
        <v>6</v>
      </c>
      <c r="C31" s="14"/>
      <c r="D31" s="14"/>
      <c r="E31" s="33"/>
      <c r="F31" s="30"/>
      <c r="G31" s="11"/>
      <c r="H31" s="29"/>
      <c r="I31" s="11"/>
      <c r="J31" s="14"/>
      <c r="K31" s="14"/>
      <c r="L31" s="11"/>
      <c r="M31" s="11"/>
      <c r="N31" s="11"/>
      <c r="O31" s="11"/>
      <c r="P31" s="11"/>
      <c r="Q31" s="14"/>
      <c r="R31" s="14"/>
      <c r="S31" s="11"/>
      <c r="T31" s="11"/>
      <c r="U31" s="11"/>
      <c r="V31" s="11"/>
      <c r="W31" s="11"/>
      <c r="X31" s="14"/>
      <c r="Y31" s="32" t="s">
        <v>11</v>
      </c>
      <c r="Z31" s="44" t="s">
        <v>28</v>
      </c>
      <c r="AA31" s="11"/>
      <c r="AB31" s="11"/>
      <c r="AC31" s="11"/>
      <c r="AD31" s="11"/>
      <c r="AE31" s="135"/>
      <c r="AF31" s="137"/>
      <c r="AG31" s="144"/>
      <c r="AH31" s="140"/>
      <c r="AI31" s="128"/>
      <c r="AJ31" s="133"/>
      <c r="AK31" s="127"/>
      <c r="AL31" s="128"/>
      <c r="AM31" s="133"/>
      <c r="AN31" s="127"/>
      <c r="AO31" s="128"/>
      <c r="AP31" s="133"/>
      <c r="AQ31" s="127"/>
      <c r="AR31" s="128"/>
      <c r="AS31" s="129"/>
    </row>
    <row r="32" spans="2:48" s="1" customFormat="1" ht="29.1" customHeight="1" thickBot="1" x14ac:dyDescent="0.2">
      <c r="B32" s="8" t="s">
        <v>59</v>
      </c>
      <c r="C32" s="15" t="s">
        <v>21</v>
      </c>
      <c r="D32" s="15" t="s">
        <v>21</v>
      </c>
      <c r="E32" s="17"/>
      <c r="F32" s="12"/>
      <c r="G32" s="12"/>
      <c r="H32" s="27"/>
      <c r="I32" s="12"/>
      <c r="J32" s="15" t="s">
        <v>21</v>
      </c>
      <c r="K32" s="15" t="s">
        <v>21</v>
      </c>
      <c r="L32" s="12"/>
      <c r="M32" s="12"/>
      <c r="N32" s="12"/>
      <c r="O32" s="12"/>
      <c r="P32" s="12"/>
      <c r="Q32" s="15" t="s">
        <v>21</v>
      </c>
      <c r="R32" s="15" t="s">
        <v>21</v>
      </c>
      <c r="S32" s="12"/>
      <c r="T32" s="12"/>
      <c r="U32" s="12"/>
      <c r="V32" s="12"/>
      <c r="W32" s="12"/>
      <c r="X32" s="15" t="s">
        <v>21</v>
      </c>
      <c r="Y32" s="42" t="s">
        <v>21</v>
      </c>
      <c r="Z32" s="20" t="s">
        <v>21</v>
      </c>
      <c r="AA32" s="12"/>
      <c r="AB32" s="12"/>
      <c r="AC32" s="12"/>
      <c r="AD32" s="12"/>
      <c r="AE32" s="49">
        <f>COUNTIF(C32:AD32,"〇")</f>
        <v>9</v>
      </c>
      <c r="AF32" s="25">
        <f>9</f>
        <v>9</v>
      </c>
      <c r="AG32" s="48" t="str">
        <f>IF(AE32&gt;=AF32,"達成","未達成")</f>
        <v>達成</v>
      </c>
      <c r="AH32" s="10">
        <f>COUNTIF(C32:I32,"〇")</f>
        <v>2</v>
      </c>
      <c r="AI32" s="41">
        <v>2</v>
      </c>
      <c r="AJ32" s="57" t="str">
        <f>IF(AH32&gt;=AI32,"達成","未達成")</f>
        <v>達成</v>
      </c>
      <c r="AK32" s="58">
        <f>COUNTIF(J32:P32,"〇")</f>
        <v>2</v>
      </c>
      <c r="AL32" s="41">
        <v>2</v>
      </c>
      <c r="AM32" s="57" t="str">
        <f>IF(AK32&gt;=AL32,"達成","未達成")</f>
        <v>達成</v>
      </c>
      <c r="AN32" s="58">
        <f>COUNTIF(Q32:W32,"〇")</f>
        <v>2</v>
      </c>
      <c r="AO32" s="41">
        <v>2</v>
      </c>
      <c r="AP32" s="57" t="str">
        <f>IF(AN32&gt;=AO32,"達成","未達成")</f>
        <v>達成</v>
      </c>
      <c r="AQ32" s="58">
        <f>COUNTIF(X32:AD32,"〇")</f>
        <v>3</v>
      </c>
      <c r="AR32" s="41">
        <v>3</v>
      </c>
      <c r="AS32" s="48" t="str">
        <f>IF(AQ32&gt;=AR32,"達成","未達成")</f>
        <v>達成</v>
      </c>
    </row>
    <row r="33" spans="2:45" ht="14.25" thickBot="1" x14ac:dyDescent="0.2"/>
    <row r="34" spans="2:45" ht="13.5" customHeight="1" x14ac:dyDescent="0.15">
      <c r="B34" s="6" t="s">
        <v>24</v>
      </c>
      <c r="C34" s="87">
        <v>4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113" t="s">
        <v>26</v>
      </c>
      <c r="AF34" s="116" t="s">
        <v>32</v>
      </c>
      <c r="AG34" s="130"/>
      <c r="AH34" s="122" t="s">
        <v>45</v>
      </c>
      <c r="AI34" s="108" t="s">
        <v>32</v>
      </c>
      <c r="AJ34" s="108"/>
      <c r="AK34" s="106" t="s">
        <v>49</v>
      </c>
      <c r="AL34" s="108" t="s">
        <v>32</v>
      </c>
      <c r="AM34" s="108"/>
      <c r="AN34" s="106" t="s">
        <v>50</v>
      </c>
      <c r="AO34" s="108" t="s">
        <v>32</v>
      </c>
      <c r="AP34" s="108"/>
      <c r="AQ34" s="106" t="s">
        <v>51</v>
      </c>
      <c r="AR34" s="108" t="s">
        <v>32</v>
      </c>
      <c r="AS34" s="110"/>
    </row>
    <row r="35" spans="2:45" ht="13.5" customHeight="1" x14ac:dyDescent="0.15">
      <c r="B35" s="37" t="s">
        <v>0</v>
      </c>
      <c r="C35" s="82">
        <v>12</v>
      </c>
      <c r="D35" s="83"/>
      <c r="E35" s="83"/>
      <c r="F35" s="82">
        <v>1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5"/>
      <c r="AE35" s="114"/>
      <c r="AF35" s="118"/>
      <c r="AG35" s="131"/>
      <c r="AH35" s="123"/>
      <c r="AI35" s="109"/>
      <c r="AJ35" s="109"/>
      <c r="AK35" s="107"/>
      <c r="AL35" s="109"/>
      <c r="AM35" s="109"/>
      <c r="AN35" s="107"/>
      <c r="AO35" s="109"/>
      <c r="AP35" s="109"/>
      <c r="AQ35" s="107"/>
      <c r="AR35" s="109"/>
      <c r="AS35" s="111"/>
    </row>
    <row r="36" spans="2:45" x14ac:dyDescent="0.15">
      <c r="B36" s="7" t="s">
        <v>1</v>
      </c>
      <c r="C36" s="13">
        <v>29</v>
      </c>
      <c r="D36" s="13">
        <f t="shared" ref="D36:E36" si="5">+C36+1</f>
        <v>30</v>
      </c>
      <c r="E36" s="60">
        <f t="shared" si="5"/>
        <v>31</v>
      </c>
      <c r="F36" s="18">
        <v>1</v>
      </c>
      <c r="G36" s="60">
        <f t="shared" ref="G36:M36" si="6">+F36+1</f>
        <v>2</v>
      </c>
      <c r="H36" s="60">
        <f t="shared" si="6"/>
        <v>3</v>
      </c>
      <c r="I36" s="60">
        <f t="shared" si="6"/>
        <v>4</v>
      </c>
      <c r="J36" s="13">
        <f t="shared" si="6"/>
        <v>5</v>
      </c>
      <c r="K36" s="13">
        <f t="shared" si="6"/>
        <v>6</v>
      </c>
      <c r="L36" s="60">
        <f t="shared" si="6"/>
        <v>7</v>
      </c>
      <c r="M36" s="60">
        <f t="shared" si="6"/>
        <v>8</v>
      </c>
      <c r="N36" s="60">
        <f>+M36+1</f>
        <v>9</v>
      </c>
      <c r="O36" s="60">
        <f>+N36+1</f>
        <v>10</v>
      </c>
      <c r="P36" s="60">
        <f t="shared" ref="P36:AD36" si="7">+O36+1</f>
        <v>11</v>
      </c>
      <c r="Q36" s="13">
        <f t="shared" si="7"/>
        <v>12</v>
      </c>
      <c r="R36" s="13">
        <f t="shared" si="7"/>
        <v>13</v>
      </c>
      <c r="S36" s="18">
        <f t="shared" si="7"/>
        <v>14</v>
      </c>
      <c r="T36" s="60">
        <f t="shared" si="7"/>
        <v>15</v>
      </c>
      <c r="U36" s="60">
        <f t="shared" si="7"/>
        <v>16</v>
      </c>
      <c r="V36" s="60">
        <f t="shared" si="7"/>
        <v>17</v>
      </c>
      <c r="W36" s="60">
        <f t="shared" si="7"/>
        <v>18</v>
      </c>
      <c r="X36" s="13">
        <f t="shared" si="7"/>
        <v>19</v>
      </c>
      <c r="Y36" s="13">
        <f t="shared" si="7"/>
        <v>20</v>
      </c>
      <c r="Z36" s="60">
        <f t="shared" si="7"/>
        <v>21</v>
      </c>
      <c r="AA36" s="60">
        <f t="shared" si="7"/>
        <v>22</v>
      </c>
      <c r="AB36" s="60">
        <f t="shared" si="7"/>
        <v>23</v>
      </c>
      <c r="AC36" s="60">
        <f t="shared" si="7"/>
        <v>24</v>
      </c>
      <c r="AD36" s="60">
        <f t="shared" si="7"/>
        <v>25</v>
      </c>
      <c r="AE36" s="115"/>
      <c r="AF36" s="120"/>
      <c r="AG36" s="132"/>
      <c r="AH36" s="123"/>
      <c r="AI36" s="109"/>
      <c r="AJ36" s="109"/>
      <c r="AK36" s="107"/>
      <c r="AL36" s="109"/>
      <c r="AM36" s="109"/>
      <c r="AN36" s="107"/>
      <c r="AO36" s="109"/>
      <c r="AP36" s="109"/>
      <c r="AQ36" s="107"/>
      <c r="AR36" s="109"/>
      <c r="AS36" s="111"/>
    </row>
    <row r="37" spans="2:45" ht="13.5" customHeight="1" x14ac:dyDescent="0.15">
      <c r="B37" s="7" t="s">
        <v>2</v>
      </c>
      <c r="C37" s="13" t="s">
        <v>3</v>
      </c>
      <c r="D37" s="13" t="s">
        <v>13</v>
      </c>
      <c r="E37" s="60" t="s">
        <v>14</v>
      </c>
      <c r="F37" s="18" t="s">
        <v>15</v>
      </c>
      <c r="G37" s="60" t="s">
        <v>16</v>
      </c>
      <c r="H37" s="60" t="s">
        <v>17</v>
      </c>
      <c r="I37" s="60" t="s">
        <v>18</v>
      </c>
      <c r="J37" s="13" t="s">
        <v>19</v>
      </c>
      <c r="K37" s="13" t="s">
        <v>13</v>
      </c>
      <c r="L37" s="60" t="s">
        <v>14</v>
      </c>
      <c r="M37" s="60" t="s">
        <v>15</v>
      </c>
      <c r="N37" s="60" t="s">
        <v>16</v>
      </c>
      <c r="O37" s="60" t="s">
        <v>17</v>
      </c>
      <c r="P37" s="60" t="s">
        <v>18</v>
      </c>
      <c r="Q37" s="13" t="s">
        <v>19</v>
      </c>
      <c r="R37" s="13" t="s">
        <v>13</v>
      </c>
      <c r="S37" s="18" t="s">
        <v>14</v>
      </c>
      <c r="T37" s="60" t="s">
        <v>15</v>
      </c>
      <c r="U37" s="60" t="s">
        <v>16</v>
      </c>
      <c r="V37" s="60" t="s">
        <v>17</v>
      </c>
      <c r="W37" s="60" t="s">
        <v>18</v>
      </c>
      <c r="X37" s="13" t="s">
        <v>19</v>
      </c>
      <c r="Y37" s="13" t="s">
        <v>13</v>
      </c>
      <c r="Z37" s="60" t="s">
        <v>14</v>
      </c>
      <c r="AA37" s="60" t="s">
        <v>15</v>
      </c>
      <c r="AB37" s="60" t="s">
        <v>16</v>
      </c>
      <c r="AC37" s="60" t="s">
        <v>17</v>
      </c>
      <c r="AD37" s="60" t="s">
        <v>18</v>
      </c>
      <c r="AE37" s="134" t="s">
        <v>20</v>
      </c>
      <c r="AF37" s="136" t="s">
        <v>36</v>
      </c>
      <c r="AG37" s="143" t="s">
        <v>38</v>
      </c>
      <c r="AH37" s="140" t="s">
        <v>20</v>
      </c>
      <c r="AI37" s="128" t="s">
        <v>36</v>
      </c>
      <c r="AJ37" s="133" t="s">
        <v>38</v>
      </c>
      <c r="AK37" s="127" t="s">
        <v>20</v>
      </c>
      <c r="AL37" s="128" t="s">
        <v>36</v>
      </c>
      <c r="AM37" s="133" t="s">
        <v>38</v>
      </c>
      <c r="AN37" s="127" t="s">
        <v>20</v>
      </c>
      <c r="AO37" s="128" t="s">
        <v>36</v>
      </c>
      <c r="AP37" s="133" t="s">
        <v>38</v>
      </c>
      <c r="AQ37" s="127" t="s">
        <v>20</v>
      </c>
      <c r="AR37" s="128" t="s">
        <v>36</v>
      </c>
      <c r="AS37" s="129" t="s">
        <v>38</v>
      </c>
    </row>
    <row r="38" spans="2:45" s="2" customFormat="1" ht="75" customHeight="1" x14ac:dyDescent="0.15">
      <c r="B38" s="9" t="s">
        <v>6</v>
      </c>
      <c r="C38" s="14" t="s">
        <v>7</v>
      </c>
      <c r="D38" s="14" t="s">
        <v>7</v>
      </c>
      <c r="E38" s="11" t="s">
        <v>7</v>
      </c>
      <c r="F38" s="19" t="s">
        <v>4</v>
      </c>
      <c r="G38" s="11" t="s">
        <v>7</v>
      </c>
      <c r="H38" s="11" t="s">
        <v>7</v>
      </c>
      <c r="I38" s="11"/>
      <c r="J38" s="14"/>
      <c r="K38" s="14"/>
      <c r="L38" s="11"/>
      <c r="M38" s="11"/>
      <c r="N38" s="11"/>
      <c r="O38" s="11"/>
      <c r="P38" s="11"/>
      <c r="Q38" s="14"/>
      <c r="R38" s="14"/>
      <c r="S38" s="19" t="s">
        <v>5</v>
      </c>
      <c r="T38" s="11"/>
      <c r="U38" s="11"/>
      <c r="V38" s="11"/>
      <c r="W38" s="11"/>
      <c r="X38" s="14"/>
      <c r="Y38" s="14"/>
      <c r="Z38" s="11"/>
      <c r="AA38" s="11"/>
      <c r="AB38" s="11"/>
      <c r="AC38" s="11"/>
      <c r="AD38" s="11"/>
      <c r="AE38" s="135"/>
      <c r="AF38" s="137"/>
      <c r="AG38" s="144"/>
      <c r="AH38" s="140"/>
      <c r="AI38" s="128"/>
      <c r="AJ38" s="133"/>
      <c r="AK38" s="127"/>
      <c r="AL38" s="128"/>
      <c r="AM38" s="133"/>
      <c r="AN38" s="127"/>
      <c r="AO38" s="128"/>
      <c r="AP38" s="133"/>
      <c r="AQ38" s="127"/>
      <c r="AR38" s="128"/>
      <c r="AS38" s="129"/>
    </row>
    <row r="39" spans="2:45" s="1" customFormat="1" ht="29.1" customHeight="1" thickBot="1" x14ac:dyDescent="0.2">
      <c r="B39" s="8" t="s">
        <v>59</v>
      </c>
      <c r="C39" s="15" t="s">
        <v>21</v>
      </c>
      <c r="D39" s="15" t="s">
        <v>21</v>
      </c>
      <c r="E39" s="17" t="s">
        <v>21</v>
      </c>
      <c r="F39" s="20" t="s">
        <v>21</v>
      </c>
      <c r="G39" s="12" t="s">
        <v>21</v>
      </c>
      <c r="H39" s="27" t="s">
        <v>21</v>
      </c>
      <c r="I39" s="12"/>
      <c r="J39" s="15" t="s">
        <v>21</v>
      </c>
      <c r="K39" s="15" t="s">
        <v>21</v>
      </c>
      <c r="L39" s="12"/>
      <c r="M39" s="12"/>
      <c r="N39" s="12"/>
      <c r="O39" s="12"/>
      <c r="P39" s="12"/>
      <c r="Q39" s="15" t="s">
        <v>21</v>
      </c>
      <c r="R39" s="15" t="s">
        <v>21</v>
      </c>
      <c r="S39" s="20" t="s">
        <v>21</v>
      </c>
      <c r="T39" s="12"/>
      <c r="U39" s="12"/>
      <c r="V39" s="12"/>
      <c r="W39" s="12"/>
      <c r="X39" s="15" t="s">
        <v>21</v>
      </c>
      <c r="Y39" s="23" t="s">
        <v>21</v>
      </c>
      <c r="Z39" s="12"/>
      <c r="AA39" s="12"/>
      <c r="AB39" s="12"/>
      <c r="AC39" s="12"/>
      <c r="AD39" s="12"/>
      <c r="AE39" s="49">
        <f>COUNTIF(C39:AD39,"〇")</f>
        <v>13</v>
      </c>
      <c r="AF39" s="25">
        <v>13</v>
      </c>
      <c r="AG39" s="48" t="str">
        <f>IF(AE39&gt;=AF39,"達成","未達成")</f>
        <v>達成</v>
      </c>
      <c r="AH39" s="10">
        <f>COUNTIF(C39:I39,"〇")</f>
        <v>6</v>
      </c>
      <c r="AI39" s="41">
        <v>6</v>
      </c>
      <c r="AJ39" s="57" t="str">
        <f>IF(AH39&gt;=AI39,"達成","未達成")</f>
        <v>達成</v>
      </c>
      <c r="AK39" s="58">
        <f>COUNTIF(J39:P39,"〇")</f>
        <v>2</v>
      </c>
      <c r="AL39" s="41">
        <v>2</v>
      </c>
      <c r="AM39" s="57" t="str">
        <f>IF(AK39&gt;=AL39,"達成","未達成")</f>
        <v>達成</v>
      </c>
      <c r="AN39" s="58">
        <f>COUNTIF(Q39:W39,"〇")</f>
        <v>3</v>
      </c>
      <c r="AO39" s="41">
        <v>3</v>
      </c>
      <c r="AP39" s="57" t="str">
        <f>IF(AN39&gt;=AO39,"達成","未達成")</f>
        <v>達成</v>
      </c>
      <c r="AQ39" s="58">
        <f>COUNTIF(X39:AD39,"〇")</f>
        <v>2</v>
      </c>
      <c r="AR39" s="41">
        <v>2</v>
      </c>
      <c r="AS39" s="48" t="str">
        <f>IF(AQ39&gt;=AR39,"達成","未達成")</f>
        <v>達成</v>
      </c>
    </row>
    <row r="40" spans="2:45" ht="14.25" thickBot="1" x14ac:dyDescent="0.2"/>
    <row r="41" spans="2:45" ht="13.5" customHeight="1" x14ac:dyDescent="0.15">
      <c r="B41" s="6" t="s">
        <v>24</v>
      </c>
      <c r="C41" s="87">
        <v>5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113" t="s">
        <v>26</v>
      </c>
      <c r="AF41" s="116" t="s">
        <v>32</v>
      </c>
      <c r="AG41" s="130"/>
      <c r="AH41" s="122" t="s">
        <v>45</v>
      </c>
      <c r="AI41" s="108" t="s">
        <v>32</v>
      </c>
      <c r="AJ41" s="108"/>
      <c r="AK41" s="106" t="s">
        <v>49</v>
      </c>
      <c r="AL41" s="108" t="s">
        <v>32</v>
      </c>
      <c r="AM41" s="108"/>
      <c r="AN41" s="106" t="s">
        <v>50</v>
      </c>
      <c r="AO41" s="108" t="s">
        <v>32</v>
      </c>
      <c r="AP41" s="108"/>
      <c r="AQ41" s="106" t="s">
        <v>51</v>
      </c>
      <c r="AR41" s="108" t="s">
        <v>32</v>
      </c>
      <c r="AS41" s="110"/>
    </row>
    <row r="42" spans="2:45" ht="13.5" customHeight="1" x14ac:dyDescent="0.15">
      <c r="B42" s="37" t="s">
        <v>0</v>
      </c>
      <c r="C42" s="82">
        <v>1</v>
      </c>
      <c r="D42" s="83"/>
      <c r="E42" s="83"/>
      <c r="F42" s="83"/>
      <c r="G42" s="83"/>
      <c r="H42" s="83"/>
      <c r="I42" s="82">
        <v>2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5"/>
      <c r="AE42" s="114"/>
      <c r="AF42" s="118"/>
      <c r="AG42" s="131"/>
      <c r="AH42" s="123"/>
      <c r="AI42" s="109"/>
      <c r="AJ42" s="109"/>
      <c r="AK42" s="107"/>
      <c r="AL42" s="109"/>
      <c r="AM42" s="109"/>
      <c r="AN42" s="107"/>
      <c r="AO42" s="109"/>
      <c r="AP42" s="109"/>
      <c r="AQ42" s="107"/>
      <c r="AR42" s="109"/>
      <c r="AS42" s="111"/>
    </row>
    <row r="43" spans="2:45" x14ac:dyDescent="0.15">
      <c r="B43" s="7" t="s">
        <v>1</v>
      </c>
      <c r="C43" s="13">
        <v>26</v>
      </c>
      <c r="D43" s="13">
        <f t="shared" ref="D43:H43" si="8">+C43+1</f>
        <v>27</v>
      </c>
      <c r="E43" s="60">
        <f t="shared" si="8"/>
        <v>28</v>
      </c>
      <c r="F43" s="60">
        <f t="shared" si="8"/>
        <v>29</v>
      </c>
      <c r="G43" s="60">
        <f t="shared" si="8"/>
        <v>30</v>
      </c>
      <c r="H43" s="60">
        <f t="shared" si="8"/>
        <v>31</v>
      </c>
      <c r="I43" s="60">
        <v>1</v>
      </c>
      <c r="J43" s="13">
        <f t="shared" ref="J43:M43" si="9">+I43+1</f>
        <v>2</v>
      </c>
      <c r="K43" s="13">
        <f t="shared" si="9"/>
        <v>3</v>
      </c>
      <c r="L43" s="60">
        <f t="shared" si="9"/>
        <v>4</v>
      </c>
      <c r="M43" s="60">
        <f t="shared" si="9"/>
        <v>5</v>
      </c>
      <c r="N43" s="60">
        <f>+M43+1</f>
        <v>6</v>
      </c>
      <c r="O43" s="60">
        <f>+N43+1</f>
        <v>7</v>
      </c>
      <c r="P43" s="60">
        <f t="shared" ref="P43:AD43" si="10">+O43+1</f>
        <v>8</v>
      </c>
      <c r="Q43" s="13">
        <f t="shared" si="10"/>
        <v>9</v>
      </c>
      <c r="R43" s="13">
        <f t="shared" si="10"/>
        <v>10</v>
      </c>
      <c r="S43" s="18">
        <f t="shared" si="10"/>
        <v>11</v>
      </c>
      <c r="T43" s="60">
        <f t="shared" si="10"/>
        <v>12</v>
      </c>
      <c r="U43" s="60">
        <f t="shared" si="10"/>
        <v>13</v>
      </c>
      <c r="V43" s="60">
        <f t="shared" si="10"/>
        <v>14</v>
      </c>
      <c r="W43" s="60">
        <f t="shared" si="10"/>
        <v>15</v>
      </c>
      <c r="X43" s="13">
        <f t="shared" si="10"/>
        <v>16</v>
      </c>
      <c r="Y43" s="13">
        <f t="shared" si="10"/>
        <v>17</v>
      </c>
      <c r="Z43" s="60">
        <f t="shared" si="10"/>
        <v>18</v>
      </c>
      <c r="AA43" s="60">
        <f t="shared" si="10"/>
        <v>19</v>
      </c>
      <c r="AB43" s="60">
        <f t="shared" si="10"/>
        <v>20</v>
      </c>
      <c r="AC43" s="60">
        <f t="shared" si="10"/>
        <v>21</v>
      </c>
      <c r="AD43" s="60">
        <f t="shared" si="10"/>
        <v>22</v>
      </c>
      <c r="AE43" s="115"/>
      <c r="AF43" s="120"/>
      <c r="AG43" s="132"/>
      <c r="AH43" s="123"/>
      <c r="AI43" s="109"/>
      <c r="AJ43" s="109"/>
      <c r="AK43" s="107"/>
      <c r="AL43" s="109"/>
      <c r="AM43" s="109"/>
      <c r="AN43" s="107"/>
      <c r="AO43" s="109"/>
      <c r="AP43" s="109"/>
      <c r="AQ43" s="107"/>
      <c r="AR43" s="109"/>
      <c r="AS43" s="111"/>
    </row>
    <row r="44" spans="2:45" ht="13.5" customHeight="1" x14ac:dyDescent="0.15">
      <c r="B44" s="7" t="s">
        <v>2</v>
      </c>
      <c r="C44" s="13" t="s">
        <v>3</v>
      </c>
      <c r="D44" s="13" t="s">
        <v>13</v>
      </c>
      <c r="E44" s="60" t="s">
        <v>14</v>
      </c>
      <c r="F44" s="60" t="s">
        <v>15</v>
      </c>
      <c r="G44" s="60" t="s">
        <v>16</v>
      </c>
      <c r="H44" s="60" t="s">
        <v>17</v>
      </c>
      <c r="I44" s="60" t="s">
        <v>18</v>
      </c>
      <c r="J44" s="13" t="s">
        <v>19</v>
      </c>
      <c r="K44" s="13" t="s">
        <v>13</v>
      </c>
      <c r="L44" s="60" t="s">
        <v>14</v>
      </c>
      <c r="M44" s="60" t="s">
        <v>15</v>
      </c>
      <c r="N44" s="60" t="s">
        <v>16</v>
      </c>
      <c r="O44" s="60" t="s">
        <v>17</v>
      </c>
      <c r="P44" s="60" t="s">
        <v>18</v>
      </c>
      <c r="Q44" s="13" t="s">
        <v>19</v>
      </c>
      <c r="R44" s="13" t="s">
        <v>13</v>
      </c>
      <c r="S44" s="18" t="s">
        <v>14</v>
      </c>
      <c r="T44" s="60" t="s">
        <v>15</v>
      </c>
      <c r="U44" s="60" t="s">
        <v>16</v>
      </c>
      <c r="V44" s="60" t="s">
        <v>17</v>
      </c>
      <c r="W44" s="60" t="s">
        <v>18</v>
      </c>
      <c r="X44" s="13" t="s">
        <v>19</v>
      </c>
      <c r="Y44" s="13" t="s">
        <v>13</v>
      </c>
      <c r="Z44" s="60" t="s">
        <v>14</v>
      </c>
      <c r="AA44" s="60" t="s">
        <v>15</v>
      </c>
      <c r="AB44" s="60" t="s">
        <v>16</v>
      </c>
      <c r="AC44" s="60" t="s">
        <v>17</v>
      </c>
      <c r="AD44" s="60" t="s">
        <v>18</v>
      </c>
      <c r="AE44" s="134" t="s">
        <v>20</v>
      </c>
      <c r="AF44" s="136" t="s">
        <v>36</v>
      </c>
      <c r="AG44" s="143" t="s">
        <v>38</v>
      </c>
      <c r="AH44" s="140" t="s">
        <v>20</v>
      </c>
      <c r="AI44" s="128" t="s">
        <v>36</v>
      </c>
      <c r="AJ44" s="133" t="s">
        <v>38</v>
      </c>
      <c r="AK44" s="127" t="s">
        <v>20</v>
      </c>
      <c r="AL44" s="128" t="s">
        <v>36</v>
      </c>
      <c r="AM44" s="133" t="s">
        <v>38</v>
      </c>
      <c r="AN44" s="127" t="s">
        <v>20</v>
      </c>
      <c r="AO44" s="128" t="s">
        <v>36</v>
      </c>
      <c r="AP44" s="133" t="s">
        <v>38</v>
      </c>
      <c r="AQ44" s="127" t="s">
        <v>20</v>
      </c>
      <c r="AR44" s="128" t="s">
        <v>36</v>
      </c>
      <c r="AS44" s="129" t="s">
        <v>38</v>
      </c>
    </row>
    <row r="45" spans="2:45" s="2" customFormat="1" ht="75" customHeight="1" x14ac:dyDescent="0.15">
      <c r="B45" s="9" t="s">
        <v>6</v>
      </c>
      <c r="C45" s="14"/>
      <c r="D45" s="14"/>
      <c r="E45" s="11"/>
      <c r="F45" s="11"/>
      <c r="G45" s="11"/>
      <c r="H45" s="11"/>
      <c r="I45" s="11"/>
      <c r="J45" s="14"/>
      <c r="K45" s="14"/>
      <c r="L45" s="11"/>
      <c r="M45" s="11"/>
      <c r="N45" s="11"/>
      <c r="O45" s="11"/>
      <c r="P45" s="11"/>
      <c r="Q45" s="14"/>
      <c r="R45" s="14"/>
      <c r="S45" s="19" t="s">
        <v>29</v>
      </c>
      <c r="T45" s="11"/>
      <c r="U45" s="11"/>
      <c r="V45" s="11"/>
      <c r="W45" s="11"/>
      <c r="X45" s="14"/>
      <c r="Y45" s="14"/>
      <c r="Z45" s="11"/>
      <c r="AA45" s="11"/>
      <c r="AB45" s="11"/>
      <c r="AC45" s="11"/>
      <c r="AD45" s="11"/>
      <c r="AE45" s="135"/>
      <c r="AF45" s="137"/>
      <c r="AG45" s="144"/>
      <c r="AH45" s="140"/>
      <c r="AI45" s="128"/>
      <c r="AJ45" s="133"/>
      <c r="AK45" s="127"/>
      <c r="AL45" s="128"/>
      <c r="AM45" s="133"/>
      <c r="AN45" s="127"/>
      <c r="AO45" s="128"/>
      <c r="AP45" s="133"/>
      <c r="AQ45" s="127"/>
      <c r="AR45" s="128"/>
      <c r="AS45" s="129"/>
    </row>
    <row r="46" spans="2:45" s="1" customFormat="1" ht="29.1" customHeight="1" thickBot="1" x14ac:dyDescent="0.2">
      <c r="B46" s="8" t="s">
        <v>59</v>
      </c>
      <c r="C46" s="15" t="s">
        <v>21</v>
      </c>
      <c r="D46" s="15" t="s">
        <v>21</v>
      </c>
      <c r="E46" s="17"/>
      <c r="F46" s="12"/>
      <c r="G46" s="12"/>
      <c r="H46" s="27"/>
      <c r="I46" s="12"/>
      <c r="J46" s="15" t="s">
        <v>21</v>
      </c>
      <c r="K46" s="15" t="s">
        <v>21</v>
      </c>
      <c r="L46" s="12"/>
      <c r="M46" s="12"/>
      <c r="N46" s="12"/>
      <c r="O46" s="12"/>
      <c r="P46" s="12"/>
      <c r="Q46" s="15" t="s">
        <v>21</v>
      </c>
      <c r="R46" s="15" t="s">
        <v>21</v>
      </c>
      <c r="S46" s="20" t="s">
        <v>21</v>
      </c>
      <c r="T46" s="12"/>
      <c r="U46" s="12"/>
      <c r="V46" s="12"/>
      <c r="W46" s="12"/>
      <c r="X46" s="15" t="s">
        <v>21</v>
      </c>
      <c r="Y46" s="23" t="s">
        <v>21</v>
      </c>
      <c r="Z46" s="12"/>
      <c r="AA46" s="12"/>
      <c r="AB46" s="12"/>
      <c r="AC46" s="12"/>
      <c r="AD46" s="12"/>
      <c r="AE46" s="49">
        <f>COUNTIF(C46:AD46,"〇")</f>
        <v>9</v>
      </c>
      <c r="AF46" s="25">
        <f>9</f>
        <v>9</v>
      </c>
      <c r="AG46" s="48" t="str">
        <f>IF(AE46&gt;=AF46,"達成","未達成")</f>
        <v>達成</v>
      </c>
      <c r="AH46" s="10">
        <f>COUNTIF(C46:I46,"〇")</f>
        <v>2</v>
      </c>
      <c r="AI46" s="41">
        <v>2</v>
      </c>
      <c r="AJ46" s="57" t="str">
        <f>IF(AH46&gt;=AI46,"達成","未達成")</f>
        <v>達成</v>
      </c>
      <c r="AK46" s="58">
        <f>COUNTIF(J46:P46,"〇")</f>
        <v>2</v>
      </c>
      <c r="AL46" s="41">
        <v>2</v>
      </c>
      <c r="AM46" s="57" t="str">
        <f>IF(AK46&gt;=AL46,"達成","未達成")</f>
        <v>達成</v>
      </c>
      <c r="AN46" s="58">
        <f>COUNTIF(Q46:W46,"〇")</f>
        <v>3</v>
      </c>
      <c r="AO46" s="41">
        <v>3</v>
      </c>
      <c r="AP46" s="57" t="str">
        <f>IF(AN46&gt;=AO46,"達成","未達成")</f>
        <v>達成</v>
      </c>
      <c r="AQ46" s="58">
        <f>COUNTIF(X46:AD46,"〇")</f>
        <v>2</v>
      </c>
      <c r="AR46" s="41">
        <v>2</v>
      </c>
      <c r="AS46" s="48" t="str">
        <f>IF(AQ46&gt;=AR46,"達成","未達成")</f>
        <v>達成</v>
      </c>
    </row>
    <row r="47" spans="2:45" ht="14.25" thickBot="1" x14ac:dyDescent="0.2"/>
    <row r="48" spans="2:45" ht="13.5" customHeight="1" x14ac:dyDescent="0.15">
      <c r="B48" s="6" t="s">
        <v>24</v>
      </c>
      <c r="C48" s="87" t="s">
        <v>27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9"/>
      <c r="AG48" s="92"/>
      <c r="AH48" s="95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104"/>
    </row>
    <row r="49" spans="2:48" ht="13.5" customHeight="1" x14ac:dyDescent="0.15">
      <c r="B49" s="37" t="s">
        <v>0</v>
      </c>
      <c r="C49" s="82">
        <v>2</v>
      </c>
      <c r="D49" s="83"/>
      <c r="E49" s="83"/>
      <c r="F49" s="83"/>
      <c r="G49" s="83"/>
      <c r="H49" s="83"/>
      <c r="I49" s="82">
        <v>3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5"/>
      <c r="AE49" s="90"/>
      <c r="AF49" s="90"/>
      <c r="AG49" s="93"/>
      <c r="AH49" s="96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105"/>
    </row>
    <row r="50" spans="2:48" x14ac:dyDescent="0.15">
      <c r="B50" s="7" t="s">
        <v>1</v>
      </c>
      <c r="C50" s="13">
        <v>23</v>
      </c>
      <c r="D50" s="13">
        <f t="shared" ref="D50:H50" si="11">+C50+1</f>
        <v>24</v>
      </c>
      <c r="E50" s="60">
        <f t="shared" si="11"/>
        <v>25</v>
      </c>
      <c r="F50" s="60">
        <f t="shared" si="11"/>
        <v>26</v>
      </c>
      <c r="G50" s="60">
        <f t="shared" si="11"/>
        <v>27</v>
      </c>
      <c r="H50" s="60">
        <f t="shared" si="11"/>
        <v>28</v>
      </c>
      <c r="I50" s="60">
        <v>1</v>
      </c>
      <c r="J50" s="13">
        <f t="shared" ref="J50:M50" si="12">+I50+1</f>
        <v>2</v>
      </c>
      <c r="K50" s="13">
        <f t="shared" si="12"/>
        <v>3</v>
      </c>
      <c r="L50" s="60">
        <f t="shared" si="12"/>
        <v>4</v>
      </c>
      <c r="M50" s="60">
        <f t="shared" si="12"/>
        <v>5</v>
      </c>
      <c r="N50" s="60">
        <f>+M50+1</f>
        <v>6</v>
      </c>
      <c r="O50" s="60">
        <f>+N50+1</f>
        <v>7</v>
      </c>
      <c r="P50" s="60">
        <f t="shared" ref="P50:AD50" si="13">+O50+1</f>
        <v>8</v>
      </c>
      <c r="Q50" s="13">
        <f t="shared" si="13"/>
        <v>9</v>
      </c>
      <c r="R50" s="13">
        <f t="shared" si="13"/>
        <v>10</v>
      </c>
      <c r="S50" s="60">
        <f t="shared" si="13"/>
        <v>11</v>
      </c>
      <c r="T50" s="60">
        <f t="shared" si="13"/>
        <v>12</v>
      </c>
      <c r="U50" s="60">
        <f t="shared" si="13"/>
        <v>13</v>
      </c>
      <c r="V50" s="60">
        <f t="shared" si="13"/>
        <v>14</v>
      </c>
      <c r="W50" s="60">
        <f t="shared" si="13"/>
        <v>15</v>
      </c>
      <c r="X50" s="13">
        <f t="shared" si="13"/>
        <v>16</v>
      </c>
      <c r="Y50" s="13">
        <f t="shared" si="13"/>
        <v>17</v>
      </c>
      <c r="Z50" s="60">
        <f t="shared" si="13"/>
        <v>18</v>
      </c>
      <c r="AA50" s="60">
        <f t="shared" si="13"/>
        <v>19</v>
      </c>
      <c r="AB50" s="60">
        <f t="shared" si="13"/>
        <v>20</v>
      </c>
      <c r="AC50" s="18">
        <f t="shared" si="13"/>
        <v>21</v>
      </c>
      <c r="AD50" s="60">
        <f t="shared" si="13"/>
        <v>22</v>
      </c>
      <c r="AE50" s="91"/>
      <c r="AF50" s="91"/>
      <c r="AG50" s="94"/>
      <c r="AH50" s="96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105"/>
    </row>
    <row r="51" spans="2:48" ht="13.5" customHeight="1" x14ac:dyDescent="0.15">
      <c r="B51" s="7" t="s">
        <v>2</v>
      </c>
      <c r="C51" s="13" t="s">
        <v>3</v>
      </c>
      <c r="D51" s="13" t="s">
        <v>13</v>
      </c>
      <c r="E51" s="60" t="s">
        <v>14</v>
      </c>
      <c r="F51" s="60" t="s">
        <v>15</v>
      </c>
      <c r="G51" s="60" t="s">
        <v>16</v>
      </c>
      <c r="H51" s="60" t="s">
        <v>17</v>
      </c>
      <c r="I51" s="60" t="s">
        <v>18</v>
      </c>
      <c r="J51" s="13" t="s">
        <v>19</v>
      </c>
      <c r="K51" s="13" t="s">
        <v>13</v>
      </c>
      <c r="L51" s="60" t="s">
        <v>14</v>
      </c>
      <c r="M51" s="60" t="s">
        <v>15</v>
      </c>
      <c r="N51" s="60" t="s">
        <v>16</v>
      </c>
      <c r="O51" s="60" t="s">
        <v>17</v>
      </c>
      <c r="P51" s="60" t="s">
        <v>18</v>
      </c>
      <c r="Q51" s="13" t="s">
        <v>19</v>
      </c>
      <c r="R51" s="13" t="s">
        <v>13</v>
      </c>
      <c r="S51" s="60" t="s">
        <v>14</v>
      </c>
      <c r="T51" s="60" t="s">
        <v>15</v>
      </c>
      <c r="U51" s="60" t="s">
        <v>16</v>
      </c>
      <c r="V51" s="60" t="s">
        <v>17</v>
      </c>
      <c r="W51" s="60" t="s">
        <v>18</v>
      </c>
      <c r="X51" s="13" t="s">
        <v>19</v>
      </c>
      <c r="Y51" s="13" t="s">
        <v>13</v>
      </c>
      <c r="Z51" s="60" t="s">
        <v>14</v>
      </c>
      <c r="AA51" s="60" t="s">
        <v>15</v>
      </c>
      <c r="AB51" s="60" t="s">
        <v>16</v>
      </c>
      <c r="AC51" s="18" t="s">
        <v>17</v>
      </c>
      <c r="AD51" s="60" t="s">
        <v>18</v>
      </c>
      <c r="AE51" s="145"/>
      <c r="AF51" s="126"/>
      <c r="AG51" s="99"/>
      <c r="AH51" s="101"/>
      <c r="AI51" s="102"/>
      <c r="AJ51" s="103"/>
      <c r="AK51" s="102"/>
      <c r="AL51" s="102"/>
      <c r="AM51" s="103"/>
      <c r="AN51" s="102"/>
      <c r="AO51" s="102"/>
      <c r="AP51" s="103"/>
      <c r="AQ51" s="102"/>
      <c r="AR51" s="102"/>
      <c r="AS51" s="112"/>
    </row>
    <row r="52" spans="2:48" s="2" customFormat="1" ht="75" customHeight="1" x14ac:dyDescent="0.15">
      <c r="B52" s="9" t="s">
        <v>6</v>
      </c>
      <c r="C52" s="14"/>
      <c r="D52" s="14"/>
      <c r="E52" s="11"/>
      <c r="F52" s="11"/>
      <c r="G52" s="11"/>
      <c r="H52" s="11"/>
      <c r="I52" s="11"/>
      <c r="J52" s="14"/>
      <c r="K52" s="14"/>
      <c r="L52" s="11"/>
      <c r="M52" s="11"/>
      <c r="N52" s="11"/>
      <c r="O52" s="11"/>
      <c r="P52" s="54" t="s">
        <v>42</v>
      </c>
      <c r="Q52" s="14"/>
      <c r="R52" s="14"/>
      <c r="S52" s="11"/>
      <c r="T52" s="11"/>
      <c r="U52" s="11"/>
      <c r="V52" s="11"/>
      <c r="W52" s="11"/>
      <c r="X52" s="14"/>
      <c r="Y52" s="14"/>
      <c r="Z52" s="11"/>
      <c r="AA52" s="11"/>
      <c r="AB52" s="11"/>
      <c r="AC52" s="19" t="s">
        <v>30</v>
      </c>
      <c r="AD52" s="24" t="s">
        <v>41</v>
      </c>
      <c r="AE52" s="146"/>
      <c r="AF52" s="125"/>
      <c r="AG52" s="100"/>
      <c r="AH52" s="101"/>
      <c r="AI52" s="102"/>
      <c r="AJ52" s="103"/>
      <c r="AK52" s="102"/>
      <c r="AL52" s="102"/>
      <c r="AM52" s="103"/>
      <c r="AN52" s="102"/>
      <c r="AO52" s="102"/>
      <c r="AP52" s="103"/>
      <c r="AQ52" s="102"/>
      <c r="AR52" s="102"/>
      <c r="AS52" s="112"/>
    </row>
    <row r="53" spans="2:48" s="1" customFormat="1" ht="29.1" customHeight="1" thickBot="1" x14ac:dyDescent="0.2">
      <c r="B53" s="8" t="s">
        <v>59</v>
      </c>
      <c r="C53" s="15" t="s">
        <v>21</v>
      </c>
      <c r="D53" s="15" t="s">
        <v>21</v>
      </c>
      <c r="E53" s="17"/>
      <c r="F53" s="12"/>
      <c r="G53" s="12"/>
      <c r="H53" s="27"/>
      <c r="I53" s="12"/>
      <c r="J53" s="15" t="s">
        <v>21</v>
      </c>
      <c r="K53" s="15" t="s">
        <v>21</v>
      </c>
      <c r="L53" s="12"/>
      <c r="M53" s="12"/>
      <c r="N53" s="12"/>
      <c r="O53" s="12"/>
      <c r="P53" s="12"/>
      <c r="Q53" s="15" t="s">
        <v>21</v>
      </c>
      <c r="R53" s="15" t="s">
        <v>21</v>
      </c>
      <c r="S53" s="12"/>
      <c r="T53" s="12"/>
      <c r="U53" s="12"/>
      <c r="V53" s="12"/>
      <c r="W53" s="12"/>
      <c r="X53" s="15" t="s">
        <v>21</v>
      </c>
      <c r="Y53" s="23" t="s">
        <v>21</v>
      </c>
      <c r="Z53" s="12"/>
      <c r="AA53" s="12"/>
      <c r="AB53" s="12"/>
      <c r="AC53" s="20" t="s">
        <v>21</v>
      </c>
      <c r="AD53" s="12"/>
      <c r="AE53" s="50"/>
      <c r="AF53" s="51"/>
      <c r="AG53" s="62"/>
      <c r="AH53" s="51"/>
      <c r="AI53" s="12"/>
      <c r="AJ53" s="63"/>
      <c r="AK53" s="12"/>
      <c r="AL53" s="12"/>
      <c r="AM53" s="63"/>
      <c r="AN53" s="12"/>
      <c r="AO53" s="12"/>
      <c r="AP53" s="63"/>
      <c r="AQ53" s="12"/>
      <c r="AR53" s="12"/>
      <c r="AS53" s="52"/>
    </row>
    <row r="54" spans="2:48" ht="14.25" thickBot="1" x14ac:dyDescent="0.2"/>
    <row r="55" spans="2:48" ht="13.5" customHeight="1" x14ac:dyDescent="0.15">
      <c r="B55" s="6" t="s">
        <v>24</v>
      </c>
      <c r="C55" s="87" t="s">
        <v>27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  <c r="AF55" s="89"/>
      <c r="AG55" s="92"/>
      <c r="AH55" s="95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104"/>
    </row>
    <row r="56" spans="2:48" ht="13.5" customHeight="1" x14ac:dyDescent="0.15">
      <c r="B56" s="37" t="s">
        <v>0</v>
      </c>
      <c r="C56" s="82">
        <v>3</v>
      </c>
      <c r="D56" s="83"/>
      <c r="E56" s="83"/>
      <c r="F56" s="83"/>
      <c r="G56" s="83"/>
      <c r="H56" s="83"/>
      <c r="I56" s="83"/>
      <c r="J56" s="83"/>
      <c r="K56" s="84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 s="90"/>
      <c r="AF56" s="90"/>
      <c r="AG56" s="93"/>
      <c r="AH56" s="96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05"/>
    </row>
    <row r="57" spans="2:48" x14ac:dyDescent="0.15">
      <c r="B57" s="7" t="s">
        <v>1</v>
      </c>
      <c r="C57" s="13">
        <v>23</v>
      </c>
      <c r="D57" s="13">
        <f t="shared" ref="D57:K57" si="14">+C57+1</f>
        <v>24</v>
      </c>
      <c r="E57" s="60">
        <f t="shared" si="14"/>
        <v>25</v>
      </c>
      <c r="F57" s="60">
        <f t="shared" si="14"/>
        <v>26</v>
      </c>
      <c r="G57" s="60">
        <f t="shared" si="14"/>
        <v>27</v>
      </c>
      <c r="H57" s="60">
        <f t="shared" si="14"/>
        <v>28</v>
      </c>
      <c r="I57" s="60">
        <f t="shared" si="14"/>
        <v>29</v>
      </c>
      <c r="J57" s="13">
        <f t="shared" si="14"/>
        <v>30</v>
      </c>
      <c r="K57" s="13">
        <f t="shared" si="14"/>
        <v>31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91"/>
      <c r="AF57" s="91"/>
      <c r="AG57" s="94"/>
      <c r="AH57" s="96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105"/>
    </row>
    <row r="58" spans="2:48" ht="13.5" customHeight="1" x14ac:dyDescent="0.15">
      <c r="B58" s="7" t="s">
        <v>2</v>
      </c>
      <c r="C58" s="13" t="s">
        <v>3</v>
      </c>
      <c r="D58" s="13" t="s">
        <v>13</v>
      </c>
      <c r="E58" s="60" t="s">
        <v>14</v>
      </c>
      <c r="F58" s="60" t="s">
        <v>15</v>
      </c>
      <c r="G58" s="60" t="s">
        <v>16</v>
      </c>
      <c r="H58" s="60" t="s">
        <v>17</v>
      </c>
      <c r="I58" s="60" t="s">
        <v>18</v>
      </c>
      <c r="J58" s="13" t="s">
        <v>19</v>
      </c>
      <c r="K58" s="13" t="s">
        <v>13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145"/>
      <c r="AF58" s="126"/>
      <c r="AG58" s="99"/>
      <c r="AH58" s="101"/>
      <c r="AI58" s="102"/>
      <c r="AJ58" s="103"/>
      <c r="AK58" s="102"/>
      <c r="AL58" s="102"/>
      <c r="AM58" s="103"/>
      <c r="AN58" s="102"/>
      <c r="AO58" s="102"/>
      <c r="AP58" s="103"/>
      <c r="AQ58" s="102"/>
      <c r="AR58" s="102"/>
      <c r="AS58" s="112"/>
    </row>
    <row r="59" spans="2:48" s="2" customFormat="1" ht="75" customHeight="1" x14ac:dyDescent="0.15">
      <c r="B59" s="9" t="s">
        <v>6</v>
      </c>
      <c r="C59" s="14"/>
      <c r="D59" s="14"/>
      <c r="E59" s="11"/>
      <c r="F59" s="11"/>
      <c r="G59" s="11"/>
      <c r="H59" s="11"/>
      <c r="I59" s="54" t="s">
        <v>40</v>
      </c>
      <c r="J59" s="14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46"/>
      <c r="AF59" s="125"/>
      <c r="AG59" s="100"/>
      <c r="AH59" s="101"/>
      <c r="AI59" s="102"/>
      <c r="AJ59" s="103"/>
      <c r="AK59" s="102"/>
      <c r="AL59" s="102"/>
      <c r="AM59" s="103"/>
      <c r="AN59" s="102"/>
      <c r="AO59" s="102"/>
      <c r="AP59" s="103"/>
      <c r="AQ59" s="102"/>
      <c r="AR59" s="102"/>
      <c r="AS59" s="112"/>
    </row>
    <row r="60" spans="2:48" s="1" customFormat="1" ht="29.1" customHeight="1" thickBot="1" x14ac:dyDescent="0.2">
      <c r="B60" s="8" t="s">
        <v>59</v>
      </c>
      <c r="C60" s="15"/>
      <c r="D60" s="15"/>
      <c r="E60" s="12"/>
      <c r="F60" s="12"/>
      <c r="G60" s="12"/>
      <c r="H60" s="12"/>
      <c r="I60" s="12"/>
      <c r="J60" s="15"/>
      <c r="K60" s="1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50"/>
      <c r="AF60" s="51"/>
      <c r="AG60" s="62"/>
      <c r="AH60" s="51"/>
      <c r="AI60" s="12"/>
      <c r="AJ60" s="63"/>
      <c r="AK60" s="12"/>
      <c r="AL60" s="12"/>
      <c r="AM60" s="63"/>
      <c r="AN60" s="12"/>
      <c r="AO60" s="12"/>
      <c r="AP60" s="63"/>
      <c r="AQ60" s="12"/>
      <c r="AR60" s="12"/>
      <c r="AS60" s="52"/>
    </row>
    <row r="62" spans="2:48" ht="14.25" thickBot="1" x14ac:dyDescent="0.2">
      <c r="AU62" s="45"/>
      <c r="AV62" s="45"/>
    </row>
    <row r="63" spans="2:48" ht="18" thickBot="1" x14ac:dyDescent="0.2">
      <c r="B63" s="28"/>
      <c r="Y63" s="67"/>
      <c r="Z63" s="68"/>
      <c r="AA63" s="68"/>
      <c r="AB63" s="68"/>
      <c r="AC63" s="68"/>
      <c r="AD63" s="69"/>
      <c r="AE63" s="155" t="s">
        <v>52</v>
      </c>
      <c r="AF63" s="155"/>
      <c r="AG63" s="155"/>
      <c r="AH63" s="156" t="s">
        <v>53</v>
      </c>
      <c r="AI63" s="155"/>
      <c r="AJ63" s="155"/>
      <c r="AK63" s="157" t="s">
        <v>46</v>
      </c>
      <c r="AL63" s="155"/>
      <c r="AM63" s="158"/>
      <c r="AN63" s="157" t="s">
        <v>47</v>
      </c>
      <c r="AO63" s="155"/>
      <c r="AP63" s="158"/>
      <c r="AQ63" s="155" t="s">
        <v>48</v>
      </c>
      <c r="AR63" s="155"/>
      <c r="AS63" s="159"/>
      <c r="AU63" s="45"/>
      <c r="AV63" s="45"/>
    </row>
    <row r="64" spans="2:48" s="4" customFormat="1" ht="17.25" x14ac:dyDescent="0.15">
      <c r="Y64" s="147" t="s">
        <v>54</v>
      </c>
      <c r="Z64" s="148"/>
      <c r="AA64" s="148"/>
      <c r="AB64" s="148"/>
      <c r="AC64" s="148"/>
      <c r="AD64" s="149"/>
      <c r="AE64" s="150" t="str">
        <f>IF(AND(AG18="達成",AG25="達成",AG32="達成",AG39="達成",AG46="達成"),"４週８休以上","－")</f>
        <v>４週８休以上</v>
      </c>
      <c r="AF64" s="150"/>
      <c r="AG64" s="150"/>
      <c r="AH64" s="151" t="str">
        <f>IF(AND(AJ18="達成",AJ25="達成",AJ32="達成",AJ39="達成",AJ46="達成"),"週休２日","－")</f>
        <v>週休２日</v>
      </c>
      <c r="AI64" s="150"/>
      <c r="AJ64" s="150"/>
      <c r="AK64" s="152" t="str">
        <f>IF(AND(AM18="達成",AM25="達成",AM32="達成",AM39="達成",AM46="達成"),"週休２日","－")</f>
        <v>週休２日</v>
      </c>
      <c r="AL64" s="150"/>
      <c r="AM64" s="153"/>
      <c r="AN64" s="152" t="str">
        <f>IF(AND(AP18="達成",AP25="達成",AP32="達成",AP39="達成",AP46="達成"),"週休２日","－")</f>
        <v>週休２日</v>
      </c>
      <c r="AO64" s="150"/>
      <c r="AP64" s="153"/>
      <c r="AQ64" s="150" t="str">
        <f>IF(AND(AS18="達成",AS25="達成",AS32="達成",AS39="達成",AS46="達成"),"週休２日","－")</f>
        <v>週休２日</v>
      </c>
      <c r="AR64" s="150"/>
      <c r="AS64" s="154"/>
      <c r="AT64" s="36"/>
      <c r="AU64" s="64"/>
      <c r="AV64" s="65"/>
    </row>
    <row r="65" spans="17:48" s="4" customFormat="1" ht="17.25" x14ac:dyDescent="0.15">
      <c r="Y65" s="163" t="s">
        <v>55</v>
      </c>
      <c r="Z65" s="161"/>
      <c r="AA65" s="161"/>
      <c r="AB65" s="161"/>
      <c r="AC65" s="161"/>
      <c r="AD65" s="164"/>
      <c r="AE65" s="161" t="str">
        <f>IF((AE64="４週８休以上"),"有","－")</f>
        <v>有</v>
      </c>
      <c r="AF65" s="161"/>
      <c r="AG65" s="161"/>
      <c r="AH65" s="163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4"/>
      <c r="AU65" s="64"/>
      <c r="AV65" s="65"/>
    </row>
    <row r="66" spans="17:48" s="4" customFormat="1" ht="18" thickBot="1" x14ac:dyDescent="0.2">
      <c r="Y66" s="165" t="s">
        <v>56</v>
      </c>
      <c r="Z66" s="166"/>
      <c r="AA66" s="166"/>
      <c r="AB66" s="166"/>
      <c r="AC66" s="166"/>
      <c r="AD66" s="167"/>
      <c r="AE66" s="166" t="str">
        <f>AE68</f>
        <v>有</v>
      </c>
      <c r="AF66" s="166"/>
      <c r="AG66" s="166"/>
      <c r="AH66" s="165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7"/>
      <c r="AU66" s="64"/>
      <c r="AV66" s="65"/>
    </row>
    <row r="67" spans="17:48" s="4" customFormat="1" ht="17.25" x14ac:dyDescent="0.15">
      <c r="AU67" s="65"/>
      <c r="AV67" s="65"/>
    </row>
    <row r="68" spans="17:48" ht="17.25" x14ac:dyDescent="0.15">
      <c r="Q68" s="160" t="s">
        <v>57</v>
      </c>
      <c r="R68" s="161"/>
      <c r="S68" s="161"/>
      <c r="T68" s="161"/>
      <c r="U68" s="161"/>
      <c r="V68" s="161"/>
      <c r="W68" s="161"/>
      <c r="X68" s="162"/>
      <c r="Y68" s="160" t="s">
        <v>56</v>
      </c>
      <c r="Z68" s="161"/>
      <c r="AA68" s="161"/>
      <c r="AB68" s="161"/>
      <c r="AC68" s="161"/>
      <c r="AD68" s="66"/>
      <c r="AE68" s="160" t="str">
        <f>IF((AE64="４週８休以上"),"有","無")</f>
        <v>有</v>
      </c>
      <c r="AF68" s="161"/>
      <c r="AG68" s="162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2"/>
    </row>
  </sheetData>
  <mergeCells count="250">
    <mergeCell ref="AK58:AK59"/>
    <mergeCell ref="AL58:AL59"/>
    <mergeCell ref="AM58:AM59"/>
    <mergeCell ref="AN58:AN59"/>
    <mergeCell ref="AO58:AO59"/>
    <mergeCell ref="Q68:X68"/>
    <mergeCell ref="Y68:AC68"/>
    <mergeCell ref="AE68:AG68"/>
    <mergeCell ref="AH68:AS68"/>
    <mergeCell ref="Y65:AD65"/>
    <mergeCell ref="AE65:AG65"/>
    <mergeCell ref="AH65:AS65"/>
    <mergeCell ref="Y66:AD66"/>
    <mergeCell ref="AE66:AG66"/>
    <mergeCell ref="AH66:AS66"/>
    <mergeCell ref="AQ55:AQ57"/>
    <mergeCell ref="AR55:AS57"/>
    <mergeCell ref="C56:K56"/>
    <mergeCell ref="AE58:AE59"/>
    <mergeCell ref="AF58:AF59"/>
    <mergeCell ref="AG58:AG59"/>
    <mergeCell ref="AH58:AH59"/>
    <mergeCell ref="AI58:AI59"/>
    <mergeCell ref="Y64:AD64"/>
    <mergeCell ref="AE64:AG64"/>
    <mergeCell ref="AH64:AJ64"/>
    <mergeCell ref="AK64:AM64"/>
    <mergeCell ref="AN64:AP64"/>
    <mergeCell ref="AQ64:AS64"/>
    <mergeCell ref="AP58:AP59"/>
    <mergeCell ref="AQ58:AQ59"/>
    <mergeCell ref="AR58:AR59"/>
    <mergeCell ref="AS58:AS59"/>
    <mergeCell ref="AE63:AG63"/>
    <mergeCell ref="AH63:AJ63"/>
    <mergeCell ref="AK63:AM63"/>
    <mergeCell ref="AN63:AP63"/>
    <mergeCell ref="AQ63:AS63"/>
    <mergeCell ref="AJ58:AJ59"/>
    <mergeCell ref="AQ51:AQ52"/>
    <mergeCell ref="AR51:AR52"/>
    <mergeCell ref="AS51:AS52"/>
    <mergeCell ref="C55:AD55"/>
    <mergeCell ref="AE55:AE57"/>
    <mergeCell ref="AF55:AG57"/>
    <mergeCell ref="AH55:AH57"/>
    <mergeCell ref="AI55:AJ57"/>
    <mergeCell ref="AK55:AK57"/>
    <mergeCell ref="AL55:AM57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AN55:AN57"/>
    <mergeCell ref="AO55:AP57"/>
    <mergeCell ref="AN48:AN50"/>
    <mergeCell ref="AO48:AP50"/>
    <mergeCell ref="AQ48:AQ50"/>
    <mergeCell ref="AR48:AS50"/>
    <mergeCell ref="C49:H49"/>
    <mergeCell ref="I49:AD49"/>
    <mergeCell ref="AQ44:AQ45"/>
    <mergeCell ref="AR44:AR45"/>
    <mergeCell ref="AS44:AS45"/>
    <mergeCell ref="C48:AD48"/>
    <mergeCell ref="AE48:AE50"/>
    <mergeCell ref="AF48:AG50"/>
    <mergeCell ref="AH48:AH50"/>
    <mergeCell ref="AI48:AJ50"/>
    <mergeCell ref="AK48:AK50"/>
    <mergeCell ref="AL48:AM50"/>
    <mergeCell ref="AK44:AK45"/>
    <mergeCell ref="AL44:AL45"/>
    <mergeCell ref="AM44:AM45"/>
    <mergeCell ref="AN44:AN45"/>
    <mergeCell ref="AO44:AO45"/>
    <mergeCell ref="AP44:AP45"/>
    <mergeCell ref="AE44:AE45"/>
    <mergeCell ref="AF44:AF45"/>
    <mergeCell ref="AG44:AG45"/>
    <mergeCell ref="AH44:AH45"/>
    <mergeCell ref="AI44:AI45"/>
    <mergeCell ref="AJ44:AJ45"/>
    <mergeCell ref="AN41:AN43"/>
    <mergeCell ref="AO41:AP43"/>
    <mergeCell ref="AQ41:AQ43"/>
    <mergeCell ref="AR41:AS43"/>
    <mergeCell ref="C42:H42"/>
    <mergeCell ref="I42:AD42"/>
    <mergeCell ref="AF30:AF31"/>
    <mergeCell ref="AQ37:AQ38"/>
    <mergeCell ref="AR37:AR38"/>
    <mergeCell ref="AS37:AS38"/>
    <mergeCell ref="C41:AD41"/>
    <mergeCell ref="AE41:AE43"/>
    <mergeCell ref="AF41:AG43"/>
    <mergeCell ref="AH41:AH43"/>
    <mergeCell ref="AI41:AJ43"/>
    <mergeCell ref="AK41:AK43"/>
    <mergeCell ref="AL41:AM43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AR27:AS29"/>
    <mergeCell ref="AN34:AN36"/>
    <mergeCell ref="AO34:AP36"/>
    <mergeCell ref="AQ34:AQ36"/>
    <mergeCell ref="AR34:AS36"/>
    <mergeCell ref="C35:E35"/>
    <mergeCell ref="F35:AD35"/>
    <mergeCell ref="AQ30:AQ31"/>
    <mergeCell ref="AR30:AR31"/>
    <mergeCell ref="AS30:AS31"/>
    <mergeCell ref="C34:AD34"/>
    <mergeCell ref="AE34:AE36"/>
    <mergeCell ref="AF34:AG36"/>
    <mergeCell ref="AH34:AH36"/>
    <mergeCell ref="AI34:AJ36"/>
    <mergeCell ref="AK34:AK36"/>
    <mergeCell ref="AL34:AM36"/>
    <mergeCell ref="AK30:AK31"/>
    <mergeCell ref="AL30:AL31"/>
    <mergeCell ref="AM30:AM31"/>
    <mergeCell ref="AN30:AN31"/>
    <mergeCell ref="AO30:AO31"/>
    <mergeCell ref="AP30:AP31"/>
    <mergeCell ref="AE30:AE31"/>
    <mergeCell ref="AO23:AO24"/>
    <mergeCell ref="AG30:AG31"/>
    <mergeCell ref="AH30:AH31"/>
    <mergeCell ref="AI30:AI31"/>
    <mergeCell ref="AJ30:AJ31"/>
    <mergeCell ref="AL27:AM29"/>
    <mergeCell ref="AN27:AN29"/>
    <mergeCell ref="AO27:AP29"/>
    <mergeCell ref="AQ27:AQ29"/>
    <mergeCell ref="AQ20:AQ22"/>
    <mergeCell ref="AR20:AS22"/>
    <mergeCell ref="C21:AD21"/>
    <mergeCell ref="AE23:AE24"/>
    <mergeCell ref="AF23:AF24"/>
    <mergeCell ref="AG23:AG24"/>
    <mergeCell ref="AH23:AH24"/>
    <mergeCell ref="AI23:AI24"/>
    <mergeCell ref="C28:AD28"/>
    <mergeCell ref="AP23:AP24"/>
    <mergeCell ref="AQ23:AQ24"/>
    <mergeCell ref="AR23:AR24"/>
    <mergeCell ref="AS23:AS24"/>
    <mergeCell ref="C27:AD27"/>
    <mergeCell ref="AE27:AE29"/>
    <mergeCell ref="AF27:AG29"/>
    <mergeCell ref="AH27:AH29"/>
    <mergeCell ref="AI27:AJ29"/>
    <mergeCell ref="AK27:AK29"/>
    <mergeCell ref="AJ23:AJ24"/>
    <mergeCell ref="AK23:AK24"/>
    <mergeCell ref="AL23:AL24"/>
    <mergeCell ref="AM23:AM24"/>
    <mergeCell ref="AN23:AN24"/>
    <mergeCell ref="AQ16:AQ17"/>
    <mergeCell ref="AR16:AR17"/>
    <mergeCell ref="AS16:AS17"/>
    <mergeCell ref="C20:AD20"/>
    <mergeCell ref="AE20:AE22"/>
    <mergeCell ref="AF20:AG22"/>
    <mergeCell ref="AH20:AH22"/>
    <mergeCell ref="AI20:AJ22"/>
    <mergeCell ref="AK20:AK22"/>
    <mergeCell ref="AL20:AM22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AN20:AN22"/>
    <mergeCell ref="AO20:AP22"/>
    <mergeCell ref="AN13:AN15"/>
    <mergeCell ref="AO13:AP15"/>
    <mergeCell ref="AQ13:AQ15"/>
    <mergeCell ref="AR13:AS15"/>
    <mergeCell ref="C14:AB14"/>
    <mergeCell ref="AC14:AD14"/>
    <mergeCell ref="AQ9:AQ10"/>
    <mergeCell ref="AR9:AR10"/>
    <mergeCell ref="AS9:AS10"/>
    <mergeCell ref="C13:AD13"/>
    <mergeCell ref="AE13:AE15"/>
    <mergeCell ref="AF13:AG15"/>
    <mergeCell ref="AH13:AH15"/>
    <mergeCell ref="AI13:AJ15"/>
    <mergeCell ref="AK13:AK15"/>
    <mergeCell ref="AL13:AM15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Q1:AS2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</mergeCells>
  <phoneticPr fontId="1"/>
  <dataValidations count="1">
    <dataValidation type="list" allowBlank="1" showInputMessage="1" showErrorMessage="1" sqref="C18:AD18 C25:AD25 C32:AD32 C39:AD39 C46:AD46 C53:AD53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8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08"/>
  <sheetViews>
    <sheetView zoomScale="145" zoomScaleNormal="145" workbookViewId="0">
      <selection activeCell="F20" sqref="F20"/>
    </sheetView>
  </sheetViews>
  <sheetFormatPr defaultRowHeight="13.5" x14ac:dyDescent="0.15"/>
  <cols>
    <col min="1" max="1" width="11.625" style="72" bestFit="1" customWidth="1"/>
    <col min="2" max="2" width="3.375" style="72" bestFit="1" customWidth="1"/>
    <col min="3" max="3" width="13" style="72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5" x14ac:dyDescent="0.15">
      <c r="A1" s="71">
        <v>43407</v>
      </c>
      <c r="B1" s="72" t="s">
        <v>19</v>
      </c>
      <c r="C1" s="72" t="s">
        <v>60</v>
      </c>
    </row>
    <row r="2" spans="1:5" x14ac:dyDescent="0.15">
      <c r="A2" s="71">
        <v>43427</v>
      </c>
      <c r="B2" s="72" t="s">
        <v>18</v>
      </c>
      <c r="C2" s="72" t="s">
        <v>61</v>
      </c>
    </row>
    <row r="3" spans="1:5" x14ac:dyDescent="0.15">
      <c r="A3" s="71">
        <v>43457</v>
      </c>
      <c r="B3" s="72" t="s">
        <v>13</v>
      </c>
      <c r="C3" s="72" t="s">
        <v>62</v>
      </c>
    </row>
    <row r="4" spans="1:5" x14ac:dyDescent="0.15">
      <c r="A4" s="71">
        <v>43458</v>
      </c>
      <c r="B4" s="72" t="s">
        <v>14</v>
      </c>
      <c r="C4" s="72" t="s">
        <v>63</v>
      </c>
    </row>
    <row r="5" spans="1:5" x14ac:dyDescent="0.15">
      <c r="A5" s="71">
        <v>43463</v>
      </c>
      <c r="B5" s="72" t="s">
        <v>19</v>
      </c>
      <c r="C5" s="73" t="s">
        <v>64</v>
      </c>
    </row>
    <row r="6" spans="1:5" x14ac:dyDescent="0.15">
      <c r="A6" s="71">
        <v>43464</v>
      </c>
      <c r="B6" s="72" t="s">
        <v>13</v>
      </c>
      <c r="C6" s="73" t="s">
        <v>64</v>
      </c>
    </row>
    <row r="7" spans="1:5" x14ac:dyDescent="0.15">
      <c r="A7" s="71">
        <v>43465</v>
      </c>
      <c r="B7" s="72" t="s">
        <v>14</v>
      </c>
      <c r="C7" s="73" t="s">
        <v>64</v>
      </c>
    </row>
    <row r="8" spans="1:5" x14ac:dyDescent="0.15">
      <c r="A8" s="71">
        <v>43466</v>
      </c>
      <c r="B8" s="72" t="s">
        <v>15</v>
      </c>
      <c r="C8" s="72" t="s">
        <v>65</v>
      </c>
      <c r="E8" s="74"/>
    </row>
    <row r="9" spans="1:5" x14ac:dyDescent="0.15">
      <c r="A9" s="71">
        <v>43467</v>
      </c>
      <c r="B9" s="72" t="s">
        <v>16</v>
      </c>
      <c r="C9" s="73" t="s">
        <v>64</v>
      </c>
      <c r="E9" s="74"/>
    </row>
    <row r="10" spans="1:5" x14ac:dyDescent="0.15">
      <c r="A10" s="71">
        <v>43468</v>
      </c>
      <c r="B10" s="72" t="s">
        <v>17</v>
      </c>
      <c r="C10" s="73" t="s">
        <v>64</v>
      </c>
      <c r="E10" s="74"/>
    </row>
    <row r="11" spans="1:5" x14ac:dyDescent="0.15">
      <c r="A11" s="71">
        <v>43479</v>
      </c>
      <c r="B11" s="72" t="s">
        <v>14</v>
      </c>
      <c r="C11" s="72" t="s">
        <v>66</v>
      </c>
      <c r="E11" s="74"/>
    </row>
    <row r="12" spans="1:5" x14ac:dyDescent="0.15">
      <c r="A12" s="71">
        <v>43507</v>
      </c>
      <c r="B12" s="72" t="s">
        <v>14</v>
      </c>
      <c r="C12" s="72" t="s">
        <v>67</v>
      </c>
      <c r="E12" s="74"/>
    </row>
    <row r="13" spans="1:5" x14ac:dyDescent="0.15">
      <c r="A13" s="71">
        <v>43545</v>
      </c>
      <c r="B13" s="72" t="s">
        <v>17</v>
      </c>
      <c r="C13" s="72" t="s">
        <v>68</v>
      </c>
      <c r="E13" s="74"/>
    </row>
    <row r="14" spans="1:5" x14ac:dyDescent="0.15">
      <c r="A14" s="71">
        <v>43584</v>
      </c>
      <c r="B14" s="72" t="s">
        <v>14</v>
      </c>
      <c r="C14" s="72" t="s">
        <v>69</v>
      </c>
      <c r="E14" s="74"/>
    </row>
    <row r="15" spans="1:5" x14ac:dyDescent="0.15">
      <c r="A15" s="71">
        <v>43585</v>
      </c>
      <c r="B15" s="72" t="s">
        <v>15</v>
      </c>
      <c r="C15" s="72" t="s">
        <v>70</v>
      </c>
    </row>
    <row r="16" spans="1:5" x14ac:dyDescent="0.15">
      <c r="A16" s="71">
        <v>43586</v>
      </c>
      <c r="B16" s="72" t="s">
        <v>16</v>
      </c>
      <c r="C16" s="72" t="s">
        <v>71</v>
      </c>
    </row>
    <row r="17" spans="1:5" x14ac:dyDescent="0.15">
      <c r="A17" s="71">
        <v>43587</v>
      </c>
      <c r="B17" s="72" t="s">
        <v>17</v>
      </c>
      <c r="C17" s="72" t="s">
        <v>70</v>
      </c>
    </row>
    <row r="18" spans="1:5" x14ac:dyDescent="0.15">
      <c r="A18" s="71">
        <v>43588</v>
      </c>
      <c r="B18" s="72" t="s">
        <v>18</v>
      </c>
      <c r="C18" s="72" t="s">
        <v>72</v>
      </c>
      <c r="E18" s="74"/>
    </row>
    <row r="19" spans="1:5" x14ac:dyDescent="0.15">
      <c r="A19" s="71">
        <v>43589</v>
      </c>
      <c r="B19" s="72" t="s">
        <v>19</v>
      </c>
      <c r="C19" s="72" t="s">
        <v>73</v>
      </c>
      <c r="E19" s="74"/>
    </row>
    <row r="20" spans="1:5" x14ac:dyDescent="0.15">
      <c r="A20" s="71">
        <v>43590</v>
      </c>
      <c r="B20" s="72" t="s">
        <v>13</v>
      </c>
      <c r="C20" s="72" t="s">
        <v>74</v>
      </c>
      <c r="E20" s="74"/>
    </row>
    <row r="21" spans="1:5" x14ac:dyDescent="0.15">
      <c r="A21" s="71">
        <v>43591</v>
      </c>
      <c r="B21" s="72" t="s">
        <v>14</v>
      </c>
      <c r="C21" s="72" t="s">
        <v>63</v>
      </c>
      <c r="E21" s="74"/>
    </row>
    <row r="22" spans="1:5" x14ac:dyDescent="0.15">
      <c r="A22" s="71">
        <v>43661</v>
      </c>
      <c r="B22" s="72" t="s">
        <v>14</v>
      </c>
      <c r="C22" s="72" t="s">
        <v>75</v>
      </c>
      <c r="E22" s="74"/>
    </row>
    <row r="23" spans="1:5" x14ac:dyDescent="0.15">
      <c r="A23" s="71">
        <v>43688</v>
      </c>
      <c r="B23" s="72" t="s">
        <v>13</v>
      </c>
      <c r="C23" s="72" t="s">
        <v>76</v>
      </c>
      <c r="E23" s="74"/>
    </row>
    <row r="24" spans="1:5" x14ac:dyDescent="0.15">
      <c r="A24" s="71">
        <v>43689</v>
      </c>
      <c r="B24" s="72" t="s">
        <v>14</v>
      </c>
      <c r="C24" s="72" t="s">
        <v>63</v>
      </c>
      <c r="E24" s="74"/>
    </row>
    <row r="25" spans="1:5" x14ac:dyDescent="0.15">
      <c r="A25" s="71">
        <v>43690</v>
      </c>
      <c r="B25" s="72" t="s">
        <v>15</v>
      </c>
      <c r="C25" s="73" t="s">
        <v>77</v>
      </c>
      <c r="E25" s="74"/>
    </row>
    <row r="26" spans="1:5" x14ac:dyDescent="0.15">
      <c r="A26" s="71">
        <v>43691</v>
      </c>
      <c r="B26" s="72" t="s">
        <v>16</v>
      </c>
      <c r="C26" s="73" t="s">
        <v>77</v>
      </c>
      <c r="E26" s="74"/>
    </row>
    <row r="27" spans="1:5" x14ac:dyDescent="0.15">
      <c r="A27" s="71">
        <v>43692</v>
      </c>
      <c r="B27" s="72" t="s">
        <v>17</v>
      </c>
      <c r="C27" s="73" t="s">
        <v>77</v>
      </c>
      <c r="E27" s="74"/>
    </row>
    <row r="28" spans="1:5" x14ac:dyDescent="0.15">
      <c r="A28" s="71">
        <v>43724</v>
      </c>
      <c r="B28" s="72" t="s">
        <v>14</v>
      </c>
      <c r="C28" s="72" t="s">
        <v>78</v>
      </c>
      <c r="E28" s="74"/>
    </row>
    <row r="29" spans="1:5" x14ac:dyDescent="0.15">
      <c r="A29" s="71">
        <v>43731</v>
      </c>
      <c r="B29" s="72" t="s">
        <v>14</v>
      </c>
      <c r="C29" s="72" t="s">
        <v>79</v>
      </c>
      <c r="E29" s="74"/>
    </row>
    <row r="30" spans="1:5" x14ac:dyDescent="0.15">
      <c r="A30" s="71">
        <v>43752</v>
      </c>
      <c r="B30" s="72" t="s">
        <v>14</v>
      </c>
      <c r="C30" s="72" t="s">
        <v>80</v>
      </c>
      <c r="E30" s="74"/>
    </row>
    <row r="31" spans="1:5" x14ac:dyDescent="0.15">
      <c r="A31" s="71">
        <v>43760</v>
      </c>
      <c r="B31" s="72" t="s">
        <v>15</v>
      </c>
      <c r="C31" s="72" t="s">
        <v>81</v>
      </c>
    </row>
    <row r="32" spans="1:5" x14ac:dyDescent="0.15">
      <c r="A32" s="71">
        <v>43772</v>
      </c>
      <c r="B32" s="72" t="s">
        <v>13</v>
      </c>
      <c r="C32" s="72" t="s">
        <v>60</v>
      </c>
      <c r="E32" s="74"/>
    </row>
    <row r="33" spans="1:5" x14ac:dyDescent="0.15">
      <c r="A33" s="71">
        <v>43773</v>
      </c>
      <c r="B33" s="72" t="s">
        <v>14</v>
      </c>
      <c r="C33" s="72" t="s">
        <v>63</v>
      </c>
      <c r="E33" s="74"/>
    </row>
    <row r="34" spans="1:5" x14ac:dyDescent="0.15">
      <c r="A34" s="71">
        <v>43792</v>
      </c>
      <c r="B34" s="72" t="s">
        <v>19</v>
      </c>
      <c r="C34" s="72" t="s">
        <v>61</v>
      </c>
      <c r="E34" s="74"/>
    </row>
    <row r="35" spans="1:5" x14ac:dyDescent="0.15">
      <c r="A35" s="71">
        <v>43828</v>
      </c>
      <c r="B35" s="72" t="s">
        <v>13</v>
      </c>
      <c r="C35" s="73" t="s">
        <v>64</v>
      </c>
      <c r="E35" s="74"/>
    </row>
    <row r="36" spans="1:5" x14ac:dyDescent="0.15">
      <c r="A36" s="71">
        <v>43829</v>
      </c>
      <c r="B36" s="72" t="s">
        <v>14</v>
      </c>
      <c r="C36" s="73" t="s">
        <v>64</v>
      </c>
      <c r="E36" s="74"/>
    </row>
    <row r="37" spans="1:5" x14ac:dyDescent="0.15">
      <c r="A37" s="71">
        <v>43830</v>
      </c>
      <c r="B37" s="72" t="s">
        <v>15</v>
      </c>
      <c r="C37" s="73" t="s">
        <v>64</v>
      </c>
      <c r="E37" s="74"/>
    </row>
    <row r="38" spans="1:5" x14ac:dyDescent="0.15">
      <c r="A38" s="71">
        <v>43831</v>
      </c>
      <c r="B38" s="72" t="s">
        <v>16</v>
      </c>
      <c r="C38" s="72" t="s">
        <v>65</v>
      </c>
      <c r="E38" s="74"/>
    </row>
    <row r="39" spans="1:5" x14ac:dyDescent="0.15">
      <c r="A39" s="71">
        <v>43832</v>
      </c>
      <c r="B39" s="72" t="s">
        <v>17</v>
      </c>
      <c r="C39" s="73" t="s">
        <v>64</v>
      </c>
      <c r="E39" s="74"/>
    </row>
    <row r="40" spans="1:5" x14ac:dyDescent="0.15">
      <c r="A40" s="71">
        <v>43833</v>
      </c>
      <c r="B40" s="72" t="s">
        <v>18</v>
      </c>
      <c r="C40" s="73" t="s">
        <v>64</v>
      </c>
      <c r="E40" s="74"/>
    </row>
    <row r="41" spans="1:5" x14ac:dyDescent="0.15">
      <c r="A41" s="71">
        <v>43843</v>
      </c>
      <c r="B41" s="72" t="s">
        <v>14</v>
      </c>
      <c r="C41" s="72" t="s">
        <v>66</v>
      </c>
      <c r="E41" s="74"/>
    </row>
    <row r="42" spans="1:5" x14ac:dyDescent="0.15">
      <c r="A42" s="71">
        <v>43872</v>
      </c>
      <c r="B42" s="72" t="s">
        <v>15</v>
      </c>
      <c r="C42" s="72" t="s">
        <v>67</v>
      </c>
      <c r="E42" s="74"/>
    </row>
    <row r="43" spans="1:5" x14ac:dyDescent="0.15">
      <c r="A43" s="71">
        <v>43884</v>
      </c>
      <c r="B43" s="72" t="s">
        <v>13</v>
      </c>
      <c r="C43" s="72" t="s">
        <v>62</v>
      </c>
    </row>
    <row r="44" spans="1:5" x14ac:dyDescent="0.15">
      <c r="A44" s="71">
        <v>43885</v>
      </c>
      <c r="B44" s="72" t="s">
        <v>14</v>
      </c>
      <c r="C44" s="72" t="s">
        <v>63</v>
      </c>
    </row>
    <row r="45" spans="1:5" x14ac:dyDescent="0.15">
      <c r="A45" s="71">
        <v>43910</v>
      </c>
      <c r="B45" s="72" t="s">
        <v>18</v>
      </c>
      <c r="C45" s="72" t="s">
        <v>68</v>
      </c>
      <c r="E45" s="74"/>
    </row>
    <row r="46" spans="1:5" x14ac:dyDescent="0.15">
      <c r="A46" s="71">
        <v>43950</v>
      </c>
      <c r="B46" s="72" t="s">
        <v>16</v>
      </c>
      <c r="C46" s="72" t="s">
        <v>69</v>
      </c>
      <c r="E46" s="74"/>
    </row>
    <row r="47" spans="1:5" x14ac:dyDescent="0.15">
      <c r="A47" s="71">
        <v>43954</v>
      </c>
      <c r="B47" s="72" t="s">
        <v>13</v>
      </c>
      <c r="C47" s="72" t="s">
        <v>72</v>
      </c>
      <c r="E47" s="74"/>
    </row>
    <row r="48" spans="1:5" x14ac:dyDescent="0.15">
      <c r="A48" s="71">
        <v>43955</v>
      </c>
      <c r="B48" s="72" t="s">
        <v>14</v>
      </c>
      <c r="C48" s="72" t="s">
        <v>73</v>
      </c>
      <c r="E48" s="74"/>
    </row>
    <row r="49" spans="1:5" x14ac:dyDescent="0.15">
      <c r="A49" s="71">
        <v>43956</v>
      </c>
      <c r="B49" s="72" t="s">
        <v>15</v>
      </c>
      <c r="C49" s="72" t="s">
        <v>74</v>
      </c>
      <c r="E49" s="74"/>
    </row>
    <row r="50" spans="1:5" x14ac:dyDescent="0.15">
      <c r="A50" s="71">
        <v>43957</v>
      </c>
      <c r="B50" s="72" t="s">
        <v>16</v>
      </c>
      <c r="C50" s="72" t="s">
        <v>63</v>
      </c>
      <c r="E50" s="74"/>
    </row>
    <row r="51" spans="1:5" x14ac:dyDescent="0.15">
      <c r="A51" s="71">
        <v>44035</v>
      </c>
      <c r="B51" s="72" t="s">
        <v>17</v>
      </c>
      <c r="C51" s="72" t="s">
        <v>75</v>
      </c>
    </row>
    <row r="52" spans="1:5" x14ac:dyDescent="0.15">
      <c r="A52" s="71">
        <v>44036</v>
      </c>
      <c r="B52" s="72" t="s">
        <v>18</v>
      </c>
      <c r="C52" s="72" t="s">
        <v>82</v>
      </c>
    </row>
    <row r="53" spans="1:5" x14ac:dyDescent="0.15">
      <c r="A53" s="71">
        <v>44053</v>
      </c>
      <c r="B53" s="72" t="s">
        <v>14</v>
      </c>
      <c r="C53" s="72" t="s">
        <v>76</v>
      </c>
    </row>
    <row r="54" spans="1:5" x14ac:dyDescent="0.15">
      <c r="A54" s="71">
        <v>44055</v>
      </c>
      <c r="B54" s="72" t="s">
        <v>16</v>
      </c>
      <c r="C54" s="73" t="s">
        <v>77</v>
      </c>
      <c r="E54" s="74"/>
    </row>
    <row r="55" spans="1:5" x14ac:dyDescent="0.15">
      <c r="A55" s="71">
        <v>44056</v>
      </c>
      <c r="B55" s="72" t="s">
        <v>17</v>
      </c>
      <c r="C55" s="73" t="s">
        <v>77</v>
      </c>
      <c r="E55" s="74"/>
    </row>
    <row r="56" spans="1:5" x14ac:dyDescent="0.15">
      <c r="A56" s="71">
        <v>44057</v>
      </c>
      <c r="B56" s="72" t="s">
        <v>18</v>
      </c>
      <c r="C56" s="73" t="s">
        <v>77</v>
      </c>
      <c r="E56" s="74"/>
    </row>
    <row r="57" spans="1:5" x14ac:dyDescent="0.15">
      <c r="A57" s="71">
        <v>44095</v>
      </c>
      <c r="B57" s="72" t="s">
        <v>14</v>
      </c>
      <c r="C57" s="72" t="s">
        <v>78</v>
      </c>
      <c r="E57" s="74"/>
    </row>
    <row r="58" spans="1:5" x14ac:dyDescent="0.15">
      <c r="A58" s="71">
        <v>44096</v>
      </c>
      <c r="B58" s="72" t="s">
        <v>15</v>
      </c>
      <c r="C58" s="72" t="s">
        <v>79</v>
      </c>
      <c r="E58" s="74"/>
    </row>
    <row r="59" spans="1:5" x14ac:dyDescent="0.15">
      <c r="A59" s="71">
        <v>44138</v>
      </c>
      <c r="B59" s="72" t="s">
        <v>15</v>
      </c>
      <c r="C59" s="72" t="s">
        <v>60</v>
      </c>
      <c r="E59" s="74"/>
    </row>
    <row r="60" spans="1:5" x14ac:dyDescent="0.15">
      <c r="A60" s="71">
        <v>44158</v>
      </c>
      <c r="B60" s="72" t="s">
        <v>14</v>
      </c>
      <c r="C60" s="72" t="s">
        <v>61</v>
      </c>
      <c r="E60" s="74"/>
    </row>
    <row r="61" spans="1:5" x14ac:dyDescent="0.15">
      <c r="A61" s="71">
        <v>44194</v>
      </c>
      <c r="B61" s="72" t="s">
        <v>15</v>
      </c>
      <c r="C61" s="73" t="s">
        <v>64</v>
      </c>
      <c r="E61" s="74"/>
    </row>
    <row r="62" spans="1:5" x14ac:dyDescent="0.15">
      <c r="A62" s="71">
        <v>44195</v>
      </c>
      <c r="B62" s="72" t="s">
        <v>16</v>
      </c>
      <c r="C62" s="73" t="s">
        <v>64</v>
      </c>
      <c r="E62" s="74"/>
    </row>
    <row r="63" spans="1:5" x14ac:dyDescent="0.15">
      <c r="A63" s="71">
        <v>44196</v>
      </c>
      <c r="B63" s="72" t="s">
        <v>17</v>
      </c>
      <c r="C63" s="73" t="s">
        <v>64</v>
      </c>
      <c r="E63" s="74"/>
    </row>
    <row r="64" spans="1:5" x14ac:dyDescent="0.15">
      <c r="A64" s="71">
        <v>44197</v>
      </c>
      <c r="B64" s="72" t="s">
        <v>18</v>
      </c>
      <c r="C64" s="72" t="s">
        <v>65</v>
      </c>
      <c r="E64" s="74"/>
    </row>
    <row r="65" spans="1:5" x14ac:dyDescent="0.15">
      <c r="A65" s="71">
        <v>44198</v>
      </c>
      <c r="B65" s="72" t="s">
        <v>19</v>
      </c>
      <c r="C65" s="73" t="s">
        <v>64</v>
      </c>
      <c r="E65" s="74"/>
    </row>
    <row r="66" spans="1:5" x14ac:dyDescent="0.15">
      <c r="A66" s="71">
        <v>44199</v>
      </c>
      <c r="B66" s="72" t="s">
        <v>13</v>
      </c>
      <c r="C66" s="73" t="s">
        <v>64</v>
      </c>
      <c r="E66" s="74"/>
    </row>
    <row r="67" spans="1:5" x14ac:dyDescent="0.15">
      <c r="A67" s="71">
        <v>44207</v>
      </c>
      <c r="B67" s="72" t="s">
        <v>14</v>
      </c>
      <c r="C67" s="72" t="s">
        <v>66</v>
      </c>
      <c r="E67" s="74"/>
    </row>
    <row r="68" spans="1:5" x14ac:dyDescent="0.15">
      <c r="A68" s="71">
        <v>44238</v>
      </c>
      <c r="B68" s="72" t="s">
        <v>17</v>
      </c>
      <c r="C68" s="72" t="s">
        <v>67</v>
      </c>
      <c r="E68" s="74"/>
    </row>
    <row r="69" spans="1:5" x14ac:dyDescent="0.15">
      <c r="A69" s="71">
        <v>44250</v>
      </c>
      <c r="B69" s="72" t="s">
        <v>15</v>
      </c>
      <c r="C69" s="72" t="s">
        <v>62</v>
      </c>
    </row>
    <row r="70" spans="1:5" x14ac:dyDescent="0.15">
      <c r="A70" s="71">
        <v>44275</v>
      </c>
      <c r="B70" s="72" t="s">
        <v>19</v>
      </c>
      <c r="C70" s="72" t="s">
        <v>68</v>
      </c>
      <c r="E70" s="74"/>
    </row>
    <row r="71" spans="1:5" x14ac:dyDescent="0.15">
      <c r="A71" s="71">
        <v>44315</v>
      </c>
      <c r="B71" s="72" t="s">
        <v>17</v>
      </c>
      <c r="C71" s="72" t="s">
        <v>69</v>
      </c>
      <c r="E71" s="74"/>
    </row>
    <row r="72" spans="1:5" x14ac:dyDescent="0.15">
      <c r="A72" s="71">
        <v>44319</v>
      </c>
      <c r="B72" s="72" t="s">
        <v>14</v>
      </c>
      <c r="C72" s="72" t="s">
        <v>72</v>
      </c>
      <c r="E72" s="74"/>
    </row>
    <row r="73" spans="1:5" x14ac:dyDescent="0.15">
      <c r="A73" s="71">
        <v>44320</v>
      </c>
      <c r="B73" s="72" t="s">
        <v>15</v>
      </c>
      <c r="C73" s="72" t="s">
        <v>73</v>
      </c>
      <c r="E73" s="74"/>
    </row>
    <row r="74" spans="1:5" x14ac:dyDescent="0.15">
      <c r="A74" s="71">
        <v>44321</v>
      </c>
      <c r="B74" s="72" t="s">
        <v>16</v>
      </c>
      <c r="C74" s="72" t="s">
        <v>74</v>
      </c>
      <c r="E74" s="74"/>
    </row>
    <row r="75" spans="1:5" x14ac:dyDescent="0.15">
      <c r="A75" s="71">
        <v>44396</v>
      </c>
      <c r="B75" s="72" t="s">
        <v>14</v>
      </c>
      <c r="C75" s="72" t="s">
        <v>75</v>
      </c>
      <c r="E75" s="74"/>
    </row>
    <row r="76" spans="1:5" x14ac:dyDescent="0.15">
      <c r="A76" s="71">
        <v>44419</v>
      </c>
      <c r="B76" s="72" t="s">
        <v>16</v>
      </c>
      <c r="C76" s="72" t="s">
        <v>76</v>
      </c>
      <c r="E76" s="74"/>
    </row>
    <row r="77" spans="1:5" x14ac:dyDescent="0.15">
      <c r="A77" s="71">
        <v>44420</v>
      </c>
      <c r="B77" s="72" t="s">
        <v>17</v>
      </c>
      <c r="C77" s="73" t="s">
        <v>77</v>
      </c>
      <c r="E77" s="74"/>
    </row>
    <row r="78" spans="1:5" x14ac:dyDescent="0.15">
      <c r="A78" s="71">
        <v>44421</v>
      </c>
      <c r="B78" s="72" t="s">
        <v>18</v>
      </c>
      <c r="C78" s="73" t="s">
        <v>77</v>
      </c>
      <c r="E78" s="74"/>
    </row>
    <row r="79" spans="1:5" x14ac:dyDescent="0.15">
      <c r="A79" s="71">
        <v>44424</v>
      </c>
      <c r="B79" s="72" t="s">
        <v>14</v>
      </c>
      <c r="C79" s="73" t="s">
        <v>77</v>
      </c>
      <c r="E79" s="74"/>
    </row>
    <row r="80" spans="1:5" x14ac:dyDescent="0.15">
      <c r="A80" s="71">
        <v>44459</v>
      </c>
      <c r="B80" s="72" t="s">
        <v>14</v>
      </c>
      <c r="C80" s="72" t="s">
        <v>78</v>
      </c>
      <c r="E80" s="74"/>
    </row>
    <row r="81" spans="1:5" x14ac:dyDescent="0.15">
      <c r="A81" s="71">
        <v>44462</v>
      </c>
      <c r="B81" s="72" t="s">
        <v>17</v>
      </c>
      <c r="C81" s="72" t="s">
        <v>79</v>
      </c>
      <c r="E81" s="74"/>
    </row>
    <row r="82" spans="1:5" x14ac:dyDescent="0.15">
      <c r="A82" s="71">
        <v>44480</v>
      </c>
      <c r="B82" s="72" t="s">
        <v>14</v>
      </c>
      <c r="C82" s="72" t="s">
        <v>82</v>
      </c>
      <c r="E82" s="74"/>
    </row>
    <row r="83" spans="1:5" x14ac:dyDescent="0.15">
      <c r="A83" s="71">
        <v>44503</v>
      </c>
      <c r="B83" s="72" t="s">
        <v>16</v>
      </c>
      <c r="C83" s="72" t="s">
        <v>60</v>
      </c>
      <c r="E83" s="74"/>
    </row>
    <row r="84" spans="1:5" x14ac:dyDescent="0.15">
      <c r="A84" s="71">
        <v>44523</v>
      </c>
      <c r="B84" s="72" t="s">
        <v>15</v>
      </c>
      <c r="C84" s="72" t="s">
        <v>61</v>
      </c>
      <c r="E84" s="74"/>
    </row>
    <row r="85" spans="1:5" x14ac:dyDescent="0.15">
      <c r="A85" s="71">
        <v>44559</v>
      </c>
      <c r="B85" s="72" t="s">
        <v>16</v>
      </c>
      <c r="C85" s="73" t="s">
        <v>64</v>
      </c>
      <c r="E85" s="74"/>
    </row>
    <row r="86" spans="1:5" x14ac:dyDescent="0.15">
      <c r="A86" s="71">
        <v>44560</v>
      </c>
      <c r="B86" s="72" t="s">
        <v>17</v>
      </c>
      <c r="C86" s="73" t="s">
        <v>64</v>
      </c>
      <c r="E86" s="74"/>
    </row>
    <row r="87" spans="1:5" x14ac:dyDescent="0.15">
      <c r="A87" s="71">
        <v>44561</v>
      </c>
      <c r="B87" s="72" t="s">
        <v>18</v>
      </c>
      <c r="C87" s="73" t="s">
        <v>64</v>
      </c>
      <c r="E87" s="74"/>
    </row>
    <row r="88" spans="1:5" x14ac:dyDescent="0.15">
      <c r="A88" s="71">
        <v>44562</v>
      </c>
      <c r="B88" s="72" t="s">
        <v>19</v>
      </c>
      <c r="C88" s="72" t="s">
        <v>65</v>
      </c>
      <c r="E88" s="74"/>
    </row>
    <row r="89" spans="1:5" x14ac:dyDescent="0.15">
      <c r="A89" s="71">
        <v>44563</v>
      </c>
      <c r="B89" s="72" t="s">
        <v>13</v>
      </c>
      <c r="C89" s="73" t="s">
        <v>64</v>
      </c>
      <c r="E89" s="74"/>
    </row>
    <row r="90" spans="1:5" x14ac:dyDescent="0.15">
      <c r="A90" s="71">
        <v>44564</v>
      </c>
      <c r="B90" s="72" t="s">
        <v>14</v>
      </c>
      <c r="C90" s="73" t="s">
        <v>64</v>
      </c>
      <c r="E90" s="74"/>
    </row>
    <row r="91" spans="1:5" x14ac:dyDescent="0.15">
      <c r="A91" s="71">
        <v>44571</v>
      </c>
      <c r="B91" s="72" t="s">
        <v>14</v>
      </c>
      <c r="C91" s="72" t="s">
        <v>66</v>
      </c>
      <c r="E91" s="74"/>
    </row>
    <row r="92" spans="1:5" x14ac:dyDescent="0.15">
      <c r="A92" s="71">
        <v>44603</v>
      </c>
      <c r="B92" s="72" t="s">
        <v>18</v>
      </c>
      <c r="C92" s="72" t="s">
        <v>67</v>
      </c>
      <c r="E92" s="74"/>
    </row>
    <row r="93" spans="1:5" x14ac:dyDescent="0.15">
      <c r="A93" s="71">
        <v>44615</v>
      </c>
      <c r="B93" s="72" t="s">
        <v>16</v>
      </c>
      <c r="C93" s="72" t="s">
        <v>62</v>
      </c>
    </row>
    <row r="94" spans="1:5" x14ac:dyDescent="0.15">
      <c r="A94" s="71">
        <v>44641</v>
      </c>
      <c r="B94" s="72" t="s">
        <v>14</v>
      </c>
      <c r="C94" s="72" t="s">
        <v>68</v>
      </c>
      <c r="E94" s="74"/>
    </row>
    <row r="95" spans="1:5" x14ac:dyDescent="0.15">
      <c r="A95" s="71">
        <v>44680</v>
      </c>
      <c r="B95" s="72" t="s">
        <v>18</v>
      </c>
      <c r="C95" s="72" t="s">
        <v>69</v>
      </c>
      <c r="E95" s="74"/>
    </row>
    <row r="96" spans="1:5" x14ac:dyDescent="0.15">
      <c r="A96" s="71">
        <v>44684</v>
      </c>
      <c r="B96" s="72" t="s">
        <v>15</v>
      </c>
      <c r="C96" s="72" t="s">
        <v>72</v>
      </c>
      <c r="E96" s="74"/>
    </row>
    <row r="97" spans="1:5" x14ac:dyDescent="0.15">
      <c r="A97" s="71">
        <v>44685</v>
      </c>
      <c r="B97" s="72" t="s">
        <v>16</v>
      </c>
      <c r="C97" s="72" t="s">
        <v>73</v>
      </c>
      <c r="E97" s="74"/>
    </row>
    <row r="98" spans="1:5" x14ac:dyDescent="0.15">
      <c r="A98" s="71">
        <v>44686</v>
      </c>
      <c r="B98" s="72" t="s">
        <v>17</v>
      </c>
      <c r="C98" s="72" t="s">
        <v>74</v>
      </c>
      <c r="E98" s="74"/>
    </row>
    <row r="99" spans="1:5" x14ac:dyDescent="0.15">
      <c r="A99" s="71">
        <v>44760</v>
      </c>
      <c r="B99" s="72" t="s">
        <v>14</v>
      </c>
      <c r="C99" s="72" t="s">
        <v>75</v>
      </c>
      <c r="E99" s="74"/>
    </row>
    <row r="100" spans="1:5" x14ac:dyDescent="0.15">
      <c r="A100" s="71">
        <v>44784</v>
      </c>
      <c r="B100" s="72" t="s">
        <v>17</v>
      </c>
      <c r="C100" s="72" t="s">
        <v>76</v>
      </c>
      <c r="E100" s="74"/>
    </row>
    <row r="101" spans="1:5" x14ac:dyDescent="0.15">
      <c r="A101" s="71">
        <v>44785</v>
      </c>
      <c r="B101" s="72" t="s">
        <v>18</v>
      </c>
      <c r="C101" s="73" t="s">
        <v>77</v>
      </c>
      <c r="E101" s="74"/>
    </row>
    <row r="102" spans="1:5" x14ac:dyDescent="0.15">
      <c r="A102" s="71">
        <v>44788</v>
      </c>
      <c r="B102" s="72" t="s">
        <v>14</v>
      </c>
      <c r="C102" s="73" t="s">
        <v>77</v>
      </c>
      <c r="E102" s="74"/>
    </row>
    <row r="103" spans="1:5" x14ac:dyDescent="0.15">
      <c r="A103" s="71">
        <v>44789</v>
      </c>
      <c r="B103" s="72" t="s">
        <v>15</v>
      </c>
      <c r="C103" s="73" t="s">
        <v>77</v>
      </c>
      <c r="E103" s="74"/>
    </row>
    <row r="104" spans="1:5" x14ac:dyDescent="0.15">
      <c r="A104" s="71">
        <v>44823</v>
      </c>
      <c r="B104" s="72" t="s">
        <v>14</v>
      </c>
      <c r="C104" s="72" t="s">
        <v>78</v>
      </c>
      <c r="E104" s="74"/>
    </row>
    <row r="105" spans="1:5" x14ac:dyDescent="0.15">
      <c r="A105" s="71">
        <v>44827</v>
      </c>
      <c r="B105" s="72" t="s">
        <v>18</v>
      </c>
      <c r="C105" s="72" t="s">
        <v>79</v>
      </c>
      <c r="E105" s="74"/>
    </row>
    <row r="106" spans="1:5" x14ac:dyDescent="0.15">
      <c r="A106" s="71">
        <v>44844</v>
      </c>
      <c r="B106" s="72" t="s">
        <v>14</v>
      </c>
      <c r="C106" s="72" t="s">
        <v>82</v>
      </c>
      <c r="E106" s="74"/>
    </row>
    <row r="107" spans="1:5" x14ac:dyDescent="0.15">
      <c r="A107" s="71">
        <v>44868</v>
      </c>
      <c r="B107" s="72" t="s">
        <v>17</v>
      </c>
      <c r="C107" s="72" t="s">
        <v>60</v>
      </c>
      <c r="E107" s="74"/>
    </row>
    <row r="108" spans="1:5" x14ac:dyDescent="0.15">
      <c r="A108" s="71">
        <v>44888</v>
      </c>
      <c r="B108" s="72" t="s">
        <v>16</v>
      </c>
      <c r="C108" s="72" t="s">
        <v>61</v>
      </c>
      <c r="E108" s="7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参考様式(記入例) </vt:lpstr>
      <vt:lpstr>祝日一覧</vt:lpstr>
      <vt:lpstr>参考様式!Print_Area</vt:lpstr>
      <vt:lpstr>'参考様式(記入例) '!Print_Area</vt:lpstr>
      <vt:lpstr>参考様式!Print_Titles</vt:lpstr>
      <vt:lpstr>'参考様式(記入例) '!Print_Titles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2021-03-16T02:07:14Z</cp:lastPrinted>
  <dcterms:created xsi:type="dcterms:W3CDTF">2018-06-04T08:39:32Z</dcterms:created>
  <dcterms:modified xsi:type="dcterms:W3CDTF">2021-03-17T02:26:25Z</dcterms:modified>
</cp:coreProperties>
</file>