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<sst xmlns="http://schemas.openxmlformats.org/spreadsheetml/2006/main" count="497" uniqueCount="58">
  <si>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</si>
  <si>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</si>
  <si>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</si>
  <si>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</si>
  <si>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</si>
  <si>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</si>
  <si>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</si>
  <si>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</si>
  <si>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</si>
  <si>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</si>
  <si>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</si>
  <si>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</si>
  <si>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</si>
  <si>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</si>
  <si>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</si>
  <si>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</si>
  <si>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</si>
  <si>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</si>
  <si>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</si>
  <si>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</si>
  <si>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</si>
  <si>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</si>
  <si>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</si>
  <si>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</si>
  <si>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</si>
  <si>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</si>
  <si>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</si>
  <si>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</si>
  <si>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</si>
  <si>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</si>
  <si>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</si>
  <si>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</si>
  <si>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</si>
  <si>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</si>
  <si>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</si>
  <si>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浜田市</t>
  </si>
  <si>
    <t>益田市</t>
  </si>
  <si>
    <t>大田市</t>
  </si>
  <si>
    <t>江津市</t>
  </si>
  <si>
    <t>市部計</t>
  </si>
  <si>
    <t>郡部計</t>
  </si>
  <si>
    <t>県総計</t>
  </si>
  <si>
    <t>東出雲町</t>
  </si>
  <si>
    <t>斐川町</t>
  </si>
  <si>
    <t>その他の町村計</t>
  </si>
  <si>
    <t>（単位：戸数・％）</t>
  </si>
  <si>
    <t>２１年度</t>
  </si>
  <si>
    <t>増減率</t>
  </si>
  <si>
    <t>－</t>
  </si>
  <si>
    <t>－</t>
  </si>
  <si>
    <t>２２年度</t>
  </si>
  <si>
    <t>平成２１年度・２２年度 県内新設住宅着工戸数比較表(総戸数)</t>
  </si>
  <si>
    <t>平成２２、２１年度 県内新設住宅着工戸数比較表（持家）</t>
  </si>
  <si>
    <t>平成２２、２１年度 県内新設住宅着工戸数比較表（貸家）</t>
  </si>
  <si>
    <t>平成２２、２１年度 県内新設住宅着工戸数比較表（分譲）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</si>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</sst>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26" xfId="0" applyNumberFormat="1" applyFont="1" applyBorder="1" applyAlignment="1" applyProtection="1">
      <alignment vertical="center" shrinkToFit="1"/>
      <protection/>
    </xf>
    <xf numFmtId="176" fontId="6" fillId="0" borderId="27" xfId="0" applyNumberFormat="1" applyFont="1" applyBorder="1" applyAlignment="1" applyProtection="1">
      <alignment vertical="center" shrinkToFit="1"/>
      <protection/>
    </xf>
    <xf numFmtId="176" fontId="6" fillId="0" borderId="28" xfId="0" applyNumberFormat="1" applyFont="1" applyBorder="1" applyAlignment="1" applyProtection="1">
      <alignment vertical="center" shrinkToFit="1"/>
      <protection/>
    </xf>
    <xf numFmtId="176" fontId="6" fillId="0" borderId="29" xfId="0" applyNumberFormat="1" applyFont="1" applyBorder="1" applyAlignment="1" applyProtection="1">
      <alignment vertical="center" shrinkToFit="1"/>
      <protection/>
    </xf>
    <xf numFmtId="176" fontId="6" fillId="0" borderId="30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76" fontId="6" fillId="0" borderId="31" xfId="0" applyNumberFormat="1" applyFont="1" applyBorder="1" applyAlignment="1" applyProtection="1">
      <alignment vertical="center" shrinkToFit="1"/>
      <protection/>
    </xf>
    <xf numFmtId="180" fontId="6" fillId="0" borderId="32" xfId="0" applyNumberFormat="1" applyFont="1" applyBorder="1" applyAlignment="1" applyProtection="1">
      <alignment vertical="center" shrinkToFit="1"/>
      <protection/>
    </xf>
    <xf numFmtId="180" fontId="6" fillId="0" borderId="33" xfId="0" applyNumberFormat="1" applyFont="1" applyBorder="1" applyAlignment="1" applyProtection="1">
      <alignment vertical="center" shrinkToFit="1"/>
      <protection/>
    </xf>
    <xf numFmtId="180" fontId="6" fillId="0" borderId="34" xfId="0" applyNumberFormat="1" applyFont="1" applyBorder="1" applyAlignment="1" applyProtection="1">
      <alignment vertical="center" shrinkToFit="1"/>
      <protection/>
    </xf>
    <xf numFmtId="180" fontId="6" fillId="0" borderId="33" xfId="0" applyNumberFormat="1" applyFont="1" applyBorder="1" applyAlignment="1" applyProtection="1">
      <alignment horizontal="right" vertical="center" shrinkToFit="1"/>
      <protection/>
    </xf>
    <xf numFmtId="176" fontId="6" fillId="0" borderId="35" xfId="0" applyNumberFormat="1" applyFont="1" applyBorder="1" applyAlignment="1" applyProtection="1">
      <alignment vertical="center" shrinkToFit="1"/>
      <protection/>
    </xf>
    <xf numFmtId="180" fontId="6" fillId="0" borderId="36" xfId="0" applyNumberFormat="1" applyFont="1" applyBorder="1" applyAlignment="1" applyProtection="1">
      <alignment vertical="center" shrinkToFit="1"/>
      <protection/>
    </xf>
    <xf numFmtId="176" fontId="6" fillId="0" borderId="37" xfId="0" applyNumberFormat="1" applyFont="1" applyBorder="1" applyAlignment="1" applyProtection="1">
      <alignment vertical="center" shrinkToFit="1"/>
      <protection/>
    </xf>
    <xf numFmtId="176" fontId="6" fillId="0" borderId="38" xfId="0" applyNumberFormat="1" applyFont="1" applyBorder="1" applyAlignment="1" applyProtection="1">
      <alignment vertical="center" shrinkToFit="1"/>
      <protection/>
    </xf>
    <xf numFmtId="176" fontId="6" fillId="0" borderId="39" xfId="0" applyNumberFormat="1" applyFont="1" applyBorder="1" applyAlignment="1" applyProtection="1">
      <alignment vertical="center" shrinkToFit="1"/>
      <protection/>
    </xf>
    <xf numFmtId="176" fontId="6" fillId="0" borderId="40" xfId="0" applyNumberFormat="1" applyFont="1" applyBorder="1" applyAlignment="1" applyProtection="1">
      <alignment vertical="center" shrinkToFit="1"/>
      <protection/>
    </xf>
    <xf numFmtId="176" fontId="6" fillId="0" borderId="41" xfId="0" applyNumberFormat="1" applyFont="1" applyBorder="1" applyAlignment="1" applyProtection="1">
      <alignment vertical="center" shrinkToFit="1"/>
      <protection/>
    </xf>
    <xf numFmtId="176" fontId="6" fillId="33" borderId="24" xfId="0" applyNumberFormat="1" applyFont="1" applyFill="1" applyBorder="1" applyAlignment="1" applyProtection="1">
      <alignment vertical="center" shrinkToFit="1"/>
      <protection/>
    </xf>
    <xf numFmtId="176" fontId="6" fillId="33" borderId="25" xfId="0" applyNumberFormat="1" applyFont="1" applyFill="1" applyBorder="1" applyAlignment="1" applyProtection="1">
      <alignment vertical="center" shrinkToFit="1"/>
      <protection/>
    </xf>
    <xf numFmtId="176" fontId="6" fillId="33" borderId="26" xfId="0" applyNumberFormat="1" applyFont="1" applyFill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0" fontId="4" fillId="34" borderId="42" xfId="0" applyFont="1" applyFill="1" applyBorder="1" applyAlignment="1">
      <alignment horizontal="center" vertical="center"/>
    </xf>
    <xf numFmtId="176" fontId="6" fillId="34" borderId="35" xfId="0" applyNumberFormat="1" applyFont="1" applyFill="1" applyBorder="1" applyAlignment="1" applyProtection="1">
      <alignment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5" xfId="0" applyNumberFormat="1" applyFont="1" applyFill="1" applyBorder="1" applyAlignment="1" applyProtection="1">
      <alignment vertical="center" shrinkToFit="1"/>
      <protection/>
    </xf>
    <xf numFmtId="176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43" xfId="0" applyNumberFormat="1" applyFont="1" applyFill="1" applyBorder="1" applyAlignment="1" applyProtection="1">
      <alignment horizontal="center" vertical="center" shrinkToFit="1"/>
      <protection/>
    </xf>
    <xf numFmtId="180" fontId="6" fillId="34" borderId="32" xfId="0" applyNumberFormat="1" applyFont="1" applyFill="1" applyBorder="1" applyAlignment="1" applyProtection="1">
      <alignment horizontal="center" vertical="center" shrinkToFit="1"/>
      <protection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0" fontId="4" fillId="34" borderId="44" xfId="0" applyFont="1" applyFill="1" applyBorder="1" applyAlignment="1">
      <alignment horizontal="center" vertical="center"/>
    </xf>
    <xf numFmtId="180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33" xfId="0" applyNumberFormat="1" applyFont="1" applyFill="1" applyBorder="1" applyAlignment="1" applyProtection="1">
      <alignment vertical="center" shrinkToFit="1"/>
      <protection/>
    </xf>
    <xf numFmtId="180" fontId="6" fillId="34" borderId="34" xfId="0" applyNumberFormat="1" applyFont="1" applyFill="1" applyBorder="1" applyAlignment="1" applyProtection="1">
      <alignment vertical="center" shrinkToFit="1"/>
      <protection/>
    </xf>
    <xf numFmtId="0" fontId="4" fillId="33" borderId="42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176" fontId="6" fillId="33" borderId="21" xfId="0" applyNumberFormat="1" applyFont="1" applyFill="1" applyBorder="1" applyAlignment="1" applyProtection="1">
      <alignment vertical="center" shrinkToFit="1"/>
      <protection/>
    </xf>
    <xf numFmtId="176" fontId="6" fillId="33" borderId="22" xfId="0" applyNumberFormat="1" applyFont="1" applyFill="1" applyBorder="1" applyAlignment="1" applyProtection="1">
      <alignment vertical="center" shrinkToFit="1"/>
      <protection/>
    </xf>
    <xf numFmtId="176" fontId="6" fillId="33" borderId="23" xfId="0" applyNumberFormat="1" applyFont="1" applyFill="1" applyBorder="1" applyAlignment="1" applyProtection="1">
      <alignment vertical="center" shrinkToFit="1"/>
      <protection/>
    </xf>
    <xf numFmtId="0" fontId="4" fillId="33" borderId="45" xfId="0" applyFont="1" applyFill="1" applyBorder="1" applyAlignment="1">
      <alignment horizontal="center" vertical="center"/>
    </xf>
    <xf numFmtId="180" fontId="6" fillId="33" borderId="46" xfId="0" applyNumberFormat="1" applyFont="1" applyFill="1" applyBorder="1" applyAlignment="1" applyProtection="1">
      <alignment vertical="center" shrinkToFit="1"/>
      <protection/>
    </xf>
    <xf numFmtId="180" fontId="6" fillId="33" borderId="47" xfId="0" applyNumberFormat="1" applyFont="1" applyFill="1" applyBorder="1" applyAlignment="1" applyProtection="1">
      <alignment vertical="center" shrinkToFit="1"/>
      <protection/>
    </xf>
    <xf numFmtId="180" fontId="6" fillId="33" borderId="48" xfId="0" applyNumberFormat="1" applyFont="1" applyFill="1" applyBorder="1" applyAlignment="1" applyProtection="1">
      <alignment vertical="center" shrinkToFit="1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180" fontId="6" fillId="0" borderId="43" xfId="0" applyNumberFormat="1" applyFont="1" applyBorder="1" applyAlignment="1" applyProtection="1">
      <alignment horizontal="center" vertical="center" shrinkToFit="1"/>
      <protection/>
    </xf>
    <xf numFmtId="180" fontId="6" fillId="0" borderId="32" xfId="0" applyNumberFormat="1" applyFont="1" applyBorder="1" applyAlignment="1" applyProtection="1">
      <alignment horizontal="center" vertical="center" shrinkToFit="1"/>
      <protection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20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43" xfId="0" applyNumberFormat="1" applyFont="1" applyFill="1" applyBorder="1" applyAlignment="1" applyProtection="1">
      <alignment vertical="center" shrinkToFit="1"/>
      <protection/>
    </xf>
    <xf numFmtId="176" fontId="6" fillId="0" borderId="51" xfId="0" applyNumberFormat="1" applyFont="1" applyBorder="1" applyAlignment="1" applyProtection="1">
      <alignment vertical="center" shrinkToFit="1"/>
      <protection/>
    </xf>
    <xf numFmtId="176" fontId="6" fillId="33" borderId="51" xfId="0" applyNumberFormat="1" applyFont="1" applyFill="1" applyBorder="1" applyAlignment="1" applyProtection="1">
      <alignment vertical="center" shrinkToFit="1"/>
      <protection/>
    </xf>
    <xf numFmtId="176" fontId="6" fillId="33" borderId="0" xfId="0" applyNumberFormat="1" applyFont="1" applyFill="1" applyBorder="1" applyAlignment="1" applyProtection="1">
      <alignment vertical="center" shrinkToFit="1"/>
      <protection/>
    </xf>
    <xf numFmtId="180" fontId="6" fillId="33" borderId="66" xfId="0" applyNumberFormat="1" applyFont="1" applyFill="1" applyBorder="1" applyAlignment="1" applyProtection="1">
      <alignment vertical="center" shrinkToFit="1"/>
      <protection/>
    </xf>
    <xf numFmtId="0" fontId="4" fillId="0" borderId="67" xfId="0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33" xfId="0" applyNumberFormat="1" applyFont="1" applyBorder="1" applyAlignment="1" applyProtection="1">
      <alignment horizontal="center" vertical="center" shrinkToFit="1"/>
      <protection/>
    </xf>
    <xf numFmtId="180" fontId="6" fillId="0" borderId="34" xfId="0" applyNumberFormat="1" applyFont="1" applyBorder="1" applyAlignment="1" applyProtection="1">
      <alignment horizontal="center" vertical="center" shrinkToFit="1"/>
      <protection/>
    </xf>
    <xf numFmtId="180" fontId="6" fillId="0" borderId="36" xfId="0" applyNumberFormat="1" applyFont="1" applyBorder="1" applyAlignment="1" applyProtection="1">
      <alignment horizontal="center" vertical="center" shrinkToFit="1"/>
      <protection/>
    </xf>
    <xf numFmtId="180" fontId="6" fillId="34" borderId="33" xfId="0" applyNumberFormat="1" applyFont="1" applyFill="1" applyBorder="1" applyAlignment="1" applyProtection="1">
      <alignment horizontal="center" vertical="center" shrinkToFit="1"/>
      <protection/>
    </xf>
    <xf numFmtId="176" fontId="6" fillId="0" borderId="24" xfId="0" applyNumberFormat="1" applyFont="1" applyFill="1" applyBorder="1" applyAlignment="1" applyProtection="1">
      <alignment vertical="center" shrinkToFit="1"/>
      <protection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70" xfId="0" applyNumberFormat="1" applyFont="1" applyFill="1" applyBorder="1" applyAlignment="1" applyProtection="1">
      <alignment vertical="center" shrinkToFit="1"/>
      <protection/>
    </xf>
    <xf numFmtId="176" fontId="6" fillId="34" borderId="71" xfId="0" applyNumberFormat="1" applyFont="1" applyFill="1" applyBorder="1" applyAlignment="1" applyProtection="1">
      <alignment vertical="center" shrinkToFit="1"/>
      <protection/>
    </xf>
    <xf numFmtId="180" fontId="6" fillId="0" borderId="72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73" xfId="0" applyNumberFormat="1" applyFont="1" applyBorder="1" applyAlignment="1" applyProtection="1">
      <alignment horizontal="center"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tabSelected="1" zoomScalePageLayoutView="0" workbookViewId="0" topLeftCell="A1">
      <pane xSplit="2" ySplit="4" topLeftCell="C5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O44" sqref="D44:O44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1"/>
      <c r="C4" s="68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128" t="s">
        <v>0</v>
      </c>
      <c r="C5" s="75" t="s">
        <v>50</v>
      </c>
      <c r="D5" s="23">
        <v>45</v>
      </c>
      <c r="E5" s="13">
        <v>42</v>
      </c>
      <c r="F5" s="13">
        <v>41</v>
      </c>
      <c r="G5" s="13">
        <v>181</v>
      </c>
      <c r="H5" s="14">
        <v>65</v>
      </c>
      <c r="I5" s="13">
        <v>44</v>
      </c>
      <c r="J5" s="13">
        <v>78</v>
      </c>
      <c r="K5" s="13">
        <v>36</v>
      </c>
      <c r="L5" s="13">
        <v>126</v>
      </c>
      <c r="M5" s="13">
        <v>38</v>
      </c>
      <c r="N5" s="13">
        <v>30</v>
      </c>
      <c r="O5" s="14">
        <v>65</v>
      </c>
      <c r="P5" s="15">
        <v>791</v>
      </c>
    </row>
    <row r="6" spans="2:16" ht="14.25">
      <c r="B6" s="129"/>
      <c r="C6" s="76" t="s">
        <v>46</v>
      </c>
      <c r="D6" s="25">
        <v>29</v>
      </c>
      <c r="E6" s="17">
        <v>46</v>
      </c>
      <c r="F6" s="17">
        <v>91</v>
      </c>
      <c r="G6" s="17">
        <v>125</v>
      </c>
      <c r="H6" s="18">
        <v>35</v>
      </c>
      <c r="I6" s="17">
        <v>48</v>
      </c>
      <c r="J6" s="17">
        <v>40</v>
      </c>
      <c r="K6" s="17">
        <v>150</v>
      </c>
      <c r="L6" s="17">
        <v>102</v>
      </c>
      <c r="M6" s="17">
        <v>93</v>
      </c>
      <c r="N6" s="17">
        <v>43</v>
      </c>
      <c r="O6" s="18">
        <v>19</v>
      </c>
      <c r="P6" s="19">
        <v>821</v>
      </c>
    </row>
    <row r="7" spans="2:16" ht="14.25">
      <c r="B7" s="130"/>
      <c r="C7" s="69" t="s">
        <v>47</v>
      </c>
      <c r="D7" s="29">
        <v>55.172413793103445</v>
      </c>
      <c r="E7" s="30">
        <v>-8.695652173913043</v>
      </c>
      <c r="F7" s="30">
        <v>-54.94505494505495</v>
      </c>
      <c r="G7" s="30">
        <v>44.800000000000004</v>
      </c>
      <c r="H7" s="30">
        <v>85.71428571428571</v>
      </c>
      <c r="I7" s="30">
        <v>-8.333333333333332</v>
      </c>
      <c r="J7" s="30">
        <v>95</v>
      </c>
      <c r="K7" s="30">
        <v>-76</v>
      </c>
      <c r="L7" s="30">
        <v>23.52941176470588</v>
      </c>
      <c r="M7" s="30">
        <v>-59.13978494623656</v>
      </c>
      <c r="N7" s="30">
        <v>-30.23255813953488</v>
      </c>
      <c r="O7" s="34">
        <v>242.10526315789474</v>
      </c>
      <c r="P7" s="31">
        <v>-3.6540803897685747</v>
      </c>
    </row>
    <row r="8" spans="2:16" ht="14.25">
      <c r="B8" s="128" t="s">
        <v>1</v>
      </c>
      <c r="C8" s="75" t="s">
        <v>50</v>
      </c>
      <c r="D8" s="23">
        <v>6</v>
      </c>
      <c r="E8" s="13">
        <v>13</v>
      </c>
      <c r="F8" s="13">
        <v>9</v>
      </c>
      <c r="G8" s="13">
        <v>15</v>
      </c>
      <c r="H8" s="14">
        <v>8</v>
      </c>
      <c r="I8" s="13">
        <v>6</v>
      </c>
      <c r="J8" s="13">
        <v>19</v>
      </c>
      <c r="K8" s="13">
        <v>11</v>
      </c>
      <c r="L8" s="13">
        <v>11</v>
      </c>
      <c r="M8" s="13">
        <v>4</v>
      </c>
      <c r="N8" s="13">
        <v>5</v>
      </c>
      <c r="O8" s="14">
        <v>63</v>
      </c>
      <c r="P8" s="15">
        <v>170</v>
      </c>
    </row>
    <row r="9" spans="2:16" ht="14.25">
      <c r="B9" s="129"/>
      <c r="C9" s="76" t="s">
        <v>46</v>
      </c>
      <c r="D9" s="25">
        <v>9</v>
      </c>
      <c r="E9" s="17">
        <v>20</v>
      </c>
      <c r="F9" s="17">
        <v>35</v>
      </c>
      <c r="G9" s="17">
        <v>8</v>
      </c>
      <c r="H9" s="18">
        <v>23</v>
      </c>
      <c r="I9" s="17">
        <v>16</v>
      </c>
      <c r="J9" s="17">
        <v>4</v>
      </c>
      <c r="K9" s="17">
        <v>56</v>
      </c>
      <c r="L9" s="17">
        <v>16</v>
      </c>
      <c r="M9" s="17">
        <v>5</v>
      </c>
      <c r="N9" s="17">
        <v>0</v>
      </c>
      <c r="O9" s="18">
        <v>17</v>
      </c>
      <c r="P9" s="19">
        <v>209</v>
      </c>
    </row>
    <row r="10" spans="2:16" ht="14.25">
      <c r="B10" s="130"/>
      <c r="C10" s="69" t="s">
        <v>47</v>
      </c>
      <c r="D10" s="29">
        <v>-33.33333333333333</v>
      </c>
      <c r="E10" s="30">
        <v>-35</v>
      </c>
      <c r="F10" s="30">
        <v>-74.28571428571429</v>
      </c>
      <c r="G10" s="30">
        <v>87.5</v>
      </c>
      <c r="H10" s="30">
        <v>-65.21739130434783</v>
      </c>
      <c r="I10" s="30">
        <v>-62.5</v>
      </c>
      <c r="J10" s="30">
        <v>375</v>
      </c>
      <c r="K10" s="30">
        <v>-80.35714285714286</v>
      </c>
      <c r="L10" s="30">
        <v>-31.25</v>
      </c>
      <c r="M10" s="30">
        <v>-20</v>
      </c>
      <c r="N10" s="30" t="e">
        <v>#DIV/0!</v>
      </c>
      <c r="O10" s="34">
        <v>270.5882352941177</v>
      </c>
      <c r="P10" s="31">
        <v>-18.660287081339714</v>
      </c>
    </row>
    <row r="11" spans="2:16" ht="14.25">
      <c r="B11" s="128" t="s">
        <v>2</v>
      </c>
      <c r="C11" s="75" t="s">
        <v>50</v>
      </c>
      <c r="D11" s="23">
        <v>58</v>
      </c>
      <c r="E11" s="13">
        <v>37</v>
      </c>
      <c r="F11" s="13">
        <v>50</v>
      </c>
      <c r="G11" s="13">
        <v>27</v>
      </c>
      <c r="H11" s="14">
        <v>82</v>
      </c>
      <c r="I11" s="13">
        <v>49</v>
      </c>
      <c r="J11" s="13">
        <v>87</v>
      </c>
      <c r="K11" s="13">
        <v>37</v>
      </c>
      <c r="L11" s="13">
        <v>33</v>
      </c>
      <c r="M11" s="13">
        <v>44</v>
      </c>
      <c r="N11" s="13">
        <v>63</v>
      </c>
      <c r="O11" s="14">
        <v>91</v>
      </c>
      <c r="P11" s="15">
        <v>658</v>
      </c>
    </row>
    <row r="12" spans="2:16" ht="14.25">
      <c r="B12" s="129"/>
      <c r="C12" s="76" t="s">
        <v>46</v>
      </c>
      <c r="D12" s="25">
        <v>24</v>
      </c>
      <c r="E12" s="17">
        <v>57</v>
      </c>
      <c r="F12" s="17">
        <v>29</v>
      </c>
      <c r="G12" s="17">
        <v>46</v>
      </c>
      <c r="H12" s="18">
        <v>26</v>
      </c>
      <c r="I12" s="17">
        <v>27</v>
      </c>
      <c r="J12" s="17">
        <v>60</v>
      </c>
      <c r="K12" s="17">
        <v>109</v>
      </c>
      <c r="L12" s="17">
        <v>40</v>
      </c>
      <c r="M12" s="17">
        <v>47</v>
      </c>
      <c r="N12" s="17">
        <v>27</v>
      </c>
      <c r="O12" s="18">
        <v>27</v>
      </c>
      <c r="P12" s="19">
        <v>519</v>
      </c>
    </row>
    <row r="13" spans="2:16" ht="14.25">
      <c r="B13" s="130"/>
      <c r="C13" s="69" t="s">
        <v>47</v>
      </c>
      <c r="D13" s="29">
        <v>141.66666666666669</v>
      </c>
      <c r="E13" s="30">
        <v>-35.08771929824561</v>
      </c>
      <c r="F13" s="30">
        <v>72.41379310344827</v>
      </c>
      <c r="G13" s="30">
        <v>-41.30434782608695</v>
      </c>
      <c r="H13" s="30">
        <v>215.3846153846154</v>
      </c>
      <c r="I13" s="30">
        <v>81.48148148148148</v>
      </c>
      <c r="J13" s="30">
        <v>45</v>
      </c>
      <c r="K13" s="30">
        <v>-66.05504587155964</v>
      </c>
      <c r="L13" s="30">
        <v>-17.5</v>
      </c>
      <c r="M13" s="30">
        <v>-6.382978723404255</v>
      </c>
      <c r="N13" s="30">
        <v>133.33333333333331</v>
      </c>
      <c r="O13" s="34">
        <v>237.037037037037</v>
      </c>
      <c r="P13" s="31">
        <v>26.78227360308285</v>
      </c>
    </row>
    <row r="14" spans="2:16" ht="14.25">
      <c r="B14" s="128" t="s">
        <v>3</v>
      </c>
      <c r="C14" s="75" t="s">
        <v>50</v>
      </c>
      <c r="D14" s="23">
        <v>13</v>
      </c>
      <c r="E14" s="13">
        <v>6</v>
      </c>
      <c r="F14" s="13">
        <v>12</v>
      </c>
      <c r="G14" s="13">
        <v>9</v>
      </c>
      <c r="H14" s="14">
        <v>15</v>
      </c>
      <c r="I14" s="13">
        <v>11</v>
      </c>
      <c r="J14" s="13">
        <v>7</v>
      </c>
      <c r="K14" s="13">
        <v>16</v>
      </c>
      <c r="L14" s="13">
        <v>8</v>
      </c>
      <c r="M14" s="13">
        <v>13</v>
      </c>
      <c r="N14" s="13">
        <v>9</v>
      </c>
      <c r="O14" s="14">
        <v>18</v>
      </c>
      <c r="P14" s="15">
        <v>137</v>
      </c>
    </row>
    <row r="15" spans="2:16" ht="14.25">
      <c r="B15" s="129"/>
      <c r="C15" s="76" t="s">
        <v>46</v>
      </c>
      <c r="D15" s="25">
        <v>13</v>
      </c>
      <c r="E15" s="17">
        <v>19</v>
      </c>
      <c r="F15" s="17">
        <v>24</v>
      </c>
      <c r="G15" s="17">
        <v>6</v>
      </c>
      <c r="H15" s="18">
        <v>23</v>
      </c>
      <c r="I15" s="17">
        <v>5</v>
      </c>
      <c r="J15" s="17">
        <v>24</v>
      </c>
      <c r="K15" s="17">
        <v>17</v>
      </c>
      <c r="L15" s="17">
        <v>19</v>
      </c>
      <c r="M15" s="17">
        <v>18</v>
      </c>
      <c r="N15" s="17">
        <v>8</v>
      </c>
      <c r="O15" s="18">
        <v>7</v>
      </c>
      <c r="P15" s="19">
        <v>183</v>
      </c>
    </row>
    <row r="16" spans="2:16" ht="14.25">
      <c r="B16" s="130"/>
      <c r="C16" s="69" t="s">
        <v>47</v>
      </c>
      <c r="D16" s="29">
        <v>100</v>
      </c>
      <c r="E16" s="30">
        <v>-68.42105263157895</v>
      </c>
      <c r="F16" s="30">
        <v>-50</v>
      </c>
      <c r="G16" s="30">
        <v>50</v>
      </c>
      <c r="H16" s="30">
        <v>-34.78260869565217</v>
      </c>
      <c r="I16" s="30">
        <v>120</v>
      </c>
      <c r="J16" s="30">
        <v>-70.83333333333334</v>
      </c>
      <c r="K16" s="30">
        <v>-5.88235294117647</v>
      </c>
      <c r="L16" s="30">
        <v>-57.89473684210527</v>
      </c>
      <c r="M16" s="30">
        <v>-27.77777777777778</v>
      </c>
      <c r="N16" s="30">
        <v>12.5</v>
      </c>
      <c r="O16" s="30">
        <v>157.14285714285714</v>
      </c>
      <c r="P16" s="31">
        <v>-25.136612021857925</v>
      </c>
    </row>
    <row r="17" spans="2:16" ht="14.25">
      <c r="B17" s="128" t="s">
        <v>4</v>
      </c>
      <c r="C17" s="75" t="s">
        <v>50</v>
      </c>
      <c r="D17" s="23">
        <v>7</v>
      </c>
      <c r="E17" s="13">
        <v>1</v>
      </c>
      <c r="F17" s="13">
        <v>8</v>
      </c>
      <c r="G17" s="13">
        <v>4</v>
      </c>
      <c r="H17" s="14">
        <v>2</v>
      </c>
      <c r="I17" s="13">
        <v>8</v>
      </c>
      <c r="J17" s="13">
        <v>15</v>
      </c>
      <c r="K17" s="13">
        <v>7</v>
      </c>
      <c r="L17" s="13">
        <v>21</v>
      </c>
      <c r="M17" s="13">
        <v>2</v>
      </c>
      <c r="N17" s="13">
        <v>5</v>
      </c>
      <c r="O17" s="14">
        <v>19</v>
      </c>
      <c r="P17" s="15">
        <v>99</v>
      </c>
    </row>
    <row r="18" spans="2:16" ht="14.25">
      <c r="B18" s="129"/>
      <c r="C18" s="76" t="s">
        <v>46</v>
      </c>
      <c r="D18" s="25">
        <v>6</v>
      </c>
      <c r="E18" s="17">
        <v>13</v>
      </c>
      <c r="F18" s="17">
        <v>7</v>
      </c>
      <c r="G18" s="17">
        <v>5</v>
      </c>
      <c r="H18" s="18">
        <v>5</v>
      </c>
      <c r="I18" s="17">
        <v>17</v>
      </c>
      <c r="J18" s="17">
        <v>4</v>
      </c>
      <c r="K18" s="17">
        <v>15</v>
      </c>
      <c r="L18" s="17">
        <v>27</v>
      </c>
      <c r="M18" s="17">
        <v>12</v>
      </c>
      <c r="N18" s="17">
        <v>5</v>
      </c>
      <c r="O18" s="18">
        <v>10</v>
      </c>
      <c r="P18" s="19">
        <v>126</v>
      </c>
    </row>
    <row r="19" spans="2:16" ht="14.25">
      <c r="B19" s="130"/>
      <c r="C19" s="69" t="s">
        <v>47</v>
      </c>
      <c r="D19" s="29">
        <v>16.666666666666664</v>
      </c>
      <c r="E19" s="30">
        <v>-92.3076923076923</v>
      </c>
      <c r="F19" s="30">
        <v>14.285714285714285</v>
      </c>
      <c r="G19" s="30">
        <v>-20</v>
      </c>
      <c r="H19" s="30">
        <v>-60</v>
      </c>
      <c r="I19" s="30">
        <v>-52.94117647058824</v>
      </c>
      <c r="J19" s="30">
        <v>275</v>
      </c>
      <c r="K19" s="30">
        <v>-53.333333333333336</v>
      </c>
      <c r="L19" s="30">
        <v>-22.22222222222222</v>
      </c>
      <c r="M19" s="30">
        <v>-83.33333333333334</v>
      </c>
      <c r="N19" s="30">
        <v>0</v>
      </c>
      <c r="O19" s="30">
        <v>90</v>
      </c>
      <c r="P19" s="31">
        <v>-21.428571428571427</v>
      </c>
    </row>
    <row r="20" spans="2:16" ht="14.25">
      <c r="B20" s="128" t="s">
        <v>5</v>
      </c>
      <c r="C20" s="75" t="s">
        <v>50</v>
      </c>
      <c r="D20" s="23">
        <v>16</v>
      </c>
      <c r="E20" s="13">
        <v>4</v>
      </c>
      <c r="F20" s="13">
        <v>4</v>
      </c>
      <c r="G20" s="13">
        <v>22</v>
      </c>
      <c r="H20" s="14">
        <v>14</v>
      </c>
      <c r="I20" s="13">
        <v>36</v>
      </c>
      <c r="J20" s="13">
        <v>5</v>
      </c>
      <c r="K20" s="13">
        <v>22</v>
      </c>
      <c r="L20" s="13">
        <v>11</v>
      </c>
      <c r="M20" s="13">
        <v>11</v>
      </c>
      <c r="N20" s="13">
        <v>13</v>
      </c>
      <c r="O20" s="14">
        <v>12</v>
      </c>
      <c r="P20" s="15">
        <v>170</v>
      </c>
    </row>
    <row r="21" spans="2:16" ht="14.25">
      <c r="B21" s="129"/>
      <c r="C21" s="76" t="s">
        <v>46</v>
      </c>
      <c r="D21" s="25">
        <v>5</v>
      </c>
      <c r="E21" s="17">
        <v>5</v>
      </c>
      <c r="F21" s="17">
        <v>16</v>
      </c>
      <c r="G21" s="17">
        <v>2</v>
      </c>
      <c r="H21" s="18">
        <v>32</v>
      </c>
      <c r="I21" s="17">
        <v>7</v>
      </c>
      <c r="J21" s="17">
        <v>10</v>
      </c>
      <c r="K21" s="17">
        <v>7</v>
      </c>
      <c r="L21" s="17">
        <v>17</v>
      </c>
      <c r="M21" s="17">
        <v>7</v>
      </c>
      <c r="N21" s="17">
        <v>1</v>
      </c>
      <c r="O21" s="18">
        <v>3</v>
      </c>
      <c r="P21" s="19">
        <v>112</v>
      </c>
    </row>
    <row r="22" spans="2:16" ht="14.25">
      <c r="B22" s="130"/>
      <c r="C22" s="69" t="s">
        <v>47</v>
      </c>
      <c r="D22" s="29">
        <v>220.00000000000003</v>
      </c>
      <c r="E22" s="30">
        <v>-20</v>
      </c>
      <c r="F22" s="30">
        <v>-75</v>
      </c>
      <c r="G22" s="30">
        <v>1000</v>
      </c>
      <c r="H22" s="30">
        <v>-56.25</v>
      </c>
      <c r="I22" s="30">
        <v>414.28571428571433</v>
      </c>
      <c r="J22" s="30">
        <v>-50</v>
      </c>
      <c r="K22" s="30">
        <v>214.28571428571428</v>
      </c>
      <c r="L22" s="30">
        <v>-35.294117647058826</v>
      </c>
      <c r="M22" s="30">
        <v>57.14285714285714</v>
      </c>
      <c r="N22" s="30">
        <v>1200</v>
      </c>
      <c r="O22" s="30">
        <v>300</v>
      </c>
      <c r="P22" s="31">
        <v>51.78571428571429</v>
      </c>
    </row>
    <row r="23" spans="2:16" ht="14.25">
      <c r="B23" s="128" t="s">
        <v>6</v>
      </c>
      <c r="C23" s="75" t="s">
        <v>50</v>
      </c>
      <c r="D23" s="23">
        <v>3</v>
      </c>
      <c r="E23" s="13">
        <v>4</v>
      </c>
      <c r="F23" s="13">
        <v>9</v>
      </c>
      <c r="G23" s="13">
        <v>6</v>
      </c>
      <c r="H23" s="14">
        <v>23</v>
      </c>
      <c r="I23" s="13">
        <v>6</v>
      </c>
      <c r="J23" s="13">
        <v>2</v>
      </c>
      <c r="K23" s="13">
        <v>8</v>
      </c>
      <c r="L23" s="13">
        <v>2</v>
      </c>
      <c r="M23" s="13">
        <v>5</v>
      </c>
      <c r="N23" s="13">
        <v>37</v>
      </c>
      <c r="O23" s="14">
        <v>2</v>
      </c>
      <c r="P23" s="15">
        <v>107</v>
      </c>
    </row>
    <row r="24" spans="2:16" ht="14.25">
      <c r="B24" s="129"/>
      <c r="C24" s="76" t="s">
        <v>46</v>
      </c>
      <c r="D24" s="25">
        <v>4</v>
      </c>
      <c r="E24" s="17">
        <v>4</v>
      </c>
      <c r="F24" s="17">
        <v>7</v>
      </c>
      <c r="G24" s="17">
        <v>6</v>
      </c>
      <c r="H24" s="18">
        <v>10</v>
      </c>
      <c r="I24" s="17">
        <v>68</v>
      </c>
      <c r="J24" s="17">
        <v>2</v>
      </c>
      <c r="K24" s="17">
        <v>3</v>
      </c>
      <c r="L24" s="17">
        <v>4</v>
      </c>
      <c r="M24" s="17">
        <v>3</v>
      </c>
      <c r="N24" s="17">
        <v>5</v>
      </c>
      <c r="O24" s="18">
        <v>11</v>
      </c>
      <c r="P24" s="19">
        <v>127</v>
      </c>
    </row>
    <row r="25" spans="2:16" ht="14.25">
      <c r="B25" s="130"/>
      <c r="C25" s="69" t="s">
        <v>47</v>
      </c>
      <c r="D25" s="29">
        <v>-25</v>
      </c>
      <c r="E25" s="30">
        <v>0</v>
      </c>
      <c r="F25" s="30">
        <v>28.57142857142857</v>
      </c>
      <c r="G25" s="30">
        <v>0</v>
      </c>
      <c r="H25" s="30">
        <v>130</v>
      </c>
      <c r="I25" s="30">
        <v>-91.17647058823529</v>
      </c>
      <c r="J25" s="30">
        <v>0</v>
      </c>
      <c r="K25" s="30">
        <v>166.66666666666669</v>
      </c>
      <c r="L25" s="30">
        <v>-50</v>
      </c>
      <c r="M25" s="30">
        <v>66.66666666666666</v>
      </c>
      <c r="N25" s="30">
        <v>640</v>
      </c>
      <c r="O25" s="30">
        <v>-81.81818181818183</v>
      </c>
      <c r="P25" s="31">
        <v>-15.748031496062993</v>
      </c>
    </row>
    <row r="26" spans="2:16" ht="14.25">
      <c r="B26" s="128" t="s">
        <v>10</v>
      </c>
      <c r="C26" s="75" t="s">
        <v>50</v>
      </c>
      <c r="D26" s="23">
        <v>7</v>
      </c>
      <c r="E26" s="13">
        <v>5</v>
      </c>
      <c r="F26" s="13">
        <v>17</v>
      </c>
      <c r="G26" s="13">
        <v>5</v>
      </c>
      <c r="H26" s="14">
        <v>6</v>
      </c>
      <c r="I26" s="13">
        <v>10</v>
      </c>
      <c r="J26" s="13">
        <v>16</v>
      </c>
      <c r="K26" s="13">
        <v>7</v>
      </c>
      <c r="L26" s="13">
        <v>13</v>
      </c>
      <c r="M26" s="13">
        <v>3</v>
      </c>
      <c r="N26" s="13">
        <v>7</v>
      </c>
      <c r="O26" s="14">
        <v>8</v>
      </c>
      <c r="P26" s="15">
        <v>104</v>
      </c>
    </row>
    <row r="27" spans="2:16" ht="14.25">
      <c r="B27" s="129"/>
      <c r="C27" s="76" t="s">
        <v>46</v>
      </c>
      <c r="D27" s="25">
        <v>4</v>
      </c>
      <c r="E27" s="17">
        <v>11</v>
      </c>
      <c r="F27" s="17">
        <v>15</v>
      </c>
      <c r="G27" s="17">
        <v>3</v>
      </c>
      <c r="H27" s="18">
        <v>4</v>
      </c>
      <c r="I27" s="17">
        <v>13</v>
      </c>
      <c r="J27" s="17">
        <v>8</v>
      </c>
      <c r="K27" s="17">
        <v>2</v>
      </c>
      <c r="L27" s="17">
        <v>4</v>
      </c>
      <c r="M27" s="17">
        <v>5</v>
      </c>
      <c r="N27" s="17">
        <v>3</v>
      </c>
      <c r="O27" s="18">
        <v>5</v>
      </c>
      <c r="P27" s="19">
        <v>77</v>
      </c>
    </row>
    <row r="28" spans="2:16" ht="12" customHeight="1" thickBot="1">
      <c r="B28" s="135"/>
      <c r="C28" s="69" t="s">
        <v>47</v>
      </c>
      <c r="D28" s="29">
        <v>75</v>
      </c>
      <c r="E28" s="30">
        <v>-54.54545454545454</v>
      </c>
      <c r="F28" s="30">
        <v>13.333333333333334</v>
      </c>
      <c r="G28" s="30">
        <v>66.66666666666666</v>
      </c>
      <c r="H28" s="30">
        <v>50</v>
      </c>
      <c r="I28" s="30">
        <v>-23.076923076923077</v>
      </c>
      <c r="J28" s="30">
        <v>100</v>
      </c>
      <c r="K28" s="30">
        <v>250</v>
      </c>
      <c r="L28" s="30">
        <v>225</v>
      </c>
      <c r="M28" s="30">
        <v>-40</v>
      </c>
      <c r="N28" s="30">
        <v>133.33333333333331</v>
      </c>
      <c r="O28" s="30">
        <v>60</v>
      </c>
      <c r="P28" s="31">
        <v>35.064935064935064</v>
      </c>
    </row>
    <row r="29" spans="2:16" ht="15" thickTop="1">
      <c r="B29" s="136" t="s">
        <v>7</v>
      </c>
      <c r="C29" s="44" t="s">
        <v>50</v>
      </c>
      <c r="D29" s="95">
        <v>155</v>
      </c>
      <c r="E29" s="46">
        <v>112</v>
      </c>
      <c r="F29" s="46">
        <v>150</v>
      </c>
      <c r="G29" s="46">
        <v>269</v>
      </c>
      <c r="H29" s="46">
        <v>215</v>
      </c>
      <c r="I29" s="46">
        <v>170</v>
      </c>
      <c r="J29" s="46">
        <v>229</v>
      </c>
      <c r="K29" s="46">
        <v>144</v>
      </c>
      <c r="L29" s="46">
        <v>225</v>
      </c>
      <c r="M29" s="46">
        <v>120</v>
      </c>
      <c r="N29" s="46">
        <v>169</v>
      </c>
      <c r="O29" s="47">
        <v>278</v>
      </c>
      <c r="P29" s="48">
        <v>2236</v>
      </c>
    </row>
    <row r="30" spans="2:16" ht="14.25">
      <c r="B30" s="137"/>
      <c r="C30" s="106" t="s">
        <v>46</v>
      </c>
      <c r="D30" s="121">
        <v>94</v>
      </c>
      <c r="E30" s="120">
        <v>175</v>
      </c>
      <c r="F30" s="120">
        <v>224</v>
      </c>
      <c r="G30" s="120">
        <v>201</v>
      </c>
      <c r="H30" s="120">
        <v>158</v>
      </c>
      <c r="I30" s="120">
        <v>201</v>
      </c>
      <c r="J30" s="120">
        <v>152</v>
      </c>
      <c r="K30" s="120">
        <v>359</v>
      </c>
      <c r="L30" s="120">
        <v>229</v>
      </c>
      <c r="M30" s="120">
        <v>190</v>
      </c>
      <c r="N30" s="120">
        <v>92</v>
      </c>
      <c r="O30" s="120">
        <v>99</v>
      </c>
      <c r="P30" s="54">
        <v>2174</v>
      </c>
    </row>
    <row r="31" spans="2:16" ht="15" thickBot="1">
      <c r="B31" s="138"/>
      <c r="C31" s="78" t="s">
        <v>47</v>
      </c>
      <c r="D31" s="56">
        <v>64.8936170212766</v>
      </c>
      <c r="E31" s="57">
        <v>-36</v>
      </c>
      <c r="F31" s="57">
        <v>-33.035714285714285</v>
      </c>
      <c r="G31" s="57">
        <v>33.83084577114428</v>
      </c>
      <c r="H31" s="57">
        <v>36.075949367088604</v>
      </c>
      <c r="I31" s="57">
        <v>-15.422885572139302</v>
      </c>
      <c r="J31" s="57">
        <v>50.6578947368421</v>
      </c>
      <c r="K31" s="57">
        <v>-59.888579387186624</v>
      </c>
      <c r="L31" s="57">
        <v>-1.7467248908296942</v>
      </c>
      <c r="M31" s="57">
        <v>-36.84210526315789</v>
      </c>
      <c r="N31" s="57">
        <v>83.69565217391305</v>
      </c>
      <c r="O31" s="57">
        <v>180.80808080808083</v>
      </c>
      <c r="P31" s="58">
        <v>2.8518859245630175</v>
      </c>
    </row>
    <row r="32" spans="2:16" ht="15" thickTop="1">
      <c r="B32" s="139" t="s">
        <v>42</v>
      </c>
      <c r="C32" s="79" t="s">
        <v>50</v>
      </c>
      <c r="D32" s="33">
        <v>9</v>
      </c>
      <c r="E32" s="20">
        <v>15</v>
      </c>
      <c r="F32" s="20">
        <v>5</v>
      </c>
      <c r="G32" s="118">
        <v>18</v>
      </c>
      <c r="H32" s="20">
        <v>28</v>
      </c>
      <c r="I32" s="20">
        <v>15</v>
      </c>
      <c r="J32" s="20">
        <v>4</v>
      </c>
      <c r="K32" s="20">
        <v>5</v>
      </c>
      <c r="L32" s="20">
        <v>9</v>
      </c>
      <c r="M32" s="20">
        <v>7</v>
      </c>
      <c r="N32" s="20">
        <v>5</v>
      </c>
      <c r="O32" s="21">
        <v>20</v>
      </c>
      <c r="P32" s="22">
        <v>140</v>
      </c>
    </row>
    <row r="33" spans="2:16" ht="14.25">
      <c r="B33" s="129"/>
      <c r="C33" s="76" t="s">
        <v>46</v>
      </c>
      <c r="D33" s="25">
        <v>3</v>
      </c>
      <c r="E33" s="17">
        <v>4</v>
      </c>
      <c r="F33" s="17">
        <v>6</v>
      </c>
      <c r="G33" s="17">
        <v>6</v>
      </c>
      <c r="H33" s="17">
        <v>7</v>
      </c>
      <c r="I33" s="17">
        <v>3</v>
      </c>
      <c r="J33" s="17">
        <v>7</v>
      </c>
      <c r="K33" s="17">
        <v>3</v>
      </c>
      <c r="L33" s="17">
        <v>4</v>
      </c>
      <c r="M33" s="17">
        <v>5</v>
      </c>
      <c r="N33" s="17">
        <v>4</v>
      </c>
      <c r="O33" s="18">
        <v>16</v>
      </c>
      <c r="P33" s="19">
        <v>68</v>
      </c>
    </row>
    <row r="34" spans="2:16" ht="14.25">
      <c r="B34" s="129"/>
      <c r="C34" s="69" t="s">
        <v>47</v>
      </c>
      <c r="D34" s="29">
        <v>200</v>
      </c>
      <c r="E34" s="30">
        <v>275</v>
      </c>
      <c r="F34" s="30">
        <v>-16.666666666666664</v>
      </c>
      <c r="G34" s="30">
        <v>200</v>
      </c>
      <c r="H34" s="30">
        <v>300</v>
      </c>
      <c r="I34" s="30">
        <v>400</v>
      </c>
      <c r="J34" s="30">
        <v>-42.857142857142854</v>
      </c>
      <c r="K34" s="30">
        <v>66.66666666666666</v>
      </c>
      <c r="L34" s="114" t="s">
        <v>48</v>
      </c>
      <c r="M34" s="30">
        <v>40</v>
      </c>
      <c r="N34" s="30">
        <v>25</v>
      </c>
      <c r="O34" s="30">
        <v>25</v>
      </c>
      <c r="P34" s="31">
        <v>105.88235294117648</v>
      </c>
    </row>
    <row r="35" spans="2:16" ht="14.25">
      <c r="B35" s="128" t="s">
        <v>43</v>
      </c>
      <c r="C35" s="75" t="s">
        <v>50</v>
      </c>
      <c r="D35" s="23">
        <v>25</v>
      </c>
      <c r="E35" s="13">
        <v>2</v>
      </c>
      <c r="F35" s="13">
        <v>21</v>
      </c>
      <c r="G35" s="119">
        <v>3</v>
      </c>
      <c r="H35" s="13">
        <v>15</v>
      </c>
      <c r="I35" s="13">
        <v>6</v>
      </c>
      <c r="J35" s="13">
        <v>22</v>
      </c>
      <c r="K35" s="13">
        <v>5</v>
      </c>
      <c r="L35" s="13">
        <v>19</v>
      </c>
      <c r="M35" s="13">
        <v>3</v>
      </c>
      <c r="N35" s="13">
        <v>6</v>
      </c>
      <c r="O35" s="14">
        <v>6</v>
      </c>
      <c r="P35" s="15">
        <v>133</v>
      </c>
    </row>
    <row r="36" spans="2:16" ht="14.25">
      <c r="B36" s="129"/>
      <c r="C36" s="76" t="s">
        <v>46</v>
      </c>
      <c r="D36" s="25">
        <v>9</v>
      </c>
      <c r="E36" s="17">
        <v>7</v>
      </c>
      <c r="F36" s="17">
        <v>13</v>
      </c>
      <c r="G36" s="17">
        <v>5</v>
      </c>
      <c r="H36" s="17">
        <v>8</v>
      </c>
      <c r="I36" s="17">
        <v>8</v>
      </c>
      <c r="J36" s="17">
        <v>4</v>
      </c>
      <c r="K36" s="17">
        <v>4</v>
      </c>
      <c r="L36" s="17">
        <v>4</v>
      </c>
      <c r="M36" s="17">
        <v>0</v>
      </c>
      <c r="N36" s="17">
        <v>10</v>
      </c>
      <c r="O36" s="18">
        <v>2</v>
      </c>
      <c r="P36" s="19">
        <v>74</v>
      </c>
    </row>
    <row r="37" spans="2:16" ht="14.25">
      <c r="B37" s="129"/>
      <c r="C37" s="69" t="s">
        <v>47</v>
      </c>
      <c r="D37" s="29">
        <v>177.77777777777777</v>
      </c>
      <c r="E37" s="30">
        <v>-71.42857142857143</v>
      </c>
      <c r="F37" s="30">
        <v>61.53846153846154</v>
      </c>
      <c r="G37" s="30">
        <v>-40</v>
      </c>
      <c r="H37" s="30">
        <v>87.5</v>
      </c>
      <c r="I37" s="30">
        <v>-25</v>
      </c>
      <c r="J37" s="30">
        <v>450</v>
      </c>
      <c r="K37" s="30">
        <v>25</v>
      </c>
      <c r="L37" s="30">
        <v>375</v>
      </c>
      <c r="M37" s="114" t="s">
        <v>48</v>
      </c>
      <c r="N37" s="30">
        <v>-40</v>
      </c>
      <c r="O37" s="30">
        <v>200</v>
      </c>
      <c r="P37" s="31">
        <v>79.72972972972973</v>
      </c>
    </row>
    <row r="38" spans="2:16" ht="14.25">
      <c r="B38" s="140" t="s">
        <v>44</v>
      </c>
      <c r="C38" s="75" t="s">
        <v>50</v>
      </c>
      <c r="D38" s="13">
        <v>12</v>
      </c>
      <c r="E38" s="13">
        <v>12</v>
      </c>
      <c r="F38" s="24">
        <v>15</v>
      </c>
      <c r="G38" s="13">
        <v>8</v>
      </c>
      <c r="H38" s="24">
        <v>10</v>
      </c>
      <c r="I38" s="13">
        <v>8</v>
      </c>
      <c r="J38" s="24">
        <v>12</v>
      </c>
      <c r="K38" s="13">
        <v>16</v>
      </c>
      <c r="L38" s="24">
        <v>16</v>
      </c>
      <c r="M38" s="13">
        <v>2</v>
      </c>
      <c r="N38" s="24">
        <v>3</v>
      </c>
      <c r="O38" s="14">
        <v>10</v>
      </c>
      <c r="P38" s="15">
        <v>124</v>
      </c>
    </row>
    <row r="39" spans="2:16" ht="14.25">
      <c r="B39" s="141"/>
      <c r="C39" s="76" t="s">
        <v>46</v>
      </c>
      <c r="D39" s="25">
        <v>9</v>
      </c>
      <c r="E39" s="26">
        <v>10</v>
      </c>
      <c r="F39" s="27">
        <v>15</v>
      </c>
      <c r="G39" s="26">
        <v>17</v>
      </c>
      <c r="H39" s="27">
        <v>48</v>
      </c>
      <c r="I39" s="26">
        <v>9</v>
      </c>
      <c r="J39" s="27">
        <v>8</v>
      </c>
      <c r="K39" s="26">
        <v>10</v>
      </c>
      <c r="L39" s="27">
        <v>20</v>
      </c>
      <c r="M39" s="26">
        <v>7</v>
      </c>
      <c r="N39" s="27">
        <v>27</v>
      </c>
      <c r="O39" s="35">
        <v>7</v>
      </c>
      <c r="P39" s="19">
        <v>187</v>
      </c>
    </row>
    <row r="40" spans="2:16" ht="15" thickBot="1">
      <c r="B40" s="142"/>
      <c r="C40" s="69" t="s">
        <v>47</v>
      </c>
      <c r="D40" s="29">
        <v>33.33333333333333</v>
      </c>
      <c r="E40" s="30">
        <v>20</v>
      </c>
      <c r="F40" s="30">
        <v>0</v>
      </c>
      <c r="G40" s="30">
        <v>-52.94117647058824</v>
      </c>
      <c r="H40" s="30">
        <v>-79.16666666666666</v>
      </c>
      <c r="I40" s="30">
        <v>-11.11111111111111</v>
      </c>
      <c r="J40" s="30">
        <v>50</v>
      </c>
      <c r="K40" s="30">
        <v>60</v>
      </c>
      <c r="L40" s="30">
        <v>-20</v>
      </c>
      <c r="M40" s="30">
        <v>-71.42857142857143</v>
      </c>
      <c r="N40" s="30">
        <v>-88.88888888888889</v>
      </c>
      <c r="O40" s="30">
        <v>42.857142857142854</v>
      </c>
      <c r="P40" s="31">
        <v>-33.68983957219251</v>
      </c>
    </row>
    <row r="41" spans="2:16" ht="15" thickTop="1">
      <c r="B41" s="136" t="s">
        <v>8</v>
      </c>
      <c r="C41" s="70" t="s">
        <v>50</v>
      </c>
      <c r="D41" s="122">
        <v>46</v>
      </c>
      <c r="E41" s="46">
        <v>29</v>
      </c>
      <c r="F41" s="46">
        <v>41</v>
      </c>
      <c r="G41" s="46">
        <v>29</v>
      </c>
      <c r="H41" s="46">
        <v>53</v>
      </c>
      <c r="I41" s="46">
        <v>29</v>
      </c>
      <c r="J41" s="46">
        <v>38</v>
      </c>
      <c r="K41" s="46">
        <v>26</v>
      </c>
      <c r="L41" s="46">
        <v>44</v>
      </c>
      <c r="M41" s="46">
        <v>12</v>
      </c>
      <c r="N41" s="46">
        <v>14</v>
      </c>
      <c r="O41" s="47">
        <v>36</v>
      </c>
      <c r="P41" s="48">
        <v>397</v>
      </c>
    </row>
    <row r="42" spans="2:16" ht="14.25">
      <c r="B42" s="137"/>
      <c r="C42" s="77" t="s">
        <v>46</v>
      </c>
      <c r="D42" s="51">
        <v>21</v>
      </c>
      <c r="E42" s="52">
        <v>21</v>
      </c>
      <c r="F42" s="52">
        <v>34</v>
      </c>
      <c r="G42" s="52">
        <v>28</v>
      </c>
      <c r="H42" s="52">
        <v>63</v>
      </c>
      <c r="I42" s="52">
        <v>20</v>
      </c>
      <c r="J42" s="52">
        <v>19</v>
      </c>
      <c r="K42" s="52">
        <v>17</v>
      </c>
      <c r="L42" s="52">
        <v>28</v>
      </c>
      <c r="M42" s="52">
        <v>12</v>
      </c>
      <c r="N42" s="52">
        <v>41</v>
      </c>
      <c r="O42" s="53">
        <v>25</v>
      </c>
      <c r="P42" s="54">
        <v>329</v>
      </c>
    </row>
    <row r="43" spans="2:16" ht="15" thickBot="1">
      <c r="B43" s="138"/>
      <c r="C43" s="78" t="s">
        <v>47</v>
      </c>
      <c r="D43" s="56">
        <v>119.04761904761905</v>
      </c>
      <c r="E43" s="57">
        <v>38.095238095238095</v>
      </c>
      <c r="F43" s="57">
        <v>20.588235294117645</v>
      </c>
      <c r="G43" s="57">
        <v>3.571428571428571</v>
      </c>
      <c r="H43" s="57">
        <v>-15.873015873015872</v>
      </c>
      <c r="I43" s="57">
        <v>45</v>
      </c>
      <c r="J43" s="57">
        <v>100</v>
      </c>
      <c r="K43" s="57">
        <v>52.94117647058824</v>
      </c>
      <c r="L43" s="57">
        <v>57.14285714285714</v>
      </c>
      <c r="M43" s="57">
        <v>0</v>
      </c>
      <c r="N43" s="57">
        <v>-65.85365853658537</v>
      </c>
      <c r="O43" s="57">
        <v>44</v>
      </c>
      <c r="P43" s="58">
        <v>20.66869300911854</v>
      </c>
    </row>
    <row r="44" spans="2:16" ht="15" thickTop="1">
      <c r="B44" s="132" t="s">
        <v>9</v>
      </c>
      <c r="C44" s="71" t="s">
        <v>50</v>
      </c>
      <c r="D44" s="60">
        <v>201</v>
      </c>
      <c r="E44" s="40">
        <v>141</v>
      </c>
      <c r="F44" s="40">
        <v>191</v>
      </c>
      <c r="G44" s="40">
        <v>298</v>
      </c>
      <c r="H44" s="41">
        <v>268</v>
      </c>
      <c r="I44" s="40">
        <v>199</v>
      </c>
      <c r="J44" s="40">
        <v>267</v>
      </c>
      <c r="K44" s="40">
        <v>170</v>
      </c>
      <c r="L44" s="40">
        <v>269</v>
      </c>
      <c r="M44" s="40">
        <v>132</v>
      </c>
      <c r="N44" s="40">
        <v>183</v>
      </c>
      <c r="O44" s="41">
        <v>314</v>
      </c>
      <c r="P44" s="42">
        <v>2633</v>
      </c>
    </row>
    <row r="45" spans="2:16" ht="14.25">
      <c r="B45" s="133"/>
      <c r="C45" s="80" t="s">
        <v>46</v>
      </c>
      <c r="D45" s="43">
        <v>115</v>
      </c>
      <c r="E45" s="61">
        <v>196</v>
      </c>
      <c r="F45" s="61">
        <v>258</v>
      </c>
      <c r="G45" s="61">
        <v>229</v>
      </c>
      <c r="H45" s="62">
        <v>221</v>
      </c>
      <c r="I45" s="61">
        <v>221</v>
      </c>
      <c r="J45" s="61">
        <v>171</v>
      </c>
      <c r="K45" s="61">
        <v>376</v>
      </c>
      <c r="L45" s="61">
        <v>257</v>
      </c>
      <c r="M45" s="61">
        <v>202</v>
      </c>
      <c r="N45" s="61">
        <v>133</v>
      </c>
      <c r="O45" s="62">
        <v>124</v>
      </c>
      <c r="P45" s="63">
        <v>2503</v>
      </c>
    </row>
    <row r="46" spans="2:16" ht="15" thickBot="1">
      <c r="B46" s="134"/>
      <c r="C46" s="72" t="s">
        <v>47</v>
      </c>
      <c r="D46" s="65">
        <v>74.78260869565217</v>
      </c>
      <c r="E46" s="66">
        <v>-28.061224489795915</v>
      </c>
      <c r="F46" s="66">
        <v>-25.968992248062015</v>
      </c>
      <c r="G46" s="66">
        <v>30.131004366812224</v>
      </c>
      <c r="H46" s="66">
        <v>21.266968325791854</v>
      </c>
      <c r="I46" s="66">
        <v>-9.95475113122172</v>
      </c>
      <c r="J46" s="66">
        <v>56.14035087719298</v>
      </c>
      <c r="K46" s="66">
        <v>-54.78723404255319</v>
      </c>
      <c r="L46" s="66">
        <v>4.669260700389105</v>
      </c>
      <c r="M46" s="66">
        <v>-34.65346534653465</v>
      </c>
      <c r="N46" s="66">
        <v>37.59398496240601</v>
      </c>
      <c r="O46" s="66">
        <v>153.2258064516129</v>
      </c>
      <c r="P46" s="67">
        <v>5.19376747902517</v>
      </c>
    </row>
    <row r="47" spans="2:16" s="113" customFormat="1" ht="18" customHeight="1">
      <c r="B47" s="111"/>
      <c r="C47" s="111"/>
      <c r="D47" s="112">
        <f>+D41-D32-D35-D38</f>
        <v>0</v>
      </c>
      <c r="E47" s="112">
        <f>+E41-E32-E35-E38</f>
        <v>0</v>
      </c>
      <c r="F47" s="112">
        <f aca="true" t="shared" si="0" ref="F47:P47">+F41-F32-F35-F38</f>
        <v>0</v>
      </c>
      <c r="G47" s="112">
        <f t="shared" si="0"/>
        <v>0</v>
      </c>
      <c r="H47" s="112">
        <f t="shared" si="0"/>
        <v>0</v>
      </c>
      <c r="I47" s="112">
        <f t="shared" si="0"/>
        <v>0</v>
      </c>
      <c r="J47" s="112">
        <f t="shared" si="0"/>
        <v>0</v>
      </c>
      <c r="K47" s="112">
        <f t="shared" si="0"/>
        <v>0</v>
      </c>
      <c r="L47" s="112">
        <f t="shared" si="0"/>
        <v>0</v>
      </c>
      <c r="M47" s="112">
        <f t="shared" si="0"/>
        <v>0</v>
      </c>
      <c r="N47" s="112">
        <f t="shared" si="0"/>
        <v>0</v>
      </c>
      <c r="O47" s="112">
        <f t="shared" si="0"/>
        <v>0</v>
      </c>
      <c r="P47" s="112">
        <f t="shared" si="0"/>
        <v>0</v>
      </c>
    </row>
  </sheetData>
  <sheetProtection/>
  <mergeCells count="15">
    <mergeCell ref="B20:B22"/>
    <mergeCell ref="B23:B25"/>
    <mergeCell ref="B44:B46"/>
    <mergeCell ref="B26:B28"/>
    <mergeCell ref="B29:B31"/>
    <mergeCell ref="B32:B34"/>
    <mergeCell ref="B35:B37"/>
    <mergeCell ref="B38:B40"/>
    <mergeCell ref="B41:B43"/>
    <mergeCell ref="B14:B16"/>
    <mergeCell ref="B17:B19"/>
    <mergeCell ref="B5:B7"/>
    <mergeCell ref="B2:P2"/>
    <mergeCell ref="B8:B10"/>
    <mergeCell ref="B11:B1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5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Q20" sqref="Q20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1" t="s">
        <v>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1"/>
      <c r="C4" s="92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82"/>
      <c r="C5" s="75" t="s">
        <v>50</v>
      </c>
      <c r="D5" s="23">
        <v>44</v>
      </c>
      <c r="E5" s="13">
        <v>26</v>
      </c>
      <c r="F5" s="13">
        <v>31</v>
      </c>
      <c r="G5" s="13">
        <v>33</v>
      </c>
      <c r="H5" s="14">
        <v>32</v>
      </c>
      <c r="I5" s="13">
        <v>37</v>
      </c>
      <c r="J5" s="13">
        <v>32</v>
      </c>
      <c r="K5" s="13">
        <v>28</v>
      </c>
      <c r="L5" s="13">
        <v>35</v>
      </c>
      <c r="M5" s="13">
        <v>23</v>
      </c>
      <c r="N5" s="13">
        <v>19</v>
      </c>
      <c r="O5" s="14">
        <v>38</v>
      </c>
      <c r="P5" s="15">
        <v>378</v>
      </c>
    </row>
    <row r="6" spans="2:16" ht="14.25">
      <c r="B6" s="83" t="s">
        <v>24</v>
      </c>
      <c r="C6" s="76" t="s">
        <v>46</v>
      </c>
      <c r="D6" s="25">
        <v>14</v>
      </c>
      <c r="E6" s="17">
        <v>21</v>
      </c>
      <c r="F6" s="17">
        <v>38</v>
      </c>
      <c r="G6" s="17">
        <v>33</v>
      </c>
      <c r="H6" s="18">
        <v>31</v>
      </c>
      <c r="I6" s="17">
        <v>38</v>
      </c>
      <c r="J6" s="17">
        <v>27</v>
      </c>
      <c r="K6" s="17">
        <v>40</v>
      </c>
      <c r="L6" s="17">
        <v>35</v>
      </c>
      <c r="M6" s="17">
        <v>39</v>
      </c>
      <c r="N6" s="17">
        <v>38</v>
      </c>
      <c r="O6" s="18">
        <v>19</v>
      </c>
      <c r="P6" s="19">
        <v>373</v>
      </c>
    </row>
    <row r="7" spans="2:16" ht="14.25">
      <c r="B7" s="84"/>
      <c r="C7" s="69" t="s">
        <v>47</v>
      </c>
      <c r="D7" s="29">
        <v>214.28571428571428</v>
      </c>
      <c r="E7" s="30">
        <v>23.809523809523807</v>
      </c>
      <c r="F7" s="30">
        <v>-18.421052631578945</v>
      </c>
      <c r="G7" s="30">
        <v>0</v>
      </c>
      <c r="H7" s="30">
        <v>3.225806451612903</v>
      </c>
      <c r="I7" s="30">
        <v>-2.631578947368421</v>
      </c>
      <c r="J7" s="30">
        <v>18.51851851851852</v>
      </c>
      <c r="K7" s="30">
        <v>-30</v>
      </c>
      <c r="L7" s="30">
        <v>0</v>
      </c>
      <c r="M7" s="30">
        <v>-41.02564102564102</v>
      </c>
      <c r="N7" s="30">
        <v>-50</v>
      </c>
      <c r="O7" s="34">
        <v>100</v>
      </c>
      <c r="P7" s="31">
        <v>1.3404825737265416</v>
      </c>
    </row>
    <row r="8" spans="2:16" ht="14.25">
      <c r="B8" s="82"/>
      <c r="C8" s="75" t="s">
        <v>50</v>
      </c>
      <c r="D8" s="23">
        <v>6</v>
      </c>
      <c r="E8" s="13">
        <v>9</v>
      </c>
      <c r="F8" s="13">
        <v>9</v>
      </c>
      <c r="G8" s="13">
        <v>15</v>
      </c>
      <c r="H8" s="14">
        <v>8</v>
      </c>
      <c r="I8" s="13">
        <v>6</v>
      </c>
      <c r="J8" s="13">
        <v>13</v>
      </c>
      <c r="K8" s="13">
        <v>10</v>
      </c>
      <c r="L8" s="13">
        <v>10</v>
      </c>
      <c r="M8" s="13">
        <v>4</v>
      </c>
      <c r="N8" s="13">
        <v>5</v>
      </c>
      <c r="O8" s="14">
        <v>14</v>
      </c>
      <c r="P8" s="15">
        <v>109</v>
      </c>
    </row>
    <row r="9" spans="2:16" ht="14.25">
      <c r="B9" s="83" t="s">
        <v>25</v>
      </c>
      <c r="C9" s="76" t="s">
        <v>46</v>
      </c>
      <c r="D9" s="25">
        <v>8</v>
      </c>
      <c r="E9" s="17">
        <v>12</v>
      </c>
      <c r="F9" s="17">
        <v>6</v>
      </c>
      <c r="G9" s="17">
        <v>8</v>
      </c>
      <c r="H9" s="18">
        <v>9</v>
      </c>
      <c r="I9" s="17">
        <v>7</v>
      </c>
      <c r="J9" s="17">
        <v>3</v>
      </c>
      <c r="K9" s="17">
        <v>6</v>
      </c>
      <c r="L9" s="17">
        <v>7</v>
      </c>
      <c r="M9" s="17">
        <v>5</v>
      </c>
      <c r="N9" s="17">
        <v>0</v>
      </c>
      <c r="O9" s="18">
        <v>8</v>
      </c>
      <c r="P9" s="19">
        <v>79</v>
      </c>
    </row>
    <row r="10" spans="2:16" ht="14.25">
      <c r="B10" s="84"/>
      <c r="C10" s="69" t="s">
        <v>47</v>
      </c>
      <c r="D10" s="74">
        <v>-25</v>
      </c>
      <c r="E10" s="30">
        <v>-25</v>
      </c>
      <c r="F10" s="30">
        <v>50</v>
      </c>
      <c r="G10" s="30">
        <v>87.5</v>
      </c>
      <c r="H10" s="30">
        <v>-11.11111111111111</v>
      </c>
      <c r="I10" s="30">
        <v>-14.285714285714285</v>
      </c>
      <c r="J10" s="30">
        <v>333.33333333333337</v>
      </c>
      <c r="K10" s="30">
        <v>66.66666666666666</v>
      </c>
      <c r="L10" s="30">
        <v>42.857142857142854</v>
      </c>
      <c r="M10" s="30">
        <v>-20</v>
      </c>
      <c r="N10" s="30" t="e">
        <v>#DIV/0!</v>
      </c>
      <c r="O10" s="30">
        <v>75</v>
      </c>
      <c r="P10" s="31">
        <v>37.9746835443038</v>
      </c>
    </row>
    <row r="11" spans="2:16" ht="14.25">
      <c r="B11" s="82"/>
      <c r="C11" s="75" t="s">
        <v>50</v>
      </c>
      <c r="D11" s="23">
        <v>23</v>
      </c>
      <c r="E11" s="13">
        <v>28</v>
      </c>
      <c r="F11" s="13">
        <v>44</v>
      </c>
      <c r="G11" s="13">
        <v>26</v>
      </c>
      <c r="H11" s="14">
        <v>38</v>
      </c>
      <c r="I11" s="13">
        <v>30</v>
      </c>
      <c r="J11" s="13">
        <v>33</v>
      </c>
      <c r="K11" s="13">
        <v>32</v>
      </c>
      <c r="L11" s="13">
        <v>32</v>
      </c>
      <c r="M11" s="13">
        <v>13</v>
      </c>
      <c r="N11" s="13">
        <v>24</v>
      </c>
      <c r="O11" s="14">
        <v>31</v>
      </c>
      <c r="P11" s="15">
        <v>354</v>
      </c>
    </row>
    <row r="12" spans="2:16" ht="14.25">
      <c r="B12" s="83" t="s">
        <v>26</v>
      </c>
      <c r="C12" s="76" t="s">
        <v>46</v>
      </c>
      <c r="D12" s="25">
        <v>24</v>
      </c>
      <c r="E12" s="17">
        <v>39</v>
      </c>
      <c r="F12" s="17">
        <v>23</v>
      </c>
      <c r="G12" s="17">
        <v>44</v>
      </c>
      <c r="H12" s="18">
        <v>26</v>
      </c>
      <c r="I12" s="17">
        <v>20</v>
      </c>
      <c r="J12" s="17">
        <v>23</v>
      </c>
      <c r="K12" s="17">
        <v>29</v>
      </c>
      <c r="L12" s="17">
        <v>26</v>
      </c>
      <c r="M12" s="17">
        <v>29</v>
      </c>
      <c r="N12" s="17">
        <v>20</v>
      </c>
      <c r="O12" s="18">
        <v>10</v>
      </c>
      <c r="P12" s="19">
        <v>313</v>
      </c>
    </row>
    <row r="13" spans="2:16" ht="14.25">
      <c r="B13" s="84"/>
      <c r="C13" s="69" t="s">
        <v>47</v>
      </c>
      <c r="D13" s="74">
        <v>-4.166666666666666</v>
      </c>
      <c r="E13" s="30">
        <v>-28.205128205128204</v>
      </c>
      <c r="F13" s="30">
        <v>91.30434782608695</v>
      </c>
      <c r="G13" s="30">
        <v>-40.909090909090914</v>
      </c>
      <c r="H13" s="30">
        <v>46.15384615384615</v>
      </c>
      <c r="I13" s="30">
        <v>50</v>
      </c>
      <c r="J13" s="30">
        <v>43.47826086956522</v>
      </c>
      <c r="K13" s="30">
        <v>10.344827586206897</v>
      </c>
      <c r="L13" s="30">
        <v>23.076923076923077</v>
      </c>
      <c r="M13" s="30">
        <v>-55.172413793103445</v>
      </c>
      <c r="N13" s="30">
        <v>20</v>
      </c>
      <c r="O13" s="30">
        <v>210</v>
      </c>
      <c r="P13" s="31">
        <v>13.099041533546327</v>
      </c>
    </row>
    <row r="14" spans="2:16" ht="14.25">
      <c r="B14" s="82"/>
      <c r="C14" s="75" t="s">
        <v>50</v>
      </c>
      <c r="D14" s="23">
        <v>11</v>
      </c>
      <c r="E14" s="13">
        <v>5</v>
      </c>
      <c r="F14" s="13">
        <v>11</v>
      </c>
      <c r="G14" s="13">
        <v>9</v>
      </c>
      <c r="H14" s="14">
        <v>15</v>
      </c>
      <c r="I14" s="13">
        <v>11</v>
      </c>
      <c r="J14" s="13">
        <v>7</v>
      </c>
      <c r="K14" s="13">
        <v>16</v>
      </c>
      <c r="L14" s="13">
        <v>8</v>
      </c>
      <c r="M14" s="13">
        <v>1</v>
      </c>
      <c r="N14" s="13">
        <v>9</v>
      </c>
      <c r="O14" s="14">
        <v>10</v>
      </c>
      <c r="P14" s="15">
        <v>113</v>
      </c>
    </row>
    <row r="15" spans="2:16" ht="14.25">
      <c r="B15" s="83" t="s">
        <v>27</v>
      </c>
      <c r="C15" s="76" t="s">
        <v>46</v>
      </c>
      <c r="D15" s="25">
        <v>12</v>
      </c>
      <c r="E15" s="17">
        <v>19</v>
      </c>
      <c r="F15" s="17">
        <v>6</v>
      </c>
      <c r="G15" s="17">
        <v>6</v>
      </c>
      <c r="H15" s="18">
        <v>7</v>
      </c>
      <c r="I15" s="17">
        <v>5</v>
      </c>
      <c r="J15" s="17">
        <v>8</v>
      </c>
      <c r="K15" s="17">
        <v>15</v>
      </c>
      <c r="L15" s="17">
        <v>10</v>
      </c>
      <c r="M15" s="17">
        <v>6</v>
      </c>
      <c r="N15" s="17">
        <v>8</v>
      </c>
      <c r="O15" s="18">
        <v>7</v>
      </c>
      <c r="P15" s="19">
        <v>109</v>
      </c>
    </row>
    <row r="16" spans="2:16" ht="14.25">
      <c r="B16" s="84"/>
      <c r="C16" s="69" t="s">
        <v>47</v>
      </c>
      <c r="D16" s="74">
        <v>-8.333333333333332</v>
      </c>
      <c r="E16" s="30">
        <v>-73.68421052631578</v>
      </c>
      <c r="F16" s="30">
        <v>83.33333333333334</v>
      </c>
      <c r="G16" s="30">
        <v>50</v>
      </c>
      <c r="H16" s="30">
        <v>114.28571428571428</v>
      </c>
      <c r="I16" s="30">
        <v>120</v>
      </c>
      <c r="J16" s="30">
        <v>-12.5</v>
      </c>
      <c r="K16" s="30">
        <v>6.666666666666667</v>
      </c>
      <c r="L16" s="30">
        <v>-20</v>
      </c>
      <c r="M16" s="30">
        <v>-83.33333333333334</v>
      </c>
      <c r="N16" s="30">
        <v>12.5</v>
      </c>
      <c r="O16" s="30">
        <v>42.857142857142854</v>
      </c>
      <c r="P16" s="31">
        <v>3.669724770642202</v>
      </c>
    </row>
    <row r="17" spans="2:16" ht="14.25">
      <c r="B17" s="82"/>
      <c r="C17" s="75" t="s">
        <v>50</v>
      </c>
      <c r="D17" s="23">
        <v>4</v>
      </c>
      <c r="E17" s="13">
        <v>1</v>
      </c>
      <c r="F17" s="13">
        <v>4</v>
      </c>
      <c r="G17" s="13">
        <v>4</v>
      </c>
      <c r="H17" s="14">
        <v>2</v>
      </c>
      <c r="I17" s="13">
        <v>8</v>
      </c>
      <c r="J17" s="13">
        <v>5</v>
      </c>
      <c r="K17" s="13">
        <v>6</v>
      </c>
      <c r="L17" s="13">
        <v>9</v>
      </c>
      <c r="M17" s="13">
        <v>2</v>
      </c>
      <c r="N17" s="13">
        <v>5</v>
      </c>
      <c r="O17" s="14">
        <v>7</v>
      </c>
      <c r="P17" s="15">
        <v>57</v>
      </c>
    </row>
    <row r="18" spans="2:16" ht="14.25">
      <c r="B18" s="83" t="s">
        <v>28</v>
      </c>
      <c r="C18" s="76" t="s">
        <v>46</v>
      </c>
      <c r="D18" s="25">
        <v>6</v>
      </c>
      <c r="E18" s="17">
        <v>7</v>
      </c>
      <c r="F18" s="17">
        <v>7</v>
      </c>
      <c r="G18" s="17">
        <v>5</v>
      </c>
      <c r="H18" s="18">
        <v>5</v>
      </c>
      <c r="I18" s="17">
        <v>7</v>
      </c>
      <c r="J18" s="17">
        <v>4</v>
      </c>
      <c r="K18" s="17">
        <v>7</v>
      </c>
      <c r="L18" s="17">
        <v>5</v>
      </c>
      <c r="M18" s="17">
        <v>2</v>
      </c>
      <c r="N18" s="17">
        <v>5</v>
      </c>
      <c r="O18" s="18">
        <v>2</v>
      </c>
      <c r="P18" s="19">
        <v>62</v>
      </c>
    </row>
    <row r="19" spans="2:16" ht="14.25">
      <c r="B19" s="84"/>
      <c r="C19" s="69" t="s">
        <v>47</v>
      </c>
      <c r="D19" s="74">
        <v>-33.33333333333333</v>
      </c>
      <c r="E19" s="30">
        <v>-85.71428571428571</v>
      </c>
      <c r="F19" s="30">
        <v>-42.857142857142854</v>
      </c>
      <c r="G19" s="30">
        <v>-20</v>
      </c>
      <c r="H19" s="30">
        <v>-60</v>
      </c>
      <c r="I19" s="30">
        <v>14.285714285714285</v>
      </c>
      <c r="J19" s="30">
        <v>25</v>
      </c>
      <c r="K19" s="30">
        <v>-14.285714285714285</v>
      </c>
      <c r="L19" s="30">
        <v>80</v>
      </c>
      <c r="M19" s="30">
        <v>0</v>
      </c>
      <c r="N19" s="30">
        <v>0</v>
      </c>
      <c r="O19" s="30">
        <v>250</v>
      </c>
      <c r="P19" s="31">
        <v>-8.064516129032258</v>
      </c>
    </row>
    <row r="20" spans="2:16" ht="14.25">
      <c r="B20" s="82"/>
      <c r="C20" s="75" t="s">
        <v>50</v>
      </c>
      <c r="D20" s="23">
        <v>8</v>
      </c>
      <c r="E20" s="13">
        <v>4</v>
      </c>
      <c r="F20" s="13">
        <v>4</v>
      </c>
      <c r="G20" s="13">
        <v>6</v>
      </c>
      <c r="H20" s="14">
        <v>8</v>
      </c>
      <c r="I20" s="13">
        <v>8</v>
      </c>
      <c r="J20" s="13">
        <v>5</v>
      </c>
      <c r="K20" s="13">
        <v>9</v>
      </c>
      <c r="L20" s="13">
        <v>3</v>
      </c>
      <c r="M20" s="13">
        <v>9</v>
      </c>
      <c r="N20" s="13">
        <v>3</v>
      </c>
      <c r="O20" s="14">
        <v>4</v>
      </c>
      <c r="P20" s="15">
        <v>71</v>
      </c>
    </row>
    <row r="21" spans="2:16" ht="14.25">
      <c r="B21" s="83" t="s">
        <v>29</v>
      </c>
      <c r="C21" s="76" t="s">
        <v>46</v>
      </c>
      <c r="D21" s="25">
        <v>5</v>
      </c>
      <c r="E21" s="17">
        <v>5</v>
      </c>
      <c r="F21" s="17">
        <v>10</v>
      </c>
      <c r="G21" s="17">
        <v>2</v>
      </c>
      <c r="H21" s="18">
        <v>6</v>
      </c>
      <c r="I21" s="17">
        <v>7</v>
      </c>
      <c r="J21" s="17">
        <v>6</v>
      </c>
      <c r="K21" s="17">
        <v>3</v>
      </c>
      <c r="L21" s="17">
        <v>6</v>
      </c>
      <c r="M21" s="17">
        <v>3</v>
      </c>
      <c r="N21" s="17">
        <v>1</v>
      </c>
      <c r="O21" s="18">
        <v>3</v>
      </c>
      <c r="P21" s="19">
        <v>57</v>
      </c>
    </row>
    <row r="22" spans="2:16" ht="14.25">
      <c r="B22" s="84"/>
      <c r="C22" s="69" t="s">
        <v>47</v>
      </c>
      <c r="D22" s="74">
        <v>60</v>
      </c>
      <c r="E22" s="30">
        <v>-20</v>
      </c>
      <c r="F22" s="30">
        <v>-60</v>
      </c>
      <c r="G22" s="30">
        <v>200</v>
      </c>
      <c r="H22" s="30">
        <v>33.33333333333333</v>
      </c>
      <c r="I22" s="30">
        <v>14.285714285714285</v>
      </c>
      <c r="J22" s="30">
        <v>-16.666666666666664</v>
      </c>
      <c r="K22" s="30">
        <v>200</v>
      </c>
      <c r="L22" s="30">
        <v>-50</v>
      </c>
      <c r="M22" s="30">
        <v>200</v>
      </c>
      <c r="N22" s="30">
        <v>200</v>
      </c>
      <c r="O22" s="30">
        <v>33.33333333333333</v>
      </c>
      <c r="P22" s="31">
        <v>24.561403508771928</v>
      </c>
    </row>
    <row r="23" spans="2:16" ht="14.25">
      <c r="B23" s="82"/>
      <c r="C23" s="75" t="s">
        <v>50</v>
      </c>
      <c r="D23" s="23">
        <v>3</v>
      </c>
      <c r="E23" s="13">
        <v>4</v>
      </c>
      <c r="F23" s="13">
        <v>8</v>
      </c>
      <c r="G23" s="13">
        <v>6</v>
      </c>
      <c r="H23" s="14">
        <v>6</v>
      </c>
      <c r="I23" s="13">
        <v>6</v>
      </c>
      <c r="J23" s="13">
        <v>2</v>
      </c>
      <c r="K23" s="13">
        <v>7</v>
      </c>
      <c r="L23" s="13">
        <v>2</v>
      </c>
      <c r="M23" s="13">
        <v>2</v>
      </c>
      <c r="N23" s="13">
        <v>2</v>
      </c>
      <c r="O23" s="14">
        <v>2</v>
      </c>
      <c r="P23" s="15">
        <v>50</v>
      </c>
    </row>
    <row r="24" spans="2:16" ht="14.25">
      <c r="B24" s="83" t="s">
        <v>30</v>
      </c>
      <c r="C24" s="76" t="s">
        <v>46</v>
      </c>
      <c r="D24" s="25">
        <v>4</v>
      </c>
      <c r="E24" s="17">
        <v>4</v>
      </c>
      <c r="F24" s="17">
        <v>5</v>
      </c>
      <c r="G24" s="17">
        <v>6</v>
      </c>
      <c r="H24" s="18">
        <v>10</v>
      </c>
      <c r="I24" s="17">
        <v>7</v>
      </c>
      <c r="J24" s="17">
        <v>2</v>
      </c>
      <c r="K24" s="17">
        <v>3</v>
      </c>
      <c r="L24" s="17">
        <v>3</v>
      </c>
      <c r="M24" s="17">
        <v>2</v>
      </c>
      <c r="N24" s="17">
        <v>5</v>
      </c>
      <c r="O24" s="18">
        <v>1</v>
      </c>
      <c r="P24" s="19">
        <v>52</v>
      </c>
    </row>
    <row r="25" spans="2:16" ht="14.25">
      <c r="B25" s="84"/>
      <c r="C25" s="69" t="s">
        <v>47</v>
      </c>
      <c r="D25" s="74">
        <v>-25</v>
      </c>
      <c r="E25" s="30">
        <v>0</v>
      </c>
      <c r="F25" s="30">
        <v>60</v>
      </c>
      <c r="G25" s="30">
        <v>0</v>
      </c>
      <c r="H25" s="30">
        <v>-40</v>
      </c>
      <c r="I25" s="30">
        <v>-14.285714285714285</v>
      </c>
      <c r="J25" s="30">
        <v>0</v>
      </c>
      <c r="K25" s="30">
        <v>133.33333333333331</v>
      </c>
      <c r="L25" s="30">
        <v>-33.33333333333333</v>
      </c>
      <c r="M25" s="30">
        <v>0</v>
      </c>
      <c r="N25" s="30">
        <v>-60</v>
      </c>
      <c r="O25" s="30">
        <v>100</v>
      </c>
      <c r="P25" s="31">
        <v>-3.8461538461538463</v>
      </c>
    </row>
    <row r="26" spans="2:16" ht="14.25">
      <c r="B26" s="82"/>
      <c r="C26" s="75" t="s">
        <v>50</v>
      </c>
      <c r="D26" s="23">
        <v>7</v>
      </c>
      <c r="E26" s="13">
        <v>2</v>
      </c>
      <c r="F26" s="13">
        <v>5</v>
      </c>
      <c r="G26" s="13">
        <v>5</v>
      </c>
      <c r="H26" s="14">
        <v>6</v>
      </c>
      <c r="I26" s="13">
        <v>8</v>
      </c>
      <c r="J26" s="13">
        <v>6</v>
      </c>
      <c r="K26" s="13">
        <v>2</v>
      </c>
      <c r="L26" s="13">
        <v>7</v>
      </c>
      <c r="M26" s="13">
        <v>2</v>
      </c>
      <c r="N26" s="13">
        <v>7</v>
      </c>
      <c r="O26" s="14">
        <v>8</v>
      </c>
      <c r="P26" s="15">
        <v>65</v>
      </c>
    </row>
    <row r="27" spans="2:16" ht="14.25">
      <c r="B27" s="83" t="s">
        <v>31</v>
      </c>
      <c r="C27" s="76" t="s">
        <v>46</v>
      </c>
      <c r="D27" s="25">
        <v>4</v>
      </c>
      <c r="E27" s="17">
        <v>11</v>
      </c>
      <c r="F27" s="17">
        <v>5</v>
      </c>
      <c r="G27" s="17">
        <v>2</v>
      </c>
      <c r="H27" s="18">
        <v>4</v>
      </c>
      <c r="I27" s="17">
        <v>9</v>
      </c>
      <c r="J27" s="17">
        <v>5</v>
      </c>
      <c r="K27" s="17">
        <v>1</v>
      </c>
      <c r="L27" s="17">
        <v>4</v>
      </c>
      <c r="M27" s="17">
        <v>3</v>
      </c>
      <c r="N27" s="17">
        <v>3</v>
      </c>
      <c r="O27" s="18">
        <v>5</v>
      </c>
      <c r="P27" s="19">
        <v>56</v>
      </c>
    </row>
    <row r="28" spans="2:16" ht="15" thickBot="1">
      <c r="B28" s="85"/>
      <c r="C28" s="69" t="s">
        <v>47</v>
      </c>
      <c r="D28" s="74">
        <v>75</v>
      </c>
      <c r="E28" s="30">
        <v>-81.81818181818183</v>
      </c>
      <c r="F28" s="30">
        <v>0</v>
      </c>
      <c r="G28" s="30">
        <v>150</v>
      </c>
      <c r="H28" s="30">
        <v>50</v>
      </c>
      <c r="I28" s="30">
        <v>-11.11111111111111</v>
      </c>
      <c r="J28" s="30">
        <v>20</v>
      </c>
      <c r="K28" s="30">
        <v>100</v>
      </c>
      <c r="L28" s="30">
        <v>75</v>
      </c>
      <c r="M28" s="30">
        <v>-33.33333333333333</v>
      </c>
      <c r="N28" s="30">
        <v>133.33333333333331</v>
      </c>
      <c r="O28" s="30">
        <v>60</v>
      </c>
      <c r="P28" s="31">
        <v>16.071428571428573</v>
      </c>
    </row>
    <row r="29" spans="2:16" ht="15" thickTop="1">
      <c r="B29" s="86"/>
      <c r="C29" s="44" t="s">
        <v>50</v>
      </c>
      <c r="D29" s="95">
        <v>106</v>
      </c>
      <c r="E29" s="46">
        <v>79</v>
      </c>
      <c r="F29" s="46">
        <v>116</v>
      </c>
      <c r="G29" s="46">
        <v>104</v>
      </c>
      <c r="H29" s="46">
        <v>115</v>
      </c>
      <c r="I29" s="46">
        <v>114</v>
      </c>
      <c r="J29" s="46">
        <v>103</v>
      </c>
      <c r="K29" s="46">
        <v>110</v>
      </c>
      <c r="L29" s="46">
        <v>106</v>
      </c>
      <c r="M29" s="46">
        <v>56</v>
      </c>
      <c r="N29" s="46">
        <v>74</v>
      </c>
      <c r="O29" s="47">
        <v>114</v>
      </c>
      <c r="P29" s="48">
        <v>1197</v>
      </c>
    </row>
    <row r="30" spans="2:16" ht="14.25">
      <c r="B30" s="87" t="s">
        <v>32</v>
      </c>
      <c r="C30" s="77" t="s">
        <v>46</v>
      </c>
      <c r="D30" s="51">
        <v>77</v>
      </c>
      <c r="E30" s="52">
        <v>118</v>
      </c>
      <c r="F30" s="52">
        <v>100</v>
      </c>
      <c r="G30" s="52">
        <v>106</v>
      </c>
      <c r="H30" s="52">
        <v>98</v>
      </c>
      <c r="I30" s="52">
        <v>100</v>
      </c>
      <c r="J30" s="52">
        <v>78</v>
      </c>
      <c r="K30" s="52">
        <v>104</v>
      </c>
      <c r="L30" s="52">
        <v>96</v>
      </c>
      <c r="M30" s="52">
        <v>89</v>
      </c>
      <c r="N30" s="52">
        <v>80</v>
      </c>
      <c r="O30" s="53">
        <v>55</v>
      </c>
      <c r="P30" s="54">
        <v>1101</v>
      </c>
    </row>
    <row r="31" spans="2:16" ht="15" thickBot="1">
      <c r="B31" s="88"/>
      <c r="C31" s="78" t="s">
        <v>47</v>
      </c>
      <c r="D31" s="56">
        <v>37.66233766233766</v>
      </c>
      <c r="E31" s="57">
        <v>-33.05084745762712</v>
      </c>
      <c r="F31" s="57">
        <v>16</v>
      </c>
      <c r="G31" s="57">
        <v>-1.8867924528301887</v>
      </c>
      <c r="H31" s="57">
        <v>17.346938775510203</v>
      </c>
      <c r="I31" s="57">
        <v>14.000000000000002</v>
      </c>
      <c r="J31" s="57">
        <v>32.05128205128205</v>
      </c>
      <c r="K31" s="57">
        <v>5.769230769230769</v>
      </c>
      <c r="L31" s="57">
        <v>10.416666666666668</v>
      </c>
      <c r="M31" s="57">
        <v>-37.07865168539326</v>
      </c>
      <c r="N31" s="57">
        <v>-7.5</v>
      </c>
      <c r="O31" s="57">
        <v>107.27272727272728</v>
      </c>
      <c r="P31" s="58">
        <v>8.71934604904632</v>
      </c>
    </row>
    <row r="32" spans="2:16" ht="15" thickTop="1">
      <c r="B32" s="139" t="s">
        <v>42</v>
      </c>
      <c r="C32" s="75" t="s">
        <v>50</v>
      </c>
      <c r="D32" s="33">
        <v>0</v>
      </c>
      <c r="E32" s="20">
        <v>7</v>
      </c>
      <c r="F32" s="20">
        <v>5</v>
      </c>
      <c r="G32" s="118">
        <v>9</v>
      </c>
      <c r="H32" s="20">
        <v>3</v>
      </c>
      <c r="I32" s="20">
        <v>4</v>
      </c>
      <c r="J32" s="20">
        <v>3</v>
      </c>
      <c r="K32" s="20">
        <v>6</v>
      </c>
      <c r="L32" s="20">
        <v>3</v>
      </c>
      <c r="M32" s="20">
        <v>4</v>
      </c>
      <c r="N32" s="20">
        <v>5</v>
      </c>
      <c r="O32" s="36">
        <v>4</v>
      </c>
      <c r="P32" s="22">
        <v>53</v>
      </c>
    </row>
    <row r="33" spans="2:16" ht="14.25">
      <c r="B33" s="129"/>
      <c r="C33" s="76" t="s">
        <v>46</v>
      </c>
      <c r="D33" s="39">
        <v>3</v>
      </c>
      <c r="E33" s="26">
        <v>3</v>
      </c>
      <c r="F33" s="26">
        <v>6</v>
      </c>
      <c r="G33" s="26">
        <v>6</v>
      </c>
      <c r="H33" s="26">
        <v>5</v>
      </c>
      <c r="I33" s="26">
        <v>3</v>
      </c>
      <c r="J33" s="26">
        <v>6</v>
      </c>
      <c r="K33" s="26">
        <v>3</v>
      </c>
      <c r="L33" s="26">
        <v>4</v>
      </c>
      <c r="M33" s="26">
        <v>2</v>
      </c>
      <c r="N33" s="26">
        <v>4</v>
      </c>
      <c r="O33" s="37">
        <v>0</v>
      </c>
      <c r="P33" s="19">
        <v>45</v>
      </c>
    </row>
    <row r="34" spans="2:16" ht="14.25">
      <c r="B34" s="129"/>
      <c r="C34" s="69" t="s">
        <v>47</v>
      </c>
      <c r="D34" s="74">
        <v>-100</v>
      </c>
      <c r="E34" s="30">
        <v>133.33333333333331</v>
      </c>
      <c r="F34" s="30">
        <v>-16.666666666666664</v>
      </c>
      <c r="G34" s="30">
        <v>50</v>
      </c>
      <c r="H34" s="30">
        <v>-40</v>
      </c>
      <c r="I34" s="30">
        <v>33.33333333333333</v>
      </c>
      <c r="J34" s="30">
        <v>-50</v>
      </c>
      <c r="K34" s="30">
        <v>100</v>
      </c>
      <c r="L34" s="114">
        <v>-25</v>
      </c>
      <c r="M34" s="30">
        <v>100</v>
      </c>
      <c r="N34" s="30">
        <v>25</v>
      </c>
      <c r="O34" s="30" t="e">
        <v>#DIV/0!</v>
      </c>
      <c r="P34" s="31">
        <v>17.77777777777778</v>
      </c>
    </row>
    <row r="35" spans="2:16" ht="14.25">
      <c r="B35" s="128" t="s">
        <v>43</v>
      </c>
      <c r="C35" s="75" t="s">
        <v>50</v>
      </c>
      <c r="D35" s="23">
        <v>12</v>
      </c>
      <c r="E35" s="13">
        <v>2</v>
      </c>
      <c r="F35" s="13">
        <v>20</v>
      </c>
      <c r="G35" s="119">
        <v>3</v>
      </c>
      <c r="H35" s="13">
        <v>5</v>
      </c>
      <c r="I35" s="13">
        <v>6</v>
      </c>
      <c r="J35" s="13">
        <v>11</v>
      </c>
      <c r="K35" s="13">
        <v>5</v>
      </c>
      <c r="L35" s="13">
        <v>9</v>
      </c>
      <c r="M35" s="13">
        <v>3</v>
      </c>
      <c r="N35" s="13">
        <v>6</v>
      </c>
      <c r="O35" s="38">
        <v>6</v>
      </c>
      <c r="P35" s="15">
        <v>88</v>
      </c>
    </row>
    <row r="36" spans="2:16" ht="14.25">
      <c r="B36" s="129"/>
      <c r="C36" s="76" t="s">
        <v>46</v>
      </c>
      <c r="D36" s="39">
        <v>8</v>
      </c>
      <c r="E36" s="26">
        <v>7</v>
      </c>
      <c r="F36" s="26">
        <v>13</v>
      </c>
      <c r="G36" s="26">
        <v>5</v>
      </c>
      <c r="H36" s="26">
        <v>8</v>
      </c>
      <c r="I36" s="26">
        <v>8</v>
      </c>
      <c r="J36" s="26">
        <v>4</v>
      </c>
      <c r="K36" s="26">
        <v>4</v>
      </c>
      <c r="L36" s="26">
        <v>4</v>
      </c>
      <c r="M36" s="26">
        <v>0</v>
      </c>
      <c r="N36" s="26">
        <v>8</v>
      </c>
      <c r="O36" s="37">
        <v>2</v>
      </c>
      <c r="P36" s="19">
        <v>71</v>
      </c>
    </row>
    <row r="37" spans="2:16" ht="14.25">
      <c r="B37" s="129"/>
      <c r="C37" s="69" t="s">
        <v>47</v>
      </c>
      <c r="D37" s="74">
        <v>50</v>
      </c>
      <c r="E37" s="30">
        <v>-71.42857142857143</v>
      </c>
      <c r="F37" s="30">
        <v>53.84615384615385</v>
      </c>
      <c r="G37" s="30">
        <v>-40</v>
      </c>
      <c r="H37" s="30">
        <v>-37.5</v>
      </c>
      <c r="I37" s="30">
        <v>-25</v>
      </c>
      <c r="J37" s="30">
        <v>175</v>
      </c>
      <c r="K37" s="30">
        <v>25</v>
      </c>
      <c r="L37" s="30">
        <v>125</v>
      </c>
      <c r="M37" s="114" t="s">
        <v>48</v>
      </c>
      <c r="N37" s="30">
        <v>-25</v>
      </c>
      <c r="O37" s="30">
        <v>200</v>
      </c>
      <c r="P37" s="31">
        <v>23.943661971830984</v>
      </c>
    </row>
    <row r="38" spans="2:16" ht="14.25">
      <c r="B38" s="140" t="s">
        <v>44</v>
      </c>
      <c r="C38" s="75" t="s">
        <v>50</v>
      </c>
      <c r="D38" s="13">
        <v>19</v>
      </c>
      <c r="E38" s="13">
        <v>12</v>
      </c>
      <c r="F38" s="24">
        <v>5</v>
      </c>
      <c r="G38" s="13">
        <v>9</v>
      </c>
      <c r="H38" s="24">
        <v>10</v>
      </c>
      <c r="I38" s="13">
        <v>8</v>
      </c>
      <c r="J38" s="24">
        <v>6</v>
      </c>
      <c r="K38" s="13">
        <v>9</v>
      </c>
      <c r="L38" s="24">
        <v>4</v>
      </c>
      <c r="M38" s="13">
        <v>2</v>
      </c>
      <c r="N38" s="24">
        <v>2</v>
      </c>
      <c r="O38" s="14">
        <v>10</v>
      </c>
      <c r="P38" s="15">
        <v>96</v>
      </c>
    </row>
    <row r="39" spans="2:16" ht="14.25">
      <c r="B39" s="141"/>
      <c r="C39" s="76" t="s">
        <v>46</v>
      </c>
      <c r="D39" s="25">
        <v>10</v>
      </c>
      <c r="E39" s="26">
        <v>10</v>
      </c>
      <c r="F39" s="27">
        <v>9</v>
      </c>
      <c r="G39" s="26">
        <v>9</v>
      </c>
      <c r="H39" s="27">
        <v>36</v>
      </c>
      <c r="I39" s="26">
        <v>9</v>
      </c>
      <c r="J39" s="27">
        <v>4</v>
      </c>
      <c r="K39" s="26">
        <v>10</v>
      </c>
      <c r="L39" s="27">
        <v>3</v>
      </c>
      <c r="M39" s="26">
        <v>7</v>
      </c>
      <c r="N39" s="27">
        <v>0</v>
      </c>
      <c r="O39" s="35">
        <v>7</v>
      </c>
      <c r="P39" s="19">
        <v>114</v>
      </c>
    </row>
    <row r="40" spans="2:16" ht="15" thickBot="1">
      <c r="B40" s="142"/>
      <c r="C40" s="69" t="s">
        <v>47</v>
      </c>
      <c r="D40" s="74">
        <v>90</v>
      </c>
      <c r="E40" s="30">
        <v>20</v>
      </c>
      <c r="F40" s="30">
        <v>-44.44444444444444</v>
      </c>
      <c r="G40" s="30">
        <v>0</v>
      </c>
      <c r="H40" s="30">
        <v>-72.22222222222221</v>
      </c>
      <c r="I40" s="30">
        <v>-11.11111111111111</v>
      </c>
      <c r="J40" s="30">
        <v>50</v>
      </c>
      <c r="K40" s="30">
        <v>-10</v>
      </c>
      <c r="L40" s="30">
        <v>33.33333333333333</v>
      </c>
      <c r="M40" s="30">
        <v>-71.42857142857143</v>
      </c>
      <c r="N40" s="114" t="s">
        <v>48</v>
      </c>
      <c r="O40" s="30">
        <v>42.857142857142854</v>
      </c>
      <c r="P40" s="31">
        <v>-15.789473684210526</v>
      </c>
    </row>
    <row r="41" spans="2:16" ht="15" thickTop="1">
      <c r="B41" s="86"/>
      <c r="C41" s="70" t="s">
        <v>50</v>
      </c>
      <c r="D41" s="122">
        <v>31</v>
      </c>
      <c r="E41" s="46">
        <v>21</v>
      </c>
      <c r="F41" s="46">
        <v>30</v>
      </c>
      <c r="G41" s="46">
        <v>21</v>
      </c>
      <c r="H41" s="46">
        <v>18</v>
      </c>
      <c r="I41" s="46">
        <v>18</v>
      </c>
      <c r="J41" s="46">
        <v>20</v>
      </c>
      <c r="K41" s="46">
        <v>20</v>
      </c>
      <c r="L41" s="46">
        <v>16</v>
      </c>
      <c r="M41" s="46">
        <v>9</v>
      </c>
      <c r="N41" s="46">
        <v>13</v>
      </c>
      <c r="O41" s="47">
        <v>20</v>
      </c>
      <c r="P41" s="48">
        <v>237</v>
      </c>
    </row>
    <row r="42" spans="2:16" ht="14.25">
      <c r="B42" s="87" t="s">
        <v>33</v>
      </c>
      <c r="C42" s="77" t="s">
        <v>46</v>
      </c>
      <c r="D42" s="51">
        <v>21</v>
      </c>
      <c r="E42" s="52">
        <v>20</v>
      </c>
      <c r="F42" s="52">
        <v>28</v>
      </c>
      <c r="G42" s="52">
        <v>20</v>
      </c>
      <c r="H42" s="52">
        <v>49</v>
      </c>
      <c r="I42" s="52">
        <v>20</v>
      </c>
      <c r="J42" s="52">
        <v>14</v>
      </c>
      <c r="K42" s="52">
        <v>17</v>
      </c>
      <c r="L42" s="52">
        <v>11</v>
      </c>
      <c r="M42" s="52">
        <v>9</v>
      </c>
      <c r="N42" s="52">
        <v>12</v>
      </c>
      <c r="O42" s="53">
        <v>9</v>
      </c>
      <c r="P42" s="54">
        <v>230</v>
      </c>
    </row>
    <row r="43" spans="2:16" ht="15" thickBot="1">
      <c r="B43" s="88"/>
      <c r="C43" s="78" t="s">
        <v>47</v>
      </c>
      <c r="D43" s="50">
        <v>47.61904761904761</v>
      </c>
      <c r="E43" s="57">
        <v>5</v>
      </c>
      <c r="F43" s="57">
        <v>7.142857142857142</v>
      </c>
      <c r="G43" s="57">
        <v>5</v>
      </c>
      <c r="H43" s="57">
        <v>-63.26530612244898</v>
      </c>
      <c r="I43" s="57">
        <v>-10</v>
      </c>
      <c r="J43" s="57">
        <v>42.857142857142854</v>
      </c>
      <c r="K43" s="57">
        <v>17.647058823529413</v>
      </c>
      <c r="L43" s="57">
        <v>45.45454545454545</v>
      </c>
      <c r="M43" s="57">
        <v>0</v>
      </c>
      <c r="N43" s="57">
        <v>8.333333333333332</v>
      </c>
      <c r="O43" s="57">
        <v>122.22222222222223</v>
      </c>
      <c r="P43" s="58">
        <v>3.0434782608695654</v>
      </c>
    </row>
    <row r="44" spans="2:16" ht="15" thickTop="1">
      <c r="B44" s="89"/>
      <c r="C44" s="71" t="s">
        <v>50</v>
      </c>
      <c r="D44" s="60">
        <v>137</v>
      </c>
      <c r="E44" s="40">
        <v>100</v>
      </c>
      <c r="F44" s="40">
        <v>146</v>
      </c>
      <c r="G44" s="40">
        <v>125</v>
      </c>
      <c r="H44" s="41">
        <v>133</v>
      </c>
      <c r="I44" s="40">
        <v>132</v>
      </c>
      <c r="J44" s="40">
        <v>123</v>
      </c>
      <c r="K44" s="40">
        <v>130</v>
      </c>
      <c r="L44" s="40">
        <v>122</v>
      </c>
      <c r="M44" s="40">
        <v>65</v>
      </c>
      <c r="N44" s="40">
        <v>87</v>
      </c>
      <c r="O44" s="41">
        <v>134</v>
      </c>
      <c r="P44" s="42">
        <v>1434</v>
      </c>
    </row>
    <row r="45" spans="2:16" ht="14.25">
      <c r="B45" s="90" t="s">
        <v>34</v>
      </c>
      <c r="C45" s="80" t="s">
        <v>46</v>
      </c>
      <c r="D45" s="43">
        <v>98</v>
      </c>
      <c r="E45" s="61">
        <v>138</v>
      </c>
      <c r="F45" s="61">
        <v>128</v>
      </c>
      <c r="G45" s="61">
        <v>126</v>
      </c>
      <c r="H45" s="62">
        <v>147</v>
      </c>
      <c r="I45" s="61">
        <v>120</v>
      </c>
      <c r="J45" s="61">
        <v>92</v>
      </c>
      <c r="K45" s="61">
        <v>121</v>
      </c>
      <c r="L45" s="61">
        <v>107</v>
      </c>
      <c r="M45" s="61">
        <v>98</v>
      </c>
      <c r="N45" s="61">
        <v>92</v>
      </c>
      <c r="O45" s="62">
        <v>64</v>
      </c>
      <c r="P45" s="63">
        <v>1331</v>
      </c>
    </row>
    <row r="46" spans="2:16" ht="15" thickBot="1">
      <c r="B46" s="91"/>
      <c r="C46" s="72" t="s">
        <v>47</v>
      </c>
      <c r="D46" s="65">
        <v>39.795918367346935</v>
      </c>
      <c r="E46" s="66">
        <v>-27.536231884057973</v>
      </c>
      <c r="F46" s="66">
        <v>14.0625</v>
      </c>
      <c r="G46" s="66">
        <v>-0.7936507936507936</v>
      </c>
      <c r="H46" s="66">
        <v>-9.523809523809524</v>
      </c>
      <c r="I46" s="66">
        <v>10</v>
      </c>
      <c r="J46" s="66">
        <v>33.69565217391305</v>
      </c>
      <c r="K46" s="66">
        <v>7.43801652892562</v>
      </c>
      <c r="L46" s="66">
        <v>14.018691588785046</v>
      </c>
      <c r="M46" s="66">
        <v>-33.6734693877551</v>
      </c>
      <c r="N46" s="66">
        <v>-5.434782608695652</v>
      </c>
      <c r="O46" s="66">
        <v>109.375</v>
      </c>
      <c r="P46" s="67">
        <v>7.738542449286251</v>
      </c>
    </row>
    <row r="47" spans="2:16" ht="18" customHeight="1">
      <c r="B47" s="1"/>
      <c r="C47" s="1"/>
      <c r="D47" s="110">
        <f>+D41-D32-D35-D38</f>
        <v>0</v>
      </c>
      <c r="E47" s="110">
        <f aca="true" t="shared" si="0" ref="E47:O47">+E41-E32-E35-E38</f>
        <v>0</v>
      </c>
      <c r="F47" s="110">
        <f t="shared" si="0"/>
        <v>0</v>
      </c>
      <c r="G47" s="110">
        <f t="shared" si="0"/>
        <v>0</v>
      </c>
      <c r="H47" s="110">
        <f t="shared" si="0"/>
        <v>0</v>
      </c>
      <c r="I47" s="110">
        <f t="shared" si="0"/>
        <v>0</v>
      </c>
      <c r="J47" s="110">
        <f t="shared" si="0"/>
        <v>0</v>
      </c>
      <c r="K47" s="110">
        <f t="shared" si="0"/>
        <v>0</v>
      </c>
      <c r="L47" s="110">
        <f t="shared" si="0"/>
        <v>0</v>
      </c>
      <c r="M47" s="110">
        <f t="shared" si="0"/>
        <v>0</v>
      </c>
      <c r="N47" s="110">
        <f t="shared" si="0"/>
        <v>0</v>
      </c>
      <c r="O47" s="110">
        <f t="shared" si="0"/>
        <v>0</v>
      </c>
      <c r="P47" s="1"/>
    </row>
  </sheetData>
  <sheetProtection/>
  <mergeCells count="4">
    <mergeCell ref="B32:B34"/>
    <mergeCell ref="B35:B37"/>
    <mergeCell ref="B38:B40"/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2" ySplit="4" topLeftCell="C5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Q16" sqref="Q16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1" t="s">
        <v>53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1"/>
      <c r="C4" s="93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94"/>
      <c r="C5" s="75" t="s">
        <v>50</v>
      </c>
      <c r="D5" s="23">
        <v>0</v>
      </c>
      <c r="E5" s="13">
        <v>14</v>
      </c>
      <c r="F5" s="13">
        <v>6</v>
      </c>
      <c r="G5" s="13">
        <v>117</v>
      </c>
      <c r="H5" s="14">
        <v>32</v>
      </c>
      <c r="I5" s="13">
        <v>2</v>
      </c>
      <c r="J5" s="13">
        <v>42</v>
      </c>
      <c r="K5" s="13">
        <v>1</v>
      </c>
      <c r="L5" s="13">
        <v>85</v>
      </c>
      <c r="M5" s="13">
        <v>12</v>
      </c>
      <c r="N5" s="13">
        <v>10</v>
      </c>
      <c r="O5" s="14">
        <v>23</v>
      </c>
      <c r="P5" s="15">
        <v>344</v>
      </c>
    </row>
    <row r="6" spans="2:16" ht="14.25">
      <c r="B6" s="83" t="s">
        <v>24</v>
      </c>
      <c r="C6" s="76" t="s">
        <v>46</v>
      </c>
      <c r="D6" s="25">
        <v>15</v>
      </c>
      <c r="E6" s="17">
        <v>22</v>
      </c>
      <c r="F6" s="17">
        <v>3</v>
      </c>
      <c r="G6" s="17">
        <v>90</v>
      </c>
      <c r="H6" s="18">
        <v>0</v>
      </c>
      <c r="I6" s="17">
        <v>1</v>
      </c>
      <c r="J6" s="17">
        <v>12</v>
      </c>
      <c r="K6" s="17">
        <v>42</v>
      </c>
      <c r="L6" s="17">
        <v>59</v>
      </c>
      <c r="M6" s="17">
        <v>51</v>
      </c>
      <c r="N6" s="17">
        <v>4</v>
      </c>
      <c r="O6" s="18">
        <v>0</v>
      </c>
      <c r="P6" s="19">
        <v>299</v>
      </c>
    </row>
    <row r="7" spans="2:16" ht="14.25">
      <c r="B7" s="84"/>
      <c r="C7" s="69" t="s">
        <v>47</v>
      </c>
      <c r="D7" s="29">
        <v>-100</v>
      </c>
      <c r="E7" s="30">
        <v>-36.36363636363637</v>
      </c>
      <c r="F7" s="30">
        <v>100</v>
      </c>
      <c r="G7" s="30">
        <v>30</v>
      </c>
      <c r="H7" s="114" t="s">
        <v>48</v>
      </c>
      <c r="I7" s="30">
        <v>100</v>
      </c>
      <c r="J7" s="30">
        <v>250</v>
      </c>
      <c r="K7" s="30">
        <v>-97.61904761904762</v>
      </c>
      <c r="L7" s="30">
        <v>44.06779661016949</v>
      </c>
      <c r="M7" s="30">
        <v>-76.47058823529412</v>
      </c>
      <c r="N7" s="30">
        <v>150</v>
      </c>
      <c r="O7" s="114" t="s">
        <v>48</v>
      </c>
      <c r="P7" s="31">
        <v>15.050167224080269</v>
      </c>
    </row>
    <row r="8" spans="2:16" ht="14.25">
      <c r="B8" s="82"/>
      <c r="C8" s="75" t="s">
        <v>50</v>
      </c>
      <c r="D8" s="23">
        <v>0</v>
      </c>
      <c r="E8" s="13">
        <v>4</v>
      </c>
      <c r="F8" s="13">
        <v>0</v>
      </c>
      <c r="G8" s="13">
        <v>0</v>
      </c>
      <c r="H8" s="14">
        <v>0</v>
      </c>
      <c r="I8" s="13">
        <v>0</v>
      </c>
      <c r="J8" s="13">
        <v>5</v>
      </c>
      <c r="K8" s="13">
        <v>0</v>
      </c>
      <c r="L8" s="13">
        <v>0</v>
      </c>
      <c r="M8" s="13">
        <v>0</v>
      </c>
      <c r="N8" s="13">
        <v>0</v>
      </c>
      <c r="O8" s="14">
        <v>47</v>
      </c>
      <c r="P8" s="15">
        <v>56</v>
      </c>
    </row>
    <row r="9" spans="2:16" ht="14.25">
      <c r="B9" s="83" t="s">
        <v>35</v>
      </c>
      <c r="C9" s="76" t="s">
        <v>46</v>
      </c>
      <c r="D9" s="25">
        <v>0</v>
      </c>
      <c r="E9" s="17">
        <v>8</v>
      </c>
      <c r="F9" s="17">
        <v>20</v>
      </c>
      <c r="G9" s="17">
        <v>0</v>
      </c>
      <c r="H9" s="18">
        <v>12</v>
      </c>
      <c r="I9" s="17">
        <v>8</v>
      </c>
      <c r="J9" s="17">
        <v>0</v>
      </c>
      <c r="K9" s="17">
        <v>50</v>
      </c>
      <c r="L9" s="17">
        <v>6</v>
      </c>
      <c r="M9" s="17">
        <v>0</v>
      </c>
      <c r="N9" s="17">
        <v>0</v>
      </c>
      <c r="O9" s="18">
        <v>8</v>
      </c>
      <c r="P9" s="19">
        <v>112</v>
      </c>
    </row>
    <row r="10" spans="2:16" ht="14.25">
      <c r="B10" s="84"/>
      <c r="C10" s="69" t="s">
        <v>47</v>
      </c>
      <c r="D10" s="74" t="s">
        <v>48</v>
      </c>
      <c r="E10" s="30">
        <v>-50</v>
      </c>
      <c r="F10" s="32">
        <v>-100</v>
      </c>
      <c r="G10" s="114" t="s">
        <v>48</v>
      </c>
      <c r="H10" s="30">
        <v>-100</v>
      </c>
      <c r="I10" s="30">
        <v>-100</v>
      </c>
      <c r="J10" s="114" t="s">
        <v>48</v>
      </c>
      <c r="K10" s="30">
        <v>-100</v>
      </c>
      <c r="L10" s="30">
        <v>-100</v>
      </c>
      <c r="M10" s="114" t="s">
        <v>48</v>
      </c>
      <c r="N10" s="114" t="s">
        <v>48</v>
      </c>
      <c r="O10" s="30">
        <v>487.5</v>
      </c>
      <c r="P10" s="31">
        <v>-50</v>
      </c>
    </row>
    <row r="11" spans="2:16" ht="14.25">
      <c r="B11" s="82"/>
      <c r="C11" s="75" t="s">
        <v>50</v>
      </c>
      <c r="D11" s="24">
        <v>24</v>
      </c>
      <c r="E11" s="13">
        <v>9</v>
      </c>
      <c r="F11" s="13">
        <v>6</v>
      </c>
      <c r="G11" s="13">
        <v>0</v>
      </c>
      <c r="H11" s="14">
        <v>41</v>
      </c>
      <c r="I11" s="13">
        <v>19</v>
      </c>
      <c r="J11" s="13">
        <v>53</v>
      </c>
      <c r="K11" s="13">
        <v>4</v>
      </c>
      <c r="L11" s="13">
        <v>0</v>
      </c>
      <c r="M11" s="13">
        <v>29</v>
      </c>
      <c r="N11" s="13">
        <v>37</v>
      </c>
      <c r="O11" s="14">
        <v>58</v>
      </c>
      <c r="P11" s="15">
        <v>280</v>
      </c>
    </row>
    <row r="12" spans="2:16" ht="14.25">
      <c r="B12" s="83" t="s">
        <v>26</v>
      </c>
      <c r="C12" s="76" t="s">
        <v>46</v>
      </c>
      <c r="D12" s="27">
        <v>0</v>
      </c>
      <c r="E12" s="17">
        <v>17</v>
      </c>
      <c r="F12" s="17">
        <v>5</v>
      </c>
      <c r="G12" s="17">
        <v>0</v>
      </c>
      <c r="H12" s="18">
        <v>0</v>
      </c>
      <c r="I12" s="17">
        <v>6</v>
      </c>
      <c r="J12" s="17">
        <v>34</v>
      </c>
      <c r="K12" s="17">
        <v>77</v>
      </c>
      <c r="L12" s="17">
        <v>12</v>
      </c>
      <c r="M12" s="17">
        <v>17</v>
      </c>
      <c r="N12" s="17">
        <v>6</v>
      </c>
      <c r="O12" s="18">
        <v>16</v>
      </c>
      <c r="P12" s="19">
        <v>190</v>
      </c>
    </row>
    <row r="13" spans="2:16" ht="14.25">
      <c r="B13" s="84"/>
      <c r="C13" s="11" t="s">
        <v>47</v>
      </c>
      <c r="D13" s="73" t="s">
        <v>48</v>
      </c>
      <c r="E13" s="30">
        <v>-47.05882352941176</v>
      </c>
      <c r="F13" s="30">
        <v>20</v>
      </c>
      <c r="G13" s="114" t="s">
        <v>48</v>
      </c>
      <c r="H13" s="114" t="s">
        <v>48</v>
      </c>
      <c r="I13" s="30">
        <v>216.66666666666666</v>
      </c>
      <c r="J13" s="30">
        <v>55.88235294117647</v>
      </c>
      <c r="K13" s="30">
        <v>-94.8051948051948</v>
      </c>
      <c r="L13" s="30">
        <v>-100</v>
      </c>
      <c r="M13" s="30">
        <v>70.58823529411765</v>
      </c>
      <c r="N13" s="30">
        <v>516.6666666666667</v>
      </c>
      <c r="O13" s="30">
        <v>262.5</v>
      </c>
      <c r="P13" s="31">
        <v>47.368421052631575</v>
      </c>
    </row>
    <row r="14" spans="2:16" ht="14.25">
      <c r="B14" s="82"/>
      <c r="C14" s="75" t="s">
        <v>50</v>
      </c>
      <c r="D14" s="24">
        <v>2</v>
      </c>
      <c r="E14" s="13">
        <v>0</v>
      </c>
      <c r="F14" s="13">
        <v>1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12</v>
      </c>
      <c r="N14" s="13">
        <v>0</v>
      </c>
      <c r="O14" s="14">
        <v>8</v>
      </c>
      <c r="P14" s="15">
        <v>23</v>
      </c>
    </row>
    <row r="15" spans="2:16" ht="14.25">
      <c r="B15" s="83" t="s">
        <v>36</v>
      </c>
      <c r="C15" s="76" t="s">
        <v>46</v>
      </c>
      <c r="D15" s="27">
        <v>0</v>
      </c>
      <c r="E15" s="17">
        <v>0</v>
      </c>
      <c r="F15" s="17">
        <v>18</v>
      </c>
      <c r="G15" s="17">
        <v>0</v>
      </c>
      <c r="H15" s="18">
        <v>16</v>
      </c>
      <c r="I15" s="17">
        <v>0</v>
      </c>
      <c r="J15" s="17">
        <v>16</v>
      </c>
      <c r="K15" s="17">
        <v>1</v>
      </c>
      <c r="L15" s="17">
        <v>9</v>
      </c>
      <c r="M15" s="17">
        <v>10</v>
      </c>
      <c r="N15" s="17">
        <v>0</v>
      </c>
      <c r="O15" s="18">
        <v>0</v>
      </c>
      <c r="P15" s="19">
        <v>70</v>
      </c>
    </row>
    <row r="16" spans="2:16" ht="14.25">
      <c r="B16" s="84"/>
      <c r="C16" s="11" t="s">
        <v>47</v>
      </c>
      <c r="D16" s="73" t="s">
        <v>49</v>
      </c>
      <c r="E16" s="114" t="s">
        <v>48</v>
      </c>
      <c r="F16" s="30">
        <v>-94.44444444444444</v>
      </c>
      <c r="G16" s="114" t="s">
        <v>48</v>
      </c>
      <c r="H16" s="30">
        <v>-100</v>
      </c>
      <c r="I16" s="114" t="s">
        <v>48</v>
      </c>
      <c r="J16" s="114" t="s">
        <v>48</v>
      </c>
      <c r="K16" s="30">
        <v>-100</v>
      </c>
      <c r="L16" s="114" t="s">
        <v>48</v>
      </c>
      <c r="M16" s="114" t="s">
        <v>48</v>
      </c>
      <c r="N16" s="114" t="s">
        <v>48</v>
      </c>
      <c r="O16" s="114" t="s">
        <v>48</v>
      </c>
      <c r="P16" s="31">
        <v>-67.14285714285714</v>
      </c>
    </row>
    <row r="17" spans="2:16" ht="14.25">
      <c r="B17" s="82"/>
      <c r="C17" s="75" t="s">
        <v>50</v>
      </c>
      <c r="D17" s="24">
        <v>3</v>
      </c>
      <c r="E17" s="13">
        <v>0</v>
      </c>
      <c r="F17" s="13">
        <v>4</v>
      </c>
      <c r="G17" s="13">
        <v>0</v>
      </c>
      <c r="H17" s="14">
        <v>0</v>
      </c>
      <c r="I17" s="13">
        <v>0</v>
      </c>
      <c r="J17" s="13">
        <v>10</v>
      </c>
      <c r="K17" s="13">
        <v>0</v>
      </c>
      <c r="L17" s="13">
        <v>12</v>
      </c>
      <c r="M17" s="13">
        <v>0</v>
      </c>
      <c r="N17" s="13">
        <v>0</v>
      </c>
      <c r="O17" s="14">
        <v>12</v>
      </c>
      <c r="P17" s="15">
        <v>41</v>
      </c>
    </row>
    <row r="18" spans="2:16" ht="14.25">
      <c r="B18" s="83" t="s">
        <v>37</v>
      </c>
      <c r="C18" s="76" t="s">
        <v>46</v>
      </c>
      <c r="D18" s="27">
        <v>0</v>
      </c>
      <c r="E18" s="17">
        <v>6</v>
      </c>
      <c r="F18" s="17">
        <v>0</v>
      </c>
      <c r="G18" s="17">
        <v>0</v>
      </c>
      <c r="H18" s="18">
        <v>0</v>
      </c>
      <c r="I18" s="17">
        <v>10</v>
      </c>
      <c r="J18" s="17">
        <v>0</v>
      </c>
      <c r="K18" s="17">
        <v>8</v>
      </c>
      <c r="L18" s="17">
        <v>20</v>
      </c>
      <c r="M18" s="17">
        <v>10</v>
      </c>
      <c r="N18" s="17">
        <v>0</v>
      </c>
      <c r="O18" s="18">
        <v>8</v>
      </c>
      <c r="P18" s="19">
        <v>62</v>
      </c>
    </row>
    <row r="19" spans="2:16" ht="14.25">
      <c r="B19" s="84"/>
      <c r="C19" s="11" t="s">
        <v>47</v>
      </c>
      <c r="D19" s="73" t="s">
        <v>48</v>
      </c>
      <c r="E19" s="30">
        <v>-100</v>
      </c>
      <c r="F19" s="114" t="s">
        <v>48</v>
      </c>
      <c r="G19" s="114" t="s">
        <v>48</v>
      </c>
      <c r="H19" s="114" t="s">
        <v>48</v>
      </c>
      <c r="I19" s="114" t="s">
        <v>48</v>
      </c>
      <c r="J19" s="114" t="s">
        <v>48</v>
      </c>
      <c r="K19" s="114" t="s">
        <v>48</v>
      </c>
      <c r="L19" s="30">
        <v>-40</v>
      </c>
      <c r="M19" s="114" t="s">
        <v>48</v>
      </c>
      <c r="N19" s="114" t="s">
        <v>48</v>
      </c>
      <c r="O19" s="114" t="s">
        <v>48</v>
      </c>
      <c r="P19" s="31">
        <v>-33.87096774193548</v>
      </c>
    </row>
    <row r="20" spans="2:16" ht="14.25">
      <c r="B20" s="82"/>
      <c r="C20" s="75" t="s">
        <v>50</v>
      </c>
      <c r="D20" s="24">
        <v>8</v>
      </c>
      <c r="E20" s="13">
        <v>0</v>
      </c>
      <c r="F20" s="13">
        <v>0</v>
      </c>
      <c r="G20" s="13">
        <v>16</v>
      </c>
      <c r="H20" s="14">
        <v>6</v>
      </c>
      <c r="I20" s="13">
        <v>28</v>
      </c>
      <c r="J20" s="13">
        <v>0</v>
      </c>
      <c r="K20" s="13">
        <v>12</v>
      </c>
      <c r="L20" s="13">
        <v>8</v>
      </c>
      <c r="M20" s="13">
        <v>2</v>
      </c>
      <c r="N20" s="13">
        <v>10</v>
      </c>
      <c r="O20" s="14">
        <v>8</v>
      </c>
      <c r="P20" s="15">
        <v>98</v>
      </c>
    </row>
    <row r="21" spans="2:16" ht="14.25">
      <c r="B21" s="83" t="s">
        <v>29</v>
      </c>
      <c r="C21" s="76" t="s">
        <v>46</v>
      </c>
      <c r="D21" s="27">
        <v>0</v>
      </c>
      <c r="E21" s="17">
        <v>0</v>
      </c>
      <c r="F21" s="17">
        <v>6</v>
      </c>
      <c r="G21" s="17">
        <v>0</v>
      </c>
      <c r="H21" s="18">
        <v>26</v>
      </c>
      <c r="I21" s="17">
        <v>0</v>
      </c>
      <c r="J21" s="17">
        <v>4</v>
      </c>
      <c r="K21" s="17">
        <v>4</v>
      </c>
      <c r="L21" s="17">
        <v>11</v>
      </c>
      <c r="M21" s="17">
        <v>4</v>
      </c>
      <c r="N21" s="17">
        <v>0</v>
      </c>
      <c r="O21" s="18">
        <v>0</v>
      </c>
      <c r="P21" s="19">
        <v>55</v>
      </c>
    </row>
    <row r="22" spans="2:16" ht="14.25">
      <c r="B22" s="84"/>
      <c r="C22" s="11" t="s">
        <v>47</v>
      </c>
      <c r="D22" s="73" t="s">
        <v>48</v>
      </c>
      <c r="E22" s="114" t="s">
        <v>48</v>
      </c>
      <c r="F22" s="32">
        <v>-100</v>
      </c>
      <c r="G22" s="114" t="s">
        <v>48</v>
      </c>
      <c r="H22" s="32">
        <v>-76.92307692307693</v>
      </c>
      <c r="I22" s="114" t="s">
        <v>48</v>
      </c>
      <c r="J22" s="32">
        <v>-100</v>
      </c>
      <c r="K22" s="114" t="s">
        <v>48</v>
      </c>
      <c r="L22" s="114" t="s">
        <v>48</v>
      </c>
      <c r="M22" s="114" t="s">
        <v>48</v>
      </c>
      <c r="N22" s="114" t="s">
        <v>48</v>
      </c>
      <c r="O22" s="114" t="s">
        <v>48</v>
      </c>
      <c r="P22" s="31">
        <v>78.18181818181819</v>
      </c>
    </row>
    <row r="23" spans="2:16" ht="14.25">
      <c r="B23" s="82"/>
      <c r="C23" s="75" t="s">
        <v>50</v>
      </c>
      <c r="D23" s="24">
        <v>0</v>
      </c>
      <c r="E23" s="13">
        <v>0</v>
      </c>
      <c r="F23" s="13">
        <v>0</v>
      </c>
      <c r="G23" s="13">
        <v>0</v>
      </c>
      <c r="H23" s="14">
        <v>17</v>
      </c>
      <c r="I23" s="13">
        <v>0</v>
      </c>
      <c r="J23" s="13">
        <v>0</v>
      </c>
      <c r="K23" s="13">
        <v>0</v>
      </c>
      <c r="L23" s="13">
        <v>0</v>
      </c>
      <c r="M23" s="13">
        <v>2</v>
      </c>
      <c r="N23" s="13">
        <v>34</v>
      </c>
      <c r="O23" s="14">
        <v>0</v>
      </c>
      <c r="P23" s="15">
        <v>53</v>
      </c>
    </row>
    <row r="24" spans="2:16" ht="14.25">
      <c r="B24" s="83" t="s">
        <v>38</v>
      </c>
      <c r="C24" s="76" t="s">
        <v>46</v>
      </c>
      <c r="D24" s="27">
        <v>0</v>
      </c>
      <c r="E24" s="17">
        <v>0</v>
      </c>
      <c r="F24" s="17">
        <v>0</v>
      </c>
      <c r="G24" s="17">
        <v>0</v>
      </c>
      <c r="H24" s="18">
        <v>0</v>
      </c>
      <c r="I24" s="17">
        <v>61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8">
        <v>10</v>
      </c>
      <c r="P24" s="19">
        <v>71</v>
      </c>
    </row>
    <row r="25" spans="2:16" ht="14.25">
      <c r="B25" s="84"/>
      <c r="C25" s="11" t="s">
        <v>47</v>
      </c>
      <c r="D25" s="73" t="s">
        <v>49</v>
      </c>
      <c r="E25" s="114" t="s">
        <v>48</v>
      </c>
      <c r="F25" s="114" t="s">
        <v>48</v>
      </c>
      <c r="G25" s="114" t="s">
        <v>48</v>
      </c>
      <c r="H25" s="114" t="s">
        <v>48</v>
      </c>
      <c r="I25" s="114" t="s">
        <v>48</v>
      </c>
      <c r="J25" s="114" t="s">
        <v>48</v>
      </c>
      <c r="K25" s="114" t="s">
        <v>48</v>
      </c>
      <c r="L25" s="114" t="s">
        <v>48</v>
      </c>
      <c r="M25" s="114" t="s">
        <v>48</v>
      </c>
      <c r="N25" s="114" t="s">
        <v>48</v>
      </c>
      <c r="O25" s="114" t="s">
        <v>48</v>
      </c>
      <c r="P25" s="31">
        <v>-25.352112676056336</v>
      </c>
    </row>
    <row r="26" spans="2:16" ht="14.25">
      <c r="B26" s="82"/>
      <c r="C26" s="75" t="s">
        <v>50</v>
      </c>
      <c r="D26" s="24">
        <v>0</v>
      </c>
      <c r="E26" s="13">
        <v>0</v>
      </c>
      <c r="F26" s="13">
        <v>12</v>
      </c>
      <c r="G26" s="13">
        <v>0</v>
      </c>
      <c r="H26" s="14">
        <v>0</v>
      </c>
      <c r="I26" s="13">
        <v>0</v>
      </c>
      <c r="J26" s="13">
        <v>9</v>
      </c>
      <c r="K26" s="13">
        <v>4</v>
      </c>
      <c r="L26" s="13">
        <v>6</v>
      </c>
      <c r="M26" s="13">
        <v>0</v>
      </c>
      <c r="N26" s="13">
        <v>0</v>
      </c>
      <c r="O26" s="14">
        <v>0</v>
      </c>
      <c r="P26" s="15">
        <v>31</v>
      </c>
    </row>
    <row r="27" spans="2:16" ht="14.25">
      <c r="B27" s="83" t="s">
        <v>31</v>
      </c>
      <c r="C27" s="76" t="s">
        <v>46</v>
      </c>
      <c r="D27" s="27">
        <v>0</v>
      </c>
      <c r="E27" s="17">
        <v>0</v>
      </c>
      <c r="F27" s="17">
        <v>8</v>
      </c>
      <c r="G27" s="17">
        <v>0</v>
      </c>
      <c r="H27" s="18">
        <v>0</v>
      </c>
      <c r="I27" s="17">
        <v>2</v>
      </c>
      <c r="J27" s="17">
        <v>2</v>
      </c>
      <c r="K27" s="17">
        <v>0</v>
      </c>
      <c r="L27" s="17">
        <v>0</v>
      </c>
      <c r="M27" s="17">
        <v>2</v>
      </c>
      <c r="N27" s="17">
        <v>0</v>
      </c>
      <c r="O27" s="18">
        <v>0</v>
      </c>
      <c r="P27" s="19">
        <v>14</v>
      </c>
    </row>
    <row r="28" spans="2:16" ht="15" thickBot="1">
      <c r="B28" s="85"/>
      <c r="C28" s="11" t="s">
        <v>47</v>
      </c>
      <c r="D28" s="73" t="s">
        <v>49</v>
      </c>
      <c r="E28" s="114" t="s">
        <v>48</v>
      </c>
      <c r="F28" s="114" t="s">
        <v>48</v>
      </c>
      <c r="G28" s="114" t="s">
        <v>48</v>
      </c>
      <c r="H28" s="114" t="s">
        <v>48</v>
      </c>
      <c r="I28" s="30">
        <v>-100</v>
      </c>
      <c r="J28" s="32">
        <v>350</v>
      </c>
      <c r="K28" s="114" t="s">
        <v>48</v>
      </c>
      <c r="L28" s="114" t="s">
        <v>48</v>
      </c>
      <c r="M28" s="32">
        <v>-100</v>
      </c>
      <c r="N28" s="114" t="s">
        <v>48</v>
      </c>
      <c r="O28" s="114" t="s">
        <v>48</v>
      </c>
      <c r="P28" s="31">
        <v>121.42857142857142</v>
      </c>
    </row>
    <row r="29" spans="2:16" ht="15" thickTop="1">
      <c r="B29" s="86"/>
      <c r="C29" s="44" t="s">
        <v>50</v>
      </c>
      <c r="D29" s="46">
        <v>37</v>
      </c>
      <c r="E29" s="46">
        <v>27</v>
      </c>
      <c r="F29" s="46">
        <v>29</v>
      </c>
      <c r="G29" s="46">
        <v>133</v>
      </c>
      <c r="H29" s="46">
        <v>96</v>
      </c>
      <c r="I29" s="46">
        <v>49</v>
      </c>
      <c r="J29" s="46">
        <v>119</v>
      </c>
      <c r="K29" s="46">
        <v>21</v>
      </c>
      <c r="L29" s="46">
        <v>111</v>
      </c>
      <c r="M29" s="46">
        <v>57</v>
      </c>
      <c r="N29" s="46">
        <v>91</v>
      </c>
      <c r="O29" s="47">
        <v>156</v>
      </c>
      <c r="P29" s="48">
        <v>926</v>
      </c>
    </row>
    <row r="30" spans="2:16" ht="14.25">
      <c r="B30" s="87" t="s">
        <v>39</v>
      </c>
      <c r="C30" s="106" t="s">
        <v>46</v>
      </c>
      <c r="D30" s="99">
        <v>15</v>
      </c>
      <c r="E30" s="52">
        <v>53</v>
      </c>
      <c r="F30" s="52">
        <v>60</v>
      </c>
      <c r="G30" s="52">
        <v>90</v>
      </c>
      <c r="H30" s="52">
        <v>54</v>
      </c>
      <c r="I30" s="52">
        <v>88</v>
      </c>
      <c r="J30" s="52">
        <v>68</v>
      </c>
      <c r="K30" s="52">
        <v>182</v>
      </c>
      <c r="L30" s="52">
        <v>117</v>
      </c>
      <c r="M30" s="52">
        <v>94</v>
      </c>
      <c r="N30" s="52">
        <v>10</v>
      </c>
      <c r="O30" s="53">
        <v>42</v>
      </c>
      <c r="P30" s="54">
        <v>873</v>
      </c>
    </row>
    <row r="31" spans="2:16" ht="15" thickBot="1">
      <c r="B31" s="88"/>
      <c r="C31" s="55" t="s">
        <v>47</v>
      </c>
      <c r="D31" s="100">
        <v>146.66666666666666</v>
      </c>
      <c r="E31" s="57">
        <v>-49.056603773584904</v>
      </c>
      <c r="F31" s="57">
        <v>-51.66666666666667</v>
      </c>
      <c r="G31" s="57">
        <v>47.77777777777778</v>
      </c>
      <c r="H31" s="57">
        <v>77.77777777777779</v>
      </c>
      <c r="I31" s="57">
        <v>-44.31818181818182</v>
      </c>
      <c r="J31" s="57">
        <v>75</v>
      </c>
      <c r="K31" s="57">
        <v>-88.46153846153845</v>
      </c>
      <c r="L31" s="57">
        <v>-5.128205128205128</v>
      </c>
      <c r="M31" s="57">
        <v>-39.361702127659576</v>
      </c>
      <c r="N31" s="57">
        <v>810</v>
      </c>
      <c r="O31" s="57">
        <v>271.42857142857144</v>
      </c>
      <c r="P31" s="58">
        <v>6.0710194730813285</v>
      </c>
    </row>
    <row r="32" spans="2:16" ht="15" thickTop="1">
      <c r="B32" s="139" t="s">
        <v>42</v>
      </c>
      <c r="C32" s="75" t="s">
        <v>50</v>
      </c>
      <c r="D32" s="101">
        <v>0</v>
      </c>
      <c r="E32" s="20">
        <v>8</v>
      </c>
      <c r="F32" s="20">
        <v>0</v>
      </c>
      <c r="G32" s="118">
        <v>1</v>
      </c>
      <c r="H32" s="20">
        <v>24</v>
      </c>
      <c r="I32" s="20">
        <v>8</v>
      </c>
      <c r="J32" s="20">
        <v>1</v>
      </c>
      <c r="K32" s="20">
        <v>0</v>
      </c>
      <c r="L32" s="20">
        <v>6</v>
      </c>
      <c r="M32" s="20">
        <v>3</v>
      </c>
      <c r="N32" s="20">
        <v>0</v>
      </c>
      <c r="O32" s="21">
        <v>16</v>
      </c>
      <c r="P32" s="22">
        <v>67</v>
      </c>
    </row>
    <row r="33" spans="2:16" ht="14.25">
      <c r="B33" s="129"/>
      <c r="C33" s="76" t="s">
        <v>46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v>16</v>
      </c>
      <c r="P33" s="19">
        <v>16</v>
      </c>
    </row>
    <row r="34" spans="2:16" ht="14.25">
      <c r="B34" s="129"/>
      <c r="C34" s="11" t="s">
        <v>47</v>
      </c>
      <c r="D34" s="73" t="s">
        <v>49</v>
      </c>
      <c r="E34" s="114" t="s">
        <v>48</v>
      </c>
      <c r="F34" s="114" t="s">
        <v>48</v>
      </c>
      <c r="G34" s="114" t="s">
        <v>48</v>
      </c>
      <c r="H34" s="114" t="s">
        <v>48</v>
      </c>
      <c r="I34" s="114" t="s">
        <v>48</v>
      </c>
      <c r="J34" s="114" t="s">
        <v>48</v>
      </c>
      <c r="K34" s="114" t="s">
        <v>48</v>
      </c>
      <c r="L34" s="114" t="s">
        <v>48</v>
      </c>
      <c r="M34" s="114" t="s">
        <v>48</v>
      </c>
      <c r="N34" s="114" t="s">
        <v>48</v>
      </c>
      <c r="O34" s="32">
        <v>0</v>
      </c>
      <c r="P34" s="31">
        <v>318.75</v>
      </c>
    </row>
    <row r="35" spans="2:16" ht="14.25">
      <c r="B35" s="128" t="s">
        <v>43</v>
      </c>
      <c r="C35" s="75" t="s">
        <v>50</v>
      </c>
      <c r="D35" s="24">
        <v>12</v>
      </c>
      <c r="E35" s="13">
        <v>0</v>
      </c>
      <c r="F35" s="13">
        <v>0</v>
      </c>
      <c r="G35" s="119">
        <v>0</v>
      </c>
      <c r="H35" s="13">
        <v>10</v>
      </c>
      <c r="I35" s="13">
        <v>0</v>
      </c>
      <c r="J35" s="13">
        <v>10</v>
      </c>
      <c r="K35" s="13">
        <v>0</v>
      </c>
      <c r="L35" s="13">
        <v>10</v>
      </c>
      <c r="M35" s="13">
        <v>0</v>
      </c>
      <c r="N35" s="13">
        <v>0</v>
      </c>
      <c r="O35" s="14">
        <v>0</v>
      </c>
      <c r="P35" s="15">
        <v>42</v>
      </c>
    </row>
    <row r="36" spans="2:16" ht="14.25">
      <c r="B36" s="129"/>
      <c r="C36" s="76" t="s">
        <v>46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28</v>
      </c>
      <c r="O36" s="18">
        <v>0</v>
      </c>
      <c r="P36" s="19">
        <v>28</v>
      </c>
    </row>
    <row r="37" spans="2:16" ht="14.25">
      <c r="B37" s="129"/>
      <c r="C37" s="11" t="s">
        <v>47</v>
      </c>
      <c r="D37" s="125" t="s">
        <v>49</v>
      </c>
      <c r="E37" s="114" t="s">
        <v>48</v>
      </c>
      <c r="F37" s="123" t="s">
        <v>48</v>
      </c>
      <c r="G37" s="114" t="s">
        <v>48</v>
      </c>
      <c r="H37" s="114" t="s">
        <v>48</v>
      </c>
      <c r="I37" s="114" t="s">
        <v>48</v>
      </c>
      <c r="J37" s="114" t="s">
        <v>48</v>
      </c>
      <c r="K37" s="114" t="s">
        <v>48</v>
      </c>
      <c r="L37" s="114" t="s">
        <v>48</v>
      </c>
      <c r="M37" s="114" t="s">
        <v>48</v>
      </c>
      <c r="N37" s="114" t="s">
        <v>48</v>
      </c>
      <c r="O37" s="114" t="s">
        <v>48</v>
      </c>
      <c r="P37" s="31">
        <v>50</v>
      </c>
    </row>
    <row r="38" spans="2:16" ht="14.25">
      <c r="B38" s="140" t="s">
        <v>44</v>
      </c>
      <c r="C38" s="75" t="s">
        <v>50</v>
      </c>
      <c r="D38" s="126">
        <v>0</v>
      </c>
      <c r="E38" s="12">
        <v>0</v>
      </c>
      <c r="F38" s="13">
        <v>6</v>
      </c>
      <c r="G38" s="13">
        <v>7</v>
      </c>
      <c r="H38" s="24">
        <v>0</v>
      </c>
      <c r="I38" s="14">
        <v>0</v>
      </c>
      <c r="J38" s="13">
        <v>6</v>
      </c>
      <c r="K38" s="13">
        <v>4</v>
      </c>
      <c r="L38" s="13">
        <v>0</v>
      </c>
      <c r="M38" s="24">
        <v>0</v>
      </c>
      <c r="N38" s="14">
        <v>0</v>
      </c>
      <c r="O38" s="38">
        <v>0</v>
      </c>
      <c r="P38" s="15">
        <v>23</v>
      </c>
    </row>
    <row r="39" spans="2:16" ht="14.25">
      <c r="B39" s="141"/>
      <c r="C39" s="76" t="s">
        <v>46</v>
      </c>
      <c r="D39" s="127">
        <v>0</v>
      </c>
      <c r="E39" s="124">
        <v>0</v>
      </c>
      <c r="F39" s="27">
        <v>6</v>
      </c>
      <c r="G39" s="26">
        <v>8</v>
      </c>
      <c r="H39" s="27">
        <v>12</v>
      </c>
      <c r="I39" s="26">
        <v>0</v>
      </c>
      <c r="J39" s="27">
        <v>4</v>
      </c>
      <c r="K39" s="26">
        <v>0</v>
      </c>
      <c r="L39" s="27">
        <v>12</v>
      </c>
      <c r="M39" s="26">
        <v>0</v>
      </c>
      <c r="N39" s="27">
        <v>0</v>
      </c>
      <c r="O39" s="35">
        <v>0</v>
      </c>
      <c r="P39" s="19">
        <v>42</v>
      </c>
    </row>
    <row r="40" spans="2:16" ht="15" thickBot="1">
      <c r="B40" s="142"/>
      <c r="C40" s="11" t="s">
        <v>47</v>
      </c>
      <c r="D40" s="73" t="s">
        <v>48</v>
      </c>
      <c r="E40" s="114" t="s">
        <v>48</v>
      </c>
      <c r="F40" s="30">
        <v>0</v>
      </c>
      <c r="G40" s="114" t="s">
        <v>48</v>
      </c>
      <c r="H40" s="114" t="s">
        <v>48</v>
      </c>
      <c r="I40" s="114" t="s">
        <v>48</v>
      </c>
      <c r="J40" s="30">
        <v>50</v>
      </c>
      <c r="K40" s="114" t="s">
        <v>48</v>
      </c>
      <c r="L40" s="114" t="s">
        <v>48</v>
      </c>
      <c r="M40" s="114" t="s">
        <v>48</v>
      </c>
      <c r="N40" s="114" t="s">
        <v>48</v>
      </c>
      <c r="O40" s="116" t="s">
        <v>48</v>
      </c>
      <c r="P40" s="31">
        <v>-45.23809523809524</v>
      </c>
    </row>
    <row r="41" spans="2:16" ht="15" thickTop="1">
      <c r="B41" s="86"/>
      <c r="C41" s="44" t="s">
        <v>50</v>
      </c>
      <c r="D41" s="46">
        <v>12</v>
      </c>
      <c r="E41" s="46">
        <v>8</v>
      </c>
      <c r="F41" s="46">
        <v>6</v>
      </c>
      <c r="G41" s="46">
        <v>8</v>
      </c>
      <c r="H41" s="46">
        <v>34</v>
      </c>
      <c r="I41" s="46">
        <v>8</v>
      </c>
      <c r="J41" s="46">
        <v>17</v>
      </c>
      <c r="K41" s="46">
        <v>4</v>
      </c>
      <c r="L41" s="46">
        <v>16</v>
      </c>
      <c r="M41" s="46">
        <v>3</v>
      </c>
      <c r="N41" s="46">
        <v>0</v>
      </c>
      <c r="O41" s="47">
        <v>16</v>
      </c>
      <c r="P41" s="48">
        <v>132</v>
      </c>
    </row>
    <row r="42" spans="2:16" ht="14.25">
      <c r="B42" s="87" t="s">
        <v>40</v>
      </c>
      <c r="C42" s="106" t="s">
        <v>46</v>
      </c>
      <c r="D42" s="99">
        <v>0</v>
      </c>
      <c r="E42" s="52">
        <v>0</v>
      </c>
      <c r="F42" s="52">
        <v>6</v>
      </c>
      <c r="G42" s="52">
        <v>8</v>
      </c>
      <c r="H42" s="52">
        <v>12</v>
      </c>
      <c r="I42" s="52">
        <v>0</v>
      </c>
      <c r="J42" s="52">
        <v>4</v>
      </c>
      <c r="K42" s="52">
        <v>0</v>
      </c>
      <c r="L42" s="52">
        <v>12</v>
      </c>
      <c r="M42" s="52">
        <v>0</v>
      </c>
      <c r="N42" s="52">
        <v>28</v>
      </c>
      <c r="O42" s="53">
        <v>16</v>
      </c>
      <c r="P42" s="54">
        <v>86</v>
      </c>
    </row>
    <row r="43" spans="2:16" ht="15" thickBot="1">
      <c r="B43" s="88"/>
      <c r="C43" s="55" t="s">
        <v>47</v>
      </c>
      <c r="D43" s="49" t="s">
        <v>48</v>
      </c>
      <c r="E43" s="117" t="s">
        <v>55</v>
      </c>
      <c r="F43" s="57">
        <v>0</v>
      </c>
      <c r="G43" s="117" t="s">
        <v>48</v>
      </c>
      <c r="H43" s="117" t="s">
        <v>48</v>
      </c>
      <c r="I43" s="117" t="s">
        <v>48</v>
      </c>
      <c r="J43" s="57">
        <v>325</v>
      </c>
      <c r="K43" s="117" t="s">
        <v>48</v>
      </c>
      <c r="L43" s="57">
        <v>33.33333333333333</v>
      </c>
      <c r="M43" s="117" t="s">
        <v>48</v>
      </c>
      <c r="N43" s="117" t="s">
        <v>48</v>
      </c>
      <c r="O43" s="57">
        <v>0</v>
      </c>
      <c r="P43" s="58">
        <v>53.48837209302325</v>
      </c>
    </row>
    <row r="44" spans="2:16" ht="15" thickTop="1">
      <c r="B44" s="89"/>
      <c r="C44" s="59" t="s">
        <v>50</v>
      </c>
      <c r="D44" s="102">
        <v>49</v>
      </c>
      <c r="E44" s="40">
        <v>35</v>
      </c>
      <c r="F44" s="40">
        <v>35</v>
      </c>
      <c r="G44" s="40">
        <v>141</v>
      </c>
      <c r="H44" s="41">
        <v>130</v>
      </c>
      <c r="I44" s="40">
        <v>57</v>
      </c>
      <c r="J44" s="40">
        <v>136</v>
      </c>
      <c r="K44" s="40">
        <v>25</v>
      </c>
      <c r="L44" s="40">
        <v>127</v>
      </c>
      <c r="M44" s="40">
        <v>60</v>
      </c>
      <c r="N44" s="40">
        <v>91</v>
      </c>
      <c r="O44" s="41">
        <v>172</v>
      </c>
      <c r="P44" s="42">
        <v>1058</v>
      </c>
    </row>
    <row r="45" spans="2:16" ht="14.25">
      <c r="B45" s="90" t="s">
        <v>41</v>
      </c>
      <c r="C45" s="107" t="s">
        <v>46</v>
      </c>
      <c r="D45" s="103">
        <v>15</v>
      </c>
      <c r="E45" s="61">
        <v>53</v>
      </c>
      <c r="F45" s="61">
        <v>66</v>
      </c>
      <c r="G45" s="61">
        <v>98</v>
      </c>
      <c r="H45" s="62">
        <v>66</v>
      </c>
      <c r="I45" s="61">
        <v>88</v>
      </c>
      <c r="J45" s="61">
        <v>72</v>
      </c>
      <c r="K45" s="61">
        <v>182</v>
      </c>
      <c r="L45" s="61">
        <v>129</v>
      </c>
      <c r="M45" s="61">
        <v>94</v>
      </c>
      <c r="N45" s="61">
        <v>38</v>
      </c>
      <c r="O45" s="62">
        <v>58</v>
      </c>
      <c r="P45" s="63">
        <v>959</v>
      </c>
    </row>
    <row r="46" spans="2:16" ht="15" thickBot="1">
      <c r="B46" s="91"/>
      <c r="C46" s="64" t="s">
        <v>47</v>
      </c>
      <c r="D46" s="104">
        <v>226.66666666666666</v>
      </c>
      <c r="E46" s="66">
        <v>-33.9622641509434</v>
      </c>
      <c r="F46" s="66">
        <v>-46.96969696969697</v>
      </c>
      <c r="G46" s="66">
        <v>43.87755102040816</v>
      </c>
      <c r="H46" s="66">
        <v>96.96969696969697</v>
      </c>
      <c r="I46" s="66">
        <v>-35.22727272727273</v>
      </c>
      <c r="J46" s="66">
        <v>88.88888888888889</v>
      </c>
      <c r="K46" s="66">
        <v>-86.26373626373626</v>
      </c>
      <c r="L46" s="66">
        <v>-1.550387596899225</v>
      </c>
      <c r="M46" s="66">
        <v>-36.17021276595745</v>
      </c>
      <c r="N46" s="66">
        <v>139.4736842105263</v>
      </c>
      <c r="O46" s="66">
        <v>196.55172413793102</v>
      </c>
      <c r="P46" s="67">
        <v>10.323253388946819</v>
      </c>
    </row>
    <row r="47" spans="2:16" ht="18" customHeight="1">
      <c r="B47" s="1"/>
      <c r="C47" s="1"/>
      <c r="D47" s="1"/>
      <c r="E47" s="110">
        <f>+E41-E32-E35-E38</f>
        <v>0</v>
      </c>
      <c r="F47" s="110">
        <f aca="true" t="shared" si="0" ref="F47:P47">+F41-F32-F35-F38</f>
        <v>0</v>
      </c>
      <c r="G47" s="110">
        <f t="shared" si="0"/>
        <v>0</v>
      </c>
      <c r="H47" s="110">
        <f t="shared" si="0"/>
        <v>0</v>
      </c>
      <c r="I47" s="110">
        <f t="shared" si="0"/>
        <v>0</v>
      </c>
      <c r="J47" s="110">
        <f t="shared" si="0"/>
        <v>0</v>
      </c>
      <c r="K47" s="110">
        <f t="shared" si="0"/>
        <v>0</v>
      </c>
      <c r="L47" s="110">
        <f t="shared" si="0"/>
        <v>0</v>
      </c>
      <c r="M47" s="110">
        <f t="shared" si="0"/>
        <v>0</v>
      </c>
      <c r="N47" s="110">
        <f t="shared" si="0"/>
        <v>0</v>
      </c>
      <c r="O47" s="110">
        <f t="shared" si="0"/>
        <v>0</v>
      </c>
      <c r="P47" s="110">
        <f t="shared" si="0"/>
        <v>0</v>
      </c>
    </row>
  </sheetData>
  <sheetProtection/>
  <mergeCells count="4">
    <mergeCell ref="B32:B34"/>
    <mergeCell ref="B35:B37"/>
    <mergeCell ref="B38:B40"/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PageLayoutView="0" workbookViewId="0" topLeftCell="A1">
      <pane xSplit="2" ySplit="4" topLeftCell="C5" activePane="bottomRight" state="frozen"/>
      <selection pane="topLeft" activeCell="B52" sqref="B52"/>
      <selection pane="topRight" activeCell="B52" sqref="B52"/>
      <selection pane="bottomLeft" activeCell="B52" sqref="B52"/>
      <selection pane="bottomRight" activeCell="C5" sqref="C5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1" t="s">
        <v>54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81"/>
      <c r="C4" s="108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82"/>
      <c r="C5" s="10" t="s">
        <v>50</v>
      </c>
      <c r="D5" s="23">
        <v>0</v>
      </c>
      <c r="E5" s="13">
        <v>2</v>
      </c>
      <c r="F5" s="12">
        <v>4</v>
      </c>
      <c r="G5" s="13">
        <v>0</v>
      </c>
      <c r="H5" s="14">
        <v>1</v>
      </c>
      <c r="I5" s="13">
        <v>5</v>
      </c>
      <c r="J5" s="13">
        <v>4</v>
      </c>
      <c r="K5" s="13">
        <v>7</v>
      </c>
      <c r="L5" s="13">
        <v>6</v>
      </c>
      <c r="M5" s="13">
        <v>2</v>
      </c>
      <c r="N5" s="13">
        <v>1</v>
      </c>
      <c r="O5" s="14">
        <v>4</v>
      </c>
      <c r="P5" s="15">
        <v>36</v>
      </c>
    </row>
    <row r="6" spans="2:16" ht="14.25">
      <c r="B6" s="83" t="s">
        <v>24</v>
      </c>
      <c r="C6" s="105" t="s">
        <v>46</v>
      </c>
      <c r="D6" s="25">
        <v>0</v>
      </c>
      <c r="E6" s="17">
        <v>3</v>
      </c>
      <c r="F6" s="16">
        <v>2</v>
      </c>
      <c r="G6" s="17">
        <v>2</v>
      </c>
      <c r="H6" s="18">
        <v>4</v>
      </c>
      <c r="I6" s="17">
        <v>8</v>
      </c>
      <c r="J6" s="17">
        <v>1</v>
      </c>
      <c r="K6" s="17">
        <v>68</v>
      </c>
      <c r="L6" s="17">
        <v>8</v>
      </c>
      <c r="M6" s="17">
        <v>3</v>
      </c>
      <c r="N6" s="17">
        <v>1</v>
      </c>
      <c r="O6" s="18">
        <v>0</v>
      </c>
      <c r="P6" s="19">
        <v>100</v>
      </c>
    </row>
    <row r="7" spans="2:16" ht="14.25">
      <c r="B7" s="84"/>
      <c r="C7" s="11" t="s">
        <v>47</v>
      </c>
      <c r="D7" s="73" t="s">
        <v>48</v>
      </c>
      <c r="E7" s="30">
        <v>-33.33333333333333</v>
      </c>
      <c r="F7" s="30">
        <v>100</v>
      </c>
      <c r="G7" s="30">
        <f>+(G5-G6)/G6*100</f>
        <v>-100</v>
      </c>
      <c r="H7" s="30">
        <v>-75</v>
      </c>
      <c r="I7" s="30">
        <v>-37.5</v>
      </c>
      <c r="J7" s="30">
        <v>300</v>
      </c>
      <c r="K7" s="30">
        <v>-89.70588235294117</v>
      </c>
      <c r="L7" s="30">
        <v>-25</v>
      </c>
      <c r="M7" s="34">
        <f>+(M5-M6)/M6*100</f>
        <v>-33.33333333333333</v>
      </c>
      <c r="N7" s="32">
        <v>0</v>
      </c>
      <c r="O7" s="114" t="s">
        <v>49</v>
      </c>
      <c r="P7" s="31">
        <v>-64</v>
      </c>
    </row>
    <row r="8" spans="2:16" ht="14.25">
      <c r="B8" s="82"/>
      <c r="C8" s="10" t="s">
        <v>50</v>
      </c>
      <c r="D8" s="23">
        <v>0</v>
      </c>
      <c r="E8" s="13">
        <v>0</v>
      </c>
      <c r="F8" s="12">
        <v>0</v>
      </c>
      <c r="G8" s="13">
        <v>0</v>
      </c>
      <c r="H8" s="14">
        <v>0</v>
      </c>
      <c r="I8" s="13">
        <v>0</v>
      </c>
      <c r="J8" s="13">
        <v>0</v>
      </c>
      <c r="K8" s="13">
        <v>1</v>
      </c>
      <c r="L8" s="13">
        <v>1</v>
      </c>
      <c r="M8" s="13">
        <v>0</v>
      </c>
      <c r="N8" s="13">
        <v>0</v>
      </c>
      <c r="O8" s="14">
        <v>2</v>
      </c>
      <c r="P8" s="15">
        <v>4</v>
      </c>
    </row>
    <row r="9" spans="2:16" ht="14.25">
      <c r="B9" s="83" t="s">
        <v>35</v>
      </c>
      <c r="C9" s="105" t="s">
        <v>46</v>
      </c>
      <c r="D9" s="25">
        <v>1</v>
      </c>
      <c r="E9" s="17">
        <v>0</v>
      </c>
      <c r="F9" s="16">
        <v>0</v>
      </c>
      <c r="G9" s="17">
        <v>0</v>
      </c>
      <c r="H9" s="18">
        <v>2</v>
      </c>
      <c r="I9" s="17">
        <v>1</v>
      </c>
      <c r="J9" s="17">
        <v>1</v>
      </c>
      <c r="K9" s="17">
        <v>0</v>
      </c>
      <c r="L9" s="17">
        <v>1</v>
      </c>
      <c r="M9" s="17">
        <v>0</v>
      </c>
      <c r="N9" s="17">
        <v>0</v>
      </c>
      <c r="O9" s="18">
        <v>0</v>
      </c>
      <c r="P9" s="19">
        <v>6</v>
      </c>
    </row>
    <row r="10" spans="2:16" ht="14.25">
      <c r="B10" s="84"/>
      <c r="C10" s="11" t="s">
        <v>47</v>
      </c>
      <c r="D10" s="29">
        <v>-100</v>
      </c>
      <c r="E10" s="114" t="s">
        <v>48</v>
      </c>
      <c r="F10" s="114" t="s">
        <v>48</v>
      </c>
      <c r="G10" s="114" t="s">
        <v>56</v>
      </c>
      <c r="H10" s="114">
        <v>-100</v>
      </c>
      <c r="I10" s="30">
        <v>-100</v>
      </c>
      <c r="J10" s="32">
        <v>-100</v>
      </c>
      <c r="K10" s="114" t="s">
        <v>49</v>
      </c>
      <c r="L10" s="114">
        <v>0</v>
      </c>
      <c r="M10" s="114" t="s">
        <v>49</v>
      </c>
      <c r="N10" s="114" t="s">
        <v>49</v>
      </c>
      <c r="O10" s="114" t="s">
        <v>49</v>
      </c>
      <c r="P10" s="31">
        <v>-33.33333333333333</v>
      </c>
    </row>
    <row r="11" spans="2:16" ht="14.25">
      <c r="B11" s="82"/>
      <c r="C11" s="10" t="s">
        <v>50</v>
      </c>
      <c r="D11" s="23">
        <v>1</v>
      </c>
      <c r="E11" s="13">
        <v>0</v>
      </c>
      <c r="F11" s="12">
        <v>0</v>
      </c>
      <c r="G11" s="13">
        <v>1</v>
      </c>
      <c r="H11" s="14">
        <v>3</v>
      </c>
      <c r="I11" s="13">
        <v>0</v>
      </c>
      <c r="J11" s="13">
        <v>1</v>
      </c>
      <c r="K11" s="13">
        <v>0</v>
      </c>
      <c r="L11" s="13">
        <v>1</v>
      </c>
      <c r="M11" s="13">
        <v>2</v>
      </c>
      <c r="N11" s="13">
        <v>1</v>
      </c>
      <c r="O11" s="14">
        <v>2</v>
      </c>
      <c r="P11" s="15">
        <v>12</v>
      </c>
    </row>
    <row r="12" spans="2:16" ht="14.25">
      <c r="B12" s="83" t="s">
        <v>26</v>
      </c>
      <c r="C12" s="105" t="s">
        <v>46</v>
      </c>
      <c r="D12" s="25">
        <v>0</v>
      </c>
      <c r="E12" s="17">
        <v>1</v>
      </c>
      <c r="F12" s="16">
        <v>1</v>
      </c>
      <c r="G12" s="17">
        <v>2</v>
      </c>
      <c r="H12" s="18">
        <v>0</v>
      </c>
      <c r="I12" s="17">
        <v>1</v>
      </c>
      <c r="J12" s="17">
        <v>3</v>
      </c>
      <c r="K12" s="17">
        <v>2</v>
      </c>
      <c r="L12" s="17">
        <v>2</v>
      </c>
      <c r="M12" s="17">
        <v>1</v>
      </c>
      <c r="N12" s="17">
        <v>0</v>
      </c>
      <c r="O12" s="18">
        <v>1</v>
      </c>
      <c r="P12" s="19">
        <v>14</v>
      </c>
    </row>
    <row r="13" spans="2:16" ht="14.25">
      <c r="B13" s="84"/>
      <c r="C13" s="11" t="s">
        <v>47</v>
      </c>
      <c r="D13" s="73" t="s">
        <v>48</v>
      </c>
      <c r="E13" s="30">
        <v>-100</v>
      </c>
      <c r="F13" s="30">
        <v>-100</v>
      </c>
      <c r="G13" s="30">
        <f>+(G11-G12)/G12*100</f>
        <v>-50</v>
      </c>
      <c r="H13" s="114" t="s">
        <v>48</v>
      </c>
      <c r="I13" s="30">
        <v>-100</v>
      </c>
      <c r="J13" s="30">
        <v>-66.66666666666666</v>
      </c>
      <c r="K13" s="30">
        <v>-100</v>
      </c>
      <c r="L13" s="30">
        <v>-50</v>
      </c>
      <c r="M13" s="30">
        <f>+(M11-M12)/M12*100</f>
        <v>100</v>
      </c>
      <c r="N13" s="114" t="s">
        <v>49</v>
      </c>
      <c r="O13" s="34">
        <v>100</v>
      </c>
      <c r="P13" s="31">
        <v>-14.285714285714285</v>
      </c>
    </row>
    <row r="14" spans="2:16" ht="14.25">
      <c r="B14" s="82"/>
      <c r="C14" s="10" t="s">
        <v>50</v>
      </c>
      <c r="D14" s="23">
        <v>0</v>
      </c>
      <c r="E14" s="13">
        <v>1</v>
      </c>
      <c r="F14" s="12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v>0</v>
      </c>
      <c r="P14" s="15">
        <v>1</v>
      </c>
    </row>
    <row r="15" spans="2:16" ht="14.25">
      <c r="B15" s="83" t="s">
        <v>36</v>
      </c>
      <c r="C15" s="105" t="s">
        <v>46</v>
      </c>
      <c r="D15" s="25">
        <v>1</v>
      </c>
      <c r="E15" s="17">
        <v>0</v>
      </c>
      <c r="F15" s="16">
        <v>0</v>
      </c>
      <c r="G15" s="17">
        <v>0</v>
      </c>
      <c r="H15" s="18">
        <v>0</v>
      </c>
      <c r="I15" s="17">
        <v>0</v>
      </c>
      <c r="J15" s="17">
        <v>0</v>
      </c>
      <c r="K15" s="17">
        <v>1</v>
      </c>
      <c r="L15" s="17">
        <v>0</v>
      </c>
      <c r="M15" s="17">
        <v>2</v>
      </c>
      <c r="N15" s="17">
        <v>0</v>
      </c>
      <c r="O15" s="18">
        <v>0</v>
      </c>
      <c r="P15" s="19">
        <v>4</v>
      </c>
    </row>
    <row r="16" spans="2:16" ht="14.25">
      <c r="B16" s="84"/>
      <c r="C16" s="109" t="s">
        <v>47</v>
      </c>
      <c r="D16" s="30">
        <v>-100</v>
      </c>
      <c r="E16" s="114" t="s">
        <v>48</v>
      </c>
      <c r="F16" s="114" t="s">
        <v>48</v>
      </c>
      <c r="G16" s="114" t="s">
        <v>48</v>
      </c>
      <c r="H16" s="114" t="s">
        <v>48</v>
      </c>
      <c r="I16" s="114" t="s">
        <v>48</v>
      </c>
      <c r="J16" s="114" t="s">
        <v>48</v>
      </c>
      <c r="K16" s="114">
        <v>-100</v>
      </c>
      <c r="L16" s="114" t="s">
        <v>48</v>
      </c>
      <c r="M16" s="114" t="s">
        <v>49</v>
      </c>
      <c r="N16" s="114" t="s">
        <v>48</v>
      </c>
      <c r="O16" s="116" t="s">
        <v>48</v>
      </c>
      <c r="P16" s="31">
        <v>-75</v>
      </c>
    </row>
    <row r="17" spans="2:16" ht="14.25">
      <c r="B17" s="82"/>
      <c r="C17" s="10" t="s">
        <v>50</v>
      </c>
      <c r="D17" s="23">
        <v>0</v>
      </c>
      <c r="E17" s="13">
        <v>0</v>
      </c>
      <c r="F17" s="12">
        <v>0</v>
      </c>
      <c r="G17" s="13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v>0</v>
      </c>
      <c r="P17" s="15">
        <v>0</v>
      </c>
    </row>
    <row r="18" spans="2:16" ht="14.25">
      <c r="B18" s="83" t="s">
        <v>37</v>
      </c>
      <c r="C18" s="105" t="s">
        <v>46</v>
      </c>
      <c r="D18" s="25">
        <v>0</v>
      </c>
      <c r="E18" s="17">
        <v>0</v>
      </c>
      <c r="F18" s="16">
        <v>0</v>
      </c>
      <c r="G18" s="17">
        <v>0</v>
      </c>
      <c r="H18" s="18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0</v>
      </c>
      <c r="P18" s="19">
        <v>0</v>
      </c>
    </row>
    <row r="19" spans="2:16" ht="14.25">
      <c r="B19" s="84"/>
      <c r="C19" s="11" t="s">
        <v>47</v>
      </c>
      <c r="D19" s="74" t="s">
        <v>48</v>
      </c>
      <c r="E19" s="114" t="s">
        <v>48</v>
      </c>
      <c r="F19" s="114" t="s">
        <v>48</v>
      </c>
      <c r="G19" s="114" t="s">
        <v>56</v>
      </c>
      <c r="H19" s="114" t="s">
        <v>48</v>
      </c>
      <c r="I19" s="114" t="s">
        <v>48</v>
      </c>
      <c r="J19" s="114" t="s">
        <v>48</v>
      </c>
      <c r="K19" s="114" t="s">
        <v>48</v>
      </c>
      <c r="L19" s="114" t="s">
        <v>48</v>
      </c>
      <c r="M19" s="114" t="s">
        <v>49</v>
      </c>
      <c r="N19" s="114" t="s">
        <v>48</v>
      </c>
      <c r="O19" s="73" t="s">
        <v>48</v>
      </c>
      <c r="P19" s="115" t="s">
        <v>48</v>
      </c>
    </row>
    <row r="20" spans="2:16" ht="14.25">
      <c r="B20" s="82"/>
      <c r="C20" s="10" t="s">
        <v>50</v>
      </c>
      <c r="D20" s="23">
        <v>0</v>
      </c>
      <c r="E20" s="13">
        <v>0</v>
      </c>
      <c r="F20" s="12">
        <v>0</v>
      </c>
      <c r="G20" s="13">
        <v>0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  <c r="P20" s="15">
        <v>0</v>
      </c>
    </row>
    <row r="21" spans="2:16" ht="14.25">
      <c r="B21" s="83" t="s">
        <v>29</v>
      </c>
      <c r="C21" s="105" t="s">
        <v>46</v>
      </c>
      <c r="D21" s="25">
        <v>0</v>
      </c>
      <c r="E21" s="17">
        <v>0</v>
      </c>
      <c r="F21" s="16">
        <v>0</v>
      </c>
      <c r="G21" s="17">
        <v>0</v>
      </c>
      <c r="H21" s="18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v>0</v>
      </c>
      <c r="P21" s="19">
        <v>0</v>
      </c>
    </row>
    <row r="22" spans="2:16" ht="14.25">
      <c r="B22" s="84"/>
      <c r="C22" s="11" t="s">
        <v>47</v>
      </c>
      <c r="D22" s="74" t="s">
        <v>48</v>
      </c>
      <c r="E22" s="114" t="s">
        <v>48</v>
      </c>
      <c r="F22" s="114" t="s">
        <v>48</v>
      </c>
      <c r="G22" s="114" t="s">
        <v>48</v>
      </c>
      <c r="H22" s="114" t="s">
        <v>48</v>
      </c>
      <c r="I22" s="114" t="s">
        <v>48</v>
      </c>
      <c r="J22" s="114" t="s">
        <v>48</v>
      </c>
      <c r="K22" s="114" t="s">
        <v>49</v>
      </c>
      <c r="L22" s="114" t="s">
        <v>48</v>
      </c>
      <c r="M22" s="114" t="s">
        <v>48</v>
      </c>
      <c r="N22" s="114" t="s">
        <v>49</v>
      </c>
      <c r="O22" s="114" t="s">
        <v>49</v>
      </c>
      <c r="P22" s="115" t="s">
        <v>57</v>
      </c>
    </row>
    <row r="23" spans="2:16" ht="14.25">
      <c r="B23" s="82"/>
      <c r="C23" s="10" t="s">
        <v>50</v>
      </c>
      <c r="D23" s="23">
        <v>0</v>
      </c>
      <c r="E23" s="13">
        <v>0</v>
      </c>
      <c r="F23" s="12">
        <v>1</v>
      </c>
      <c r="G23" s="13">
        <v>0</v>
      </c>
      <c r="H23" s="14">
        <v>0</v>
      </c>
      <c r="I23" s="13">
        <v>0</v>
      </c>
      <c r="J23" s="13">
        <v>0</v>
      </c>
      <c r="K23" s="13">
        <v>1</v>
      </c>
      <c r="L23" s="13">
        <v>0</v>
      </c>
      <c r="M23" s="13">
        <v>1</v>
      </c>
      <c r="N23" s="13">
        <v>1</v>
      </c>
      <c r="O23" s="14">
        <v>0</v>
      </c>
      <c r="P23" s="15">
        <v>4</v>
      </c>
    </row>
    <row r="24" spans="2:16" ht="14.25">
      <c r="B24" s="83" t="s">
        <v>38</v>
      </c>
      <c r="C24" s="105" t="s">
        <v>46</v>
      </c>
      <c r="D24" s="25">
        <v>0</v>
      </c>
      <c r="E24" s="17">
        <v>0</v>
      </c>
      <c r="F24" s="16">
        <v>2</v>
      </c>
      <c r="G24" s="17">
        <v>0</v>
      </c>
      <c r="H24" s="18">
        <v>0</v>
      </c>
      <c r="I24" s="17">
        <v>0</v>
      </c>
      <c r="J24" s="17">
        <v>0</v>
      </c>
      <c r="K24" s="17">
        <v>0</v>
      </c>
      <c r="L24" s="17">
        <v>1</v>
      </c>
      <c r="M24" s="17">
        <v>1</v>
      </c>
      <c r="N24" s="17">
        <v>0</v>
      </c>
      <c r="O24" s="18">
        <v>0</v>
      </c>
      <c r="P24" s="19">
        <v>4</v>
      </c>
    </row>
    <row r="25" spans="2:16" ht="14.25">
      <c r="B25" s="84"/>
      <c r="C25" s="11" t="s">
        <v>47</v>
      </c>
      <c r="D25" s="74" t="s">
        <v>48</v>
      </c>
      <c r="E25" s="114" t="s">
        <v>48</v>
      </c>
      <c r="F25" s="30">
        <f>+(F23-F24)/F24*100</f>
        <v>-50</v>
      </c>
      <c r="G25" s="114" t="s">
        <v>48</v>
      </c>
      <c r="H25" s="114" t="s">
        <v>48</v>
      </c>
      <c r="I25" s="114" t="s">
        <v>48</v>
      </c>
      <c r="J25" s="114" t="s">
        <v>48</v>
      </c>
      <c r="K25" s="114" t="s">
        <v>49</v>
      </c>
      <c r="L25" s="114">
        <v>-100</v>
      </c>
      <c r="M25" s="30">
        <f>+(M23-M24)/M24*100</f>
        <v>0</v>
      </c>
      <c r="N25" s="114" t="s">
        <v>49</v>
      </c>
      <c r="O25" s="114" t="s">
        <v>49</v>
      </c>
      <c r="P25" s="31">
        <v>0</v>
      </c>
    </row>
    <row r="26" spans="2:16" ht="14.25">
      <c r="B26" s="82"/>
      <c r="C26" s="10" t="s">
        <v>50</v>
      </c>
      <c r="D26" s="23">
        <v>0</v>
      </c>
      <c r="E26" s="13">
        <v>3</v>
      </c>
      <c r="F26" s="12">
        <v>0</v>
      </c>
      <c r="G26" s="13">
        <v>0</v>
      </c>
      <c r="H26" s="14">
        <v>0</v>
      </c>
      <c r="I26" s="13">
        <v>2</v>
      </c>
      <c r="J26" s="13">
        <v>1</v>
      </c>
      <c r="K26" s="13">
        <v>1</v>
      </c>
      <c r="L26" s="13">
        <v>0</v>
      </c>
      <c r="M26" s="13">
        <v>1</v>
      </c>
      <c r="N26" s="13">
        <v>0</v>
      </c>
      <c r="O26" s="14">
        <v>0</v>
      </c>
      <c r="P26" s="15">
        <v>8</v>
      </c>
    </row>
    <row r="27" spans="2:16" ht="14.25">
      <c r="B27" s="83" t="s">
        <v>31</v>
      </c>
      <c r="C27" s="105" t="s">
        <v>46</v>
      </c>
      <c r="D27" s="25">
        <v>0</v>
      </c>
      <c r="E27" s="17">
        <v>0</v>
      </c>
      <c r="F27" s="16">
        <v>2</v>
      </c>
      <c r="G27" s="17">
        <v>1</v>
      </c>
      <c r="H27" s="18">
        <v>0</v>
      </c>
      <c r="I27" s="17">
        <v>2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8">
        <v>0</v>
      </c>
      <c r="P27" s="19">
        <v>6</v>
      </c>
    </row>
    <row r="28" spans="2:16" ht="15" thickBot="1">
      <c r="B28" s="85"/>
      <c r="C28" s="11" t="s">
        <v>47</v>
      </c>
      <c r="D28" s="74" t="s">
        <v>48</v>
      </c>
      <c r="E28" s="114" t="s">
        <v>48</v>
      </c>
      <c r="F28" s="30">
        <v>-100</v>
      </c>
      <c r="G28" s="30">
        <f>+(G26-G27)/G27*100</f>
        <v>-100</v>
      </c>
      <c r="H28" s="114" t="s">
        <v>48</v>
      </c>
      <c r="I28" s="30">
        <v>0</v>
      </c>
      <c r="J28" s="114" t="s">
        <v>48</v>
      </c>
      <c r="K28" s="30">
        <v>0</v>
      </c>
      <c r="L28" s="114" t="s">
        <v>48</v>
      </c>
      <c r="M28" s="114" t="s">
        <v>48</v>
      </c>
      <c r="N28" s="114" t="s">
        <v>49</v>
      </c>
      <c r="O28" s="114" t="s">
        <v>49</v>
      </c>
      <c r="P28" s="31">
        <v>33.33333333333333</v>
      </c>
    </row>
    <row r="29" spans="2:16" ht="15" thickTop="1">
      <c r="B29" s="86"/>
      <c r="C29" s="44" t="s">
        <v>50</v>
      </c>
      <c r="D29" s="46">
        <v>1</v>
      </c>
      <c r="E29" s="46">
        <v>6</v>
      </c>
      <c r="F29" s="95">
        <v>5</v>
      </c>
      <c r="G29" s="46">
        <f>+G5+G8+G11+G14+G17+G20+G23+G26</f>
        <v>1</v>
      </c>
      <c r="H29" s="46">
        <v>4</v>
      </c>
      <c r="I29" s="46">
        <v>7</v>
      </c>
      <c r="J29" s="46">
        <v>6</v>
      </c>
      <c r="K29" s="46">
        <v>10</v>
      </c>
      <c r="L29" s="46">
        <v>8</v>
      </c>
      <c r="M29" s="46">
        <f>+M5+M8+M11+M14+M17+M20+M23+M26</f>
        <v>6</v>
      </c>
      <c r="N29" s="46">
        <v>3</v>
      </c>
      <c r="O29" s="47">
        <v>8</v>
      </c>
      <c r="P29" s="48">
        <v>65</v>
      </c>
    </row>
    <row r="30" spans="2:16" ht="14.25">
      <c r="B30" s="87" t="s">
        <v>39</v>
      </c>
      <c r="C30" s="106" t="s">
        <v>46</v>
      </c>
      <c r="D30" s="51">
        <v>2</v>
      </c>
      <c r="E30" s="52">
        <v>4</v>
      </c>
      <c r="F30" s="96">
        <v>7</v>
      </c>
      <c r="G30" s="52">
        <v>5</v>
      </c>
      <c r="H30" s="52">
        <v>6</v>
      </c>
      <c r="I30" s="52">
        <v>12</v>
      </c>
      <c r="J30" s="52">
        <v>5</v>
      </c>
      <c r="K30" s="52">
        <v>72</v>
      </c>
      <c r="L30" s="52">
        <v>12</v>
      </c>
      <c r="M30" s="52">
        <v>7</v>
      </c>
      <c r="N30" s="52">
        <v>1</v>
      </c>
      <c r="O30" s="53">
        <v>1</v>
      </c>
      <c r="P30" s="54">
        <v>134</v>
      </c>
    </row>
    <row r="31" spans="2:16" ht="15" thickBot="1">
      <c r="B31" s="88"/>
      <c r="C31" s="55" t="s">
        <v>47</v>
      </c>
      <c r="D31" s="56">
        <v>-50</v>
      </c>
      <c r="E31" s="57">
        <v>50</v>
      </c>
      <c r="F31" s="57">
        <v>-28.57142857142857</v>
      </c>
      <c r="G31" s="57">
        <f>+(G29-G30)/G30*100</f>
        <v>-80</v>
      </c>
      <c r="H31" s="57">
        <v>-33.33333333333333</v>
      </c>
      <c r="I31" s="57">
        <v>-41.66666666666667</v>
      </c>
      <c r="J31" s="57">
        <v>20</v>
      </c>
      <c r="K31" s="57">
        <v>-86.11111111111111</v>
      </c>
      <c r="L31" s="57">
        <v>-33.33333333333333</v>
      </c>
      <c r="M31" s="57">
        <f>+(M29-M30)/M30*100</f>
        <v>-14.285714285714285</v>
      </c>
      <c r="N31" s="57">
        <v>200</v>
      </c>
      <c r="O31" s="57">
        <v>700</v>
      </c>
      <c r="P31" s="58">
        <v>-51.49253731343284</v>
      </c>
    </row>
    <row r="32" spans="2:16" ht="15" thickTop="1">
      <c r="B32" s="139" t="s">
        <v>42</v>
      </c>
      <c r="C32" s="10" t="s">
        <v>50</v>
      </c>
      <c r="D32" s="33">
        <v>1</v>
      </c>
      <c r="E32" s="20">
        <v>0</v>
      </c>
      <c r="F32" s="28">
        <v>0</v>
      </c>
      <c r="G32" s="118">
        <v>0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  <c r="P32" s="22">
        <v>2</v>
      </c>
    </row>
    <row r="33" spans="2:16" ht="14.25">
      <c r="B33" s="129"/>
      <c r="C33" s="105" t="s">
        <v>46</v>
      </c>
      <c r="D33" s="25">
        <v>0</v>
      </c>
      <c r="E33" s="17">
        <v>0</v>
      </c>
      <c r="F33" s="16">
        <v>0</v>
      </c>
      <c r="G33" s="17">
        <v>0</v>
      </c>
      <c r="H33" s="17">
        <v>2</v>
      </c>
      <c r="I33" s="17">
        <v>0</v>
      </c>
      <c r="J33" s="17">
        <v>1</v>
      </c>
      <c r="K33" s="17">
        <v>0</v>
      </c>
      <c r="L33" s="17">
        <v>0</v>
      </c>
      <c r="M33" s="17">
        <v>3</v>
      </c>
      <c r="N33" s="17">
        <v>0</v>
      </c>
      <c r="O33" s="18">
        <v>0</v>
      </c>
      <c r="P33" s="19">
        <v>6</v>
      </c>
    </row>
    <row r="34" spans="2:16" ht="14.25">
      <c r="B34" s="129"/>
      <c r="C34" s="11" t="s">
        <v>47</v>
      </c>
      <c r="D34" s="74" t="s">
        <v>48</v>
      </c>
      <c r="E34" s="114" t="s">
        <v>48</v>
      </c>
      <c r="F34" s="114" t="s">
        <v>48</v>
      </c>
      <c r="G34" s="114" t="s">
        <v>56</v>
      </c>
      <c r="H34" s="114">
        <v>-50</v>
      </c>
      <c r="I34" s="114" t="s">
        <v>48</v>
      </c>
      <c r="J34" s="114">
        <v>-100</v>
      </c>
      <c r="K34" s="114" t="s">
        <v>49</v>
      </c>
      <c r="L34" s="114" t="s">
        <v>49</v>
      </c>
      <c r="M34" s="32">
        <f>+(M32-M33)/M33*100</f>
        <v>-100</v>
      </c>
      <c r="N34" s="114" t="s">
        <v>49</v>
      </c>
      <c r="O34" s="114" t="s">
        <v>49</v>
      </c>
      <c r="P34" s="31">
        <v>-66.66666666666666</v>
      </c>
    </row>
    <row r="35" spans="2:16" ht="14.25">
      <c r="B35" s="128" t="s">
        <v>43</v>
      </c>
      <c r="C35" s="10" t="s">
        <v>50</v>
      </c>
      <c r="D35" s="23">
        <v>0</v>
      </c>
      <c r="E35" s="13">
        <v>0</v>
      </c>
      <c r="F35" s="12">
        <v>1</v>
      </c>
      <c r="G35" s="119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4">
        <v>0</v>
      </c>
      <c r="P35" s="15">
        <v>2</v>
      </c>
    </row>
    <row r="36" spans="2:16" ht="14.25">
      <c r="B36" s="129"/>
      <c r="C36" s="105" t="s">
        <v>46</v>
      </c>
      <c r="D36" s="25">
        <v>0</v>
      </c>
      <c r="E36" s="17">
        <v>0</v>
      </c>
      <c r="F36" s="16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8">
        <v>0</v>
      </c>
      <c r="P36" s="19">
        <v>0</v>
      </c>
    </row>
    <row r="37" spans="2:16" ht="14.25">
      <c r="B37" s="129"/>
      <c r="C37" s="11" t="s">
        <v>47</v>
      </c>
      <c r="D37" s="74" t="s">
        <v>48</v>
      </c>
      <c r="E37" s="114" t="s">
        <v>48</v>
      </c>
      <c r="F37" s="114" t="s">
        <v>48</v>
      </c>
      <c r="G37" s="114" t="s">
        <v>56</v>
      </c>
      <c r="H37" s="114" t="s">
        <v>48</v>
      </c>
      <c r="I37" s="114" t="s">
        <v>48</v>
      </c>
      <c r="J37" s="114" t="s">
        <v>48</v>
      </c>
      <c r="K37" s="114" t="s">
        <v>49</v>
      </c>
      <c r="L37" s="114" t="s">
        <v>49</v>
      </c>
      <c r="M37" s="114" t="s">
        <v>49</v>
      </c>
      <c r="N37" s="114" t="s">
        <v>49</v>
      </c>
      <c r="O37" s="114" t="s">
        <v>49</v>
      </c>
      <c r="P37" s="115" t="s">
        <v>57</v>
      </c>
    </row>
    <row r="38" spans="2:16" ht="14.25">
      <c r="B38" s="140" t="s">
        <v>44</v>
      </c>
      <c r="C38" s="10" t="s">
        <v>50</v>
      </c>
      <c r="D38" s="23">
        <v>1</v>
      </c>
      <c r="E38" s="13">
        <v>0</v>
      </c>
      <c r="F38" s="24">
        <v>0</v>
      </c>
      <c r="G38" s="13">
        <f>+G41-G32-G35</f>
        <v>0</v>
      </c>
      <c r="H38" s="24">
        <v>0</v>
      </c>
      <c r="I38" s="13">
        <v>0</v>
      </c>
      <c r="J38" s="24">
        <v>0</v>
      </c>
      <c r="K38" s="13">
        <v>0</v>
      </c>
      <c r="L38" s="24">
        <v>0</v>
      </c>
      <c r="M38" s="13">
        <f>+M41-M32-M35</f>
        <v>0</v>
      </c>
      <c r="N38" s="24">
        <v>0</v>
      </c>
      <c r="O38" s="14">
        <v>0</v>
      </c>
      <c r="P38" s="15">
        <v>1</v>
      </c>
    </row>
    <row r="39" spans="2:16" ht="14.25">
      <c r="B39" s="141"/>
      <c r="C39" s="105" t="s">
        <v>46</v>
      </c>
      <c r="D39" s="25">
        <v>0</v>
      </c>
      <c r="E39" s="26">
        <v>0</v>
      </c>
      <c r="F39" s="27">
        <v>0</v>
      </c>
      <c r="G39" s="26">
        <v>0</v>
      </c>
      <c r="H39" s="27">
        <v>0</v>
      </c>
      <c r="I39" s="26">
        <v>0</v>
      </c>
      <c r="J39" s="27">
        <v>0</v>
      </c>
      <c r="K39" s="26">
        <v>0</v>
      </c>
      <c r="L39" s="27">
        <v>0</v>
      </c>
      <c r="M39" s="26">
        <v>0</v>
      </c>
      <c r="N39" s="27">
        <v>0</v>
      </c>
      <c r="O39" s="35">
        <v>0</v>
      </c>
      <c r="P39" s="19">
        <v>0</v>
      </c>
    </row>
    <row r="40" spans="2:16" ht="15" thickBot="1">
      <c r="B40" s="142"/>
      <c r="C40" s="11" t="s">
        <v>47</v>
      </c>
      <c r="D40" s="114" t="s">
        <v>48</v>
      </c>
      <c r="E40" s="114" t="s">
        <v>48</v>
      </c>
      <c r="F40" s="114" t="s">
        <v>48</v>
      </c>
      <c r="G40" s="114" t="s">
        <v>56</v>
      </c>
      <c r="H40" s="114" t="s">
        <v>48</v>
      </c>
      <c r="I40" s="114" t="s">
        <v>48</v>
      </c>
      <c r="J40" s="114" t="s">
        <v>48</v>
      </c>
      <c r="K40" s="114" t="s">
        <v>49</v>
      </c>
      <c r="L40" s="114" t="s">
        <v>49</v>
      </c>
      <c r="M40" s="114" t="s">
        <v>49</v>
      </c>
      <c r="N40" s="114" t="s">
        <v>49</v>
      </c>
      <c r="O40" s="114" t="s">
        <v>49</v>
      </c>
      <c r="P40" s="115" t="s">
        <v>57</v>
      </c>
    </row>
    <row r="41" spans="2:16" ht="15" thickTop="1">
      <c r="B41" s="86"/>
      <c r="C41" s="44" t="s">
        <v>50</v>
      </c>
      <c r="D41" s="45">
        <v>2</v>
      </c>
      <c r="E41" s="46">
        <v>0</v>
      </c>
      <c r="F41" s="46">
        <v>1</v>
      </c>
      <c r="G41" s="46">
        <f>+G44-G29</f>
        <v>0</v>
      </c>
      <c r="H41" s="46">
        <v>1</v>
      </c>
      <c r="I41" s="46">
        <v>0</v>
      </c>
      <c r="J41" s="46">
        <v>1</v>
      </c>
      <c r="K41" s="46">
        <v>0</v>
      </c>
      <c r="L41" s="46">
        <v>0</v>
      </c>
      <c r="M41" s="46">
        <f>+M44-M29</f>
        <v>0</v>
      </c>
      <c r="N41" s="46">
        <v>0</v>
      </c>
      <c r="O41" s="47">
        <v>0</v>
      </c>
      <c r="P41" s="48">
        <v>5</v>
      </c>
    </row>
    <row r="42" spans="2:16" ht="14.25">
      <c r="B42" s="87" t="s">
        <v>40</v>
      </c>
      <c r="C42" s="106" t="s">
        <v>46</v>
      </c>
      <c r="D42" s="51">
        <v>0</v>
      </c>
      <c r="E42" s="52">
        <v>0</v>
      </c>
      <c r="F42" s="96">
        <v>0</v>
      </c>
      <c r="G42" s="52">
        <v>0</v>
      </c>
      <c r="H42" s="52">
        <v>2</v>
      </c>
      <c r="I42" s="52">
        <v>0</v>
      </c>
      <c r="J42" s="52">
        <v>1</v>
      </c>
      <c r="K42" s="52">
        <v>0</v>
      </c>
      <c r="L42" s="52">
        <v>0</v>
      </c>
      <c r="M42" s="52">
        <v>3</v>
      </c>
      <c r="N42" s="52">
        <v>0</v>
      </c>
      <c r="O42" s="53">
        <v>0</v>
      </c>
      <c r="P42" s="54">
        <v>6</v>
      </c>
    </row>
    <row r="43" spans="2:16" ht="15" thickBot="1">
      <c r="B43" s="88"/>
      <c r="C43" s="55" t="s">
        <v>47</v>
      </c>
      <c r="D43" s="117" t="s">
        <v>55</v>
      </c>
      <c r="E43" s="117" t="s">
        <v>55</v>
      </c>
      <c r="F43" s="117" t="s">
        <v>49</v>
      </c>
      <c r="G43" s="117" t="s">
        <v>49</v>
      </c>
      <c r="H43" s="57">
        <v>-50</v>
      </c>
      <c r="I43" s="117" t="s">
        <v>49</v>
      </c>
      <c r="J43" s="57">
        <v>0</v>
      </c>
      <c r="K43" s="117" t="s">
        <v>49</v>
      </c>
      <c r="L43" s="117" t="s">
        <v>49</v>
      </c>
      <c r="M43" s="57">
        <f>+(M41-M42)/M42*100</f>
        <v>-100</v>
      </c>
      <c r="N43" s="117" t="s">
        <v>49</v>
      </c>
      <c r="O43" s="117" t="s">
        <v>49</v>
      </c>
      <c r="P43" s="58">
        <v>-16.666666666666664</v>
      </c>
    </row>
    <row r="44" spans="2:16" ht="15" thickTop="1">
      <c r="B44" s="89"/>
      <c r="C44" s="59" t="s">
        <v>50</v>
      </c>
      <c r="D44" s="60">
        <v>3</v>
      </c>
      <c r="E44" s="40">
        <v>6</v>
      </c>
      <c r="F44" s="97">
        <v>6</v>
      </c>
      <c r="G44" s="40">
        <v>1</v>
      </c>
      <c r="H44" s="41">
        <v>5</v>
      </c>
      <c r="I44" s="40">
        <v>7</v>
      </c>
      <c r="J44" s="40">
        <v>7</v>
      </c>
      <c r="K44" s="40">
        <v>10</v>
      </c>
      <c r="L44" s="40">
        <v>8</v>
      </c>
      <c r="M44" s="40">
        <v>6</v>
      </c>
      <c r="N44" s="40">
        <v>3</v>
      </c>
      <c r="O44" s="41">
        <v>8</v>
      </c>
      <c r="P44" s="42">
        <v>70</v>
      </c>
    </row>
    <row r="45" spans="2:16" ht="14.25">
      <c r="B45" s="90" t="s">
        <v>41</v>
      </c>
      <c r="C45" s="107" t="s">
        <v>46</v>
      </c>
      <c r="D45" s="43">
        <v>2</v>
      </c>
      <c r="E45" s="61">
        <v>4</v>
      </c>
      <c r="F45" s="98">
        <v>7</v>
      </c>
      <c r="G45" s="61">
        <v>5</v>
      </c>
      <c r="H45" s="62">
        <v>8</v>
      </c>
      <c r="I45" s="61">
        <v>12</v>
      </c>
      <c r="J45" s="61">
        <v>6</v>
      </c>
      <c r="K45" s="61">
        <v>72</v>
      </c>
      <c r="L45" s="61">
        <v>12</v>
      </c>
      <c r="M45" s="61">
        <v>10</v>
      </c>
      <c r="N45" s="61">
        <v>1</v>
      </c>
      <c r="O45" s="62">
        <v>1</v>
      </c>
      <c r="P45" s="63">
        <v>140</v>
      </c>
    </row>
    <row r="46" spans="2:16" ht="15" thickBot="1">
      <c r="B46" s="91"/>
      <c r="C46" s="64" t="s">
        <v>47</v>
      </c>
      <c r="D46" s="65">
        <v>50</v>
      </c>
      <c r="E46" s="66">
        <v>50</v>
      </c>
      <c r="F46" s="66">
        <v>-14.285714285714285</v>
      </c>
      <c r="G46" s="66">
        <f>+(G44-G45)/G45*100</f>
        <v>-80</v>
      </c>
      <c r="H46" s="66">
        <v>-37.5</v>
      </c>
      <c r="I46" s="66">
        <v>-41.66666666666667</v>
      </c>
      <c r="J46" s="66">
        <v>16.666666666666664</v>
      </c>
      <c r="K46" s="66">
        <v>-86.11111111111111</v>
      </c>
      <c r="L46" s="66">
        <v>-33.33333333333333</v>
      </c>
      <c r="M46" s="66">
        <f>+(M44-M45)/M45*100</f>
        <v>-40</v>
      </c>
      <c r="N46" s="66">
        <v>200</v>
      </c>
      <c r="O46" s="66">
        <v>700</v>
      </c>
      <c r="P46" s="67">
        <v>-50</v>
      </c>
    </row>
    <row r="47" spans="2:16" ht="18" customHeight="1">
      <c r="B47" s="1"/>
      <c r="C47" s="1"/>
      <c r="D47" s="1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</sheetData>
  <sheetProtection/>
  <mergeCells count="4">
    <mergeCell ref="B32:B34"/>
    <mergeCell ref="B35:B37"/>
    <mergeCell ref="B38:B40"/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infoma-0803-0001</cp:lastModifiedBy>
  <cp:lastPrinted>2011-01-11T01:35:47Z</cp:lastPrinted>
  <dcterms:created xsi:type="dcterms:W3CDTF">2000-12-25T02:34:54Z</dcterms:created>
  <dcterms:modified xsi:type="dcterms:W3CDTF">2011-05-06T02:24:16Z</dcterms:modified>
  <cp:category/>
  <cp:version/>
  <cp:contentType/>
  <cp:contentStatus/>
</cp:coreProperties>
</file>