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DC22C63-081E-41E2-9B5A-4898F4A5942E}" xr6:coauthVersionLast="47" xr6:coauthVersionMax="47" xr10:uidLastSave="{00000000-0000-0000-0000-000000000000}"/>
  <bookViews>
    <workbookView xWindow="-120" yWindow="-120" windowWidth="29040" windowHeight="15720" tabRatio="689" xr2:uid="{00000000-000D-0000-FFFF-FFFF00000000}"/>
  </bookViews>
  <sheets>
    <sheet name="様式1-別紙2-1(カ)" sheetId="1" r:id="rId1"/>
    <sheet name="様式1-別紙2-2 (キ)" sheetId="10" r:id="rId2"/>
    <sheet name="様式1-別紙2-1(カ) (記載例)" sheetId="11" r:id="rId3"/>
    <sheet name="様式1-別紙2-2 (キ) (記載例)" sheetId="12" r:id="rId4"/>
  </sheets>
  <definedNames>
    <definedName name="_xlnm.Print_Area" localSheetId="0">'様式1-別紙2-1(カ)'!$A$1:$Q$34</definedName>
    <definedName name="_xlnm.Print_Area" localSheetId="2">'様式1-別紙2-1(カ) (記載例)'!$A$1:$Q$34</definedName>
    <definedName name="_xlnm.Print_Area" localSheetId="1">'様式1-別紙2-2 (キ)'!$A$1:$E$14</definedName>
    <definedName name="_xlnm.Print_Area" localSheetId="3">'様式1-別紙2-2 (キ) (記載例)'!$A$1:$E$14</definedName>
    <definedName name="_xlnm.Print_Titles" localSheetId="0">'様式1-別紙2-1(カ)'!$2:$3</definedName>
    <definedName name="_xlnm.Print_Titles" localSheetId="2">'様式1-別紙2-1(カ) (記載例)'!$2:$3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2" l="1"/>
  <c r="F25" i="11"/>
  <c r="F20" i="11"/>
  <c r="F21" i="11" s="1"/>
  <c r="F19" i="11"/>
  <c r="H19" i="11" s="1"/>
  <c r="F17" i="11"/>
  <c r="F18" i="11" s="1"/>
  <c r="F16" i="11"/>
  <c r="H16" i="11" s="1"/>
  <c r="F14" i="11"/>
  <c r="H14" i="11" s="1"/>
  <c r="F13" i="11"/>
  <c r="H13" i="11" s="1"/>
  <c r="F11" i="11"/>
  <c r="F12" i="11" s="1"/>
  <c r="F10" i="11"/>
  <c r="H10" i="11" s="1"/>
  <c r="F8" i="11"/>
  <c r="H8" i="11" s="1"/>
  <c r="F7" i="11"/>
  <c r="H7" i="11" s="1"/>
  <c r="F5" i="11"/>
  <c r="H5" i="11" s="1"/>
  <c r="F4" i="11"/>
  <c r="H4" i="11" s="1"/>
  <c r="G24" i="11"/>
  <c r="F23" i="11"/>
  <c r="F24" i="11" s="1"/>
  <c r="H22" i="11"/>
  <c r="F22" i="11"/>
  <c r="G21" i="11"/>
  <c r="G18" i="11"/>
  <c r="G15" i="11"/>
  <c r="G12" i="11"/>
  <c r="G9" i="11"/>
  <c r="G6" i="11"/>
  <c r="G26" i="11" s="1"/>
  <c r="H20" i="11" l="1"/>
  <c r="H21" i="11" s="1"/>
  <c r="I21" i="11" s="1"/>
  <c r="H17" i="11"/>
  <c r="H18" i="11" s="1"/>
  <c r="I18" i="11" s="1"/>
  <c r="H11" i="11"/>
  <c r="F9" i="11"/>
  <c r="H6" i="11"/>
  <c r="H15" i="11"/>
  <c r="I15" i="11" s="1"/>
  <c r="H23" i="11"/>
  <c r="H24" i="11" s="1"/>
  <c r="I24" i="11" s="1"/>
  <c r="F6" i="11"/>
  <c r="F15" i="11"/>
  <c r="H12" i="11"/>
  <c r="I12" i="11" s="1"/>
  <c r="H9" i="11"/>
  <c r="I9" i="11" s="1"/>
  <c r="F26" i="11" l="1"/>
  <c r="I6" i="11"/>
  <c r="H26" i="11"/>
  <c r="H27" i="11" s="1"/>
  <c r="H28" i="11" s="1"/>
  <c r="H27" i="1" l="1"/>
  <c r="F26" i="1"/>
  <c r="G26" i="1"/>
  <c r="G6" i="1"/>
  <c r="G9" i="1"/>
  <c r="G12" i="1"/>
  <c r="G15" i="1"/>
  <c r="G18" i="1"/>
  <c r="G21" i="1"/>
  <c r="G24" i="1"/>
  <c r="F20" i="1"/>
  <c r="H20" i="1" s="1"/>
  <c r="F19" i="1"/>
  <c r="F21" i="1" s="1"/>
  <c r="F17" i="1"/>
  <c r="H17" i="1" s="1"/>
  <c r="F16" i="1"/>
  <c r="H16" i="1" s="1"/>
  <c r="H18" i="1" s="1"/>
  <c r="I18" i="1" s="1"/>
  <c r="F14" i="1"/>
  <c r="H14" i="1" s="1"/>
  <c r="F13" i="1"/>
  <c r="H13" i="1" s="1"/>
  <c r="H15" i="1" s="1"/>
  <c r="I15" i="1" s="1"/>
  <c r="F11" i="1"/>
  <c r="H11" i="1" s="1"/>
  <c r="F10" i="1"/>
  <c r="F22" i="1"/>
  <c r="H22" i="1" s="1"/>
  <c r="F23" i="1"/>
  <c r="F24" i="1" s="1"/>
  <c r="H19" i="1" l="1"/>
  <c r="H21" i="1" s="1"/>
  <c r="I21" i="1" s="1"/>
  <c r="F18" i="1"/>
  <c r="F12" i="1"/>
  <c r="F15" i="1"/>
  <c r="H10" i="1"/>
  <c r="H12" i="1" s="1"/>
  <c r="I12" i="1" s="1"/>
  <c r="H23" i="1"/>
  <c r="H24" i="1" s="1"/>
  <c r="I24" i="1" s="1"/>
  <c r="F8" i="1"/>
  <c r="H8" i="1" s="1"/>
  <c r="F7" i="1"/>
  <c r="F5" i="1"/>
  <c r="H5" i="1" s="1"/>
  <c r="F4" i="1"/>
  <c r="H4" i="1" l="1"/>
  <c r="H6" i="1" s="1"/>
  <c r="F6" i="1"/>
  <c r="H7" i="1"/>
  <c r="H9" i="1" s="1"/>
  <c r="I9" i="1" s="1"/>
  <c r="F9" i="1"/>
  <c r="I6" i="1" l="1"/>
  <c r="H26" i="1"/>
  <c r="B13" i="10"/>
  <c r="H28" i="1" l="1"/>
</calcChain>
</file>

<file path=xl/sharedStrings.xml><?xml version="1.0" encoding="utf-8"?>
<sst xmlns="http://schemas.openxmlformats.org/spreadsheetml/2006/main" count="122" uniqueCount="58">
  <si>
    <t>数量</t>
    <rPh sb="0" eb="2">
      <t>スウリョウ</t>
    </rPh>
    <phoneticPr fontId="3"/>
  </si>
  <si>
    <t>旅費</t>
    <rPh sb="0" eb="2">
      <t>リョヒ</t>
    </rPh>
    <phoneticPr fontId="3"/>
  </si>
  <si>
    <t>その他の経費</t>
    <rPh sb="2" eb="3">
      <t>タ</t>
    </rPh>
    <rPh sb="4" eb="6">
      <t>ケイヒ</t>
    </rPh>
    <phoneticPr fontId="3"/>
  </si>
  <si>
    <t>小計</t>
    <rPh sb="0" eb="2">
      <t>ショウケイ</t>
    </rPh>
    <phoneticPr fontId="3"/>
  </si>
  <si>
    <t>経費区分</t>
    <rPh sb="0" eb="4">
      <t>ケイヒクブン</t>
    </rPh>
    <phoneticPr fontId="3"/>
  </si>
  <si>
    <t>自己資金</t>
  </si>
  <si>
    <t>借入金</t>
  </si>
  <si>
    <t>補助金</t>
  </si>
  <si>
    <t>その他</t>
  </si>
  <si>
    <t>区分</t>
    <rPh sb="0" eb="2">
      <t>クブン</t>
    </rPh>
    <phoneticPr fontId="3"/>
  </si>
  <si>
    <t>補助事業に
要する経費</t>
    <phoneticPr fontId="3"/>
  </si>
  <si>
    <t>（カ）経費内訳</t>
    <rPh sb="3" eb="5">
      <t>ケイヒ</t>
    </rPh>
    <rPh sb="5" eb="7">
      <t>ウチワケ</t>
    </rPh>
    <phoneticPr fontId="3"/>
  </si>
  <si>
    <t>（キ）資金調達の内訳</t>
    <rPh sb="3" eb="7">
      <t>シキンチョウタツ</t>
    </rPh>
    <rPh sb="8" eb="10">
      <t>ウチワケ</t>
    </rPh>
    <phoneticPr fontId="3"/>
  </si>
  <si>
    <t>（本補助金交付までの繋ぎ資金）</t>
    <rPh sb="1" eb="5">
      <t>ホンホジョキン</t>
    </rPh>
    <rPh sb="5" eb="7">
      <t>コウフ</t>
    </rPh>
    <rPh sb="10" eb="11">
      <t>ツナギ</t>
    </rPh>
    <rPh sb="12" eb="14">
      <t>シキン</t>
    </rPh>
    <phoneticPr fontId="3"/>
  </si>
  <si>
    <t>自己資金</t>
    <rPh sb="0" eb="4">
      <t>ジコシキン</t>
    </rPh>
    <phoneticPr fontId="3"/>
  </si>
  <si>
    <t>借入金</t>
    <rPh sb="0" eb="3">
      <t>シャクニュウキン</t>
    </rPh>
    <phoneticPr fontId="3"/>
  </si>
  <si>
    <t>その他</t>
    <rPh sb="2" eb="3">
      <t>タ</t>
    </rPh>
    <phoneticPr fontId="3"/>
  </si>
  <si>
    <t>（単位：円）</t>
    <phoneticPr fontId="3"/>
  </si>
  <si>
    <t>単位</t>
    <rPh sb="0" eb="1">
      <t>タン</t>
    </rPh>
    <rPh sb="1" eb="2">
      <t>イ</t>
    </rPh>
    <phoneticPr fontId="3"/>
  </si>
  <si>
    <t>合計額</t>
    <rPh sb="2" eb="3">
      <t>ガク</t>
    </rPh>
    <phoneticPr fontId="3"/>
  </si>
  <si>
    <t>金額</t>
    <rPh sb="0" eb="2">
      <t>キンガク</t>
    </rPh>
    <phoneticPr fontId="3"/>
  </si>
  <si>
    <t>（単位：円）</t>
    <phoneticPr fontId="3"/>
  </si>
  <si>
    <t>資金調達（予定）先他</t>
    <rPh sb="5" eb="7">
      <t>ヨテイ</t>
    </rPh>
    <rPh sb="9" eb="10">
      <t>ホカ</t>
    </rPh>
    <phoneticPr fontId="3"/>
  </si>
  <si>
    <t>内訳</t>
    <rPh sb="0" eb="2">
      <t>ウチワケ</t>
    </rPh>
    <phoneticPr fontId="3"/>
  </si>
  <si>
    <t>合計額</t>
    <phoneticPr fontId="3"/>
  </si>
  <si>
    <r>
      <t xml:space="preserve">補助対象経費の1/２以内
</t>
    </r>
    <r>
      <rPr>
        <sz val="9"/>
        <rFont val="游ゴシック"/>
        <family val="3"/>
        <charset val="128"/>
        <scheme val="minor"/>
      </rPr>
      <t>（千円未満切り捨て前）</t>
    </r>
    <rPh sb="0" eb="6">
      <t>ホジョタイショウケイヒ</t>
    </rPh>
    <rPh sb="10" eb="12">
      <t>イナイ</t>
    </rPh>
    <rPh sb="16" eb="18">
      <t>ミマン</t>
    </rPh>
    <phoneticPr fontId="3"/>
  </si>
  <si>
    <r>
      <t xml:space="preserve">補助対象経費の1/２以内
</t>
    </r>
    <r>
      <rPr>
        <sz val="9"/>
        <rFont val="游ゴシック"/>
        <family val="3"/>
        <charset val="128"/>
        <scheme val="minor"/>
      </rPr>
      <t>（千円未満切り捨て後）</t>
    </r>
    <rPh sb="0" eb="6">
      <t>ホジョタイショウケイヒ</t>
    </rPh>
    <rPh sb="10" eb="12">
      <t>イナイ</t>
    </rPh>
    <rPh sb="22" eb="23">
      <t>ゴ</t>
    </rPh>
    <phoneticPr fontId="3"/>
  </si>
  <si>
    <t>補助対象経費
①-②</t>
    <rPh sb="0" eb="6">
      <t>ホジョタイショウケイヒ</t>
    </rPh>
    <phoneticPr fontId="3"/>
  </si>
  <si>
    <t>補助申請額
(①-②)÷2</t>
    <rPh sb="0" eb="4">
      <t>ホジョシンセイ</t>
    </rPh>
    <rPh sb="4" eb="5">
      <t>ガク</t>
    </rPh>
    <phoneticPr fontId="3"/>
  </si>
  <si>
    <t>※4　千円未満の端数は、経費毎ではなく、補助対象経費全体の合計で端数を切ってください。</t>
    <rPh sb="3" eb="5">
      <t>センエン</t>
    </rPh>
    <rPh sb="5" eb="7">
      <t>ミマン</t>
    </rPh>
    <rPh sb="8" eb="10">
      <t>ハスウ</t>
    </rPh>
    <rPh sb="12" eb="14">
      <t>ケイヒ</t>
    </rPh>
    <rPh sb="14" eb="15">
      <t>ゴト</t>
    </rPh>
    <rPh sb="20" eb="22">
      <t>ホジョ</t>
    </rPh>
    <rPh sb="22" eb="24">
      <t>タイショウ</t>
    </rPh>
    <rPh sb="24" eb="26">
      <t>ケイヒ</t>
    </rPh>
    <rPh sb="26" eb="28">
      <t>ゼンタイ</t>
    </rPh>
    <rPh sb="29" eb="31">
      <t>ゴウケイ</t>
    </rPh>
    <rPh sb="32" eb="34">
      <t>ハスウ</t>
    </rPh>
    <rPh sb="35" eb="36">
      <t>キ</t>
    </rPh>
    <phoneticPr fontId="3"/>
  </si>
  <si>
    <r>
      <t>※1 【補助対象経費の１／２以内（千円未満の切り捨て後）】の額は、</t>
    </r>
    <r>
      <rPr>
        <u/>
        <sz val="11"/>
        <rFont val="游ゴシック"/>
        <family val="3"/>
        <charset val="128"/>
        <scheme val="minor"/>
      </rPr>
      <t>補助上限額以内</t>
    </r>
    <r>
      <rPr>
        <sz val="11"/>
        <rFont val="游ゴシック"/>
        <family val="3"/>
        <charset val="128"/>
        <scheme val="minor"/>
      </rPr>
      <t>としてください。（補助上限：10,000千円）</t>
    </r>
    <rPh sb="4" eb="6">
      <t>ホジョ</t>
    </rPh>
    <rPh sb="6" eb="8">
      <t>タイショウ</t>
    </rPh>
    <rPh sb="8" eb="10">
      <t>ケイヒ</t>
    </rPh>
    <rPh sb="14" eb="16">
      <t>イナイ</t>
    </rPh>
    <rPh sb="17" eb="19">
      <t>センエン</t>
    </rPh>
    <rPh sb="19" eb="21">
      <t>ミマン</t>
    </rPh>
    <rPh sb="22" eb="23">
      <t>キ</t>
    </rPh>
    <rPh sb="24" eb="25">
      <t>ス</t>
    </rPh>
    <rPh sb="26" eb="27">
      <t>ゴ</t>
    </rPh>
    <rPh sb="30" eb="31">
      <t>ガク</t>
    </rPh>
    <rPh sb="33" eb="35">
      <t>ホジョ</t>
    </rPh>
    <rPh sb="35" eb="37">
      <t>ジョウゲン</t>
    </rPh>
    <rPh sb="37" eb="38">
      <t>ガク</t>
    </rPh>
    <rPh sb="38" eb="40">
      <t>イナイ</t>
    </rPh>
    <rPh sb="49" eb="53">
      <t>ホジョジョウゲン</t>
    </rPh>
    <rPh sb="60" eb="62">
      <t>センエン</t>
    </rPh>
    <phoneticPr fontId="3"/>
  </si>
  <si>
    <t>別紙2-1</t>
    <rPh sb="0" eb="2">
      <t>ベッシ</t>
    </rPh>
    <phoneticPr fontId="3"/>
  </si>
  <si>
    <t>着手金</t>
    <rPh sb="0" eb="3">
      <t>チャクシュキン</t>
    </rPh>
    <phoneticPr fontId="3"/>
  </si>
  <si>
    <t>市場調査費</t>
    <rPh sb="0" eb="5">
      <t>シジョウチョウサヒ</t>
    </rPh>
    <phoneticPr fontId="3"/>
  </si>
  <si>
    <t>書類作成費用</t>
    <rPh sb="0" eb="6">
      <t>ショルイサクセイヒヨウ</t>
    </rPh>
    <phoneticPr fontId="3"/>
  </si>
  <si>
    <t>申請代行費用</t>
    <rPh sb="0" eb="6">
      <t>シンセイダイコウヒヨウ</t>
    </rPh>
    <phoneticPr fontId="3"/>
  </si>
  <si>
    <t>成功報酬</t>
    <rPh sb="0" eb="4">
      <t>セイコウホウシュウ</t>
    </rPh>
    <phoneticPr fontId="3"/>
  </si>
  <si>
    <t>単価
（税抜）</t>
    <rPh sb="0" eb="2">
      <t>タンカ</t>
    </rPh>
    <rPh sb="4" eb="6">
      <t>ゼイヌ</t>
    </rPh>
    <phoneticPr fontId="3"/>
  </si>
  <si>
    <t>補助事業に
要する経費（税抜）
①</t>
    <rPh sb="0" eb="2">
      <t>ホジョ</t>
    </rPh>
    <rPh sb="2" eb="4">
      <t>ジギョウ</t>
    </rPh>
    <rPh sb="6" eb="7">
      <t>ヨウ</t>
    </rPh>
    <rPh sb="9" eb="11">
      <t>ケイヒ</t>
    </rPh>
    <rPh sb="12" eb="14">
      <t>ゼ</t>
    </rPh>
    <phoneticPr fontId="3"/>
  </si>
  <si>
    <t>補助対象外経費
②</t>
    <rPh sb="0" eb="2">
      <t>ホジョ</t>
    </rPh>
    <rPh sb="2" eb="4">
      <t>タイショウ</t>
    </rPh>
    <rPh sb="4" eb="5">
      <t>ガイ</t>
    </rPh>
    <rPh sb="5" eb="7">
      <t>ケイヒ</t>
    </rPh>
    <phoneticPr fontId="3"/>
  </si>
  <si>
    <t>別紙2-2</t>
    <phoneticPr fontId="3"/>
  </si>
  <si>
    <t>委託先名</t>
    <rPh sb="0" eb="3">
      <t>イタクサキ</t>
    </rPh>
    <rPh sb="3" eb="4">
      <t>メイ</t>
    </rPh>
    <phoneticPr fontId="3"/>
  </si>
  <si>
    <t xml:space="preserve">具体的な内容
</t>
    <rPh sb="0" eb="3">
      <t>グタイテキ</t>
    </rPh>
    <rPh sb="4" eb="6">
      <t>ナイヨウ</t>
    </rPh>
    <phoneticPr fontId="3"/>
  </si>
  <si>
    <t>消費税</t>
    <rPh sb="0" eb="3">
      <t>ショウヒゼイ</t>
    </rPh>
    <phoneticPr fontId="3"/>
  </si>
  <si>
    <t>〇〇コンサルティング</t>
    <phoneticPr fontId="3"/>
  </si>
  <si>
    <t>先</t>
    <rPh sb="0" eb="1">
      <t>サキ</t>
    </rPh>
    <phoneticPr fontId="3"/>
  </si>
  <si>
    <t>事業構想・財務状況ヒアリング</t>
    <rPh sb="0" eb="4">
      <t>ジギョウコウソウ</t>
    </rPh>
    <rPh sb="5" eb="9">
      <t>ザイムジョウキョウ</t>
    </rPh>
    <phoneticPr fontId="3"/>
  </si>
  <si>
    <t>株式会社△△</t>
    <rPh sb="0" eb="4">
      <t>カブシキガイシャ</t>
    </rPh>
    <phoneticPr fontId="3"/>
  </si>
  <si>
    <t>法規制・業界トレンド・ターゲット顧客調査</t>
    <rPh sb="0" eb="3">
      <t>ホウキセイ</t>
    </rPh>
    <rPh sb="4" eb="6">
      <t>ギョウカイ</t>
    </rPh>
    <rPh sb="16" eb="20">
      <t>コキャクチョウサ</t>
    </rPh>
    <phoneticPr fontId="3"/>
  </si>
  <si>
    <t>株式会社□□</t>
    <rPh sb="0" eb="4">
      <t>カブシキガイシャ</t>
    </rPh>
    <phoneticPr fontId="3"/>
  </si>
  <si>
    <t>市場環境調査</t>
    <rPh sb="0" eb="6">
      <t>シジョウカンキョウチョウサ</t>
    </rPh>
    <phoneticPr fontId="3"/>
  </si>
  <si>
    <t>〇〇コンサルティング</t>
    <phoneticPr fontId="18"/>
  </si>
  <si>
    <t>回</t>
    <rPh sb="0" eb="1">
      <t>カイ</t>
    </rPh>
    <phoneticPr fontId="3"/>
  </si>
  <si>
    <t>〇〇にて情報交換等(東京・島根間往復×5人回)</t>
    <rPh sb="4" eb="8">
      <t>ジョウホウコウカン</t>
    </rPh>
    <rPh sb="8" eb="9">
      <t>トウ</t>
    </rPh>
    <rPh sb="10" eb="12">
      <t>トウキョウ</t>
    </rPh>
    <rPh sb="13" eb="18">
      <t>シマネカンオウフク</t>
    </rPh>
    <rPh sb="20" eb="21">
      <t>ニン</t>
    </rPh>
    <rPh sb="21" eb="22">
      <t>カイ</t>
    </rPh>
    <phoneticPr fontId="18"/>
  </si>
  <si>
    <t>申請書類作成代行</t>
    <rPh sb="0" eb="8">
      <t>シンセイショルイサクセイダイコウ</t>
    </rPh>
    <phoneticPr fontId="3"/>
  </si>
  <si>
    <t>採択金額の〇％</t>
    <rPh sb="0" eb="4">
      <t>サイタクキンガク</t>
    </rPh>
    <phoneticPr fontId="3"/>
  </si>
  <si>
    <t>△△信用金庫</t>
    <rPh sb="2" eb="6">
      <t>シンヨウキンコ</t>
    </rPh>
    <phoneticPr fontId="3"/>
  </si>
  <si>
    <t>〇〇銀行</t>
    <rPh sb="2" eb="4">
      <t>ギンコウ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</si>
</sst>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);\(#,##0\)"/>
    <numFmt numFmtId="177" formatCode="#,##0_ 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indexed="64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/>
      <top style="double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 diagonalUp="1"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Up="1">
      <left/>
      <right style="medium">
        <color auto="1"/>
      </right>
      <top style="double">
        <color auto="1"/>
      </top>
      <bottom/>
      <diagonal style="thin">
        <color auto="1"/>
      </diagonal>
    </border>
    <border diagonalUp="1">
      <left/>
      <right style="medium">
        <color auto="1"/>
      </right>
      <top/>
      <bottom/>
      <diagonal style="thin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 style="thin">
        <color auto="1"/>
      </diagonal>
    </border>
    <border diagonalUp="1">
      <left style="thin">
        <color auto="1"/>
      </left>
      <right style="medium">
        <color indexed="64"/>
      </right>
      <top style="medium">
        <color auto="1"/>
      </top>
      <bottom style="double">
        <color auto="1"/>
      </bottom>
      <diagonal style="thin">
        <color auto="1"/>
      </diagonal>
    </border>
    <border>
      <left style="medium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center" shrinkToFit="1"/>
    </xf>
    <xf numFmtId="0" fontId="8" fillId="0" borderId="0" xfId="0" applyFont="1">
      <alignment vertical="center"/>
    </xf>
    <xf numFmtId="38" fontId="11" fillId="2" borderId="24" xfId="1" applyFont="1" applyFill="1" applyBorder="1" applyAlignment="1" applyProtection="1">
      <alignment vertical="center" wrapText="1"/>
      <protection locked="0"/>
    </xf>
    <xf numFmtId="38" fontId="11" fillId="2" borderId="21" xfId="1" applyFont="1" applyFill="1" applyBorder="1" applyAlignment="1" applyProtection="1">
      <alignment vertical="center" wrapText="1"/>
      <protection locked="0"/>
    </xf>
    <xf numFmtId="38" fontId="11" fillId="2" borderId="14" xfId="1" applyFont="1" applyFill="1" applyBorder="1" applyAlignment="1" applyProtection="1">
      <alignment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</xf>
    <xf numFmtId="0" fontId="0" fillId="3" borderId="19" xfId="0" applyFill="1" applyBorder="1" applyAlignment="1" applyProtection="1">
      <alignment horizontal="center" vertical="center" shrinkToFit="1"/>
    </xf>
    <xf numFmtId="0" fontId="0" fillId="3" borderId="8" xfId="0" applyFill="1" applyBorder="1" applyAlignment="1" applyProtection="1">
      <alignment horizontal="center" vertical="center" wrapText="1"/>
    </xf>
    <xf numFmtId="0" fontId="0" fillId="3" borderId="9" xfId="0" applyFill="1" applyBorder="1" applyAlignment="1" applyProtection="1">
      <alignment horizontal="center" vertical="center" wrapText="1"/>
    </xf>
    <xf numFmtId="38" fontId="5" fillId="2" borderId="26" xfId="1" applyFont="1" applyFill="1" applyBorder="1" applyAlignment="1" applyProtection="1">
      <alignment vertical="center" wrapText="1"/>
      <protection locked="0"/>
    </xf>
    <xf numFmtId="38" fontId="5" fillId="2" borderId="25" xfId="1" applyFont="1" applyFill="1" applyBorder="1" applyAlignment="1" applyProtection="1">
      <alignment vertical="center" wrapText="1"/>
      <protection locked="0"/>
    </xf>
    <xf numFmtId="0" fontId="5" fillId="3" borderId="29" xfId="0" applyFont="1" applyFill="1" applyBorder="1" applyAlignment="1" applyProtection="1">
      <alignment horizontal="center" vertical="center" wrapText="1"/>
    </xf>
    <xf numFmtId="0" fontId="5" fillId="3" borderId="30" xfId="0" applyFont="1" applyFill="1" applyBorder="1" applyAlignment="1" applyProtection="1">
      <alignment horizontal="center" vertical="center" wrapText="1"/>
    </xf>
    <xf numFmtId="0" fontId="5" fillId="3" borderId="31" xfId="0" applyFont="1" applyFill="1" applyBorder="1" applyAlignment="1" applyProtection="1">
      <alignment horizontal="center" vertical="center" wrapText="1"/>
    </xf>
    <xf numFmtId="0" fontId="12" fillId="3" borderId="32" xfId="0" applyFont="1" applyFill="1" applyBorder="1" applyAlignment="1" applyProtection="1">
      <alignment horizontal="center" vertical="center" wrapText="1"/>
    </xf>
    <xf numFmtId="6" fontId="15" fillId="3" borderId="28" xfId="2" applyFont="1" applyFill="1" applyBorder="1" applyAlignment="1" applyProtection="1">
      <alignment vertical="center" wrapText="1"/>
    </xf>
    <xf numFmtId="0" fontId="0" fillId="2" borderId="0" xfId="0" applyFill="1" applyProtection="1">
      <alignment vertical="center"/>
    </xf>
    <xf numFmtId="0" fontId="0" fillId="2" borderId="0" xfId="0" applyFill="1" applyAlignment="1" applyProtection="1">
      <alignment vertical="center" shrinkToFit="1"/>
    </xf>
    <xf numFmtId="0" fontId="0" fillId="2" borderId="0" xfId="0" applyFill="1" applyAlignment="1" applyProtection="1">
      <alignment vertical="top"/>
    </xf>
    <xf numFmtId="0" fontId="2" fillId="2" borderId="0" xfId="0" applyFont="1" applyFill="1" applyAlignment="1" applyProtection="1">
      <alignment horizontal="right" vertical="center" shrinkToFit="1"/>
    </xf>
    <xf numFmtId="0" fontId="4" fillId="2" borderId="0" xfId="0" applyFont="1" applyFill="1" applyAlignment="1" applyProtection="1">
      <alignment horizontal="center" vertical="center"/>
    </xf>
    <xf numFmtId="38" fontId="4" fillId="2" borderId="0" xfId="1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horizontal="left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vertical="center" shrinkToFit="1"/>
    </xf>
    <xf numFmtId="0" fontId="0" fillId="0" borderId="2" xfId="0" applyBorder="1" applyAlignment="1" applyProtection="1">
      <alignment horizontal="right" vertical="center" wrapText="1"/>
    </xf>
    <xf numFmtId="0" fontId="0" fillId="0" borderId="1" xfId="0" applyBorder="1" applyAlignment="1" applyProtection="1">
      <alignment horizontal="right" vertical="center" wrapText="1"/>
    </xf>
    <xf numFmtId="0" fontId="6" fillId="3" borderId="11" xfId="0" applyFont="1" applyFill="1" applyBorder="1" applyAlignment="1" applyProtection="1">
      <alignment horizontal="right" vertical="center" wrapText="1"/>
    </xf>
    <xf numFmtId="0" fontId="0" fillId="0" borderId="20" xfId="0" applyBorder="1" applyAlignment="1" applyProtection="1">
      <alignment horizontal="left" vertical="center" shrinkToFit="1"/>
    </xf>
    <xf numFmtId="0" fontId="0" fillId="0" borderId="21" xfId="0" applyBorder="1" applyAlignment="1" applyProtection="1">
      <alignment horizontal="left" vertical="center" shrinkToFit="1"/>
    </xf>
    <xf numFmtId="0" fontId="6" fillId="3" borderId="11" xfId="0" applyFont="1" applyFill="1" applyBorder="1" applyAlignment="1" applyProtection="1">
      <alignment horizontal="left" vertical="center" shrinkToFit="1"/>
    </xf>
    <xf numFmtId="0" fontId="6" fillId="3" borderId="23" xfId="0" applyFont="1" applyFill="1" applyBorder="1" applyAlignment="1" applyProtection="1">
      <alignment horizontal="left" vertical="center" shrinkToFit="1"/>
    </xf>
    <xf numFmtId="0" fontId="0" fillId="2" borderId="0" xfId="0" applyFill="1" applyAlignment="1" applyProtection="1">
      <alignment vertical="center" wrapText="1"/>
    </xf>
    <xf numFmtId="38" fontId="14" fillId="0" borderId="1" xfId="1" applyFont="1" applyFill="1" applyBorder="1" applyAlignment="1" applyProtection="1">
      <alignment vertical="center" wrapText="1"/>
    </xf>
    <xf numFmtId="38" fontId="0" fillId="0" borderId="2" xfId="1" applyFont="1" applyFill="1" applyBorder="1" applyAlignment="1" applyProtection="1">
      <alignment vertical="center" wrapText="1"/>
    </xf>
    <xf numFmtId="3" fontId="0" fillId="0" borderId="35" xfId="0" applyNumberFormat="1" applyFill="1" applyBorder="1" applyAlignment="1" applyProtection="1">
      <alignment horizontal="right" vertical="center" wrapText="1"/>
    </xf>
    <xf numFmtId="38" fontId="0" fillId="0" borderId="33" xfId="1" applyFont="1" applyFill="1" applyBorder="1" applyAlignment="1" applyProtection="1">
      <alignment horizontal="right" vertical="center" wrapText="1"/>
    </xf>
    <xf numFmtId="0" fontId="7" fillId="3" borderId="12" xfId="0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left" vertical="center"/>
    </xf>
    <xf numFmtId="38" fontId="8" fillId="3" borderId="34" xfId="0" applyNumberFormat="1" applyFont="1" applyFill="1" applyBorder="1">
      <alignment vertical="center"/>
    </xf>
    <xf numFmtId="38" fontId="8" fillId="3" borderId="36" xfId="0" applyNumberFormat="1" applyFont="1" applyFill="1" applyBorder="1">
      <alignment vertical="center"/>
    </xf>
    <xf numFmtId="38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right" vertical="center"/>
    </xf>
    <xf numFmtId="38" fontId="8" fillId="3" borderId="6" xfId="0" applyNumberFormat="1" applyFont="1" applyFill="1" applyBorder="1" applyAlignment="1" applyProtection="1">
      <alignment horizontal="left" vertical="center" wrapText="1"/>
    </xf>
    <xf numFmtId="38" fontId="0" fillId="2" borderId="3" xfId="1" applyFont="1" applyFill="1" applyBorder="1" applyAlignment="1" applyProtection="1">
      <alignment horizontal="left" vertical="center" wrapText="1"/>
    </xf>
    <xf numFmtId="38" fontId="0" fillId="2" borderId="5" xfId="1" applyFont="1" applyFill="1" applyBorder="1" applyAlignment="1" applyProtection="1">
      <alignment horizontal="left" vertical="center" wrapText="1"/>
    </xf>
    <xf numFmtId="38" fontId="8" fillId="3" borderId="13" xfId="0" applyNumberFormat="1" applyFont="1" applyFill="1" applyBorder="1" applyAlignment="1" applyProtection="1">
      <alignment horizontal="left" vertical="center" wrapText="1"/>
    </xf>
    <xf numFmtId="38" fontId="7" fillId="3" borderId="12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 vertical="center"/>
    </xf>
    <xf numFmtId="38" fontId="5" fillId="2" borderId="27" xfId="1" applyFont="1" applyFill="1" applyBorder="1" applyAlignment="1" applyProtection="1">
      <alignment vertical="center" wrapText="1"/>
      <protection locked="0"/>
    </xf>
    <xf numFmtId="38" fontId="5" fillId="2" borderId="5" xfId="1" applyFont="1" applyFill="1" applyBorder="1" applyAlignment="1" applyProtection="1">
      <alignment vertical="center" wrapText="1"/>
      <protection locked="0"/>
    </xf>
    <xf numFmtId="38" fontId="5" fillId="2" borderId="5" xfId="1" applyFont="1" applyFill="1" applyBorder="1" applyAlignment="1" applyProtection="1">
      <alignment horizontal="center" vertical="center" wrapText="1"/>
      <protection locked="0"/>
    </xf>
    <xf numFmtId="38" fontId="5" fillId="2" borderId="6" xfId="1" applyFont="1" applyFill="1" applyBorder="1" applyAlignment="1" applyProtection="1">
      <alignment vertical="center" wrapText="1"/>
      <protection locked="0"/>
    </xf>
    <xf numFmtId="38" fontId="5" fillId="2" borderId="33" xfId="1" applyFont="1" applyFill="1" applyBorder="1" applyAlignment="1" applyProtection="1">
      <alignment horizontal="right" vertical="center" wrapText="1"/>
      <protection locked="0"/>
    </xf>
    <xf numFmtId="38" fontId="5" fillId="2" borderId="45" xfId="1" applyFont="1" applyFill="1" applyBorder="1" applyAlignment="1" applyProtection="1">
      <alignment vertical="center" wrapText="1"/>
      <protection locked="0"/>
    </xf>
    <xf numFmtId="38" fontId="13" fillId="3" borderId="47" xfId="1" applyFont="1" applyFill="1" applyBorder="1" applyAlignment="1" applyProtection="1">
      <alignment vertical="center" wrapText="1"/>
    </xf>
    <xf numFmtId="38" fontId="13" fillId="3" borderId="48" xfId="1" applyFont="1" applyFill="1" applyBorder="1" applyAlignment="1" applyProtection="1">
      <alignment vertical="center" wrapText="1"/>
    </xf>
    <xf numFmtId="38" fontId="13" fillId="3" borderId="46" xfId="1" applyFont="1" applyFill="1" applyBorder="1" applyAlignment="1" applyProtection="1">
      <alignment vertical="center" wrapText="1"/>
    </xf>
    <xf numFmtId="38" fontId="5" fillId="3" borderId="52" xfId="1" applyFont="1" applyFill="1" applyBorder="1" applyAlignment="1" applyProtection="1">
      <alignment horizontal="center" vertical="center" wrapText="1"/>
    </xf>
    <xf numFmtId="0" fontId="10" fillId="3" borderId="19" xfId="0" applyFont="1" applyFill="1" applyBorder="1" applyAlignment="1" applyProtection="1">
      <alignment horizontal="center" vertical="center" wrapText="1" shrinkToFit="1"/>
    </xf>
    <xf numFmtId="38" fontId="12" fillId="3" borderId="10" xfId="0" applyNumberFormat="1" applyFont="1" applyFill="1" applyBorder="1" applyAlignment="1" applyProtection="1">
      <alignment vertical="center" wrapText="1"/>
    </xf>
    <xf numFmtId="0" fontId="5" fillId="2" borderId="0" xfId="0" applyFont="1" applyFill="1" applyAlignment="1">
      <alignment vertical="center" shrinkToFit="1"/>
    </xf>
    <xf numFmtId="0" fontId="5" fillId="2" borderId="0" xfId="0" applyFont="1" applyFill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right" vertical="center" shrinkToFit="1"/>
    </xf>
    <xf numFmtId="0" fontId="5" fillId="2" borderId="0" xfId="0" applyFont="1" applyFill="1" applyProtection="1">
      <alignment vertical="center"/>
    </xf>
    <xf numFmtId="0" fontId="5" fillId="2" borderId="0" xfId="0" applyFont="1" applyFill="1" applyAlignment="1" applyProtection="1">
      <alignment horizontal="right" vertical="center"/>
    </xf>
    <xf numFmtId="177" fontId="5" fillId="2" borderId="0" xfId="0" applyNumberFormat="1" applyFont="1" applyFill="1">
      <alignment vertical="center"/>
    </xf>
    <xf numFmtId="38" fontId="5" fillId="2" borderId="0" xfId="1" applyFont="1" applyFill="1" applyAlignment="1" applyProtection="1">
      <alignment horizontal="left" vertical="center"/>
    </xf>
    <xf numFmtId="38" fontId="9" fillId="3" borderId="54" xfId="1" applyFont="1" applyFill="1" applyBorder="1" applyAlignment="1" applyProtection="1">
      <alignment horizontal="center" vertical="center" wrapText="1"/>
    </xf>
    <xf numFmtId="38" fontId="9" fillId="3" borderId="53" xfId="1" applyFont="1" applyFill="1" applyBorder="1" applyAlignment="1" applyProtection="1">
      <alignment horizontal="center" vertical="center" wrapText="1"/>
    </xf>
    <xf numFmtId="0" fontId="0" fillId="3" borderId="59" xfId="0" applyFill="1" applyBorder="1" applyAlignment="1" applyProtection="1">
      <alignment horizontal="center" vertical="center" wrapText="1"/>
    </xf>
    <xf numFmtId="38" fontId="8" fillId="3" borderId="34" xfId="0" applyNumberFormat="1" applyFont="1" applyFill="1" applyBorder="1" applyAlignment="1" applyProtection="1">
      <alignment vertical="center" wrapText="1"/>
    </xf>
    <xf numFmtId="38" fontId="12" fillId="3" borderId="60" xfId="0" applyNumberFormat="1" applyFont="1" applyFill="1" applyBorder="1" applyAlignment="1" applyProtection="1">
      <alignment vertical="center" wrapText="1"/>
    </xf>
    <xf numFmtId="0" fontId="6" fillId="3" borderId="65" xfId="0" applyFont="1" applyFill="1" applyBorder="1" applyAlignment="1" applyProtection="1">
      <alignment vertical="center" shrinkToFit="1"/>
    </xf>
    <xf numFmtId="0" fontId="6" fillId="3" borderId="65" xfId="0" applyFont="1" applyFill="1" applyBorder="1" applyAlignment="1" applyProtection="1">
      <alignment vertical="center" wrapText="1"/>
    </xf>
    <xf numFmtId="0" fontId="7" fillId="3" borderId="66" xfId="0" applyFont="1" applyFill="1" applyBorder="1" applyAlignment="1" applyProtection="1">
      <alignment horizontal="right" vertical="center" wrapText="1"/>
    </xf>
    <xf numFmtId="38" fontId="8" fillId="3" borderId="66" xfId="0" applyNumberFormat="1" applyFont="1" applyFill="1" applyBorder="1" applyAlignment="1" applyProtection="1">
      <alignment vertical="center" wrapText="1"/>
    </xf>
    <xf numFmtId="0" fontId="0" fillId="3" borderId="67" xfId="0" applyFill="1" applyBorder="1" applyAlignment="1" applyProtection="1">
      <alignment horizontal="center" vertical="center" shrinkToFit="1"/>
    </xf>
    <xf numFmtId="0" fontId="6" fillId="3" borderId="68" xfId="0" applyFont="1" applyFill="1" applyBorder="1" applyAlignment="1" applyProtection="1">
      <alignment vertical="center" shrinkToFit="1"/>
    </xf>
    <xf numFmtId="0" fontId="6" fillId="3" borderId="68" xfId="0" applyFont="1" applyFill="1" applyBorder="1" applyAlignment="1" applyProtection="1">
      <alignment vertical="center" wrapText="1"/>
    </xf>
    <xf numFmtId="0" fontId="12" fillId="3" borderId="19" xfId="0" applyFont="1" applyFill="1" applyBorder="1" applyAlignment="1" applyProtection="1">
      <alignment horizontal="right" vertical="center" wrapText="1"/>
    </xf>
    <xf numFmtId="38" fontId="8" fillId="3" borderId="69" xfId="0" applyNumberFormat="1" applyFont="1" applyFill="1" applyBorder="1" applyAlignment="1" applyProtection="1">
      <alignment vertical="center" wrapText="1"/>
    </xf>
    <xf numFmtId="38" fontId="8" fillId="3" borderId="70" xfId="0" applyNumberFormat="1" applyFont="1" applyFill="1" applyBorder="1" applyAlignment="1" applyProtection="1">
      <alignment vertical="center" wrapText="1"/>
    </xf>
    <xf numFmtId="0" fontId="5" fillId="3" borderId="31" xfId="0" applyFont="1" applyFill="1" applyBorder="1" applyAlignment="1" applyProtection="1">
      <alignment horizontal="center" vertical="center" wrapText="1"/>
    </xf>
    <xf numFmtId="38" fontId="8" fillId="2" borderId="8" xfId="0" applyNumberFormat="1" applyFont="1" applyFill="1" applyBorder="1" applyAlignment="1" applyProtection="1">
      <alignment vertical="center" wrapText="1"/>
    </xf>
    <xf numFmtId="0" fontId="4" fillId="0" borderId="20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right" vertical="center" wrapText="1"/>
    </xf>
    <xf numFmtId="3" fontId="4" fillId="0" borderId="35" xfId="0" applyNumberFormat="1" applyFont="1" applyBorder="1" applyAlignment="1">
      <alignment horizontal="right" vertical="center" wrapText="1"/>
    </xf>
    <xf numFmtId="38" fontId="4" fillId="0" borderId="2" xfId="1" applyFont="1" applyFill="1" applyBorder="1" applyAlignment="1" applyProtection="1">
      <alignment vertical="center" wrapText="1"/>
    </xf>
    <xf numFmtId="38" fontId="4" fillId="2" borderId="3" xfId="1" applyFont="1" applyFill="1" applyBorder="1" applyAlignment="1" applyProtection="1">
      <alignment horizontal="left" vertical="center" wrapText="1"/>
    </xf>
    <xf numFmtId="0" fontId="4" fillId="0" borderId="2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 wrapText="1"/>
    </xf>
    <xf numFmtId="38" fontId="4" fillId="0" borderId="33" xfId="1" applyFont="1" applyFill="1" applyBorder="1" applyAlignment="1" applyProtection="1">
      <alignment horizontal="right" vertical="center" wrapText="1"/>
    </xf>
    <xf numFmtId="38" fontId="4" fillId="0" borderId="1" xfId="1" applyFont="1" applyFill="1" applyBorder="1" applyAlignment="1" applyProtection="1">
      <alignment vertical="center" wrapText="1"/>
    </xf>
    <xf numFmtId="38" fontId="4" fillId="2" borderId="5" xfId="1" applyFont="1" applyFill="1" applyBorder="1" applyAlignment="1" applyProtection="1">
      <alignment horizontal="left" vertical="center" wrapText="1"/>
    </xf>
    <xf numFmtId="0" fontId="2" fillId="0" borderId="20" xfId="0" applyFont="1" applyBorder="1" applyAlignment="1">
      <alignment horizontal="left" vertical="center" shrinkToFit="1"/>
    </xf>
    <xf numFmtId="38" fontId="2" fillId="2" borderId="3" xfId="1" applyFont="1" applyFill="1" applyBorder="1" applyAlignment="1" applyProtection="1">
      <alignment horizontal="left" vertical="center" wrapText="1"/>
    </xf>
    <xf numFmtId="0" fontId="0" fillId="0" borderId="21" xfId="0" applyBorder="1" applyAlignment="1">
      <alignment horizontal="left" vertical="center" shrinkToFit="1"/>
    </xf>
    <xf numFmtId="0" fontId="0" fillId="0" borderId="1" xfId="0" applyBorder="1" applyAlignment="1">
      <alignment horizontal="right" vertical="center" wrapText="1"/>
    </xf>
    <xf numFmtId="38" fontId="19" fillId="2" borderId="24" xfId="1" applyFont="1" applyFill="1" applyBorder="1" applyAlignment="1" applyProtection="1">
      <alignment vertical="center" wrapText="1"/>
      <protection locked="0"/>
    </xf>
    <xf numFmtId="38" fontId="19" fillId="2" borderId="21" xfId="1" applyFont="1" applyFill="1" applyBorder="1" applyAlignment="1" applyProtection="1">
      <alignment vertical="center" wrapText="1"/>
      <protection locked="0"/>
    </xf>
    <xf numFmtId="38" fontId="4" fillId="2" borderId="33" xfId="1" applyFont="1" applyFill="1" applyBorder="1" applyAlignment="1" applyProtection="1">
      <alignment horizontal="right" vertical="center" wrapText="1"/>
      <protection locked="0"/>
    </xf>
    <xf numFmtId="38" fontId="4" fillId="2" borderId="5" xfId="1" applyFont="1" applyFill="1" applyBorder="1" applyAlignment="1" applyProtection="1">
      <alignment horizontal="center" vertical="center" wrapText="1"/>
      <protection locked="0"/>
    </xf>
    <xf numFmtId="38" fontId="4" fillId="2" borderId="5" xfId="1" applyFont="1" applyFill="1" applyBorder="1" applyAlignment="1" applyProtection="1">
      <alignment horizontal="left" vertical="center" wrapText="1"/>
      <protection locked="0"/>
    </xf>
    <xf numFmtId="38" fontId="4" fillId="2" borderId="5" xfId="1" applyFont="1" applyFill="1" applyBorder="1" applyAlignment="1" applyProtection="1">
      <alignment vertical="center" wrapText="1"/>
      <protection locked="0"/>
    </xf>
    <xf numFmtId="38" fontId="12" fillId="3" borderId="44" xfId="0" applyNumberFormat="1" applyFont="1" applyFill="1" applyBorder="1" applyAlignment="1" applyProtection="1">
      <alignment horizontal="right" vertical="center" wrapText="1"/>
    </xf>
    <xf numFmtId="38" fontId="12" fillId="3" borderId="37" xfId="0" applyNumberFormat="1" applyFont="1" applyFill="1" applyBorder="1" applyAlignment="1" applyProtection="1">
      <alignment horizontal="right" vertical="center" wrapText="1"/>
    </xf>
    <xf numFmtId="38" fontId="12" fillId="3" borderId="21" xfId="0" applyNumberFormat="1" applyFont="1" applyFill="1" applyBorder="1" applyAlignment="1" applyProtection="1">
      <alignment horizontal="right" vertical="center" wrapText="1"/>
    </xf>
    <xf numFmtId="38" fontId="12" fillId="3" borderId="42" xfId="0" applyNumberFormat="1" applyFont="1" applyFill="1" applyBorder="1" applyAlignment="1" applyProtection="1">
      <alignment horizontal="right" vertical="center" wrapText="1"/>
    </xf>
    <xf numFmtId="38" fontId="12" fillId="3" borderId="11" xfId="0" applyNumberFormat="1" applyFont="1" applyFill="1" applyBorder="1" applyAlignment="1" applyProtection="1">
      <alignment horizontal="right" vertical="center" wrapText="1"/>
    </xf>
    <xf numFmtId="38" fontId="12" fillId="3" borderId="43" xfId="0" applyNumberFormat="1" applyFont="1" applyFill="1" applyBorder="1" applyAlignment="1" applyProtection="1">
      <alignment horizontal="right" vertical="center" wrapText="1"/>
    </xf>
    <xf numFmtId="0" fontId="0" fillId="3" borderId="15" xfId="0" applyFill="1" applyBorder="1" applyAlignment="1" applyProtection="1">
      <alignment horizontal="center" vertical="center" shrinkToFit="1"/>
    </xf>
    <xf numFmtId="0" fontId="0" fillId="3" borderId="4" xfId="0" applyFill="1" applyBorder="1" applyAlignment="1" applyProtection="1">
      <alignment horizontal="center" vertical="center" shrinkToFit="1"/>
    </xf>
    <xf numFmtId="0" fontId="0" fillId="3" borderId="22" xfId="0" applyFill="1" applyBorder="1" applyAlignment="1" applyProtection="1">
      <alignment horizontal="center" vertical="center" shrinkToFit="1"/>
    </xf>
    <xf numFmtId="0" fontId="12" fillId="3" borderId="16" xfId="0" applyFont="1" applyFill="1" applyBorder="1" applyAlignment="1" applyProtection="1">
      <alignment horizontal="right" vertical="center" wrapText="1"/>
    </xf>
    <xf numFmtId="0" fontId="12" fillId="3" borderId="17" xfId="0" applyFont="1" applyFill="1" applyBorder="1" applyAlignment="1" applyProtection="1">
      <alignment horizontal="right" vertical="center" wrapText="1"/>
    </xf>
    <xf numFmtId="0" fontId="12" fillId="3" borderId="18" xfId="0" applyFont="1" applyFill="1" applyBorder="1" applyAlignment="1" applyProtection="1">
      <alignment horizontal="right" vertical="center" wrapText="1"/>
    </xf>
    <xf numFmtId="38" fontId="12" fillId="3" borderId="62" xfId="0" applyNumberFormat="1" applyFont="1" applyFill="1" applyBorder="1" applyAlignment="1" applyProtection="1">
      <alignment horizontal="center" vertical="center" wrapText="1"/>
    </xf>
    <xf numFmtId="38" fontId="12" fillId="3" borderId="63" xfId="0" applyNumberFormat="1" applyFont="1" applyFill="1" applyBorder="1" applyAlignment="1" applyProtection="1">
      <alignment horizontal="center" vertical="center" wrapText="1"/>
    </xf>
    <xf numFmtId="38" fontId="12" fillId="3" borderId="64" xfId="0" applyNumberFormat="1" applyFont="1" applyFill="1" applyBorder="1" applyAlignment="1" applyProtection="1">
      <alignment horizontal="center" vertical="center" wrapText="1"/>
    </xf>
    <xf numFmtId="176" fontId="18" fillId="3" borderId="33" xfId="1" applyNumberFormat="1" applyFont="1" applyFill="1" applyBorder="1" applyAlignment="1" applyProtection="1">
      <alignment horizontal="right" vertical="center" wrapText="1"/>
    </xf>
    <xf numFmtId="176" fontId="18" fillId="3" borderId="21" xfId="1" applyNumberFormat="1" applyFont="1" applyFill="1" applyBorder="1" applyAlignment="1" applyProtection="1">
      <alignment horizontal="right" vertical="center" wrapText="1"/>
    </xf>
    <xf numFmtId="38" fontId="18" fillId="3" borderId="23" xfId="0" applyNumberFormat="1" applyFont="1" applyFill="1" applyBorder="1" applyAlignment="1">
      <alignment horizontal="right" vertical="center"/>
    </xf>
    <xf numFmtId="38" fontId="18" fillId="3" borderId="43" xfId="0" applyNumberFormat="1" applyFont="1" applyFill="1" applyBorder="1" applyAlignment="1">
      <alignment horizontal="right" vertical="center"/>
    </xf>
    <xf numFmtId="38" fontId="0" fillId="0" borderId="61" xfId="1" applyFont="1" applyFill="1" applyBorder="1" applyAlignment="1" applyProtection="1">
      <alignment horizontal="center" vertical="center" wrapText="1"/>
    </xf>
    <xf numFmtId="38" fontId="0" fillId="0" borderId="26" xfId="1" applyFont="1" applyFill="1" applyBorder="1" applyAlignment="1" applyProtection="1">
      <alignment horizontal="center" vertical="center" wrapText="1"/>
    </xf>
    <xf numFmtId="0" fontId="5" fillId="3" borderId="31" xfId="0" applyFont="1" applyFill="1" applyBorder="1" applyAlignment="1" applyProtection="1">
      <alignment horizontal="center" vertical="center" wrapText="1"/>
    </xf>
    <xf numFmtId="0" fontId="5" fillId="3" borderId="39" xfId="0" applyFont="1" applyFill="1" applyBorder="1" applyAlignment="1" applyProtection="1">
      <alignment horizontal="center" vertical="center" wrapText="1"/>
    </xf>
    <xf numFmtId="38" fontId="11" fillId="2" borderId="40" xfId="1" applyFont="1" applyFill="1" applyBorder="1" applyAlignment="1" applyProtection="1">
      <alignment vertical="center" wrapText="1"/>
      <protection locked="0"/>
    </xf>
    <xf numFmtId="38" fontId="11" fillId="2" borderId="41" xfId="1" applyFont="1" applyFill="1" applyBorder="1" applyAlignment="1" applyProtection="1">
      <alignment vertical="center" wrapText="1"/>
      <protection locked="0"/>
    </xf>
    <xf numFmtId="38" fontId="5" fillId="2" borderId="33" xfId="1" applyFont="1" applyFill="1" applyBorder="1" applyAlignment="1" applyProtection="1">
      <alignment horizontal="center" vertical="center" wrapText="1"/>
      <protection locked="0"/>
    </xf>
    <xf numFmtId="38" fontId="5" fillId="2" borderId="37" xfId="1" applyFont="1" applyFill="1" applyBorder="1" applyAlignment="1" applyProtection="1">
      <alignment horizontal="center" vertical="center" wrapText="1"/>
      <protection locked="0"/>
    </xf>
    <xf numFmtId="38" fontId="5" fillId="2" borderId="38" xfId="1" applyFont="1" applyFill="1" applyBorder="1" applyAlignment="1" applyProtection="1">
      <alignment horizontal="center" vertical="center" wrapText="1"/>
      <protection locked="0"/>
    </xf>
    <xf numFmtId="38" fontId="9" fillId="3" borderId="50" xfId="1" applyFont="1" applyFill="1" applyBorder="1" applyAlignment="1" applyProtection="1">
      <alignment horizontal="center" vertical="center" wrapText="1"/>
    </xf>
    <xf numFmtId="38" fontId="9" fillId="3" borderId="56" xfId="1" applyFont="1" applyFill="1" applyBorder="1" applyAlignment="1" applyProtection="1">
      <alignment horizontal="center" vertical="center" wrapText="1"/>
    </xf>
    <xf numFmtId="38" fontId="9" fillId="3" borderId="55" xfId="1" applyFont="1" applyFill="1" applyBorder="1" applyAlignment="1" applyProtection="1">
      <alignment horizontal="center" vertical="center" wrapText="1"/>
    </xf>
    <xf numFmtId="0" fontId="9" fillId="3" borderId="57" xfId="0" applyFont="1" applyFill="1" applyBorder="1" applyAlignment="1" applyProtection="1">
      <alignment horizontal="center" vertical="center" wrapText="1"/>
    </xf>
    <xf numFmtId="0" fontId="9" fillId="3" borderId="58" xfId="0" applyFont="1" applyFill="1" applyBorder="1" applyAlignment="1" applyProtection="1">
      <alignment horizontal="center" vertical="center" wrapText="1"/>
    </xf>
    <xf numFmtId="0" fontId="9" fillId="3" borderId="49" xfId="0" applyFont="1" applyFill="1" applyBorder="1" applyAlignment="1" applyProtection="1">
      <alignment horizontal="center" vertical="center" shrinkToFit="1"/>
    </xf>
    <xf numFmtId="0" fontId="9" fillId="3" borderId="51" xfId="0" applyFont="1" applyFill="1" applyBorder="1" applyAlignment="1" applyProtection="1">
      <alignment horizontal="center" vertical="center" shrinkToFit="1"/>
    </xf>
    <xf numFmtId="38" fontId="4" fillId="0" borderId="61" xfId="1" applyFont="1" applyFill="1" applyBorder="1" applyAlignment="1" applyProtection="1">
      <alignment horizontal="center" vertical="center" wrapText="1"/>
    </xf>
    <xf numFmtId="38" fontId="4" fillId="0" borderId="26" xfId="1" applyFont="1" applyFill="1" applyBorder="1" applyAlignment="1" applyProtection="1">
      <alignment horizontal="center" vertical="center" wrapText="1"/>
    </xf>
    <xf numFmtId="38" fontId="19" fillId="2" borderId="40" xfId="1" applyFont="1" applyFill="1" applyBorder="1" applyAlignment="1" applyProtection="1">
      <alignment vertical="center" wrapText="1"/>
      <protection locked="0"/>
    </xf>
    <xf numFmtId="38" fontId="19" fillId="2" borderId="41" xfId="1" applyFont="1" applyFill="1" applyBorder="1" applyAlignment="1" applyProtection="1">
      <alignment vertical="center" wrapText="1"/>
      <protection locked="0"/>
    </xf>
    <xf numFmtId="38" fontId="4" fillId="2" borderId="71" xfId="1" applyFont="1" applyFill="1" applyBorder="1" applyAlignment="1" applyProtection="1">
      <alignment horizontal="center" vertical="center" wrapText="1"/>
      <protection locked="0"/>
    </xf>
    <xf numFmtId="38" fontId="4" fillId="2" borderId="71" xfId="1" applyFont="1" applyFill="1" applyBorder="1" applyAlignment="1" applyProtection="1">
      <alignment horizontal="left" vertical="center" wrapText="1"/>
      <protection locked="0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294528</xdr:colOff>
      <xdr:row>0</xdr:row>
      <xdr:rowOff>358588</xdr:rowOff>
    </xdr:from>
    <xdr:to>
      <xdr:col>5</xdr:col>
      <xdr:colOff>930089</xdr:colOff>
      <xdr:row>1</xdr:row>
      <xdr:rowOff>260911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F633828-8B2D-4C10-9E9D-AAAFEEB2E5F4}"/>
            </a:ext>
          </a:extLst>
        </xdr:cNvPr>
        <xdr:cNvSpPr/>
      </xdr:nvSpPr>
      <xdr:spPr>
        <a:xfrm>
          <a:off x="1056528" y="358588"/>
          <a:ext cx="3481855" cy="339352"/>
        </a:xfrm>
        <a:prstGeom prst="roundRect">
          <a:avLst/>
        </a:prstGeom>
        <a:ln w="85725" cmpd="sng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kern="1200"/>
            <a:t>別シートにある記載例を参考にご記入ください。</a:t>
          </a:r>
        </a:p>
      </xdr:txBody>
    </xdr:sp>
    <xdr:clientData/>
  </xdr:twoCellAnchor>
  <xdr:twoCellAnchor>
    <xdr:from>
      <xdr:col>10</xdr:col>
      <xdr:colOff>190500</xdr:colOff>
      <xdr:row>26</xdr:row>
      <xdr:rowOff>379401</xdr:rowOff>
    </xdr:from>
    <xdr:to>
      <xdr:col>16</xdr:col>
      <xdr:colOff>190500</xdr:colOff>
      <xdr:row>29</xdr:row>
      <xdr:rowOff>17612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B3D1E8F3-50F6-24D9-0F30-C96D8AAC9EDE}"/>
            </a:ext>
          </a:extLst>
        </xdr:cNvPr>
        <xdr:cNvSpPr/>
      </xdr:nvSpPr>
      <xdr:spPr>
        <a:xfrm>
          <a:off x="12382500" y="14204258"/>
          <a:ext cx="4082143" cy="808425"/>
        </a:xfrm>
        <a:prstGeom prst="roundRect">
          <a:avLst>
            <a:gd name="adj" fmla="val 6431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11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補助対象経費の１／２以内（千円未満の切り捨て後）</a:t>
          </a:r>
          <a:r>
            <a:rPr kumimoji="1" lang="en-US" altLang="ja-JP" sz="11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の額は、</a:t>
          </a:r>
          <a:r>
            <a:rPr kumimoji="1" lang="ja-JP" altLang="en-US" sz="1100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補助上限額以内</a:t>
          </a:r>
          <a:r>
            <a:rPr kumimoji="1" lang="ja-JP" altLang="en-US" sz="11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としてください。</a:t>
          </a:r>
          <a:endParaRPr kumimoji="1" lang="en-US" altLang="ja-JP" sz="1100" kern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（上限額＝１０</a:t>
          </a:r>
          <a:r>
            <a:rPr kumimoji="1" lang="en-US" altLang="ja-JP" sz="11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,000</a:t>
          </a:r>
          <a:r>
            <a:rPr kumimoji="1" lang="ja-JP" altLang="en-US" sz="11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千円）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313765</xdr:colOff>
      <xdr:row>1</xdr:row>
      <xdr:rowOff>246529</xdr:rowOff>
    </xdr:from>
    <xdr:to>
      <xdr:col>3</xdr:col>
      <xdr:colOff>1317439</xdr:colOff>
      <xdr:row>2</xdr:row>
      <xdr:rowOff>257736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CE7C960-E965-444D-8D4E-831C20E403BF}"/>
            </a:ext>
          </a:extLst>
        </xdr:cNvPr>
        <xdr:cNvSpPr/>
      </xdr:nvSpPr>
      <xdr:spPr>
        <a:xfrm>
          <a:off x="1490383" y="560294"/>
          <a:ext cx="3491380" cy="324971"/>
        </a:xfrm>
        <a:prstGeom prst="roundRect">
          <a:avLst/>
        </a:prstGeom>
        <a:ln w="85725" cmpd="sng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kern="1200"/>
            <a:t>別シートにある記載例を参考にご記入ください。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1057275</xdr:colOff>
      <xdr:row>0</xdr:row>
      <xdr:rowOff>414618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E10DE52F-8ACD-4F54-BC46-E39ED2C9CE1C}"/>
            </a:ext>
          </a:extLst>
        </xdr:cNvPr>
        <xdr:cNvSpPr/>
      </xdr:nvSpPr>
      <xdr:spPr>
        <a:xfrm>
          <a:off x="762000" y="0"/>
          <a:ext cx="1057275" cy="414618"/>
        </a:xfrm>
        <a:prstGeom prst="round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記載要領</a:t>
          </a:r>
        </a:p>
      </xdr:txBody>
    </xdr:sp>
    <xdr:clientData/>
  </xdr:twoCellAnchor>
  <xdr:twoCellAnchor>
    <xdr:from>
      <xdr:col>10</xdr:col>
      <xdr:colOff>190501</xdr:colOff>
      <xdr:row>23</xdr:row>
      <xdr:rowOff>136071</xdr:rowOff>
    </xdr:from>
    <xdr:to>
      <xdr:col>17</xdr:col>
      <xdr:colOff>54430</xdr:colOff>
      <xdr:row>27</xdr:row>
      <xdr:rowOff>480256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1416B327-054A-4AF5-8AB2-4DB5167F172B}"/>
            </a:ext>
          </a:extLst>
        </xdr:cNvPr>
        <xdr:cNvSpPr/>
      </xdr:nvSpPr>
      <xdr:spPr>
        <a:xfrm>
          <a:off x="14328322" y="7837714"/>
          <a:ext cx="4626429" cy="2058685"/>
        </a:xfrm>
        <a:prstGeom prst="roundRect">
          <a:avLst>
            <a:gd name="adj" fmla="val 6431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補助対象経費の１／２以内（千円未満の切り捨て後）</a:t>
          </a:r>
          <a:r>
            <a:rPr kumimoji="1" lang="en-US" altLang="ja-JP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の額は、</a:t>
          </a:r>
          <a:r>
            <a:rPr kumimoji="1" lang="ja-JP" altLang="en-US" sz="1400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補助上限額以内</a:t>
          </a:r>
          <a:r>
            <a:rPr kumimoji="1" lang="ja-JP" altLang="en-US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としてください。</a:t>
          </a:r>
          <a:endParaRPr kumimoji="1" lang="en-US" altLang="ja-JP" sz="1400" kern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（上限額＝１０</a:t>
          </a:r>
          <a:r>
            <a:rPr kumimoji="1" lang="en-US" altLang="ja-JP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,000</a:t>
          </a:r>
          <a:r>
            <a:rPr kumimoji="1" lang="ja-JP" altLang="en-US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千円）</a:t>
          </a:r>
          <a:br>
            <a:rPr kumimoji="1" lang="en-US" altLang="ja-JP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br>
            <a:rPr kumimoji="1" lang="en-US" altLang="ja-JP" sz="1400" kern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en-US" altLang="ja-JP" sz="18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8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記載例の場合</a:t>
          </a:r>
          <a:r>
            <a:rPr kumimoji="1" lang="en-US" altLang="ja-JP" sz="18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800" b="1">
            <a:solidFill>
              <a:srgbClr val="00B050"/>
            </a:solidFill>
            <a:effectLst/>
          </a:endParaRPr>
        </a:p>
        <a:p>
          <a:r>
            <a:rPr kumimoji="1" lang="en-US" altLang="ja-JP" sz="18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8,739</a:t>
          </a:r>
          <a:r>
            <a:rPr kumimoji="1" lang="ja-JP" altLang="en-US" sz="18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千</a:t>
          </a:r>
          <a:r>
            <a:rPr kumimoji="1" lang="ja-JP" altLang="ja-JP" sz="18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円　←上限</a:t>
          </a:r>
          <a:r>
            <a:rPr kumimoji="1" lang="en-US" altLang="ja-JP" sz="18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10,000</a:t>
          </a:r>
          <a:r>
            <a:rPr kumimoji="1" lang="ja-JP" altLang="ja-JP" sz="18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千円以内</a:t>
          </a:r>
          <a:endParaRPr lang="ja-JP" altLang="ja-JP" sz="1800" b="1">
            <a:solidFill>
              <a:srgbClr val="00B050"/>
            </a:solidFill>
            <a:effectLst/>
          </a:endParaRPr>
        </a:p>
        <a:p>
          <a:pPr algn="l"/>
          <a:endParaRPr kumimoji="1" lang="ja-JP" altLang="en-US" sz="1400" kern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661147</xdr:colOff>
      <xdr:row>0</xdr:row>
      <xdr:rowOff>56029</xdr:rowOff>
    </xdr:from>
    <xdr:to>
      <xdr:col>1</xdr:col>
      <xdr:colOff>541804</xdr:colOff>
      <xdr:row>1</xdr:row>
      <xdr:rowOff>156882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E9867CF2-1F06-4928-B69F-5BC9B2DD8662}"/>
            </a:ext>
          </a:extLst>
        </xdr:cNvPr>
        <xdr:cNvSpPr/>
      </xdr:nvSpPr>
      <xdr:spPr>
        <a:xfrm>
          <a:off x="661147" y="56029"/>
          <a:ext cx="1057275" cy="414618"/>
        </a:xfrm>
        <a:prstGeom prst="roundRect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記載要領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J33"/>
  <sheetViews>
    <sheetView tabSelected="1" zoomScale="70" zoomScaleNormal="70" zoomScaleSheetLayoutView="70" workbookViewId="0">
      <selection activeCell="E1" sqref="E1"/>
    </sheetView>
  </sheetViews>
  <sheetFormatPr defaultRowHeight="18.75" x14ac:dyDescent="0.4"/>
  <cols>
    <col min="1" max="1" width="10" customWidth="1"/>
    <col min="2" max="2" width="17.375" style="3" customWidth="1"/>
    <col min="3" max="3" width="5" style="3" customWidth="1"/>
    <col min="4" max="4" width="5" customWidth="1"/>
    <col min="5" max="6" width="22.625" customWidth="1"/>
    <col min="7" max="7" width="17" customWidth="1"/>
    <col min="8" max="8" width="22.625" customWidth="1"/>
    <col min="9" max="9" width="14.625" customWidth="1"/>
    <col min="10" max="10" width="48.625" customWidth="1"/>
  </cols>
  <sheetData>
    <row r="1" spans="1:10" ht="34.5" customHeight="1" x14ac:dyDescent="0.4">
      <c r="A1" s="19" t="s">
        <v>31</v>
      </c>
      <c r="B1" s="20"/>
      <c r="C1" s="20"/>
      <c r="D1" s="19"/>
      <c r="E1" s="19"/>
      <c r="F1" s="19"/>
      <c r="G1" s="19"/>
      <c r="H1" s="19"/>
      <c r="I1" s="19"/>
      <c r="J1" s="19"/>
    </row>
    <row r="2" spans="1:10" ht="24.95" customHeight="1" thickBot="1" x14ac:dyDescent="0.45">
      <c r="A2" s="21" t="s">
        <v>11</v>
      </c>
      <c r="B2" s="20"/>
      <c r="C2" s="20"/>
      <c r="D2" s="19"/>
      <c r="E2" s="19"/>
      <c r="F2" s="19"/>
      <c r="G2" s="19"/>
      <c r="H2" s="19"/>
      <c r="I2" s="19"/>
      <c r="J2" s="46" t="s">
        <v>17</v>
      </c>
    </row>
    <row r="3" spans="1:10" ht="67.5" customHeight="1" thickBot="1" x14ac:dyDescent="0.45">
      <c r="A3" s="8" t="s">
        <v>4</v>
      </c>
      <c r="B3" s="9" t="s">
        <v>41</v>
      </c>
      <c r="C3" s="63" t="s">
        <v>18</v>
      </c>
      <c r="D3" s="10" t="s">
        <v>0</v>
      </c>
      <c r="E3" s="10" t="s">
        <v>37</v>
      </c>
      <c r="F3" s="10" t="s">
        <v>38</v>
      </c>
      <c r="G3" s="10" t="s">
        <v>39</v>
      </c>
      <c r="H3" s="10" t="s">
        <v>27</v>
      </c>
      <c r="I3" s="75" t="s">
        <v>28</v>
      </c>
      <c r="J3" s="11" t="s">
        <v>42</v>
      </c>
    </row>
    <row r="4" spans="1:10" ht="27.75" customHeight="1" thickTop="1" x14ac:dyDescent="0.4">
      <c r="A4" s="116" t="s">
        <v>32</v>
      </c>
      <c r="B4" s="32"/>
      <c r="C4" s="32"/>
      <c r="D4" s="29"/>
      <c r="E4" s="39"/>
      <c r="F4" s="38">
        <f>D4*E4</f>
        <v>0</v>
      </c>
      <c r="G4" s="38"/>
      <c r="H4" s="38">
        <f>F4-G4</f>
        <v>0</v>
      </c>
      <c r="I4" s="129"/>
      <c r="J4" s="48"/>
    </row>
    <row r="5" spans="1:10" ht="27.75" customHeight="1" x14ac:dyDescent="0.4">
      <c r="A5" s="117"/>
      <c r="B5" s="33"/>
      <c r="C5" s="33"/>
      <c r="D5" s="30"/>
      <c r="E5" s="40"/>
      <c r="F5" s="37">
        <f>D5*E5</f>
        <v>0</v>
      </c>
      <c r="G5" s="37"/>
      <c r="H5" s="37">
        <f>F5-G5</f>
        <v>0</v>
      </c>
      <c r="I5" s="130"/>
      <c r="J5" s="49"/>
    </row>
    <row r="6" spans="1:10" s="4" customFormat="1" ht="15" customHeight="1" thickBot="1" x14ac:dyDescent="0.45">
      <c r="A6" s="118"/>
      <c r="B6" s="34"/>
      <c r="C6" s="34"/>
      <c r="D6" s="31"/>
      <c r="E6" s="41" t="s">
        <v>3</v>
      </c>
      <c r="F6" s="44">
        <f t="shared" ref="F6:H6" si="0">SUM(F4:F5)</f>
        <v>0</v>
      </c>
      <c r="G6" s="51">
        <f t="shared" si="0"/>
        <v>0</v>
      </c>
      <c r="H6" s="43">
        <f t="shared" si="0"/>
        <v>0</v>
      </c>
      <c r="I6" s="43">
        <f>ROUNDDOWN(H6/2,0)</f>
        <v>0</v>
      </c>
      <c r="J6" s="50"/>
    </row>
    <row r="7" spans="1:10" ht="27.75" customHeight="1" x14ac:dyDescent="0.4">
      <c r="A7" s="116" t="s">
        <v>33</v>
      </c>
      <c r="B7" s="32"/>
      <c r="C7" s="32"/>
      <c r="D7" s="29"/>
      <c r="E7" s="39"/>
      <c r="F7" s="38">
        <f>D7*E7</f>
        <v>0</v>
      </c>
      <c r="G7" s="38"/>
      <c r="H7" s="38">
        <f>F7-G7</f>
        <v>0</v>
      </c>
      <c r="I7" s="129"/>
      <c r="J7" s="48"/>
    </row>
    <row r="8" spans="1:10" ht="27.75" customHeight="1" x14ac:dyDescent="0.4">
      <c r="A8" s="117"/>
      <c r="B8" s="33"/>
      <c r="C8" s="33"/>
      <c r="D8" s="30"/>
      <c r="E8" s="40"/>
      <c r="F8" s="37">
        <f>D8*E8</f>
        <v>0</v>
      </c>
      <c r="G8" s="37"/>
      <c r="H8" s="37">
        <f>F8-G8</f>
        <v>0</v>
      </c>
      <c r="I8" s="130"/>
      <c r="J8" s="49"/>
    </row>
    <row r="9" spans="1:10" s="4" customFormat="1" ht="15" customHeight="1" thickBot="1" x14ac:dyDescent="0.45">
      <c r="A9" s="118"/>
      <c r="B9" s="35"/>
      <c r="C9" s="34"/>
      <c r="D9" s="31"/>
      <c r="E9" s="41" t="s">
        <v>3</v>
      </c>
      <c r="F9" s="44">
        <f t="shared" ref="F9" si="1">SUM(F7:F8)</f>
        <v>0</v>
      </c>
      <c r="G9" s="51">
        <f t="shared" ref="G9" si="2">SUM(G7:G8)</f>
        <v>0</v>
      </c>
      <c r="H9" s="43">
        <f t="shared" ref="H9" si="3">SUM(H7:H8)</f>
        <v>0</v>
      </c>
      <c r="I9" s="43">
        <f>ROUNDDOWN(H9/2,0)</f>
        <v>0</v>
      </c>
      <c r="J9" s="50"/>
    </row>
    <row r="10" spans="1:10" ht="27.75" customHeight="1" x14ac:dyDescent="0.4">
      <c r="A10" s="116" t="s">
        <v>34</v>
      </c>
      <c r="B10" s="32"/>
      <c r="C10" s="32"/>
      <c r="D10" s="29"/>
      <c r="E10" s="39"/>
      <c r="F10" s="38">
        <f>D10*E10</f>
        <v>0</v>
      </c>
      <c r="G10" s="38"/>
      <c r="H10" s="38">
        <f>F10-G10</f>
        <v>0</v>
      </c>
      <c r="I10" s="129"/>
      <c r="J10" s="48"/>
    </row>
    <row r="11" spans="1:10" ht="27.75" customHeight="1" x14ac:dyDescent="0.4">
      <c r="A11" s="117"/>
      <c r="B11" s="33"/>
      <c r="C11" s="33"/>
      <c r="D11" s="30"/>
      <c r="E11" s="40"/>
      <c r="F11" s="37">
        <f>D11*E11</f>
        <v>0</v>
      </c>
      <c r="G11" s="37"/>
      <c r="H11" s="37">
        <f>F11-G11</f>
        <v>0</v>
      </c>
      <c r="I11" s="130"/>
      <c r="J11" s="49"/>
    </row>
    <row r="12" spans="1:10" s="4" customFormat="1" ht="15" customHeight="1" thickBot="1" x14ac:dyDescent="0.45">
      <c r="A12" s="118"/>
      <c r="B12" s="35"/>
      <c r="C12" s="34"/>
      <c r="D12" s="31"/>
      <c r="E12" s="41" t="s">
        <v>3</v>
      </c>
      <c r="F12" s="44">
        <f t="shared" ref="F12:H12" si="4">SUM(F10:F11)</f>
        <v>0</v>
      </c>
      <c r="G12" s="51">
        <f t="shared" si="4"/>
        <v>0</v>
      </c>
      <c r="H12" s="43">
        <f t="shared" si="4"/>
        <v>0</v>
      </c>
      <c r="I12" s="43">
        <f>ROUNDDOWN(H12/2,0)</f>
        <v>0</v>
      </c>
      <c r="J12" s="50"/>
    </row>
    <row r="13" spans="1:10" ht="27.75" customHeight="1" x14ac:dyDescent="0.4">
      <c r="A13" s="116" t="s">
        <v>1</v>
      </c>
      <c r="B13" s="32"/>
      <c r="C13" s="32"/>
      <c r="D13" s="29"/>
      <c r="E13" s="39"/>
      <c r="F13" s="38">
        <f>D13*E13</f>
        <v>0</v>
      </c>
      <c r="G13" s="38"/>
      <c r="H13" s="38">
        <f>F13-G13</f>
        <v>0</v>
      </c>
      <c r="I13" s="129"/>
      <c r="J13" s="48"/>
    </row>
    <row r="14" spans="1:10" ht="27.75" customHeight="1" x14ac:dyDescent="0.4">
      <c r="A14" s="117"/>
      <c r="B14" s="33"/>
      <c r="C14" s="33"/>
      <c r="D14" s="30"/>
      <c r="E14" s="40"/>
      <c r="F14" s="37">
        <f>D14*E14</f>
        <v>0</v>
      </c>
      <c r="G14" s="37"/>
      <c r="H14" s="37">
        <f>F14-G14</f>
        <v>0</v>
      </c>
      <c r="I14" s="130"/>
      <c r="J14" s="49"/>
    </row>
    <row r="15" spans="1:10" s="4" customFormat="1" ht="15" customHeight="1" thickBot="1" x14ac:dyDescent="0.45">
      <c r="A15" s="118"/>
      <c r="B15" s="35"/>
      <c r="C15" s="34"/>
      <c r="D15" s="31"/>
      <c r="E15" s="41" t="s">
        <v>3</v>
      </c>
      <c r="F15" s="44">
        <f t="shared" ref="F15:H15" si="5">SUM(F13:F14)</f>
        <v>0</v>
      </c>
      <c r="G15" s="51">
        <f t="shared" si="5"/>
        <v>0</v>
      </c>
      <c r="H15" s="43">
        <f t="shared" si="5"/>
        <v>0</v>
      </c>
      <c r="I15" s="43">
        <f>ROUNDDOWN(H15/2,0)</f>
        <v>0</v>
      </c>
      <c r="J15" s="50"/>
    </row>
    <row r="16" spans="1:10" ht="27.75" customHeight="1" x14ac:dyDescent="0.4">
      <c r="A16" s="116" t="s">
        <v>35</v>
      </c>
      <c r="B16" s="32"/>
      <c r="C16" s="32"/>
      <c r="D16" s="29"/>
      <c r="E16" s="39"/>
      <c r="F16" s="38">
        <f>D16*E16</f>
        <v>0</v>
      </c>
      <c r="G16" s="38"/>
      <c r="H16" s="38">
        <f>F16-G16</f>
        <v>0</v>
      </c>
      <c r="I16" s="129"/>
      <c r="J16" s="48"/>
    </row>
    <row r="17" spans="1:10" ht="27.75" customHeight="1" x14ac:dyDescent="0.4">
      <c r="A17" s="117"/>
      <c r="B17" s="33"/>
      <c r="C17" s="33"/>
      <c r="D17" s="30"/>
      <c r="E17" s="40"/>
      <c r="F17" s="37">
        <f>D17*E17</f>
        <v>0</v>
      </c>
      <c r="G17" s="37"/>
      <c r="H17" s="37">
        <f>F17-G17</f>
        <v>0</v>
      </c>
      <c r="I17" s="130"/>
      <c r="J17" s="49"/>
    </row>
    <row r="18" spans="1:10" s="4" customFormat="1" ht="15" customHeight="1" thickBot="1" x14ac:dyDescent="0.45">
      <c r="A18" s="118"/>
      <c r="B18" s="35"/>
      <c r="C18" s="34"/>
      <c r="D18" s="31"/>
      <c r="E18" s="41" t="s">
        <v>3</v>
      </c>
      <c r="F18" s="44">
        <f t="shared" ref="F18:H18" si="6">SUM(F16:F17)</f>
        <v>0</v>
      </c>
      <c r="G18" s="51">
        <f t="shared" si="6"/>
        <v>0</v>
      </c>
      <c r="H18" s="43">
        <f t="shared" si="6"/>
        <v>0</v>
      </c>
      <c r="I18" s="43">
        <f>ROUNDDOWN(H18/2,0)</f>
        <v>0</v>
      </c>
      <c r="J18" s="50"/>
    </row>
    <row r="19" spans="1:10" ht="27.75" customHeight="1" x14ac:dyDescent="0.4">
      <c r="A19" s="116" t="s">
        <v>36</v>
      </c>
      <c r="B19" s="32"/>
      <c r="C19" s="32"/>
      <c r="D19" s="29"/>
      <c r="E19" s="39"/>
      <c r="F19" s="38">
        <f>D19*E19</f>
        <v>0</v>
      </c>
      <c r="G19" s="38"/>
      <c r="H19" s="38">
        <f>F19-G19</f>
        <v>0</v>
      </c>
      <c r="I19" s="129"/>
      <c r="J19" s="48"/>
    </row>
    <row r="20" spans="1:10" ht="27.75" customHeight="1" x14ac:dyDescent="0.4">
      <c r="A20" s="117"/>
      <c r="B20" s="33"/>
      <c r="C20" s="33"/>
      <c r="D20" s="30"/>
      <c r="E20" s="40"/>
      <c r="F20" s="37">
        <f>D20*E20</f>
        <v>0</v>
      </c>
      <c r="G20" s="37"/>
      <c r="H20" s="37">
        <f>F20-G20</f>
        <v>0</v>
      </c>
      <c r="I20" s="130"/>
      <c r="J20" s="49"/>
    </row>
    <row r="21" spans="1:10" s="4" customFormat="1" ht="15" customHeight="1" thickBot="1" x14ac:dyDescent="0.45">
      <c r="A21" s="118"/>
      <c r="B21" s="35"/>
      <c r="C21" s="34"/>
      <c r="D21" s="31"/>
      <c r="E21" s="41" t="s">
        <v>3</v>
      </c>
      <c r="F21" s="44">
        <f t="shared" ref="F21:H21" si="7">SUM(F19:F20)</f>
        <v>0</v>
      </c>
      <c r="G21" s="51">
        <f t="shared" si="7"/>
        <v>0</v>
      </c>
      <c r="H21" s="43">
        <f t="shared" si="7"/>
        <v>0</v>
      </c>
      <c r="I21" s="43">
        <f>ROUNDDOWN(H21/2,0)</f>
        <v>0</v>
      </c>
      <c r="J21" s="50"/>
    </row>
    <row r="22" spans="1:10" ht="27.75" customHeight="1" x14ac:dyDescent="0.4">
      <c r="A22" s="116" t="s">
        <v>2</v>
      </c>
      <c r="B22" s="32"/>
      <c r="C22" s="32"/>
      <c r="D22" s="29"/>
      <c r="E22" s="39"/>
      <c r="F22" s="38">
        <f>D22*E22</f>
        <v>0</v>
      </c>
      <c r="G22" s="38"/>
      <c r="H22" s="38">
        <f>F22-G22</f>
        <v>0</v>
      </c>
      <c r="I22" s="129"/>
      <c r="J22" s="48"/>
    </row>
    <row r="23" spans="1:10" ht="27.75" customHeight="1" x14ac:dyDescent="0.4">
      <c r="A23" s="117"/>
      <c r="B23" s="33"/>
      <c r="C23" s="33"/>
      <c r="D23" s="30"/>
      <c r="E23" s="40"/>
      <c r="F23" s="37">
        <f>D23*E23</f>
        <v>0</v>
      </c>
      <c r="G23" s="37"/>
      <c r="H23" s="37">
        <f>F23-G23</f>
        <v>0</v>
      </c>
      <c r="I23" s="130"/>
      <c r="J23" s="49"/>
    </row>
    <row r="24" spans="1:10" s="4" customFormat="1" ht="15" customHeight="1" thickBot="1" x14ac:dyDescent="0.45">
      <c r="A24" s="117"/>
      <c r="B24" s="78"/>
      <c r="C24" s="78"/>
      <c r="D24" s="79"/>
      <c r="E24" s="80" t="s">
        <v>3</v>
      </c>
      <c r="F24" s="81">
        <f t="shared" ref="F24:H24" si="8">SUM(F22:F23)</f>
        <v>0</v>
      </c>
      <c r="G24" s="81">
        <f t="shared" si="8"/>
        <v>0</v>
      </c>
      <c r="H24" s="81">
        <f t="shared" si="8"/>
        <v>0</v>
      </c>
      <c r="I24" s="76">
        <f>ROUNDDOWN(H24/2,0)</f>
        <v>0</v>
      </c>
      <c r="J24" s="47"/>
    </row>
    <row r="25" spans="1:10" s="4" customFormat="1" ht="34.5" customHeight="1" thickBot="1" x14ac:dyDescent="0.45">
      <c r="A25" s="82"/>
      <c r="B25" s="83"/>
      <c r="C25" s="83"/>
      <c r="D25" s="84"/>
      <c r="E25" s="85" t="s">
        <v>43</v>
      </c>
      <c r="F25" s="89"/>
      <c r="G25" s="86"/>
      <c r="H25" s="86"/>
      <c r="I25" s="86"/>
      <c r="J25" s="87"/>
    </row>
    <row r="26" spans="1:10" ht="42.75" customHeight="1" thickTop="1" x14ac:dyDescent="0.4">
      <c r="A26" s="119" t="s">
        <v>24</v>
      </c>
      <c r="B26" s="120"/>
      <c r="C26" s="120"/>
      <c r="D26" s="120"/>
      <c r="E26" s="121"/>
      <c r="F26" s="64">
        <f>SUM(F6,F12,F15,F18,F21,F9,F24,F25)</f>
        <v>0</v>
      </c>
      <c r="G26" s="64">
        <f>SUM(G6,G12,G15,G18,G21,G9,G24)</f>
        <v>0</v>
      </c>
      <c r="H26" s="64">
        <f t="shared" ref="H26" si="9">SUM(H6,H12,H15,H18,H21,H9,H24)</f>
        <v>0</v>
      </c>
      <c r="I26" s="77"/>
      <c r="J26" s="122"/>
    </row>
    <row r="27" spans="1:10" ht="42.75" customHeight="1" x14ac:dyDescent="0.4">
      <c r="A27" s="110" t="s">
        <v>25</v>
      </c>
      <c r="B27" s="111"/>
      <c r="C27" s="111"/>
      <c r="D27" s="111"/>
      <c r="E27" s="111"/>
      <c r="F27" s="111"/>
      <c r="G27" s="112"/>
      <c r="H27" s="125">
        <f>ROUNDDOWN(H26/2,0)</f>
        <v>0</v>
      </c>
      <c r="I27" s="126"/>
      <c r="J27" s="123"/>
    </row>
    <row r="28" spans="1:10" ht="42.75" customHeight="1" thickBot="1" x14ac:dyDescent="0.45">
      <c r="A28" s="113" t="s">
        <v>26</v>
      </c>
      <c r="B28" s="114"/>
      <c r="C28" s="114"/>
      <c r="D28" s="114"/>
      <c r="E28" s="114"/>
      <c r="F28" s="114"/>
      <c r="G28" s="115"/>
      <c r="H28" s="127">
        <f>ROUNDDOWN(H27/1000,0)*1000</f>
        <v>0</v>
      </c>
      <c r="I28" s="128"/>
      <c r="J28" s="124"/>
    </row>
    <row r="29" spans="1:10" ht="6.75" customHeight="1" x14ac:dyDescent="0.4">
      <c r="J29" s="24"/>
    </row>
    <row r="30" spans="1:10" ht="22.5" customHeight="1" x14ac:dyDescent="0.4">
      <c r="A30" s="67" t="s">
        <v>30</v>
      </c>
      <c r="B30" s="68"/>
      <c r="C30" s="68"/>
      <c r="D30" s="69"/>
      <c r="E30" s="69"/>
      <c r="F30" s="70"/>
      <c r="G30" s="71"/>
      <c r="H30" s="72"/>
      <c r="I30" s="72"/>
      <c r="J30" s="26"/>
    </row>
    <row r="31" spans="1:10" ht="22.5" customHeight="1" x14ac:dyDescent="0.4">
      <c r="A31" s="67" t="s">
        <v>29</v>
      </c>
      <c r="B31" s="65"/>
      <c r="C31" s="28"/>
      <c r="D31" s="26"/>
      <c r="E31" s="26"/>
      <c r="F31" s="26"/>
      <c r="G31" s="26"/>
      <c r="H31" s="26"/>
      <c r="I31" s="26"/>
      <c r="J31" s="24"/>
    </row>
    <row r="32" spans="1:10" ht="22.5" customHeight="1" x14ac:dyDescent="0.4">
      <c r="A32" s="66"/>
      <c r="B32" s="65"/>
      <c r="C32" s="65"/>
      <c r="D32" s="66"/>
      <c r="E32" s="66"/>
      <c r="F32" s="66"/>
      <c r="G32" s="66"/>
      <c r="H32" s="66"/>
      <c r="I32" s="66"/>
      <c r="J32" s="26"/>
    </row>
    <row r="33" spans="2:10" ht="22.5" customHeight="1" x14ac:dyDescent="0.4">
      <c r="B33" s="68"/>
      <c r="C33" s="68"/>
      <c r="D33" s="69"/>
      <c r="E33" s="69"/>
      <c r="F33" s="70"/>
      <c r="G33" s="70"/>
      <c r="H33" s="72"/>
      <c r="I33" s="72"/>
      <c r="J33" s="26"/>
    </row>
  </sheetData>
  <sheetProtection selectLockedCells="1"/>
  <mergeCells count="20">
    <mergeCell ref="J26:J28"/>
    <mergeCell ref="H27:I27"/>
    <mergeCell ref="H28:I28"/>
    <mergeCell ref="I4:I5"/>
    <mergeCell ref="I7:I8"/>
    <mergeCell ref="I22:I23"/>
    <mergeCell ref="I10:I11"/>
    <mergeCell ref="I13:I14"/>
    <mergeCell ref="I16:I17"/>
    <mergeCell ref="I19:I20"/>
    <mergeCell ref="A27:G27"/>
    <mergeCell ref="A28:G28"/>
    <mergeCell ref="A22:A24"/>
    <mergeCell ref="A7:A9"/>
    <mergeCell ref="A4:A6"/>
    <mergeCell ref="A26:E26"/>
    <mergeCell ref="A10:A12"/>
    <mergeCell ref="A13:A15"/>
    <mergeCell ref="A16:A18"/>
    <mergeCell ref="A19:A21"/>
  </mergeCells>
  <phoneticPr fontId="3"/>
  <pageMargins left="0.62992125984251968" right="0.62992125984251968" top="0.74803149606299213" bottom="0.7480314960629921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  <pageSetUpPr fitToPage="1"/>
  </sheetPr>
  <dimension ref="A1:F15"/>
  <sheetViews>
    <sheetView showGridLines="0" view="pageBreakPreview" zoomScale="85" zoomScaleNormal="100" zoomScaleSheetLayoutView="85" workbookViewId="0"/>
  </sheetViews>
  <sheetFormatPr defaultRowHeight="18.75" x14ac:dyDescent="0.4"/>
  <cols>
    <col min="1" max="1" width="15.375" customWidth="1"/>
    <col min="2" max="2" width="21" style="3" customWidth="1"/>
    <col min="3" max="3" width="11.625" style="1" customWidth="1"/>
    <col min="4" max="4" width="21" style="1" customWidth="1"/>
    <col min="5" max="5" width="23.875" style="1" customWidth="1"/>
    <col min="6" max="6" width="1.5" customWidth="1"/>
  </cols>
  <sheetData>
    <row r="1" spans="1:6" ht="24.95" customHeight="1" x14ac:dyDescent="0.4">
      <c r="A1" s="36" t="s">
        <v>40</v>
      </c>
      <c r="B1" s="36"/>
      <c r="F1" s="26"/>
    </row>
    <row r="2" spans="1:6" ht="24.95" customHeight="1" x14ac:dyDescent="0.4">
      <c r="A2" s="42"/>
      <c r="B2" s="36"/>
      <c r="F2" s="26"/>
    </row>
    <row r="3" spans="1:6" ht="24.95" customHeight="1" thickBot="1" x14ac:dyDescent="0.45">
      <c r="A3" s="21" t="s">
        <v>12</v>
      </c>
      <c r="B3" s="20"/>
      <c r="E3" s="52" t="s">
        <v>21</v>
      </c>
      <c r="F3" s="27"/>
    </row>
    <row r="4" spans="1:6" ht="25.5" customHeight="1" x14ac:dyDescent="0.4">
      <c r="A4" s="143" t="s">
        <v>9</v>
      </c>
      <c r="B4" s="141" t="s">
        <v>10</v>
      </c>
      <c r="C4" s="138" t="s">
        <v>23</v>
      </c>
      <c r="D4" s="139"/>
      <c r="E4" s="140"/>
      <c r="F4" s="26"/>
    </row>
    <row r="5" spans="1:6" ht="25.5" customHeight="1" thickBot="1" x14ac:dyDescent="0.45">
      <c r="A5" s="144"/>
      <c r="B5" s="142"/>
      <c r="C5" s="62"/>
      <c r="D5" s="73" t="s">
        <v>20</v>
      </c>
      <c r="E5" s="74" t="s">
        <v>22</v>
      </c>
      <c r="F5" s="26"/>
    </row>
    <row r="6" spans="1:6" ht="48.75" customHeight="1" thickTop="1" x14ac:dyDescent="0.4">
      <c r="A6" s="14" t="s">
        <v>5</v>
      </c>
      <c r="B6" s="5">
        <v>0</v>
      </c>
      <c r="C6" s="12"/>
      <c r="D6" s="12"/>
      <c r="E6" s="53"/>
      <c r="F6" s="26"/>
    </row>
    <row r="7" spans="1:6" ht="48" customHeight="1" x14ac:dyDescent="0.4">
      <c r="A7" s="15" t="s">
        <v>6</v>
      </c>
      <c r="B7" s="6">
        <v>0</v>
      </c>
      <c r="C7" s="13"/>
      <c r="D7" s="13"/>
      <c r="E7" s="54"/>
      <c r="F7" s="26"/>
    </row>
    <row r="8" spans="1:6" ht="23.1" customHeight="1" x14ac:dyDescent="0.4">
      <c r="A8" s="131" t="s">
        <v>7</v>
      </c>
      <c r="B8" s="133">
        <v>0</v>
      </c>
      <c r="C8" s="135" t="s">
        <v>13</v>
      </c>
      <c r="D8" s="136"/>
      <c r="E8" s="137"/>
      <c r="F8" s="26"/>
    </row>
    <row r="9" spans="1:6" ht="23.1" customHeight="1" x14ac:dyDescent="0.4">
      <c r="A9" s="132"/>
      <c r="B9" s="134"/>
      <c r="C9" s="45" t="s">
        <v>14</v>
      </c>
      <c r="D9" s="57">
        <v>0</v>
      </c>
      <c r="E9" s="55"/>
      <c r="F9" s="26"/>
    </row>
    <row r="10" spans="1:6" ht="23.1" customHeight="1" x14ac:dyDescent="0.4">
      <c r="A10" s="132"/>
      <c r="B10" s="134"/>
      <c r="C10" s="45" t="s">
        <v>15</v>
      </c>
      <c r="D10" s="57">
        <v>0</v>
      </c>
      <c r="E10" s="55"/>
      <c r="F10" s="26"/>
    </row>
    <row r="11" spans="1:6" ht="23.1" customHeight="1" x14ac:dyDescent="0.4">
      <c r="A11" s="132"/>
      <c r="B11" s="134"/>
      <c r="C11" s="45" t="s">
        <v>16</v>
      </c>
      <c r="D11" s="57">
        <v>0</v>
      </c>
      <c r="E11" s="55"/>
      <c r="F11" s="26"/>
    </row>
    <row r="12" spans="1:6" ht="48" customHeight="1" thickBot="1" x14ac:dyDescent="0.45">
      <c r="A12" s="16" t="s">
        <v>8</v>
      </c>
      <c r="B12" s="7">
        <v>0</v>
      </c>
      <c r="C12" s="58"/>
      <c r="D12" s="58"/>
      <c r="E12" s="56"/>
      <c r="F12" s="26"/>
    </row>
    <row r="13" spans="1:6" ht="48" customHeight="1" thickTop="1" thickBot="1" x14ac:dyDescent="0.45">
      <c r="A13" s="17" t="s">
        <v>19</v>
      </c>
      <c r="B13" s="18">
        <f>SUM(B6:B12)</f>
        <v>0</v>
      </c>
      <c r="C13" s="59"/>
      <c r="D13" s="60"/>
      <c r="E13" s="61"/>
      <c r="F13" s="26"/>
    </row>
    <row r="14" spans="1:6" ht="24" customHeight="1" x14ac:dyDescent="0.4">
      <c r="A14" s="25"/>
      <c r="B14" s="22"/>
      <c r="C14" s="23"/>
      <c r="D14" s="23"/>
      <c r="E14" s="23"/>
      <c r="F14" s="26"/>
    </row>
    <row r="15" spans="1:6" ht="24.75" customHeight="1" x14ac:dyDescent="0.4">
      <c r="A15" s="2"/>
    </row>
  </sheetData>
  <sheetProtection selectLockedCells="1"/>
  <mergeCells count="6">
    <mergeCell ref="A8:A11"/>
    <mergeCell ref="B8:B11"/>
    <mergeCell ref="C8:E8"/>
    <mergeCell ref="C4:E4"/>
    <mergeCell ref="B4:B5"/>
    <mergeCell ref="A4:A5"/>
  </mergeCells>
  <phoneticPr fontId="3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0672-1BE3-4D73-9EE5-5C31F4B44DFE}">
  <sheetPr>
    <tabColor theme="5" tint="0.59999389629810485"/>
    <pageSetUpPr fitToPage="1"/>
  </sheetPr>
  <dimension ref="A1:J33"/>
  <sheetViews>
    <sheetView zoomScale="70" zoomScaleNormal="70" zoomScaleSheetLayoutView="70" workbookViewId="0">
      <selection activeCell="M21" sqref="M21"/>
    </sheetView>
  </sheetViews>
  <sheetFormatPr defaultRowHeight="18.75" x14ac:dyDescent="0.4"/>
  <cols>
    <col min="1" max="1" width="10" customWidth="1"/>
    <col min="2" max="2" width="17.375" style="3" customWidth="1"/>
    <col min="3" max="3" width="5" style="3" customWidth="1"/>
    <col min="4" max="4" width="5" customWidth="1"/>
    <col min="5" max="6" width="22.625" customWidth="1"/>
    <col min="7" max="7" width="17" customWidth="1"/>
    <col min="8" max="8" width="22.625" customWidth="1"/>
    <col min="9" max="9" width="14.625" customWidth="1"/>
    <col min="10" max="10" width="48.625" customWidth="1"/>
  </cols>
  <sheetData>
    <row r="1" spans="1:10" ht="34.5" customHeight="1" x14ac:dyDescent="0.4">
      <c r="A1" s="19" t="s">
        <v>31</v>
      </c>
      <c r="B1" s="20"/>
      <c r="C1" s="20"/>
      <c r="D1" s="19"/>
      <c r="E1" s="19"/>
      <c r="F1" s="19"/>
      <c r="G1" s="19"/>
      <c r="H1" s="19"/>
      <c r="I1" s="19"/>
      <c r="J1" s="19"/>
    </row>
    <row r="2" spans="1:10" ht="24.95" customHeight="1" thickBot="1" x14ac:dyDescent="0.45">
      <c r="A2" s="21" t="s">
        <v>11</v>
      </c>
      <c r="B2" s="20"/>
      <c r="C2" s="20"/>
      <c r="D2" s="19"/>
      <c r="E2" s="19"/>
      <c r="F2" s="19"/>
      <c r="G2" s="19"/>
      <c r="H2" s="19"/>
      <c r="I2" s="19"/>
      <c r="J2" s="46" t="s">
        <v>17</v>
      </c>
    </row>
    <row r="3" spans="1:10" ht="67.5" customHeight="1" thickBot="1" x14ac:dyDescent="0.45">
      <c r="A3" s="8" t="s">
        <v>4</v>
      </c>
      <c r="B3" s="9" t="s">
        <v>41</v>
      </c>
      <c r="C3" s="63" t="s">
        <v>18</v>
      </c>
      <c r="D3" s="10" t="s">
        <v>0</v>
      </c>
      <c r="E3" s="10" t="s">
        <v>37</v>
      </c>
      <c r="F3" s="10" t="s">
        <v>38</v>
      </c>
      <c r="G3" s="10" t="s">
        <v>39</v>
      </c>
      <c r="H3" s="10" t="s">
        <v>27</v>
      </c>
      <c r="I3" s="75" t="s">
        <v>28</v>
      </c>
      <c r="J3" s="11" t="s">
        <v>42</v>
      </c>
    </row>
    <row r="4" spans="1:10" ht="27.75" customHeight="1" thickTop="1" x14ac:dyDescent="0.4">
      <c r="A4" s="116" t="s">
        <v>32</v>
      </c>
      <c r="B4" s="90" t="s">
        <v>44</v>
      </c>
      <c r="C4" s="90" t="s">
        <v>45</v>
      </c>
      <c r="D4" s="91">
        <v>1</v>
      </c>
      <c r="E4" s="92">
        <v>500000</v>
      </c>
      <c r="F4" s="93">
        <f>D4*E4</f>
        <v>500000</v>
      </c>
      <c r="G4" s="93">
        <v>0</v>
      </c>
      <c r="H4" s="93">
        <f>F4-G4</f>
        <v>500000</v>
      </c>
      <c r="I4" s="145"/>
      <c r="J4" s="94" t="s">
        <v>46</v>
      </c>
    </row>
    <row r="5" spans="1:10" ht="27.75" customHeight="1" x14ac:dyDescent="0.4">
      <c r="A5" s="117"/>
      <c r="B5" s="95"/>
      <c r="C5" s="95"/>
      <c r="D5" s="96"/>
      <c r="E5" s="97"/>
      <c r="F5" s="98">
        <f>D5*E5</f>
        <v>0</v>
      </c>
      <c r="G5" s="98"/>
      <c r="H5" s="98">
        <f>F5-G5</f>
        <v>0</v>
      </c>
      <c r="I5" s="146"/>
      <c r="J5" s="99"/>
    </row>
    <row r="6" spans="1:10" s="4" customFormat="1" ht="15" customHeight="1" thickBot="1" x14ac:dyDescent="0.45">
      <c r="A6" s="118"/>
      <c r="B6" s="34"/>
      <c r="C6" s="34"/>
      <c r="D6" s="31"/>
      <c r="E6" s="41" t="s">
        <v>3</v>
      </c>
      <c r="F6" s="44">
        <f t="shared" ref="F6:H6" si="0">SUM(F4:F5)</f>
        <v>500000</v>
      </c>
      <c r="G6" s="51">
        <f t="shared" si="0"/>
        <v>0</v>
      </c>
      <c r="H6" s="43">
        <f t="shared" si="0"/>
        <v>500000</v>
      </c>
      <c r="I6" s="43">
        <f>ROUNDDOWN(H6/2,0)</f>
        <v>250000</v>
      </c>
      <c r="J6" s="50"/>
    </row>
    <row r="7" spans="1:10" ht="27.75" customHeight="1" x14ac:dyDescent="0.4">
      <c r="A7" s="116" t="s">
        <v>33</v>
      </c>
      <c r="B7" s="90" t="s">
        <v>47</v>
      </c>
      <c r="C7" s="90" t="s">
        <v>45</v>
      </c>
      <c r="D7" s="91">
        <v>1</v>
      </c>
      <c r="E7" s="92">
        <v>1000000</v>
      </c>
      <c r="F7" s="93">
        <f>D7*E7</f>
        <v>1000000</v>
      </c>
      <c r="G7" s="93">
        <v>0</v>
      </c>
      <c r="H7" s="93">
        <f>F7-G7</f>
        <v>1000000</v>
      </c>
      <c r="I7" s="145"/>
      <c r="J7" s="94" t="s">
        <v>48</v>
      </c>
    </row>
    <row r="8" spans="1:10" ht="27.75" customHeight="1" x14ac:dyDescent="0.4">
      <c r="A8" s="117"/>
      <c r="B8" s="95" t="s">
        <v>49</v>
      </c>
      <c r="C8" s="95" t="s">
        <v>45</v>
      </c>
      <c r="D8" s="96">
        <v>1</v>
      </c>
      <c r="E8" s="97">
        <v>500000</v>
      </c>
      <c r="F8" s="98">
        <f>D8*E8</f>
        <v>500000</v>
      </c>
      <c r="G8" s="98"/>
      <c r="H8" s="98">
        <f>F8-G8</f>
        <v>500000</v>
      </c>
      <c r="I8" s="146"/>
      <c r="J8" s="99" t="s">
        <v>50</v>
      </c>
    </row>
    <row r="9" spans="1:10" s="4" customFormat="1" ht="15" customHeight="1" thickBot="1" x14ac:dyDescent="0.45">
      <c r="A9" s="118"/>
      <c r="B9" s="35"/>
      <c r="C9" s="34"/>
      <c r="D9" s="31"/>
      <c r="E9" s="41" t="s">
        <v>3</v>
      </c>
      <c r="F9" s="44">
        <f t="shared" ref="F9:H9" si="1">SUM(F7:F8)</f>
        <v>1500000</v>
      </c>
      <c r="G9" s="51">
        <f t="shared" si="1"/>
        <v>0</v>
      </c>
      <c r="H9" s="43">
        <f t="shared" si="1"/>
        <v>1500000</v>
      </c>
      <c r="I9" s="43">
        <f>ROUNDDOWN(H9/2,0)</f>
        <v>750000</v>
      </c>
      <c r="J9" s="50"/>
    </row>
    <row r="10" spans="1:10" ht="27.75" customHeight="1" x14ac:dyDescent="0.4">
      <c r="A10" s="116" t="s">
        <v>34</v>
      </c>
      <c r="B10" s="90" t="s">
        <v>49</v>
      </c>
      <c r="C10" s="90" t="s">
        <v>45</v>
      </c>
      <c r="D10" s="91">
        <v>1</v>
      </c>
      <c r="E10" s="92">
        <v>2000000</v>
      </c>
      <c r="F10" s="93">
        <f>D10*E10</f>
        <v>2000000</v>
      </c>
      <c r="G10" s="93">
        <v>0</v>
      </c>
      <c r="H10" s="93">
        <f>F10-G10</f>
        <v>2000000</v>
      </c>
      <c r="I10" s="145"/>
      <c r="J10" s="94"/>
    </row>
    <row r="11" spans="1:10" ht="27.75" customHeight="1" x14ac:dyDescent="0.4">
      <c r="A11" s="117"/>
      <c r="B11" s="95"/>
      <c r="C11" s="95"/>
      <c r="D11" s="96"/>
      <c r="E11" s="97"/>
      <c r="F11" s="98">
        <f>D11*E11</f>
        <v>0</v>
      </c>
      <c r="G11" s="98"/>
      <c r="H11" s="98">
        <f>F11-G11</f>
        <v>0</v>
      </c>
      <c r="I11" s="146"/>
      <c r="J11" s="99"/>
    </row>
    <row r="12" spans="1:10" s="4" customFormat="1" ht="15" customHeight="1" thickBot="1" x14ac:dyDescent="0.45">
      <c r="A12" s="118"/>
      <c r="B12" s="35"/>
      <c r="C12" s="34"/>
      <c r="D12" s="31"/>
      <c r="E12" s="41" t="s">
        <v>3</v>
      </c>
      <c r="F12" s="44">
        <f t="shared" ref="F12:H12" si="2">SUM(F10:F11)</f>
        <v>2000000</v>
      </c>
      <c r="G12" s="51">
        <f t="shared" si="2"/>
        <v>0</v>
      </c>
      <c r="H12" s="43">
        <f t="shared" si="2"/>
        <v>2000000</v>
      </c>
      <c r="I12" s="43">
        <f>ROUNDDOWN(H12/2,0)</f>
        <v>1000000</v>
      </c>
      <c r="J12" s="50"/>
    </row>
    <row r="13" spans="1:10" ht="27.75" customHeight="1" x14ac:dyDescent="0.4">
      <c r="A13" s="116" t="s">
        <v>1</v>
      </c>
      <c r="B13" s="100" t="s">
        <v>51</v>
      </c>
      <c r="C13" s="90" t="s">
        <v>52</v>
      </c>
      <c r="D13" s="91">
        <v>5</v>
      </c>
      <c r="E13" s="92">
        <v>95800</v>
      </c>
      <c r="F13" s="93">
        <f>D13*E13</f>
        <v>479000</v>
      </c>
      <c r="G13" s="93">
        <v>0</v>
      </c>
      <c r="H13" s="93">
        <f>F13-G13</f>
        <v>479000</v>
      </c>
      <c r="I13" s="129"/>
      <c r="J13" s="101" t="s">
        <v>53</v>
      </c>
    </row>
    <row r="14" spans="1:10" ht="27.75" customHeight="1" x14ac:dyDescent="0.4">
      <c r="A14" s="117"/>
      <c r="B14" s="102"/>
      <c r="C14" s="102"/>
      <c r="D14" s="103"/>
      <c r="E14" s="40"/>
      <c r="F14" s="37">
        <f>D14*E14</f>
        <v>0</v>
      </c>
      <c r="G14" s="37"/>
      <c r="H14" s="37">
        <f>F14-G14</f>
        <v>0</v>
      </c>
      <c r="I14" s="130"/>
      <c r="J14" s="49"/>
    </row>
    <row r="15" spans="1:10" s="4" customFormat="1" ht="15" customHeight="1" thickBot="1" x14ac:dyDescent="0.45">
      <c r="A15" s="118"/>
      <c r="B15" s="35"/>
      <c r="C15" s="34"/>
      <c r="D15" s="31"/>
      <c r="E15" s="41" t="s">
        <v>3</v>
      </c>
      <c r="F15" s="44">
        <f t="shared" ref="F15:H15" si="3">SUM(F13:F14)</f>
        <v>479000</v>
      </c>
      <c r="G15" s="51">
        <f t="shared" si="3"/>
        <v>0</v>
      </c>
      <c r="H15" s="43">
        <f t="shared" si="3"/>
        <v>479000</v>
      </c>
      <c r="I15" s="43">
        <f>ROUNDDOWN(H15/2,0)</f>
        <v>239500</v>
      </c>
      <c r="J15" s="50"/>
    </row>
    <row r="16" spans="1:10" ht="27.75" customHeight="1" x14ac:dyDescent="0.4">
      <c r="A16" s="116" t="s">
        <v>35</v>
      </c>
      <c r="B16" s="100" t="s">
        <v>44</v>
      </c>
      <c r="C16" s="90" t="s">
        <v>45</v>
      </c>
      <c r="D16" s="91">
        <v>1</v>
      </c>
      <c r="E16" s="92">
        <v>2000000</v>
      </c>
      <c r="F16" s="93">
        <f>D16*E16</f>
        <v>2000000</v>
      </c>
      <c r="G16" s="93"/>
      <c r="H16" s="93">
        <f>F16-G16</f>
        <v>2000000</v>
      </c>
      <c r="I16" s="129"/>
      <c r="J16" s="101" t="s">
        <v>54</v>
      </c>
    </row>
    <row r="17" spans="1:10" ht="27.75" customHeight="1" x14ac:dyDescent="0.4">
      <c r="A17" s="117"/>
      <c r="B17" s="102"/>
      <c r="C17" s="102"/>
      <c r="D17" s="103"/>
      <c r="E17" s="40"/>
      <c r="F17" s="37">
        <f>D17*E17</f>
        <v>0</v>
      </c>
      <c r="G17" s="37"/>
      <c r="H17" s="37">
        <f>F17-G17</f>
        <v>0</v>
      </c>
      <c r="I17" s="130"/>
      <c r="J17" s="49"/>
    </row>
    <row r="18" spans="1:10" s="4" customFormat="1" ht="15" customHeight="1" thickBot="1" x14ac:dyDescent="0.45">
      <c r="A18" s="118"/>
      <c r="B18" s="35"/>
      <c r="C18" s="34"/>
      <c r="D18" s="31"/>
      <c r="E18" s="41" t="s">
        <v>3</v>
      </c>
      <c r="F18" s="44">
        <f t="shared" ref="F18:H18" si="4">SUM(F16:F17)</f>
        <v>2000000</v>
      </c>
      <c r="G18" s="51">
        <f t="shared" si="4"/>
        <v>0</v>
      </c>
      <c r="H18" s="43">
        <f t="shared" si="4"/>
        <v>2000000</v>
      </c>
      <c r="I18" s="43">
        <f>ROUNDDOWN(H18/2,0)</f>
        <v>1000000</v>
      </c>
      <c r="J18" s="50"/>
    </row>
    <row r="19" spans="1:10" ht="27.75" customHeight="1" x14ac:dyDescent="0.4">
      <c r="A19" s="116" t="s">
        <v>36</v>
      </c>
      <c r="B19" s="100" t="s">
        <v>44</v>
      </c>
      <c r="C19" s="90" t="s">
        <v>45</v>
      </c>
      <c r="D19" s="91">
        <v>1</v>
      </c>
      <c r="E19" s="92">
        <v>11000000</v>
      </c>
      <c r="F19" s="93">
        <f>D19*E19</f>
        <v>11000000</v>
      </c>
      <c r="G19" s="93"/>
      <c r="H19" s="93">
        <f>F19-G19</f>
        <v>11000000</v>
      </c>
      <c r="I19" s="129"/>
      <c r="J19" s="101" t="s">
        <v>55</v>
      </c>
    </row>
    <row r="20" spans="1:10" ht="27.75" customHeight="1" x14ac:dyDescent="0.4">
      <c r="A20" s="117"/>
      <c r="B20" s="102"/>
      <c r="C20" s="102"/>
      <c r="D20" s="103"/>
      <c r="E20" s="40"/>
      <c r="F20" s="37">
        <f>D20*E20</f>
        <v>0</v>
      </c>
      <c r="G20" s="37"/>
      <c r="H20" s="37">
        <f>F20-G20</f>
        <v>0</v>
      </c>
      <c r="I20" s="130"/>
      <c r="J20" s="49"/>
    </row>
    <row r="21" spans="1:10" s="4" customFormat="1" ht="15" customHeight="1" thickBot="1" x14ac:dyDescent="0.45">
      <c r="A21" s="118"/>
      <c r="B21" s="35"/>
      <c r="C21" s="34"/>
      <c r="D21" s="31"/>
      <c r="E21" s="41" t="s">
        <v>3</v>
      </c>
      <c r="F21" s="44">
        <f t="shared" ref="F21:H21" si="5">SUM(F19:F20)</f>
        <v>11000000</v>
      </c>
      <c r="G21" s="51">
        <f t="shared" si="5"/>
        <v>0</v>
      </c>
      <c r="H21" s="43">
        <f t="shared" si="5"/>
        <v>11000000</v>
      </c>
      <c r="I21" s="43">
        <f>ROUNDDOWN(H21/2,0)</f>
        <v>5500000</v>
      </c>
      <c r="J21" s="50"/>
    </row>
    <row r="22" spans="1:10" ht="27.75" customHeight="1" x14ac:dyDescent="0.4">
      <c r="A22" s="116" t="s">
        <v>2</v>
      </c>
      <c r="B22" s="32"/>
      <c r="C22" s="32"/>
      <c r="D22" s="29"/>
      <c r="E22" s="39"/>
      <c r="F22" s="38">
        <f>D22*E22</f>
        <v>0</v>
      </c>
      <c r="G22" s="38"/>
      <c r="H22" s="38">
        <f>F22-G22</f>
        <v>0</v>
      </c>
      <c r="I22" s="129"/>
      <c r="J22" s="48"/>
    </row>
    <row r="23" spans="1:10" ht="27.75" customHeight="1" x14ac:dyDescent="0.4">
      <c r="A23" s="117"/>
      <c r="B23" s="33"/>
      <c r="C23" s="33"/>
      <c r="D23" s="30"/>
      <c r="E23" s="40"/>
      <c r="F23" s="37">
        <f>D23*E23</f>
        <v>0</v>
      </c>
      <c r="G23" s="37"/>
      <c r="H23" s="37">
        <f>F23-G23</f>
        <v>0</v>
      </c>
      <c r="I23" s="130"/>
      <c r="J23" s="49"/>
    </row>
    <row r="24" spans="1:10" s="4" customFormat="1" ht="15" customHeight="1" thickBot="1" x14ac:dyDescent="0.45">
      <c r="A24" s="117"/>
      <c r="B24" s="78"/>
      <c r="C24" s="78"/>
      <c r="D24" s="79"/>
      <c r="E24" s="80" t="s">
        <v>3</v>
      </c>
      <c r="F24" s="81">
        <f t="shared" ref="F24:H24" si="6">SUM(F22:F23)</f>
        <v>0</v>
      </c>
      <c r="G24" s="81">
        <f t="shared" si="6"/>
        <v>0</v>
      </c>
      <c r="H24" s="81">
        <f t="shared" si="6"/>
        <v>0</v>
      </c>
      <c r="I24" s="76">
        <f>ROUNDDOWN(H24/2,0)</f>
        <v>0</v>
      </c>
      <c r="J24" s="47"/>
    </row>
    <row r="25" spans="1:10" s="4" customFormat="1" ht="34.5" customHeight="1" thickBot="1" x14ac:dyDescent="0.45">
      <c r="A25" s="82"/>
      <c r="B25" s="83"/>
      <c r="C25" s="83"/>
      <c r="D25" s="84"/>
      <c r="E25" s="85" t="s">
        <v>43</v>
      </c>
      <c r="F25" s="89">
        <f>(F6+F9+F12+F15+F18+F21)*10%</f>
        <v>1747900</v>
      </c>
      <c r="G25" s="86"/>
      <c r="H25" s="86"/>
      <c r="I25" s="86"/>
      <c r="J25" s="87"/>
    </row>
    <row r="26" spans="1:10" ht="42.75" customHeight="1" thickTop="1" x14ac:dyDescent="0.4">
      <c r="A26" s="119" t="s">
        <v>24</v>
      </c>
      <c r="B26" s="120"/>
      <c r="C26" s="120"/>
      <c r="D26" s="120"/>
      <c r="E26" s="121"/>
      <c r="F26" s="64">
        <f>SUM(F6,F12,F15,F18,F21,F9,F24,F25)</f>
        <v>19226900</v>
      </c>
      <c r="G26" s="64">
        <f>SUM(G6,G12,G15,G18,G21,G9,G24)</f>
        <v>0</v>
      </c>
      <c r="H26" s="64">
        <f t="shared" ref="H26" si="7">SUM(H6,H12,H15,H18,H21,H9,H24)</f>
        <v>17479000</v>
      </c>
      <c r="I26" s="77"/>
      <c r="J26" s="122"/>
    </row>
    <row r="27" spans="1:10" ht="42.75" customHeight="1" x14ac:dyDescent="0.4">
      <c r="A27" s="110" t="s">
        <v>25</v>
      </c>
      <c r="B27" s="111"/>
      <c r="C27" s="111"/>
      <c r="D27" s="111"/>
      <c r="E27" s="111"/>
      <c r="F27" s="111"/>
      <c r="G27" s="112"/>
      <c r="H27" s="125">
        <f>ROUNDDOWN(H26/2,0)</f>
        <v>8739500</v>
      </c>
      <c r="I27" s="126"/>
      <c r="J27" s="123"/>
    </row>
    <row r="28" spans="1:10" ht="42.75" customHeight="1" thickBot="1" x14ac:dyDescent="0.45">
      <c r="A28" s="113" t="s">
        <v>26</v>
      </c>
      <c r="B28" s="114"/>
      <c r="C28" s="114"/>
      <c r="D28" s="114"/>
      <c r="E28" s="114"/>
      <c r="F28" s="114"/>
      <c r="G28" s="115"/>
      <c r="H28" s="127">
        <f>ROUNDDOWN(H27/1000,0)*1000</f>
        <v>8739000</v>
      </c>
      <c r="I28" s="128"/>
      <c r="J28" s="124"/>
    </row>
    <row r="29" spans="1:10" ht="6.75" customHeight="1" x14ac:dyDescent="0.4">
      <c r="J29" s="24"/>
    </row>
    <row r="30" spans="1:10" ht="22.5" customHeight="1" x14ac:dyDescent="0.4">
      <c r="A30" s="67" t="s">
        <v>30</v>
      </c>
      <c r="B30" s="68"/>
      <c r="C30" s="68"/>
      <c r="D30" s="69"/>
      <c r="E30" s="69"/>
      <c r="F30" s="70"/>
      <c r="G30" s="71"/>
      <c r="H30" s="72"/>
      <c r="I30" s="72"/>
      <c r="J30" s="26"/>
    </row>
    <row r="31" spans="1:10" ht="22.5" customHeight="1" x14ac:dyDescent="0.4">
      <c r="A31" s="67" t="s">
        <v>29</v>
      </c>
      <c r="B31" s="65"/>
      <c r="C31" s="28"/>
      <c r="D31" s="26"/>
      <c r="E31" s="26"/>
      <c r="F31" s="26"/>
      <c r="G31" s="26"/>
      <c r="H31" s="26"/>
      <c r="I31" s="26"/>
      <c r="J31" s="24"/>
    </row>
    <row r="32" spans="1:10" ht="22.5" customHeight="1" x14ac:dyDescent="0.4">
      <c r="A32" s="66"/>
      <c r="B32" s="65"/>
      <c r="C32" s="65"/>
      <c r="D32" s="66"/>
      <c r="E32" s="66"/>
      <c r="F32" s="66"/>
      <c r="G32" s="66"/>
      <c r="H32" s="66"/>
      <c r="I32" s="66"/>
      <c r="J32" s="26"/>
    </row>
    <row r="33" spans="2:10" ht="22.5" customHeight="1" x14ac:dyDescent="0.4">
      <c r="B33" s="68"/>
      <c r="C33" s="68"/>
      <c r="D33" s="69"/>
      <c r="E33" s="69"/>
      <c r="F33" s="70"/>
      <c r="G33" s="70"/>
      <c r="H33" s="72"/>
      <c r="I33" s="72"/>
      <c r="J33" s="26"/>
    </row>
  </sheetData>
  <sheetProtection selectLockedCells="1"/>
  <mergeCells count="20">
    <mergeCell ref="A22:A24"/>
    <mergeCell ref="I22:I23"/>
    <mergeCell ref="A26:E26"/>
    <mergeCell ref="J26:J28"/>
    <mergeCell ref="A27:G27"/>
    <mergeCell ref="H27:I27"/>
    <mergeCell ref="A28:G28"/>
    <mergeCell ref="H28:I28"/>
    <mergeCell ref="A13:A15"/>
    <mergeCell ref="I13:I14"/>
    <mergeCell ref="A16:A18"/>
    <mergeCell ref="I16:I17"/>
    <mergeCell ref="A19:A21"/>
    <mergeCell ref="I19:I20"/>
    <mergeCell ref="A4:A6"/>
    <mergeCell ref="I4:I5"/>
    <mergeCell ref="A7:A9"/>
    <mergeCell ref="I7:I8"/>
    <mergeCell ref="A10:A12"/>
    <mergeCell ref="I10:I11"/>
  </mergeCells>
  <phoneticPr fontId="3"/>
  <pageMargins left="0.62992125984251968" right="0.62992125984251968" top="0.74803149606299213" bottom="0.74803149606299213" header="0.31496062992125984" footer="0.31496062992125984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D863-0C2C-4653-B466-6E8634EAD6B6}">
  <sheetPr>
    <tabColor theme="5" tint="0.59999389629810485"/>
    <pageSetUpPr fitToPage="1"/>
  </sheetPr>
  <dimension ref="A1:F15"/>
  <sheetViews>
    <sheetView showGridLines="0" view="pageBreakPreview" zoomScale="85" zoomScaleNormal="100" zoomScaleSheetLayoutView="85" workbookViewId="0">
      <selection activeCell="I13" sqref="I13"/>
    </sheetView>
  </sheetViews>
  <sheetFormatPr defaultRowHeight="18.75" x14ac:dyDescent="0.4"/>
  <cols>
    <col min="1" max="1" width="15.375" customWidth="1"/>
    <col min="2" max="2" width="21" style="3" customWidth="1"/>
    <col min="3" max="3" width="11.625" style="1" customWidth="1"/>
    <col min="4" max="4" width="21" style="1" customWidth="1"/>
    <col min="5" max="5" width="23.875" style="1" customWidth="1"/>
    <col min="6" max="6" width="1.5" customWidth="1"/>
  </cols>
  <sheetData>
    <row r="1" spans="1:6" ht="24.95" customHeight="1" x14ac:dyDescent="0.4">
      <c r="A1" s="36" t="s">
        <v>40</v>
      </c>
      <c r="B1" s="36"/>
      <c r="F1" s="26"/>
    </row>
    <row r="2" spans="1:6" ht="24.95" customHeight="1" x14ac:dyDescent="0.4">
      <c r="A2" s="42"/>
      <c r="B2" s="36"/>
      <c r="F2" s="26"/>
    </row>
    <row r="3" spans="1:6" ht="24.95" customHeight="1" thickBot="1" x14ac:dyDescent="0.45">
      <c r="A3" s="21" t="s">
        <v>12</v>
      </c>
      <c r="B3" s="20"/>
      <c r="E3" s="52" t="s">
        <v>17</v>
      </c>
      <c r="F3" s="27"/>
    </row>
    <row r="4" spans="1:6" ht="25.5" customHeight="1" x14ac:dyDescent="0.4">
      <c r="A4" s="143" t="s">
        <v>9</v>
      </c>
      <c r="B4" s="141" t="s">
        <v>10</v>
      </c>
      <c r="C4" s="138" t="s">
        <v>23</v>
      </c>
      <c r="D4" s="139"/>
      <c r="E4" s="140"/>
      <c r="F4" s="26"/>
    </row>
    <row r="5" spans="1:6" ht="25.5" customHeight="1" thickBot="1" x14ac:dyDescent="0.45">
      <c r="A5" s="144"/>
      <c r="B5" s="142"/>
      <c r="C5" s="62"/>
      <c r="D5" s="73" t="s">
        <v>20</v>
      </c>
      <c r="E5" s="74" t="s">
        <v>22</v>
      </c>
      <c r="F5" s="26"/>
    </row>
    <row r="6" spans="1:6" ht="48.75" customHeight="1" thickTop="1" x14ac:dyDescent="0.4">
      <c r="A6" s="14" t="s">
        <v>5</v>
      </c>
      <c r="B6" s="104">
        <v>3740000</v>
      </c>
      <c r="C6" s="12"/>
      <c r="D6" s="12"/>
      <c r="E6" s="53"/>
      <c r="F6" s="26"/>
    </row>
    <row r="7" spans="1:6" ht="48" customHeight="1" x14ac:dyDescent="0.4">
      <c r="A7" s="15" t="s">
        <v>6</v>
      </c>
      <c r="B7" s="105">
        <v>5000000</v>
      </c>
      <c r="C7" s="13"/>
      <c r="D7" s="13"/>
      <c r="E7" s="109" t="s">
        <v>57</v>
      </c>
      <c r="F7" s="26"/>
    </row>
    <row r="8" spans="1:6" ht="23.1" customHeight="1" x14ac:dyDescent="0.4">
      <c r="A8" s="131" t="s">
        <v>7</v>
      </c>
      <c r="B8" s="147">
        <v>8739000</v>
      </c>
      <c r="C8" s="135" t="s">
        <v>13</v>
      </c>
      <c r="D8" s="136"/>
      <c r="E8" s="137"/>
      <c r="F8" s="26"/>
    </row>
    <row r="9" spans="1:6" ht="23.1" customHeight="1" x14ac:dyDescent="0.4">
      <c r="A9" s="132"/>
      <c r="B9" s="148"/>
      <c r="C9" s="45" t="s">
        <v>14</v>
      </c>
      <c r="D9" s="106">
        <v>3739000</v>
      </c>
      <c r="E9" s="107"/>
      <c r="F9" s="149"/>
    </row>
    <row r="10" spans="1:6" ht="23.1" customHeight="1" x14ac:dyDescent="0.4">
      <c r="A10" s="132"/>
      <c r="B10" s="148"/>
      <c r="C10" s="45" t="s">
        <v>15</v>
      </c>
      <c r="D10" s="106">
        <v>5000000</v>
      </c>
      <c r="E10" s="108" t="s">
        <v>56</v>
      </c>
      <c r="F10" s="150"/>
    </row>
    <row r="11" spans="1:6" ht="23.1" customHeight="1" x14ac:dyDescent="0.4">
      <c r="A11" s="132"/>
      <c r="B11" s="148"/>
      <c r="C11" s="45" t="s">
        <v>16</v>
      </c>
      <c r="D11" s="106">
        <v>0</v>
      </c>
      <c r="E11" s="107"/>
      <c r="F11" s="149"/>
    </row>
    <row r="12" spans="1:6" ht="48" customHeight="1" thickBot="1" x14ac:dyDescent="0.45">
      <c r="A12" s="88" t="s">
        <v>8</v>
      </c>
      <c r="B12" s="7">
        <v>0</v>
      </c>
      <c r="C12" s="58"/>
      <c r="D12" s="58"/>
      <c r="E12" s="56"/>
      <c r="F12" s="26"/>
    </row>
    <row r="13" spans="1:6" ht="48" customHeight="1" thickTop="1" thickBot="1" x14ac:dyDescent="0.45">
      <c r="A13" s="17" t="s">
        <v>19</v>
      </c>
      <c r="B13" s="18">
        <f>SUM(B6:B12)</f>
        <v>17479000</v>
      </c>
      <c r="C13" s="59"/>
      <c r="D13" s="60"/>
      <c r="E13" s="61"/>
      <c r="F13" s="26"/>
    </row>
    <row r="14" spans="1:6" ht="24" customHeight="1" x14ac:dyDescent="0.4">
      <c r="A14" s="25"/>
      <c r="B14" s="22"/>
      <c r="C14" s="23"/>
      <c r="D14" s="23"/>
      <c r="E14" s="23"/>
      <c r="F14" s="26"/>
    </row>
    <row r="15" spans="1:6" ht="24.75" customHeight="1" x14ac:dyDescent="0.4">
      <c r="A15" s="2"/>
    </row>
  </sheetData>
  <sheetProtection selectLockedCells="1"/>
  <mergeCells count="6">
    <mergeCell ref="A4:A5"/>
    <mergeCell ref="B4:B5"/>
    <mergeCell ref="C4:E4"/>
    <mergeCell ref="A8:A11"/>
    <mergeCell ref="B8:B11"/>
    <mergeCell ref="C8:E8"/>
  </mergeCells>
  <phoneticPr fontId="3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様式1-別紙2-1(カ)</vt:lpstr>
      <vt:lpstr>様式1-別紙2-2 (キ)</vt:lpstr>
      <vt:lpstr>様式1-別紙2-1(カ) (記載例)</vt:lpstr>
      <vt:lpstr>様式1-別紙2-2 (キ) (記載例)</vt:lpstr>
      <vt:lpstr>'様式1-別紙2-1(カ)'!Print_Area</vt:lpstr>
      <vt:lpstr>'様式1-別紙2-1(カ) (記載例)'!Print_Area</vt:lpstr>
      <vt:lpstr>'様式1-別紙2-2 (キ)'!Print_Area</vt:lpstr>
      <vt:lpstr>'様式1-別紙2-2 (キ) (記載例)'!Print_Area</vt:lpstr>
      <vt:lpstr>'様式1-別紙2-1(カ)'!Print_Titles</vt:lpstr>
      <vt:lpstr>'様式1-別紙2-1(カ)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2026-03-13T04:07:53Z</dcterms:created>
  <dcterms:modified xsi:type="dcterms:W3CDTF">2026-07-23T07:21:29Z</dcterms:modified>
</cp:coreProperties>
</file>