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370185\Desktop\アップロード\"/>
    </mc:Choice>
  </mc:AlternateContent>
  <bookViews>
    <workbookView xWindow="0" yWindow="0" windowWidth="20490" windowHeight="7530"/>
  </bookViews>
  <sheets>
    <sheet name="可能性検証枠記載例" sheetId="1" r:id="rId1"/>
  </sheets>
  <definedNames>
    <definedName name="_xlnm.Print_Area" localSheetId="0">可能性検証枠記載例!$A$1:$H$39</definedName>
    <definedName name="_xlnm.Print_Titles" localSheetId="0">可能性検証枠記載例!$1:$2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 r="G3" i="1" s="1"/>
  <c r="G4" i="1" s="1"/>
  <c r="F8" i="1"/>
  <c r="G8" i="1" s="1"/>
  <c r="F20" i="1" l="1"/>
  <c r="G20" i="1" s="1"/>
  <c r="F33" i="1" l="1"/>
  <c r="G33" i="1" s="1"/>
  <c r="F32" i="1"/>
  <c r="G32" i="1" s="1"/>
  <c r="G34" i="1" s="1"/>
  <c r="F25" i="1"/>
  <c r="G25" i="1" s="1"/>
  <c r="G26" i="1" s="1"/>
  <c r="F23" i="1"/>
  <c r="G23" i="1" s="1"/>
  <c r="F15" i="1"/>
  <c r="G15" i="1" s="1"/>
  <c r="F14" i="1"/>
  <c r="G14" i="1" s="1"/>
  <c r="G16" i="1" s="1"/>
  <c r="F12" i="1"/>
  <c r="G12" i="1" s="1"/>
  <c r="F11" i="1"/>
  <c r="G11" i="1" s="1"/>
  <c r="F30" i="1"/>
  <c r="G30" i="1" s="1"/>
  <c r="F29" i="1"/>
  <c r="G29" i="1" s="1"/>
  <c r="G31" i="1" s="1"/>
  <c r="F19" i="1"/>
  <c r="G19" i="1" s="1"/>
  <c r="F18" i="1"/>
  <c r="G18" i="1" s="1"/>
  <c r="F27" i="1"/>
  <c r="G27" i="1" l="1"/>
  <c r="G28" i="1" s="1"/>
  <c r="G13" i="1"/>
  <c r="G21" i="1"/>
  <c r="F6" i="1"/>
  <c r="G6" i="1" s="1"/>
  <c r="F5" i="1"/>
  <c r="G5" i="1" s="1"/>
  <c r="F22" i="1"/>
  <c r="G22" i="1" s="1"/>
  <c r="G24" i="1" s="1"/>
  <c r="G7" i="1" l="1"/>
  <c r="F9" i="1" l="1"/>
  <c r="G9" i="1" l="1"/>
  <c r="F36" i="1"/>
  <c r="G10" i="1"/>
  <c r="G38" i="1" l="1"/>
  <c r="G36" i="1"/>
</calcChain>
</file>

<file path=xl/sharedStrings.xml><?xml version="1.0" encoding="utf-8"?>
<sst xmlns="http://schemas.openxmlformats.org/spreadsheetml/2006/main" count="95" uniqueCount="62">
  <si>
    <t>経費内訳</t>
    <rPh sb="0" eb="2">
      <t>ケイヒ</t>
    </rPh>
    <rPh sb="2" eb="4">
      <t>ウチワケ</t>
    </rPh>
    <phoneticPr fontId="3"/>
  </si>
  <si>
    <t>項目</t>
    <rPh sb="0" eb="2">
      <t>コウモク</t>
    </rPh>
    <phoneticPr fontId="3"/>
  </si>
  <si>
    <t>単位</t>
    <rPh sb="0" eb="2">
      <t>タンイ</t>
    </rPh>
    <phoneticPr fontId="3"/>
  </si>
  <si>
    <t>数量</t>
    <rPh sb="0" eb="2">
      <t>スウリョウ</t>
    </rPh>
    <phoneticPr fontId="3"/>
  </si>
  <si>
    <t>単価　</t>
    <rPh sb="0" eb="2">
      <t>タンカ</t>
    </rPh>
    <phoneticPr fontId="3"/>
  </si>
  <si>
    <t>補助事業に要する経費</t>
    <rPh sb="0" eb="2">
      <t>ホジョ</t>
    </rPh>
    <rPh sb="2" eb="4">
      <t>ジギョウ</t>
    </rPh>
    <rPh sb="5" eb="6">
      <t>ヨウ</t>
    </rPh>
    <rPh sb="8" eb="10">
      <t>ケイヒ</t>
    </rPh>
    <phoneticPr fontId="3"/>
  </si>
  <si>
    <t>補助金交付申請額</t>
    <rPh sb="0" eb="3">
      <t>ホジョキン</t>
    </rPh>
    <rPh sb="3" eb="5">
      <t>コウフ</t>
    </rPh>
    <rPh sb="5" eb="8">
      <t>シンセイガク</t>
    </rPh>
    <phoneticPr fontId="3"/>
  </si>
  <si>
    <t>備考</t>
    <rPh sb="0" eb="2">
      <t>ビコウ</t>
    </rPh>
    <phoneticPr fontId="3"/>
  </si>
  <si>
    <t>旅費</t>
    <rPh sb="0" eb="2">
      <t>リョヒ</t>
    </rPh>
    <phoneticPr fontId="3"/>
  </si>
  <si>
    <t>会議費</t>
    <rPh sb="0" eb="3">
      <t>カイギヒ</t>
    </rPh>
    <phoneticPr fontId="3"/>
  </si>
  <si>
    <t>外注費</t>
    <rPh sb="0" eb="3">
      <t>ガイチュウヒ</t>
    </rPh>
    <phoneticPr fontId="3"/>
  </si>
  <si>
    <t>印刷製本費</t>
    <rPh sb="0" eb="2">
      <t>インサツ</t>
    </rPh>
    <rPh sb="2" eb="4">
      <t>セイホン</t>
    </rPh>
    <rPh sb="4" eb="5">
      <t>ヒ</t>
    </rPh>
    <phoneticPr fontId="3"/>
  </si>
  <si>
    <t>原材料費</t>
    <rPh sb="0" eb="4">
      <t>ゲンザイリョウヒ</t>
    </rPh>
    <phoneticPr fontId="3"/>
  </si>
  <si>
    <t>消耗品費</t>
    <rPh sb="0" eb="3">
      <t>ショウモウヒン</t>
    </rPh>
    <rPh sb="3" eb="4">
      <t>ヒ</t>
    </rPh>
    <phoneticPr fontId="3"/>
  </si>
  <si>
    <t>特許等経費</t>
    <rPh sb="0" eb="2">
      <t>トッキョ</t>
    </rPh>
    <rPh sb="2" eb="3">
      <t>トウ</t>
    </rPh>
    <rPh sb="3" eb="5">
      <t>ケイヒ</t>
    </rPh>
    <phoneticPr fontId="3"/>
  </si>
  <si>
    <t>合　　計</t>
    <rPh sb="0" eb="1">
      <t>ゴウ</t>
    </rPh>
    <rPh sb="3" eb="4">
      <t>ケイ</t>
    </rPh>
    <phoneticPr fontId="3"/>
  </si>
  <si>
    <t>その他の経費</t>
    <rPh sb="2" eb="3">
      <t>タ</t>
    </rPh>
    <rPh sb="4" eb="6">
      <t>ケイヒ</t>
    </rPh>
    <phoneticPr fontId="3"/>
  </si>
  <si>
    <t>（単位：円）</t>
    <rPh sb="1" eb="3">
      <t>タンイ</t>
    </rPh>
    <rPh sb="4" eb="5">
      <t>エン</t>
    </rPh>
    <phoneticPr fontId="3"/>
  </si>
  <si>
    <t>小計</t>
    <rPh sb="0" eb="2">
      <t>ショウケイ</t>
    </rPh>
    <phoneticPr fontId="3"/>
  </si>
  <si>
    <t>件</t>
    <rPh sb="0" eb="1">
      <t>ケン</t>
    </rPh>
    <phoneticPr fontId="3"/>
  </si>
  <si>
    <t>旅費・宿泊費</t>
    <rPh sb="0" eb="2">
      <t>リョヒ</t>
    </rPh>
    <rPh sb="3" eb="6">
      <t>シュクハクヒ</t>
    </rPh>
    <phoneticPr fontId="3"/>
  </si>
  <si>
    <t>会場使用料</t>
    <rPh sb="0" eb="2">
      <t>カイジョウ</t>
    </rPh>
    <rPh sb="2" eb="5">
      <t>シヨウリョウ</t>
    </rPh>
    <phoneticPr fontId="3"/>
  </si>
  <si>
    <t>○○説明会</t>
    <rPh sb="2" eb="5">
      <t>セツメイカイ</t>
    </rPh>
    <phoneticPr fontId="3"/>
  </si>
  <si>
    <t>○○アドバイザー</t>
    <phoneticPr fontId="3"/>
  </si>
  <si>
    <t>○○講師</t>
    <rPh sb="2" eb="4">
      <t>コウシ</t>
    </rPh>
    <phoneticPr fontId="3"/>
  </si>
  <si>
    <t>○○について
○○大学○○氏</t>
    <rPh sb="9" eb="11">
      <t>ダイガク</t>
    </rPh>
    <rPh sb="13" eb="14">
      <t>シ</t>
    </rPh>
    <phoneticPr fontId="3"/>
  </si>
  <si>
    <t>○○講習会</t>
    <rPh sb="2" eb="5">
      <t>コウシュウカイ</t>
    </rPh>
    <phoneticPr fontId="3"/>
  </si>
  <si>
    <t>ロゴ作成</t>
    <phoneticPr fontId="3"/>
  </si>
  <si>
    <t>動画作成</t>
    <phoneticPr fontId="3"/>
  </si>
  <si>
    <t>パンフレットデザイン</t>
    <phoneticPr fontId="3"/>
  </si>
  <si>
    <t>パンフレット印刷</t>
    <phoneticPr fontId="3"/>
  </si>
  <si>
    <t>ポスター印刷</t>
    <rPh sb="4" eb="6">
      <t>インサツ</t>
    </rPh>
    <phoneticPr fontId="3"/>
  </si>
  <si>
    <t>式</t>
    <rPh sb="0" eb="1">
      <t>シキ</t>
    </rPh>
    <phoneticPr fontId="3"/>
  </si>
  <si>
    <t>○○部</t>
    <rPh sb="2" eb="3">
      <t>ブ</t>
    </rPh>
    <phoneticPr fontId="3"/>
  </si>
  <si>
    <t>アルバイト</t>
    <phoneticPr fontId="3"/>
  </si>
  <si>
    <t>○○業務</t>
    <rPh sb="2" eb="4">
      <t>ギョウム</t>
    </rPh>
    <phoneticPr fontId="3"/>
  </si>
  <si>
    <t>レターパック</t>
    <phoneticPr fontId="3"/>
  </si>
  <si>
    <t>宅配料</t>
    <rPh sb="0" eb="3">
      <t>タクハイリョウ</t>
    </rPh>
    <phoneticPr fontId="3"/>
  </si>
  <si>
    <t>機材配送　等</t>
    <rPh sb="0" eb="2">
      <t>キザイ</t>
    </rPh>
    <rPh sb="2" eb="4">
      <t>ハイソウ</t>
    </rPh>
    <rPh sb="5" eb="6">
      <t>トウ</t>
    </rPh>
    <phoneticPr fontId="3"/>
  </si>
  <si>
    <t>資料送付　等</t>
    <rPh sb="0" eb="2">
      <t>シリョウ</t>
    </rPh>
    <rPh sb="2" eb="4">
      <t>ソウフ</t>
    </rPh>
    <rPh sb="5" eb="6">
      <t>トウ</t>
    </rPh>
    <phoneticPr fontId="3"/>
  </si>
  <si>
    <t>事業視察　等</t>
    <rPh sb="5" eb="6">
      <t>トウ</t>
    </rPh>
    <phoneticPr fontId="3"/>
  </si>
  <si>
    <t>会場機材借料</t>
    <rPh sb="0" eb="2">
      <t>カイジョウ</t>
    </rPh>
    <rPh sb="2" eb="4">
      <t>キザイ</t>
    </rPh>
    <rPh sb="4" eb="6">
      <t>シャクリョウ</t>
    </rPh>
    <phoneticPr fontId="3"/>
  </si>
  <si>
    <t>なし</t>
    <phoneticPr fontId="3"/>
  </si>
  <si>
    <t>商標登録費</t>
    <phoneticPr fontId="3"/>
  </si>
  <si>
    <t>事務用品</t>
    <rPh sb="0" eb="2">
      <t>ジム</t>
    </rPh>
    <rPh sb="2" eb="4">
      <t>ヨウヒン</t>
    </rPh>
    <phoneticPr fontId="3"/>
  </si>
  <si>
    <t>ユニフォーム</t>
    <phoneticPr fontId="3"/>
  </si>
  <si>
    <t>○○着</t>
    <rPh sb="2" eb="3">
      <t>チャク</t>
    </rPh>
    <phoneticPr fontId="3"/>
  </si>
  <si>
    <t>→2,000,000</t>
    <phoneticPr fontId="3"/>
  </si>
  <si>
    <t>※補助限度額以内の例</t>
    <rPh sb="1" eb="3">
      <t>ホジョ</t>
    </rPh>
    <rPh sb="3" eb="5">
      <t>ゲンド</t>
    </rPh>
    <rPh sb="5" eb="6">
      <t>ガク</t>
    </rPh>
    <rPh sb="6" eb="8">
      <t>イナイ</t>
    </rPh>
    <rPh sb="9" eb="10">
      <t>レイ</t>
    </rPh>
    <phoneticPr fontId="3"/>
  </si>
  <si>
    <t xml:space="preserve">
</t>
    <phoneticPr fontId="3"/>
  </si>
  <si>
    <t>研究開発等費</t>
    <rPh sb="0" eb="2">
      <t>ケンキュウ</t>
    </rPh>
    <rPh sb="2" eb="4">
      <t>カイハツ</t>
    </rPh>
    <rPh sb="4" eb="5">
      <t>トウ</t>
    </rPh>
    <rPh sb="5" eb="6">
      <t>ヒ</t>
    </rPh>
    <phoneticPr fontId="3"/>
  </si>
  <si>
    <t>共同研究費</t>
    <rPh sb="0" eb="2">
      <t>キョウドウ</t>
    </rPh>
    <rPh sb="2" eb="4">
      <t>ケンキュウ</t>
    </rPh>
    <rPh sb="4" eb="5">
      <t>ヒ</t>
    </rPh>
    <phoneticPr fontId="3"/>
  </si>
  <si>
    <t>○○大学○○学部</t>
    <rPh sb="2" eb="4">
      <t>ダイガク</t>
    </rPh>
    <rPh sb="6" eb="8">
      <t>ガクブ</t>
    </rPh>
    <phoneticPr fontId="3"/>
  </si>
  <si>
    <t>専門家経費</t>
    <rPh sb="0" eb="3">
      <t>センモンカ</t>
    </rPh>
    <rPh sb="3" eb="5">
      <t>ケイヒ</t>
    </rPh>
    <phoneticPr fontId="3"/>
  </si>
  <si>
    <t>人件費</t>
    <rPh sb="0" eb="3">
      <t>ジンケンヒ</t>
    </rPh>
    <phoneticPr fontId="3"/>
  </si>
  <si>
    <t>運搬費</t>
    <rPh sb="0" eb="2">
      <t>ウンパン</t>
    </rPh>
    <rPh sb="2" eb="3">
      <t>ヒ</t>
    </rPh>
    <phoneticPr fontId="3"/>
  </si>
  <si>
    <t>市場調査費</t>
    <rPh sb="0" eb="2">
      <t>シジョウ</t>
    </rPh>
    <rPh sb="2" eb="4">
      <t>チョウサ</t>
    </rPh>
    <rPh sb="4" eb="5">
      <t>ヒ</t>
    </rPh>
    <phoneticPr fontId="3"/>
  </si>
  <si>
    <t>展示会出展</t>
    <rPh sb="0" eb="3">
      <t>テンジカイ</t>
    </rPh>
    <rPh sb="3" eb="5">
      <t>シュッテン</t>
    </rPh>
    <phoneticPr fontId="3"/>
  </si>
  <si>
    <t>○○展示会</t>
    <rPh sb="2" eb="5">
      <t>テンジカイ</t>
    </rPh>
    <phoneticPr fontId="3"/>
  </si>
  <si>
    <t>（経費の2分の1）4,135,600÷2＝</t>
    <rPh sb="1" eb="3">
      <t>ケイヒ</t>
    </rPh>
    <rPh sb="5" eb="6">
      <t>ブン</t>
    </rPh>
    <phoneticPr fontId="3"/>
  </si>
  <si>
    <t>※千円未満の端数は経費別ではなく補助対象経費全体の合計で端数を切ってください。</t>
    <rPh sb="1" eb="3">
      <t>センエン</t>
    </rPh>
    <rPh sb="3" eb="5">
      <t>ミマン</t>
    </rPh>
    <rPh sb="6" eb="8">
      <t>ハスウ</t>
    </rPh>
    <rPh sb="9" eb="11">
      <t>ケイヒ</t>
    </rPh>
    <rPh sb="11" eb="12">
      <t>ベツ</t>
    </rPh>
    <rPh sb="16" eb="18">
      <t>ホジョ</t>
    </rPh>
    <rPh sb="18" eb="20">
      <t>タイショウ</t>
    </rPh>
    <rPh sb="20" eb="22">
      <t>ケイヒ</t>
    </rPh>
    <rPh sb="22" eb="24">
      <t>ゼンタイ</t>
    </rPh>
    <rPh sb="25" eb="27">
      <t>ゴウケイ</t>
    </rPh>
    <rPh sb="28" eb="30">
      <t>ハスウ</t>
    </rPh>
    <rPh sb="31" eb="32">
      <t>キ</t>
    </rPh>
    <phoneticPr fontId="3"/>
  </si>
  <si>
    <t>（キ）経費内訳</t>
    <rPh sb="3" eb="5">
      <t>ケイヒ</t>
    </rPh>
    <rPh sb="5" eb="7">
      <t>ウチワケ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</si>
</sst>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10"/>
      <color rgb="FFFF0000"/>
      <name val="游ゴシック"/>
      <family val="2"/>
      <charset val="128"/>
      <scheme val="minor"/>
    </font>
    <font>
      <b/>
      <sz val="11"/>
      <color theme="1"/>
      <name val="游ゴシック"/>
      <family val="3"/>
      <charset val="128"/>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right/>
      <top style="double">
        <color auto="1"/>
      </top>
      <bottom/>
      <diagonal/>
    </border>
    <border>
      <left/>
      <right/>
      <top/>
      <bottom style="double">
        <color indexed="64"/>
      </bottom>
      <diagonal/>
    </border>
    <border>
      <left style="thin">
        <color auto="1"/>
      </left>
      <right style="thin">
        <color auto="1"/>
      </right>
      <top style="double">
        <color auto="1"/>
      </top>
      <bottom/>
      <diagonal/>
    </border>
    <border>
      <left style="thin">
        <color indexed="64"/>
      </left>
      <right/>
      <top style="double">
        <color auto="1"/>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0" fillId="0" borderId="0" xfId="0" applyAlignment="1">
      <alignment horizontal="right"/>
    </xf>
    <xf numFmtId="0" fontId="0" fillId="0" borderId="0" xfId="0" applyAlignment="1">
      <alignment vertical="top"/>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horizontal="center" vertical="center"/>
    </xf>
    <xf numFmtId="0" fontId="0" fillId="0" borderId="2" xfId="0" applyBorder="1" applyAlignment="1">
      <alignment horizontal="center" vertical="center" wrapText="1"/>
    </xf>
    <xf numFmtId="3" fontId="0" fillId="0" borderId="1" xfId="0" applyNumberFormat="1" applyBorder="1" applyAlignment="1">
      <alignment vertical="center" wrapText="1"/>
    </xf>
    <xf numFmtId="38" fontId="0" fillId="0" borderId="1" xfId="1" applyFont="1" applyBorder="1" applyAlignment="1">
      <alignment vertical="center" wrapText="1"/>
    </xf>
    <xf numFmtId="38" fontId="0" fillId="0" borderId="2" xfId="1" applyFont="1" applyBorder="1" applyAlignment="1">
      <alignment vertical="center" wrapText="1"/>
    </xf>
    <xf numFmtId="3" fontId="0" fillId="0" borderId="2" xfId="0" applyNumberFormat="1" applyBorder="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3" fontId="0" fillId="0" borderId="3" xfId="0" applyNumberFormat="1" applyBorder="1" applyAlignment="1">
      <alignment vertical="center" wrapText="1"/>
    </xf>
    <xf numFmtId="38" fontId="0" fillId="0" borderId="3" xfId="1" applyFont="1" applyBorder="1" applyAlignment="1">
      <alignment vertical="center" wrapText="1"/>
    </xf>
    <xf numFmtId="0" fontId="0" fillId="0" borderId="4" xfId="0" applyBorder="1" applyAlignment="1">
      <alignment horizontal="righ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38" fontId="0" fillId="0" borderId="5" xfId="0" applyNumberForma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7" xfId="0" applyBorder="1" applyAlignment="1">
      <alignment horizontal="center" vertical="center" wrapText="1"/>
    </xf>
    <xf numFmtId="38" fontId="0" fillId="0" borderId="7" xfId="1" applyFont="1" applyBorder="1" applyAlignment="1">
      <alignment vertical="center" wrapText="1"/>
    </xf>
    <xf numFmtId="38" fontId="0" fillId="0" borderId="3" xfId="0" applyNumberFormat="1" applyBorder="1" applyAlignment="1">
      <alignment vertical="center" wrapTex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38" fontId="4" fillId="0" borderId="0" xfId="1" applyFont="1" applyAlignment="1">
      <alignment horizontal="left" vertical="center"/>
    </xf>
    <xf numFmtId="0" fontId="0" fillId="0" borderId="8" xfId="0" applyBorder="1" applyAlignment="1">
      <alignment vertical="center" wrapText="1"/>
    </xf>
    <xf numFmtId="0" fontId="0" fillId="0" borderId="8" xfId="0" applyBorder="1" applyAlignment="1">
      <alignment horizontal="center" vertical="center" wrapText="1"/>
    </xf>
    <xf numFmtId="3" fontId="0" fillId="0" borderId="8" xfId="0" applyNumberFormat="1" applyBorder="1" applyAlignment="1">
      <alignment vertical="center" wrapText="1"/>
    </xf>
    <xf numFmtId="38" fontId="0" fillId="0" borderId="8" xfId="1" applyFont="1" applyBorder="1" applyAlignment="1">
      <alignment vertical="center" wrapText="1"/>
    </xf>
    <xf numFmtId="0" fontId="2" fillId="0" borderId="0" xfId="0" applyFont="1" applyFill="1" applyBorder="1" applyAlignment="1">
      <alignment vertical="center" wrapText="1"/>
    </xf>
    <xf numFmtId="0" fontId="2" fillId="0" borderId="0" xfId="0" applyFont="1" applyAlignment="1">
      <alignment horizontal="right" vertical="center"/>
    </xf>
    <xf numFmtId="0" fontId="2" fillId="0" borderId="0" xfId="0" applyFont="1" applyAlignment="1">
      <alignment horizontal="right"/>
    </xf>
    <xf numFmtId="0" fontId="4" fillId="0" borderId="0" xfId="0" applyFont="1" applyAlignment="1">
      <alignment horizontal="center"/>
    </xf>
    <xf numFmtId="0" fontId="4" fillId="0" borderId="0" xfId="0" applyFont="1" applyAlignment="1"/>
    <xf numFmtId="0" fontId="4" fillId="0" borderId="0" xfId="0" applyFont="1" applyAlignment="1">
      <alignment horizontal="right"/>
    </xf>
    <xf numFmtId="38" fontId="4" fillId="0" borderId="0" xfId="1" applyFont="1" applyAlignment="1">
      <alignment horizontal="left"/>
    </xf>
    <xf numFmtId="0" fontId="2" fillId="0" borderId="0" xfId="0" applyFont="1" applyAlignment="1">
      <alignment horizontal="left"/>
    </xf>
    <xf numFmtId="176" fontId="0" fillId="0" borderId="12" xfId="1" applyNumberFormat="1" applyFont="1" applyBorder="1" applyAlignment="1">
      <alignment vertical="center" wrapText="1"/>
    </xf>
    <xf numFmtId="176" fontId="6" fillId="0" borderId="15" xfId="1" applyNumberFormat="1" applyFont="1" applyBorder="1" applyAlignment="1">
      <alignment vertical="center" wrapText="1"/>
    </xf>
    <xf numFmtId="0" fontId="0" fillId="0" borderId="0" xfId="0" applyBorder="1">
      <alignment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38" fontId="0" fillId="0" borderId="9" xfId="0" applyNumberFormat="1" applyBorder="1" applyAlignment="1">
      <alignment horizontal="center" vertical="center" wrapText="1"/>
    </xf>
    <xf numFmtId="38" fontId="0" fillId="0" borderId="10" xfId="0" applyNumberForma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view="pageBreakPreview" zoomScaleNormal="100" zoomScaleSheetLayoutView="100" workbookViewId="0"/>
  </sheetViews>
  <sheetFormatPr defaultRowHeight="18.75" x14ac:dyDescent="0.4"/>
  <cols>
    <col min="2" max="2" width="12.875" customWidth="1"/>
    <col min="3" max="3" width="3.875" style="6" customWidth="1"/>
    <col min="4" max="4" width="7" customWidth="1"/>
    <col min="5" max="5" width="9.5" bestFit="1" customWidth="1"/>
    <col min="6" max="6" width="10.125" customWidth="1"/>
    <col min="7" max="7" width="11.875" customWidth="1"/>
    <col min="8" max="8" width="16.25" customWidth="1"/>
  </cols>
  <sheetData>
    <row r="1" spans="1:8" ht="27.75" customHeight="1" x14ac:dyDescent="0.4">
      <c r="A1" s="2" t="s">
        <v>61</v>
      </c>
      <c r="H1" s="1" t="s">
        <v>17</v>
      </c>
    </row>
    <row r="2" spans="1:8" ht="37.5" x14ac:dyDescent="0.4">
      <c r="A2" s="3" t="s">
        <v>0</v>
      </c>
      <c r="B2" s="3" t="s">
        <v>1</v>
      </c>
      <c r="C2" s="3" t="s">
        <v>2</v>
      </c>
      <c r="D2" s="3" t="s">
        <v>3</v>
      </c>
      <c r="E2" s="3" t="s">
        <v>4</v>
      </c>
      <c r="F2" s="3" t="s">
        <v>5</v>
      </c>
      <c r="G2" s="3" t="s">
        <v>6</v>
      </c>
      <c r="H2" s="3" t="s">
        <v>7</v>
      </c>
    </row>
    <row r="3" spans="1:8" ht="37.5" customHeight="1" thickBot="1" x14ac:dyDescent="0.45">
      <c r="A3" s="21" t="s">
        <v>50</v>
      </c>
      <c r="B3" s="21" t="s">
        <v>51</v>
      </c>
      <c r="C3" s="22" t="s">
        <v>19</v>
      </c>
      <c r="D3" s="21">
        <v>1</v>
      </c>
      <c r="E3" s="8">
        <v>100000</v>
      </c>
      <c r="F3" s="9">
        <f>D3*E3</f>
        <v>100000</v>
      </c>
      <c r="G3" s="9">
        <f>F3/2</f>
        <v>50000</v>
      </c>
      <c r="H3" s="4" t="s">
        <v>52</v>
      </c>
    </row>
    <row r="4" spans="1:8" ht="37.5" customHeight="1" thickBot="1" x14ac:dyDescent="0.45">
      <c r="A4" s="16" t="s">
        <v>18</v>
      </c>
      <c r="B4" s="17"/>
      <c r="C4" s="18"/>
      <c r="D4" s="17"/>
      <c r="E4" s="17"/>
      <c r="F4" s="17"/>
      <c r="G4" s="19">
        <f>SUBTOTAL(9,G3)</f>
        <v>50000</v>
      </c>
      <c r="H4" s="20"/>
    </row>
    <row r="5" spans="1:8" ht="37.5" customHeight="1" x14ac:dyDescent="0.4">
      <c r="A5" s="12" t="s">
        <v>53</v>
      </c>
      <c r="B5" s="12" t="s">
        <v>23</v>
      </c>
      <c r="C5" s="13" t="s">
        <v>19</v>
      </c>
      <c r="D5" s="12">
        <v>5</v>
      </c>
      <c r="E5" s="14">
        <v>100000</v>
      </c>
      <c r="F5" s="15">
        <f t="shared" ref="F5:F6" si="0">D5*E5</f>
        <v>500000</v>
      </c>
      <c r="G5" s="15">
        <f>F5/2</f>
        <v>250000</v>
      </c>
      <c r="H5" s="12" t="s">
        <v>25</v>
      </c>
    </row>
    <row r="6" spans="1:8" ht="37.5" customHeight="1" thickBot="1" x14ac:dyDescent="0.45">
      <c r="A6" s="5"/>
      <c r="B6" s="5" t="s">
        <v>24</v>
      </c>
      <c r="C6" s="7" t="s">
        <v>19</v>
      </c>
      <c r="D6" s="5">
        <v>3</v>
      </c>
      <c r="E6" s="10">
        <v>30000</v>
      </c>
      <c r="F6" s="10">
        <f t="shared" si="0"/>
        <v>90000</v>
      </c>
      <c r="G6" s="10">
        <f>F6/2</f>
        <v>45000</v>
      </c>
      <c r="H6" s="5" t="s">
        <v>26</v>
      </c>
    </row>
    <row r="7" spans="1:8" ht="37.5" customHeight="1" thickBot="1" x14ac:dyDescent="0.45">
      <c r="A7" s="16" t="s">
        <v>18</v>
      </c>
      <c r="B7" s="17"/>
      <c r="C7" s="18"/>
      <c r="D7" s="17"/>
      <c r="E7" s="17"/>
      <c r="F7" s="17"/>
      <c r="G7" s="19">
        <f>SUBTOTAL(9,G5:G6)</f>
        <v>295000</v>
      </c>
      <c r="H7" s="20"/>
    </row>
    <row r="8" spans="1:8" ht="37.5" customHeight="1" x14ac:dyDescent="0.4">
      <c r="A8" s="4" t="s">
        <v>8</v>
      </c>
      <c r="B8" s="4" t="s">
        <v>20</v>
      </c>
      <c r="C8" s="3" t="s">
        <v>19</v>
      </c>
      <c r="D8" s="4">
        <v>5</v>
      </c>
      <c r="E8" s="8">
        <v>100000</v>
      </c>
      <c r="F8" s="9">
        <f>D8*E8</f>
        <v>500000</v>
      </c>
      <c r="G8" s="9">
        <f>F8/2</f>
        <v>250000</v>
      </c>
      <c r="H8" s="4" t="s">
        <v>40</v>
      </c>
    </row>
    <row r="9" spans="1:8" ht="37.5" customHeight="1" thickBot="1" x14ac:dyDescent="0.45">
      <c r="A9" s="5"/>
      <c r="B9" s="5" t="s">
        <v>20</v>
      </c>
      <c r="C9" s="7" t="s">
        <v>19</v>
      </c>
      <c r="D9" s="5">
        <v>3</v>
      </c>
      <c r="E9" s="11">
        <v>100000</v>
      </c>
      <c r="F9" s="10">
        <f>D9*E9</f>
        <v>300000</v>
      </c>
      <c r="G9" s="10">
        <f>F9/2</f>
        <v>150000</v>
      </c>
      <c r="H9" s="5"/>
    </row>
    <row r="10" spans="1:8" ht="37.5" customHeight="1" thickBot="1" x14ac:dyDescent="0.45">
      <c r="A10" s="16" t="s">
        <v>18</v>
      </c>
      <c r="B10" s="17"/>
      <c r="C10" s="18"/>
      <c r="D10" s="17"/>
      <c r="E10" s="17"/>
      <c r="F10" s="17"/>
      <c r="G10" s="19">
        <f>SUBTOTAL(9,G8:G9)</f>
        <v>400000</v>
      </c>
      <c r="H10" s="20"/>
    </row>
    <row r="11" spans="1:8" ht="37.5" customHeight="1" x14ac:dyDescent="0.4">
      <c r="A11" s="12" t="s">
        <v>54</v>
      </c>
      <c r="B11" s="12" t="s">
        <v>34</v>
      </c>
      <c r="C11" s="13" t="s">
        <v>19</v>
      </c>
      <c r="D11" s="15">
        <v>2</v>
      </c>
      <c r="E11" s="15">
        <v>200000</v>
      </c>
      <c r="F11" s="15">
        <f t="shared" ref="F11" si="1">D11*E11</f>
        <v>400000</v>
      </c>
      <c r="G11" s="15">
        <f>F11/2</f>
        <v>200000</v>
      </c>
      <c r="H11" s="12" t="s">
        <v>35</v>
      </c>
    </row>
    <row r="12" spans="1:8" ht="37.5" customHeight="1" thickBot="1" x14ac:dyDescent="0.45">
      <c r="A12" s="5"/>
      <c r="B12" s="5" t="s">
        <v>34</v>
      </c>
      <c r="C12" s="7" t="s">
        <v>19</v>
      </c>
      <c r="D12" s="10">
        <v>2</v>
      </c>
      <c r="E12" s="10">
        <v>200000</v>
      </c>
      <c r="F12" s="10">
        <f t="shared" ref="F12" si="2">D12*E12</f>
        <v>400000</v>
      </c>
      <c r="G12" s="10">
        <f>F12/2</f>
        <v>200000</v>
      </c>
      <c r="H12" s="5" t="s">
        <v>35</v>
      </c>
    </row>
    <row r="13" spans="1:8" ht="37.5" customHeight="1" thickBot="1" x14ac:dyDescent="0.45">
      <c r="A13" s="16" t="s">
        <v>18</v>
      </c>
      <c r="B13" s="17"/>
      <c r="C13" s="18"/>
      <c r="D13" s="17"/>
      <c r="E13" s="17"/>
      <c r="F13" s="17"/>
      <c r="G13" s="19">
        <f>SUBTOTAL(9,G11:G12)</f>
        <v>400000</v>
      </c>
      <c r="H13" s="20"/>
    </row>
    <row r="14" spans="1:8" ht="37.5" customHeight="1" x14ac:dyDescent="0.4">
      <c r="A14" s="12" t="s">
        <v>55</v>
      </c>
      <c r="B14" s="12" t="s">
        <v>36</v>
      </c>
      <c r="C14" s="13" t="s">
        <v>32</v>
      </c>
      <c r="D14" s="12">
        <v>1</v>
      </c>
      <c r="E14" s="14">
        <v>30000</v>
      </c>
      <c r="F14" s="15">
        <f t="shared" ref="F14:F15" si="3">D14*E14</f>
        <v>30000</v>
      </c>
      <c r="G14" s="15">
        <f>F14/2</f>
        <v>15000</v>
      </c>
      <c r="H14" s="12" t="s">
        <v>39</v>
      </c>
    </row>
    <row r="15" spans="1:8" ht="37.5" customHeight="1" thickBot="1" x14ac:dyDescent="0.45">
      <c r="A15" s="5"/>
      <c r="B15" s="5" t="s">
        <v>37</v>
      </c>
      <c r="C15" s="7" t="s">
        <v>32</v>
      </c>
      <c r="D15" s="5">
        <v>1</v>
      </c>
      <c r="E15" s="11">
        <v>50000</v>
      </c>
      <c r="F15" s="10">
        <f t="shared" si="3"/>
        <v>50000</v>
      </c>
      <c r="G15" s="10">
        <f>F15/2</f>
        <v>25000</v>
      </c>
      <c r="H15" s="5" t="s">
        <v>38</v>
      </c>
    </row>
    <row r="16" spans="1:8" ht="37.5" customHeight="1" thickBot="1" x14ac:dyDescent="0.45">
      <c r="A16" s="16" t="s">
        <v>18</v>
      </c>
      <c r="B16" s="17"/>
      <c r="C16" s="18"/>
      <c r="D16" s="17"/>
      <c r="E16" s="17"/>
      <c r="F16" s="17"/>
      <c r="G16" s="19">
        <f>SUBTOTAL(9,G14:G15)</f>
        <v>40000</v>
      </c>
      <c r="H16" s="20"/>
    </row>
    <row r="17" spans="1:8" ht="37.5" customHeight="1" x14ac:dyDescent="0.4">
      <c r="A17" s="12" t="s">
        <v>12</v>
      </c>
      <c r="B17" s="12"/>
      <c r="C17" s="13"/>
      <c r="D17" s="12"/>
      <c r="E17" s="12"/>
      <c r="F17" s="12"/>
      <c r="G17" s="12">
        <v>0</v>
      </c>
      <c r="H17" s="12" t="s">
        <v>42</v>
      </c>
    </row>
    <row r="18" spans="1:8" ht="37.5" customHeight="1" x14ac:dyDescent="0.4">
      <c r="A18" s="12" t="s">
        <v>10</v>
      </c>
      <c r="B18" s="12" t="s">
        <v>27</v>
      </c>
      <c r="C18" s="13" t="s">
        <v>19</v>
      </c>
      <c r="D18" s="12">
        <v>1</v>
      </c>
      <c r="E18" s="15">
        <v>100000</v>
      </c>
      <c r="F18" s="15">
        <f t="shared" ref="F18:F19" si="4">D18*E18</f>
        <v>100000</v>
      </c>
      <c r="G18" s="15">
        <f>F18/2</f>
        <v>50000</v>
      </c>
      <c r="H18" s="12"/>
    </row>
    <row r="19" spans="1:8" ht="37.5" customHeight="1" x14ac:dyDescent="0.4">
      <c r="A19" s="4"/>
      <c r="B19" s="4" t="s">
        <v>28</v>
      </c>
      <c r="C19" s="3" t="s">
        <v>19</v>
      </c>
      <c r="D19" s="4">
        <v>1</v>
      </c>
      <c r="E19" s="9">
        <v>500000</v>
      </c>
      <c r="F19" s="9">
        <f t="shared" si="4"/>
        <v>500000</v>
      </c>
      <c r="G19" s="9">
        <f>F19/2</f>
        <v>250000</v>
      </c>
      <c r="H19" s="4"/>
    </row>
    <row r="20" spans="1:8" ht="37.5" customHeight="1" thickBot="1" x14ac:dyDescent="0.45">
      <c r="A20" s="5"/>
      <c r="B20" s="5" t="s">
        <v>29</v>
      </c>
      <c r="C20" s="7" t="s">
        <v>19</v>
      </c>
      <c r="D20" s="5">
        <v>1</v>
      </c>
      <c r="E20" s="10">
        <v>100000</v>
      </c>
      <c r="F20" s="10">
        <f t="shared" ref="F20" si="5">D20*E20</f>
        <v>100000</v>
      </c>
      <c r="G20" s="10">
        <f>F20/2</f>
        <v>50000</v>
      </c>
      <c r="H20" s="5"/>
    </row>
    <row r="21" spans="1:8" ht="37.5" customHeight="1" thickBot="1" x14ac:dyDescent="0.45">
      <c r="A21" s="16" t="s">
        <v>18</v>
      </c>
      <c r="B21" s="17"/>
      <c r="C21" s="18"/>
      <c r="D21" s="17"/>
      <c r="E21" s="17"/>
      <c r="F21" s="17"/>
      <c r="G21" s="19">
        <f>SUBTOTAL(9,G18:G20)</f>
        <v>350000</v>
      </c>
      <c r="H21" s="20"/>
    </row>
    <row r="22" spans="1:8" ht="37.5" customHeight="1" x14ac:dyDescent="0.4">
      <c r="A22" s="12" t="s">
        <v>9</v>
      </c>
      <c r="B22" s="12" t="s">
        <v>21</v>
      </c>
      <c r="C22" s="13" t="s">
        <v>19</v>
      </c>
      <c r="D22" s="12">
        <v>1</v>
      </c>
      <c r="E22" s="14">
        <v>10000</v>
      </c>
      <c r="F22" s="15">
        <f>D22*E22</f>
        <v>10000</v>
      </c>
      <c r="G22" s="15">
        <f>F22/2</f>
        <v>5000</v>
      </c>
      <c r="H22" s="12" t="s">
        <v>22</v>
      </c>
    </row>
    <row r="23" spans="1:8" ht="37.5" customHeight="1" thickBot="1" x14ac:dyDescent="0.45">
      <c r="A23" s="5"/>
      <c r="B23" s="5" t="s">
        <v>41</v>
      </c>
      <c r="C23" s="7" t="s">
        <v>19</v>
      </c>
      <c r="D23" s="5">
        <v>1</v>
      </c>
      <c r="E23" s="11">
        <v>3000</v>
      </c>
      <c r="F23" s="10">
        <f>D23*E23</f>
        <v>3000</v>
      </c>
      <c r="G23" s="10">
        <f>F23/2</f>
        <v>1500</v>
      </c>
      <c r="H23" s="5"/>
    </row>
    <row r="24" spans="1:8" ht="37.5" customHeight="1" thickBot="1" x14ac:dyDescent="0.45">
      <c r="A24" s="16" t="s">
        <v>18</v>
      </c>
      <c r="B24" s="17"/>
      <c r="C24" s="18"/>
      <c r="D24" s="17"/>
      <c r="E24" s="17"/>
      <c r="F24" s="17"/>
      <c r="G24" s="19">
        <f>SUBTOTAL(9,G22:G23)</f>
        <v>6500</v>
      </c>
      <c r="H24" s="20"/>
    </row>
    <row r="25" spans="1:8" ht="37.5" customHeight="1" thickBot="1" x14ac:dyDescent="0.45">
      <c r="A25" s="21" t="s">
        <v>14</v>
      </c>
      <c r="B25" s="21" t="s">
        <v>43</v>
      </c>
      <c r="C25" s="22" t="s">
        <v>19</v>
      </c>
      <c r="D25" s="21">
        <v>1</v>
      </c>
      <c r="E25" s="23">
        <v>80600</v>
      </c>
      <c r="F25" s="23">
        <f t="shared" ref="F25" si="6">D25*E25</f>
        <v>80600</v>
      </c>
      <c r="G25" s="23">
        <f t="shared" ref="G25" si="7">F25/2</f>
        <v>40300</v>
      </c>
      <c r="H25" s="21"/>
    </row>
    <row r="26" spans="1:8" ht="37.5" customHeight="1" thickBot="1" x14ac:dyDescent="0.45">
      <c r="A26" s="16" t="s">
        <v>18</v>
      </c>
      <c r="B26" s="17"/>
      <c r="C26" s="18"/>
      <c r="D26" s="17"/>
      <c r="E26" s="17"/>
      <c r="F26" s="17"/>
      <c r="G26" s="19">
        <f>SUBTOTAL(9,G25)</f>
        <v>40300</v>
      </c>
      <c r="H26" s="20"/>
    </row>
    <row r="27" spans="1:8" ht="37.5" customHeight="1" thickBot="1" x14ac:dyDescent="0.45">
      <c r="A27" s="29" t="s">
        <v>56</v>
      </c>
      <c r="B27" s="29" t="s">
        <v>57</v>
      </c>
      <c r="C27" s="30" t="s">
        <v>19</v>
      </c>
      <c r="D27" s="29">
        <v>1</v>
      </c>
      <c r="E27" s="31">
        <v>100000</v>
      </c>
      <c r="F27" s="32">
        <f t="shared" ref="F27" si="8">D27*E27</f>
        <v>100000</v>
      </c>
      <c r="G27" s="32">
        <f>F27/2</f>
        <v>50000</v>
      </c>
      <c r="H27" s="29" t="s">
        <v>58</v>
      </c>
    </row>
    <row r="28" spans="1:8" ht="37.5" customHeight="1" thickBot="1" x14ac:dyDescent="0.45">
      <c r="A28" s="16" t="s">
        <v>18</v>
      </c>
      <c r="B28" s="17"/>
      <c r="C28" s="18"/>
      <c r="D28" s="17"/>
      <c r="E28" s="17"/>
      <c r="F28" s="17"/>
      <c r="G28" s="19">
        <f>SUBTOTAL(9,G27:G27)</f>
        <v>50000</v>
      </c>
      <c r="H28" s="20"/>
    </row>
    <row r="29" spans="1:8" ht="37.5" customHeight="1" x14ac:dyDescent="0.4">
      <c r="A29" s="29" t="s">
        <v>11</v>
      </c>
      <c r="B29" s="29" t="s">
        <v>30</v>
      </c>
      <c r="C29" s="30" t="s">
        <v>32</v>
      </c>
      <c r="D29" s="29">
        <v>1</v>
      </c>
      <c r="E29" s="31">
        <v>150000</v>
      </c>
      <c r="F29" s="32">
        <f t="shared" ref="F29:F30" si="9">D29*E29</f>
        <v>150000</v>
      </c>
      <c r="G29" s="32">
        <f t="shared" ref="G29:G30" si="10">F29/2</f>
        <v>75000</v>
      </c>
      <c r="H29" s="29" t="s">
        <v>33</v>
      </c>
    </row>
    <row r="30" spans="1:8" ht="37.5" customHeight="1" thickBot="1" x14ac:dyDescent="0.45">
      <c r="A30" s="5"/>
      <c r="B30" s="5" t="s">
        <v>31</v>
      </c>
      <c r="C30" s="7" t="s">
        <v>32</v>
      </c>
      <c r="D30" s="5">
        <v>1</v>
      </c>
      <c r="E30" s="10">
        <v>500000</v>
      </c>
      <c r="F30" s="10">
        <f t="shared" si="9"/>
        <v>500000</v>
      </c>
      <c r="G30" s="10">
        <f t="shared" si="10"/>
        <v>250000</v>
      </c>
      <c r="H30" s="5" t="s">
        <v>33</v>
      </c>
    </row>
    <row r="31" spans="1:8" ht="37.5" customHeight="1" thickBot="1" x14ac:dyDescent="0.45">
      <c r="A31" s="16" t="s">
        <v>18</v>
      </c>
      <c r="B31" s="17"/>
      <c r="C31" s="18"/>
      <c r="D31" s="17"/>
      <c r="E31" s="17"/>
      <c r="F31" s="17"/>
      <c r="G31" s="19">
        <f>SUBTOTAL(9,G29:G30)</f>
        <v>325000</v>
      </c>
      <c r="H31" s="20"/>
    </row>
    <row r="32" spans="1:8" ht="37.5" customHeight="1" x14ac:dyDescent="0.4">
      <c r="A32" s="4" t="s">
        <v>13</v>
      </c>
      <c r="B32" s="4" t="s">
        <v>44</v>
      </c>
      <c r="C32" s="3" t="s">
        <v>32</v>
      </c>
      <c r="D32" s="4">
        <v>1</v>
      </c>
      <c r="E32" s="9">
        <v>72000</v>
      </c>
      <c r="F32" s="9">
        <f t="shared" ref="F32:F33" si="11">D32*E32</f>
        <v>72000</v>
      </c>
      <c r="G32" s="9">
        <f t="shared" ref="G32:G33" si="12">F32/2</f>
        <v>36000</v>
      </c>
      <c r="H32" s="4"/>
    </row>
    <row r="33" spans="1:9" ht="37.5" customHeight="1" thickBot="1" x14ac:dyDescent="0.45">
      <c r="A33" s="4"/>
      <c r="B33" s="4" t="s">
        <v>45</v>
      </c>
      <c r="C33" s="3" t="s">
        <v>32</v>
      </c>
      <c r="D33" s="4">
        <v>1</v>
      </c>
      <c r="E33" s="9">
        <v>150000</v>
      </c>
      <c r="F33" s="9">
        <f t="shared" si="11"/>
        <v>150000</v>
      </c>
      <c r="G33" s="9">
        <f t="shared" si="12"/>
        <v>75000</v>
      </c>
      <c r="H33" s="4" t="s">
        <v>46</v>
      </c>
    </row>
    <row r="34" spans="1:9" ht="37.5" customHeight="1" thickBot="1" x14ac:dyDescent="0.45">
      <c r="A34" s="16" t="s">
        <v>18</v>
      </c>
      <c r="B34" s="17"/>
      <c r="C34" s="18"/>
      <c r="D34" s="17"/>
      <c r="E34" s="17"/>
      <c r="F34" s="17"/>
      <c r="G34" s="19">
        <f>SUBTOTAL(9,G32:G33)</f>
        <v>111000</v>
      </c>
      <c r="H34" s="20"/>
    </row>
    <row r="35" spans="1:9" ht="37.5" customHeight="1" thickBot="1" x14ac:dyDescent="0.45">
      <c r="A35" s="21" t="s">
        <v>16</v>
      </c>
      <c r="B35" s="21"/>
      <c r="C35" s="22"/>
      <c r="D35" s="21"/>
      <c r="E35" s="21"/>
      <c r="F35" s="21"/>
      <c r="G35" s="24">
        <v>0</v>
      </c>
      <c r="H35" s="21" t="s">
        <v>42</v>
      </c>
    </row>
    <row r="36" spans="1:9" ht="28.5" customHeight="1" thickTop="1" thickBot="1" x14ac:dyDescent="0.45">
      <c r="A36" s="44" t="s">
        <v>15</v>
      </c>
      <c r="B36" s="50"/>
      <c r="C36" s="50"/>
      <c r="D36" s="50"/>
      <c r="E36" s="44"/>
      <c r="F36" s="48">
        <f>SUM(F3:F35)</f>
        <v>4135600</v>
      </c>
      <c r="G36" s="41">
        <f>SUBTOTAL(9,G3:G35)</f>
        <v>2067800</v>
      </c>
      <c r="H36" s="46" t="s">
        <v>49</v>
      </c>
      <c r="I36" s="43"/>
    </row>
    <row r="37" spans="1:9" ht="52.5" customHeight="1" thickBot="1" x14ac:dyDescent="0.45">
      <c r="A37" s="45"/>
      <c r="B37" s="51"/>
      <c r="C37" s="51"/>
      <c r="D37" s="51"/>
      <c r="E37" s="45"/>
      <c r="F37" s="49"/>
      <c r="G37" s="42">
        <v>2000000</v>
      </c>
      <c r="H37" s="47"/>
    </row>
    <row r="38" spans="1:9" ht="27" customHeight="1" thickTop="1" x14ac:dyDescent="0.4">
      <c r="A38" s="40" t="s">
        <v>48</v>
      </c>
      <c r="B38" s="35"/>
      <c r="C38" s="36"/>
      <c r="D38" s="37"/>
      <c r="E38" s="37"/>
      <c r="F38" s="38" t="s">
        <v>59</v>
      </c>
      <c r="G38" s="39">
        <f>SUBTOTAL(9,G3:G35)</f>
        <v>2067800</v>
      </c>
      <c r="H38" s="37" t="s">
        <v>47</v>
      </c>
    </row>
    <row r="39" spans="1:9" ht="27" customHeight="1" x14ac:dyDescent="0.4">
      <c r="A39" s="40" t="s">
        <v>60</v>
      </c>
      <c r="B39" s="34"/>
      <c r="C39" s="25"/>
      <c r="D39" s="26"/>
      <c r="E39" s="26"/>
      <c r="F39" s="27"/>
      <c r="G39" s="28"/>
      <c r="H39" s="33"/>
    </row>
    <row r="40" spans="1:9" ht="24.75" customHeight="1" x14ac:dyDescent="0.4">
      <c r="A40" s="40"/>
    </row>
  </sheetData>
  <mergeCells count="7">
    <mergeCell ref="A36:A37"/>
    <mergeCell ref="H36:H37"/>
    <mergeCell ref="F36:F37"/>
    <mergeCell ref="E36:E37"/>
    <mergeCell ref="D36:D37"/>
    <mergeCell ref="C36:C37"/>
    <mergeCell ref="B36:B37"/>
  </mergeCells>
  <phoneticPr fontId="3"/>
  <pageMargins left="0.70866141732283472" right="0.70866141732283472" top="0.74803149606299213" bottom="0.74803149606299213" header="0.31496062992125984" footer="0.31496062992125984"/>
  <pageSetup paperSize="9" scale="93" orientation="portrait" r:id="rId1"/>
  <rowBreaks count="1" manualBreakCount="1">
    <brk id="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可能性検証枠記載例</vt:lpstr>
      <vt:lpstr>可能性検証枠記載例!Print_Area</vt:lpstr>
      <vt:lpstr>可能性検証枠記載例!Print_Titles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岩田　史郎</cp:lastModifiedBy>
  <cp:lastPrinted>2023-06-22T04:51:08Z</cp:lastPrinted>
  <dcterms:created xsi:type="dcterms:W3CDTF">2021-07-14T01:49:43Z</dcterms:created>
  <dcterms:modified xsi:type="dcterms:W3CDTF">2023-06-30T02:56:41Z</dcterms:modified>
</cp:coreProperties>
</file>