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商工労働部\しまねブランド推進課\95海外展開支援室\000_海外展開支援室\02_輸出支援（二係）\03_食品輸出販路開拓\②加工食品\1 アメリカ（米州）\2025\ハワイフェア\20250827ハワイフェア\"/>
    </mc:Choice>
  </mc:AlternateContent>
  <xr:revisionPtr revIDLastSave="0" documentId="13_ncr:1_{E3629859-9AC0-46A9-B608-CEF5907B62F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エントリーシート【事業者名】" sheetId="5" r:id="rId1"/>
    <sheet name="Sheet1" sheetId="8" state="hidden" r:id="rId2"/>
    <sheet name="★記入見本" sheetId="7" r:id="rId3"/>
    <sheet name="荷姿の記入方法" sheetId="9" r:id="rId4"/>
  </sheets>
  <definedNames>
    <definedName name="_xlnm.Print_Area" localSheetId="2">★記入見本!$A$1:$AC$51</definedName>
    <definedName name="_xlnm.Print_Titles" localSheetId="2">★記入見本!$15:$16</definedName>
    <definedName name="_xlnm.Print_Titles" localSheetId="0">エントリーシート【事業者名】!$17:$18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5" l="1"/>
  <c r="O30" i="5" l="1"/>
  <c r="O29" i="5"/>
  <c r="O28" i="5"/>
  <c r="O27" i="5"/>
  <c r="O26" i="5"/>
  <c r="O20" i="5" l="1"/>
  <c r="Y1" i="5" l="1"/>
  <c r="O25" i="5" l="1"/>
  <c r="O24" i="5" l="1"/>
  <c r="O23" i="5"/>
  <c r="O22" i="5" l="1"/>
  <c r="Q20" i="7" l="1"/>
  <c r="P19" i="7"/>
  <c r="R19" i="7" s="1"/>
  <c r="P18" i="7"/>
  <c r="R18" i="7" s="1"/>
  <c r="P17" i="7"/>
  <c r="R17" i="7" s="1"/>
  <c r="AB1" i="7"/>
  <c r="R20" i="7" l="1"/>
  <c r="D7" i="7"/>
</calcChain>
</file>

<file path=xl/sharedStrings.xml><?xml version="1.0" encoding="utf-8"?>
<sst xmlns="http://schemas.openxmlformats.org/spreadsheetml/2006/main" count="301" uniqueCount="183">
  <si>
    <t>商品画像</t>
    <rPh sb="0" eb="2">
      <t>ショウヒン</t>
    </rPh>
    <rPh sb="2" eb="4">
      <t>ガゾウ</t>
    </rPh>
    <phoneticPr fontId="2"/>
  </si>
  <si>
    <t>原材料</t>
    <rPh sb="0" eb="3">
      <t>ゲンザイリョウ</t>
    </rPh>
    <phoneticPr fontId="2"/>
  </si>
  <si>
    <t>番号</t>
    <rPh sb="0" eb="2">
      <t>バンゴウ</t>
    </rPh>
    <phoneticPr fontId="3"/>
  </si>
  <si>
    <t>備考</t>
    <rPh sb="0" eb="2">
      <t>ビコウ</t>
    </rPh>
    <phoneticPr fontId="2"/>
  </si>
  <si>
    <t>商品名</t>
    <rPh sb="0" eb="2">
      <t>ショウヒン</t>
    </rPh>
    <rPh sb="2" eb="3">
      <t>メイ</t>
    </rPh>
    <phoneticPr fontId="2"/>
  </si>
  <si>
    <t>常温</t>
    <rPh sb="0" eb="2">
      <t>ジョウオン</t>
    </rPh>
    <phoneticPr fontId="3"/>
  </si>
  <si>
    <t>作成日　：</t>
    <rPh sb="0" eb="2">
      <t>サクセイ</t>
    </rPh>
    <rPh sb="2" eb="3">
      <t>ヒ</t>
    </rPh>
    <phoneticPr fontId="3"/>
  </si>
  <si>
    <t>冷蔵</t>
    <rPh sb="0" eb="2">
      <t>レイゾウ</t>
    </rPh>
    <phoneticPr fontId="3"/>
  </si>
  <si>
    <t>可</t>
    <phoneticPr fontId="3"/>
  </si>
  <si>
    <t>不可</t>
    <rPh sb="0" eb="2">
      <t>フカ</t>
    </rPh>
    <phoneticPr fontId="3"/>
  </si>
  <si>
    <t>大麦（カナダ産）</t>
    <rPh sb="0" eb="2">
      <t>オオムギ</t>
    </rPh>
    <rPh sb="6" eb="7">
      <t>サン</t>
    </rPh>
    <phoneticPr fontId="3"/>
  </si>
  <si>
    <t>味の源</t>
    <rPh sb="0" eb="1">
      <t>アジ</t>
    </rPh>
    <rPh sb="2" eb="3">
      <t>ゲン</t>
    </rPh>
    <phoneticPr fontId="3"/>
  </si>
  <si>
    <t>JA アオノモリ</t>
    <phoneticPr fontId="3"/>
  </si>
  <si>
    <t>49*********22</t>
    <phoneticPr fontId="3"/>
  </si>
  <si>
    <t>りんご、酸味料、酸化防止剤（ビタミンＣ）、香料</t>
    <phoneticPr fontId="3"/>
  </si>
  <si>
    <t>梱包規格</t>
    <rPh sb="0" eb="2">
      <t>コンポウ</t>
    </rPh>
    <rPh sb="2" eb="4">
      <t>キカク</t>
    </rPh>
    <phoneticPr fontId="2"/>
  </si>
  <si>
    <t>重量
(kg)</t>
    <rPh sb="0" eb="2">
      <t>ジュウリョウ</t>
    </rPh>
    <phoneticPr fontId="3"/>
  </si>
  <si>
    <t>賞味
期間</t>
    <rPh sb="0" eb="2">
      <t>ショウミ</t>
    </rPh>
    <rPh sb="3" eb="5">
      <t>キカン</t>
    </rPh>
    <phoneticPr fontId="2"/>
  </si>
  <si>
    <t>ブランド名</t>
    <rPh sb="4" eb="5">
      <t>メイ</t>
    </rPh>
    <phoneticPr fontId="2"/>
  </si>
  <si>
    <t>タテ
(mm)</t>
    <phoneticPr fontId="2"/>
  </si>
  <si>
    <t>高さ
(mm)</t>
    <rPh sb="0" eb="1">
      <t>タカ</t>
    </rPh>
    <phoneticPr fontId="3"/>
  </si>
  <si>
    <t>梱包荷姿</t>
    <rPh sb="0" eb="2">
      <t>コンポウ</t>
    </rPh>
    <rPh sb="2" eb="4">
      <t>ニスガタ</t>
    </rPh>
    <phoneticPr fontId="3"/>
  </si>
  <si>
    <t>総入数</t>
    <rPh sb="0" eb="1">
      <t>ソウ</t>
    </rPh>
    <rPh sb="1" eb="3">
      <t>イリスウ</t>
    </rPh>
    <phoneticPr fontId="2"/>
  </si>
  <si>
    <t>JAN</t>
    <phoneticPr fontId="2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</si>
  <si>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2"/>
  </si>
  <si>
    <t>英文ラベル
貼付作業</t>
    <rPh sb="0" eb="2">
      <t>エイブン</t>
    </rPh>
    <rPh sb="6" eb="8">
      <t>チョウフ</t>
    </rPh>
    <rPh sb="8" eb="10">
      <t>サギョウ</t>
    </rPh>
    <phoneticPr fontId="3"/>
  </si>
  <si>
    <t>からだにやさしいもち麦</t>
    <rPh sb="10" eb="11">
      <t>ムギ</t>
    </rPh>
    <phoneticPr fontId="4"/>
  </si>
  <si>
    <t>300g</t>
    <phoneticPr fontId="4"/>
  </si>
  <si>
    <t>解凍後の
消費期間</t>
    <rPh sb="0" eb="3">
      <t>カイトウゴ</t>
    </rPh>
    <rPh sb="5" eb="7">
      <t>ショウヒ</t>
    </rPh>
    <rPh sb="7" eb="9">
      <t>キカン</t>
    </rPh>
    <phoneticPr fontId="3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</si>
  <si>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3"/>
  </si>
  <si>
    <t>販売
温度帯</t>
    <rPh sb="0" eb="2">
      <t>ハンバイ</t>
    </rPh>
    <rPh sb="3" eb="5">
      <t>オンド</t>
    </rPh>
    <rPh sb="5" eb="6">
      <t>タイ</t>
    </rPh>
    <phoneticPr fontId="3"/>
  </si>
  <si>
    <t>一つあたりの
内容量
(NET)</t>
    <rPh sb="0" eb="1">
      <t>ヒト</t>
    </rPh>
    <phoneticPr fontId="3"/>
  </si>
  <si>
    <t>冷凍</t>
    <rPh sb="0" eb="2">
      <t>レイトウ</t>
    </rPh>
    <phoneticPr fontId="3"/>
  </si>
  <si>
    <t>49*********18</t>
    <phoneticPr fontId="3"/>
  </si>
  <si>
    <t>220g</t>
    <phoneticPr fontId="4"/>
  </si>
  <si>
    <t>砂糖、鶏卵、小麦粉、水あめ、蜂蜜</t>
  </si>
  <si>
    <t>ぶんた堂</t>
    <phoneticPr fontId="3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</si>
  <si>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3"/>
  </si>
  <si>
    <t>貴社名</t>
    <rPh sb="0" eb="2">
      <t>キシャ</t>
    </rPh>
    <rPh sb="2" eb="3">
      <t>メイ</t>
    </rPh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</si>
  <si>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</si>
  <si>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</si>
  <si>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ご担当者メールアドレス</t>
    <rPh sb="1" eb="4">
      <t>タントウシャ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</si>
  <si>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3"/>
  </si>
  <si>
    <t>タテ
(mm)</t>
    <phoneticPr fontId="2"/>
  </si>
  <si>
    <t>ヨコ
(mm)</t>
    <phoneticPr fontId="3"/>
  </si>
  <si>
    <t>貴社URL</t>
    <rPh sb="0" eb="2">
      <t>キシャ</t>
    </rPh>
    <phoneticPr fontId="3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</si>
  <si>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3"/>
  </si>
  <si>
    <t>12.0
単位
不要</t>
    <rPh sb="6" eb="8">
      <t>タンイ</t>
    </rPh>
    <rPh sb="9" eb="11">
      <t>フヨウ</t>
    </rPh>
    <phoneticPr fontId="3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</si>
  <si>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2"/>
  </si>
  <si>
    <t>単箱</t>
    <rPh sb="0" eb="1">
      <t>タン</t>
    </rPh>
    <rPh sb="1" eb="2">
      <t>バコ</t>
    </rPh>
    <phoneticPr fontId="3"/>
  </si>
  <si>
    <t>２合わせ</t>
    <rPh sb="1" eb="2">
      <t>ア</t>
    </rPh>
    <phoneticPr fontId="3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</si>
  <si>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3"/>
  </si>
  <si>
    <t>長崎かすてら　ハニー　1本</t>
    <rPh sb="12" eb="13">
      <t>ホン</t>
    </rPh>
    <phoneticPr fontId="3"/>
  </si>
  <si>
    <t>納品価格</t>
    <rPh sb="0" eb="2">
      <t>ノウヒン</t>
    </rPh>
    <rPh sb="2" eb="4">
      <t>カカク</t>
    </rPh>
    <phoneticPr fontId="2"/>
  </si>
  <si>
    <t>単価
（税別）</t>
    <rPh sb="0" eb="2">
      <t>タンカ</t>
    </rPh>
    <rPh sb="4" eb="5">
      <t>ゼイ</t>
    </rPh>
    <rPh sb="5" eb="6">
      <t>ベツ</t>
    </rPh>
    <phoneticPr fontId="2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</si>
  <si>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3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</si>
  <si>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2"/>
  </si>
  <si>
    <t>コメント</t>
    <phoneticPr fontId="3"/>
  </si>
  <si>
    <t>KAWA No.</t>
    <phoneticPr fontId="2"/>
  </si>
  <si>
    <t>KBCD01</t>
    <phoneticPr fontId="3"/>
  </si>
  <si>
    <t>KABC01</t>
    <phoneticPr fontId="3"/>
  </si>
  <si>
    <t>数量</t>
    <rPh sb="0" eb="2">
      <t>スウリョウ</t>
    </rPh>
    <phoneticPr fontId="27"/>
  </si>
  <si>
    <t>金額</t>
    <rPh sb="0" eb="2">
      <t>キンガク</t>
    </rPh>
    <phoneticPr fontId="27"/>
  </si>
  <si>
    <t>コメント</t>
    <phoneticPr fontId="3"/>
  </si>
  <si>
    <t>㈱カワ・コーポレーション</t>
    <phoneticPr fontId="27"/>
  </si>
  <si>
    <t>新商品が1アイテムあります．．．．</t>
    <rPh sb="0" eb="3">
      <t>シンショウヒン</t>
    </rPh>
    <phoneticPr fontId="27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</si>
  <si>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7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</si>
  <si>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7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</si>
  <si>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7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</si>
  <si>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7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</si>
  <si>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7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</si>
  <si>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7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</si>
  <si>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7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</si>
  <si>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7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</si>
  <si>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</si>
  <si>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2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</si>
  <si>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2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</si>
  <si>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</si>
  <si>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3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</si>
  <si>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</si>
  <si>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</si>
  <si>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t>Sec.#</t>
    <phoneticPr fontId="27"/>
  </si>
  <si>
    <t>発注単位</t>
    <rPh sb="0" eb="2">
      <t>ハッチュウ</t>
    </rPh>
    <rPh sb="2" eb="4">
      <t>タンイ</t>
    </rPh>
    <phoneticPr fontId="3"/>
  </si>
  <si>
    <t>最低出荷数
MOQ</t>
    <rPh sb="0" eb="2">
      <t>サイテイ</t>
    </rPh>
    <rPh sb="2" eb="4">
      <t>シュッカ</t>
    </rPh>
    <rPh sb="4" eb="5">
      <t>スウ</t>
    </rPh>
    <phoneticPr fontId="2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</si>
  <si>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</si>
  <si>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3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</si>
  <si>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3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</si>
  <si>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3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</si>
  <si>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3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</si>
  <si>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3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</si>
  <si>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3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</si>
  <si>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3"/>
  </si>
  <si>
    <t>梱包荷姿のサイズ</t>
    <rPh sb="0" eb="2">
      <t>コンポウ</t>
    </rPh>
    <rPh sb="2" eb="4">
      <t>ニスガタ</t>
    </rPh>
    <phoneticPr fontId="3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</si>
  <si>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7"/>
  </si>
  <si>
    <t>49*********16</t>
    <phoneticPr fontId="3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</si>
  <si>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</si>
  <si>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</si>
  <si>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</si>
  <si>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t>必ずご記入ください。</t>
    <rPh sb="0" eb="1">
      <t>カナラ</t>
    </rPh>
    <rPh sb="3" eb="5">
      <t>キニュウ</t>
    </rPh>
    <phoneticPr fontId="3"/>
  </si>
  <si>
    <t>大地 芳和</t>
    <rPh sb="0" eb="2">
      <t>オオチ</t>
    </rPh>
    <rPh sb="3" eb="5">
      <t>ヨシカズ</t>
    </rPh>
    <phoneticPr fontId="27"/>
  </si>
  <si>
    <t>078-381-6797</t>
    <phoneticPr fontId="27"/>
  </si>
  <si>
    <t>yoshikazu_ochi@kawacorp.com</t>
    <phoneticPr fontId="27"/>
  </si>
  <si>
    <t>〒652-0831</t>
    <phoneticPr fontId="3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</si>
  <si>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3"/>
  </si>
  <si>
    <t>TEL 078-381-6797 , FAX 078-381-6932</t>
    <phoneticPr fontId="3"/>
  </si>
  <si>
    <t>E-MAIL：　yoshikazu_ochi@kawacorp.com</t>
    <phoneticPr fontId="3"/>
  </si>
  <si>
    <t>無し</t>
    <rPh sb="0" eb="1">
      <t>ナ</t>
    </rPh>
    <phoneticPr fontId="27"/>
  </si>
  <si>
    <t>有　・　無</t>
    <rPh sb="0" eb="1">
      <t>ア</t>
    </rPh>
    <rPh sb="4" eb="5">
      <t>ナ</t>
    </rPh>
    <phoneticPr fontId="2"/>
  </si>
  <si>
    <t>有　・　無</t>
    <rPh sb="0" eb="1">
      <t>ユウ</t>
    </rPh>
    <rPh sb="4" eb="5">
      <t>ナシ</t>
    </rPh>
    <phoneticPr fontId="37"/>
  </si>
  <si>
    <t>ISO22000取得の有無</t>
    <phoneticPr fontId="2"/>
  </si>
  <si>
    <t xml:space="preserve"> FSSE 22000取得の有無</t>
    <phoneticPr fontId="3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</si>
  <si>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</si>
  <si>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</si>
  <si>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2"/>
  </si>
  <si>
    <t>りんご</t>
    <phoneticPr fontId="27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</si>
  <si>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7"/>
  </si>
  <si>
    <t>国内上代
または
標準売価</t>
    <rPh sb="0" eb="2">
      <t>コクナイ</t>
    </rPh>
    <rPh sb="2" eb="4">
      <t>ジョウダイ</t>
    </rPh>
    <rPh sb="9" eb="11">
      <t>ヒョウジュン</t>
    </rPh>
    <rPh sb="11" eb="13">
      <t>バイカ</t>
    </rPh>
    <phoneticPr fontId="3"/>
  </si>
  <si>
    <r>
      <t>ご入力見本</t>
    </r>
    <r>
      <rPr>
        <b/>
        <sz val="20"/>
        <rFont val="ＭＳ Ｐゴシック"/>
        <family val="3"/>
        <charset val="128"/>
        <scheme val="minor"/>
      </rPr>
      <t>【新商品お見積りフォーム】</t>
    </r>
    <rPh sb="1" eb="3">
      <t>ニュウリョク</t>
    </rPh>
    <rPh sb="3" eb="5">
      <t>ミホン</t>
    </rPh>
    <phoneticPr fontId="2"/>
  </si>
  <si>
    <t xml:space="preserve"> FSSC22000取得の有無</t>
    <phoneticPr fontId="3"/>
  </si>
  <si>
    <t>1カートン30個入りの場合</t>
    <rPh sb="7" eb="9">
      <t>コイ</t>
    </rPh>
    <rPh sb="11" eb="13">
      <t>バアイ</t>
    </rPh>
    <phoneticPr fontId="37"/>
  </si>
  <si>
    <t>2つのカートン/30ピース/1つの製品NET.100ｇ</t>
    <rPh sb="17" eb="19">
      <t>セイヒン</t>
    </rPh>
    <phoneticPr fontId="37"/>
  </si>
  <si>
    <t>1BDL</t>
    <phoneticPr fontId="37"/>
  </si>
  <si>
    <t>2/30/100ｇ</t>
    <phoneticPr fontId="37"/>
  </si>
  <si>
    <t>1CTN</t>
    <phoneticPr fontId="37"/>
  </si>
  <si>
    <t>30/100ｇ</t>
    <phoneticPr fontId="37"/>
  </si>
  <si>
    <t>→30個入り</t>
    <rPh sb="3" eb="4">
      <t>コ</t>
    </rPh>
    <rPh sb="4" eb="5">
      <t>イ</t>
    </rPh>
    <phoneticPr fontId="37"/>
  </si>
  <si>
    <t>1カートン60個入りで10個入りボールが6個の場合</t>
    <rPh sb="7" eb="9">
      <t>コイ</t>
    </rPh>
    <rPh sb="13" eb="15">
      <t>コイ</t>
    </rPh>
    <rPh sb="21" eb="22">
      <t>コ</t>
    </rPh>
    <rPh sb="23" eb="25">
      <t>バアイ</t>
    </rPh>
    <phoneticPr fontId="37"/>
  </si>
  <si>
    <r>
      <rPr>
        <b/>
        <sz val="11"/>
        <color rgb="FFFF0000"/>
        <rFont val="ＭＳ Ｐゴシック"/>
        <family val="3"/>
        <charset val="128"/>
        <scheme val="minor"/>
      </rPr>
      <t>60/100ｇ</t>
    </r>
    <r>
      <rPr>
        <b/>
        <sz val="11"/>
        <color theme="1"/>
        <rFont val="ＭＳ Ｐゴシック"/>
        <family val="3"/>
        <charset val="128"/>
        <scheme val="minor"/>
      </rPr>
      <t>→</t>
    </r>
    <r>
      <rPr>
        <b/>
        <u/>
        <sz val="11"/>
        <color theme="1"/>
        <rFont val="ＭＳ Ｐゴシック"/>
        <family val="3"/>
        <charset val="128"/>
        <scheme val="minor"/>
      </rPr>
      <t>60（10個×6B）/100ｇ</t>
    </r>
    <rPh sb="13" eb="14">
      <t>コ</t>
    </rPh>
    <phoneticPr fontId="37"/>
  </si>
  <si>
    <t>そとからバンドルをしていない場合は全て「単箱」としてください</t>
    <rPh sb="14" eb="16">
      <t>バアイ</t>
    </rPh>
    <rPh sb="17" eb="18">
      <t>スベ</t>
    </rPh>
    <rPh sb="20" eb="22">
      <t>タンバコ</t>
    </rPh>
    <phoneticPr fontId="37"/>
  </si>
  <si>
    <t>※中に6個のボールが入っている</t>
    <rPh sb="1" eb="2">
      <t>ナカ</t>
    </rPh>
    <rPh sb="4" eb="5">
      <t>コ</t>
    </rPh>
    <rPh sb="10" eb="11">
      <t>ハイ</t>
    </rPh>
    <phoneticPr fontId="37"/>
  </si>
  <si>
    <t>NET　ピース重量は包材の重さを含みません。</t>
    <rPh sb="7" eb="9">
      <t>ジュウリョウ</t>
    </rPh>
    <rPh sb="10" eb="12">
      <t>ホウザイ</t>
    </rPh>
    <rPh sb="13" eb="14">
      <t>オモ</t>
    </rPh>
    <rPh sb="16" eb="17">
      <t>フク</t>
    </rPh>
    <phoneticPr fontId="37"/>
  </si>
  <si>
    <t>→60個入り</t>
    <rPh sb="3" eb="5">
      <t>コイ</t>
    </rPh>
    <phoneticPr fontId="37"/>
  </si>
  <si>
    <t>㈱カワ・コーポレーション　： ポップウィニー</t>
    <phoneticPr fontId="2"/>
  </si>
  <si>
    <t>E-MAIL：shoko_popewiny@kawacorp.com</t>
    <phoneticPr fontId="3"/>
  </si>
  <si>
    <t>ISO22000取得の有無</t>
  </si>
  <si>
    <t xml:space="preserve"> FSSC22000取得の有無</t>
  </si>
  <si>
    <t>有</t>
    <rPh sb="0" eb="1">
      <t>ユウ</t>
    </rPh>
    <phoneticPr fontId="27"/>
  </si>
  <si>
    <t>無</t>
    <rPh sb="0" eb="1">
      <t>ム</t>
    </rPh>
    <phoneticPr fontId="27"/>
  </si>
  <si>
    <t>注意事項</t>
    <rPh sb="0" eb="4">
      <t>チュウイジコウ</t>
    </rPh>
    <phoneticPr fontId="2"/>
  </si>
  <si>
    <t>２合</t>
    <rPh sb="1" eb="2">
      <t>ア</t>
    </rPh>
    <phoneticPr fontId="3"/>
  </si>
  <si>
    <t>英文ラベル
貼付作業
(弊社支給)</t>
    <rPh sb="0" eb="2">
      <t>エイブン</t>
    </rPh>
    <rPh sb="6" eb="8">
      <t>チョウフ</t>
    </rPh>
    <rPh sb="8" eb="10">
      <t>サギョウ</t>
    </rPh>
    <rPh sb="12" eb="16">
      <t>ヘイシャシキュウ</t>
    </rPh>
    <phoneticPr fontId="3"/>
  </si>
  <si>
    <t>冷蔵</t>
    <rPh sb="0" eb="2">
      <t>レイゾウ</t>
    </rPh>
    <phoneticPr fontId="27"/>
  </si>
  <si>
    <t>冷凍</t>
    <rPh sb="0" eb="2">
      <t>レイトウ</t>
    </rPh>
    <phoneticPr fontId="27"/>
  </si>
  <si>
    <t>常温</t>
    <rPh sb="0" eb="2">
      <t>ジョウオン</t>
    </rPh>
    <phoneticPr fontId="27"/>
  </si>
  <si>
    <t>冷蔵/常温</t>
    <rPh sb="0" eb="2">
      <t>レイゾウ</t>
    </rPh>
    <rPh sb="3" eb="5">
      <t>ジョウオン</t>
    </rPh>
    <phoneticPr fontId="27"/>
  </si>
  <si>
    <t>冷蔵/冷凍</t>
    <rPh sb="0" eb="2">
      <t>レイゾウ</t>
    </rPh>
    <rPh sb="3" eb="5">
      <t>レイトウ</t>
    </rPh>
    <phoneticPr fontId="27"/>
  </si>
  <si>
    <t>可</t>
    <rPh sb="0" eb="1">
      <t>カ</t>
    </rPh>
    <phoneticPr fontId="27"/>
  </si>
  <si>
    <t>不可</t>
    <rPh sb="0" eb="2">
      <t>フカ</t>
    </rPh>
    <phoneticPr fontId="27"/>
  </si>
  <si>
    <t>選択ください</t>
    <rPh sb="0" eb="2">
      <t>センタク</t>
    </rPh>
    <phoneticPr fontId="27"/>
  </si>
  <si>
    <t>新規</t>
    <rPh sb="0" eb="2">
      <t>シンキ</t>
    </rPh>
    <phoneticPr fontId="3"/>
  </si>
  <si>
    <t>住所</t>
    <rPh sb="0" eb="2">
      <t>ジュウショ</t>
    </rPh>
    <phoneticPr fontId="3"/>
  </si>
  <si>
    <t>電話番号 / FAX番号</t>
  </si>
  <si>
    <t>*　動物性の原料使用の商品は扱いが出来ません。　その他着色料、甘味料は米国輸入禁止添加物多々ありますので、使用添加物は必ず記載ください。</t>
    <phoneticPr fontId="2"/>
  </si>
  <si>
    <t>*　その他、詳しくは★記入見本をご確認ください</t>
    <rPh sb="4" eb="5">
      <t>ホカ</t>
    </rPh>
    <rPh sb="6" eb="7">
      <t>クワ</t>
    </rPh>
    <rPh sb="11" eb="15">
      <t>キニュウミホン</t>
    </rPh>
    <rPh sb="17" eb="19">
      <t>カクニン</t>
    </rPh>
    <phoneticPr fontId="2"/>
  </si>
  <si>
    <r>
      <t xml:space="preserve">青森のふじりんごのジュース
</t>
    </r>
    <r>
      <rPr>
        <sz val="11"/>
        <color rgb="FFFF0000"/>
        <rFont val="ＭＳ Ｐゴシック"/>
        <family val="3"/>
        <charset val="128"/>
        <scheme val="minor"/>
      </rPr>
      <t xml:space="preserve">
麺類のスープは、粉末または液体かを明確にご記載ください</t>
    </r>
    <phoneticPr fontId="3"/>
  </si>
  <si>
    <t>*　SIDを取得している商品は　品名の頭に＜SID＞と明記してください。</t>
    <rPh sb="6" eb="8">
      <t>シュトク</t>
    </rPh>
    <rPh sb="12" eb="14">
      <t>ショウヒン</t>
    </rPh>
    <rPh sb="16" eb="18">
      <t>ヒンメイ</t>
    </rPh>
    <rPh sb="19" eb="20">
      <t>アタマ</t>
    </rPh>
    <rPh sb="27" eb="29">
      <t>メイキ</t>
    </rPh>
    <phoneticPr fontId="3"/>
  </si>
  <si>
    <r>
      <t xml:space="preserve">発注単位
</t>
    </r>
    <r>
      <rPr>
        <b/>
        <sz val="10"/>
        <color rgb="FFFF0000"/>
        <rFont val="Meiryo UI"/>
        <family val="3"/>
        <charset val="128"/>
      </rPr>
      <t>※荷姿の記入方法参照</t>
    </r>
    <rPh sb="0" eb="2">
      <t>ハッチュウ</t>
    </rPh>
    <rPh sb="2" eb="4">
      <t>タンイ</t>
    </rPh>
    <phoneticPr fontId="3"/>
  </si>
  <si>
    <r>
      <t xml:space="preserve">原材料
</t>
    </r>
    <r>
      <rPr>
        <b/>
        <sz val="10"/>
        <color rgb="FFFF0000"/>
        <rFont val="Meiryo UI"/>
        <family val="3"/>
        <charset val="128"/>
      </rPr>
      <t>※重要ですので間違いの無いように記入してください</t>
    </r>
    <rPh sb="0" eb="3">
      <t>ゲンザイリョウ</t>
    </rPh>
    <phoneticPr fontId="2"/>
  </si>
  <si>
    <r>
      <t xml:space="preserve">商品画像
</t>
    </r>
    <r>
      <rPr>
        <b/>
        <sz val="10"/>
        <color rgb="FFFF0000"/>
        <rFont val="Meiryo UI"/>
        <family val="3"/>
        <charset val="128"/>
      </rPr>
      <t>※必ず貼り付けてください。</t>
    </r>
    <rPh sb="0" eb="2">
      <t>ショウヒン</t>
    </rPh>
    <rPh sb="2" eb="4">
      <t>ガゾウ</t>
    </rPh>
    <phoneticPr fontId="2"/>
  </si>
  <si>
    <r>
      <t xml:space="preserve">ユニット
</t>
    </r>
    <r>
      <rPr>
        <sz val="9"/>
        <color rgb="FFFF0000"/>
        <rFont val="Meiryo UI"/>
        <family val="3"/>
        <charset val="128"/>
      </rPr>
      <t>＜自動計算＞</t>
    </r>
    <rPh sb="6" eb="8">
      <t>ジドウ</t>
    </rPh>
    <rPh sb="8" eb="10">
      <t>ケイサン</t>
    </rPh>
    <phoneticPr fontId="3"/>
  </si>
  <si>
    <r>
      <rPr>
        <sz val="10"/>
        <color rgb="FFFF0000"/>
        <rFont val="Meiryo UI"/>
        <family val="3"/>
        <charset val="128"/>
      </rPr>
      <t>CTN</t>
    </r>
    <r>
      <rPr>
        <sz val="10"/>
        <color theme="1"/>
        <rFont val="Meiryo UI"/>
        <family val="3"/>
        <charset val="128"/>
      </rPr>
      <t>の場合
見本</t>
    </r>
    <rPh sb="8" eb="10">
      <t>ミホン</t>
    </rPh>
    <phoneticPr fontId="3"/>
  </si>
  <si>
    <r>
      <t xml:space="preserve">青森のふじりんごのジュース
</t>
    </r>
    <r>
      <rPr>
        <b/>
        <sz val="11"/>
        <color rgb="FFFF0000"/>
        <rFont val="Meiryo UI"/>
        <family val="3"/>
        <charset val="128"/>
      </rPr>
      <t>麺類のスープは、粉末または液体かを明確にご記載ください</t>
    </r>
    <phoneticPr fontId="3"/>
  </si>
  <si>
    <r>
      <t xml:space="preserve">280ml
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個数、本数では受付不可
「g」、「ml」で
表記してください</t>
    </r>
    <rPh sb="8" eb="9">
      <t>スウ</t>
    </rPh>
    <rPh sb="11" eb="12">
      <t>スウ</t>
    </rPh>
    <rPh sb="14" eb="18">
      <t>ウケツケフカ</t>
    </rPh>
    <phoneticPr fontId="3"/>
  </si>
  <si>
    <r>
      <t xml:space="preserve">30
</t>
    </r>
    <r>
      <rPr>
        <b/>
        <sz val="10"/>
        <color rgb="FFFF0000"/>
        <rFont val="Meiryo UI"/>
        <family val="3"/>
        <charset val="128"/>
      </rPr>
      <t>総個数</t>
    </r>
    <rPh sb="4" eb="7">
      <t>ソウコスウ</t>
    </rPh>
    <phoneticPr fontId="3"/>
  </si>
  <si>
    <r>
      <t xml:space="preserve">30/280ml
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個数/内容量</t>
    </r>
    <rPh sb="10" eb="12">
      <t>コスウ</t>
    </rPh>
    <rPh sb="13" eb="16">
      <t>ナイヨウリョウ</t>
    </rPh>
    <phoneticPr fontId="3"/>
  </si>
  <si>
    <r>
      <rPr>
        <sz val="11"/>
        <color theme="1"/>
        <rFont val="Meiryo UI"/>
        <family val="3"/>
        <charset val="128"/>
      </rPr>
      <t>290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単位
不要</t>
    </r>
    <phoneticPr fontId="3"/>
  </si>
  <si>
    <r>
      <rPr>
        <sz val="11"/>
        <color theme="1"/>
        <rFont val="Meiryo UI"/>
        <family val="3"/>
        <charset val="128"/>
      </rPr>
      <t>275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単位
不要</t>
    </r>
    <phoneticPr fontId="3"/>
  </si>
  <si>
    <r>
      <rPr>
        <sz val="11"/>
        <color theme="1"/>
        <rFont val="Meiryo UI"/>
        <family val="3"/>
        <charset val="128"/>
      </rPr>
      <t>360</t>
    </r>
    <r>
      <rPr>
        <sz val="11"/>
        <color rgb="FFFF0000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単位
不要</t>
    </r>
    <phoneticPr fontId="3"/>
  </si>
  <si>
    <r>
      <t xml:space="preserve">12.0
</t>
    </r>
    <r>
      <rPr>
        <b/>
        <sz val="11"/>
        <color rgb="FFFF0000"/>
        <rFont val="Meiryo UI"/>
        <family val="3"/>
        <charset val="128"/>
      </rPr>
      <t>単位
不要</t>
    </r>
    <rPh sb="6" eb="8">
      <t>タンイ</t>
    </rPh>
    <rPh sb="9" eb="11">
      <t>フヨウ</t>
    </rPh>
    <phoneticPr fontId="3"/>
  </si>
  <si>
    <r>
      <t xml:space="preserve">18M
</t>
    </r>
    <r>
      <rPr>
        <sz val="10"/>
        <color rgb="FFFF0000"/>
        <rFont val="Meiryo UI"/>
        <family val="3"/>
        <charset val="128"/>
      </rPr>
      <t>18か月
の場合</t>
    </r>
    <rPh sb="8" eb="9">
      <t>ゲツ</t>
    </rPh>
    <rPh sb="11" eb="13">
      <t>バアイ</t>
    </rPh>
    <phoneticPr fontId="3"/>
  </si>
  <si>
    <r>
      <t xml:space="preserve">単品10
</t>
    </r>
    <r>
      <rPr>
        <sz val="8"/>
        <color rgb="FFFF0000"/>
        <rFont val="Meiryo UI"/>
        <family val="3"/>
        <charset val="128"/>
      </rPr>
      <t>この商品のみ
10CTN以上で
出荷可能という意味</t>
    </r>
    <rPh sb="0" eb="2">
      <t>タンピン</t>
    </rPh>
    <rPh sb="8" eb="10">
      <t>ショウヒン</t>
    </rPh>
    <rPh sb="18" eb="20">
      <t>イジョウ</t>
    </rPh>
    <rPh sb="22" eb="24">
      <t>シュッカ</t>
    </rPh>
    <rPh sb="24" eb="26">
      <t>カノウ</t>
    </rPh>
    <rPh sb="29" eb="31">
      <t>イミ</t>
    </rPh>
    <phoneticPr fontId="3"/>
  </si>
  <si>
    <r>
      <t xml:space="preserve">300g
</t>
    </r>
    <r>
      <rPr>
        <b/>
        <sz val="11"/>
        <color rgb="FFFF0000"/>
        <rFont val="Meiryo UI"/>
        <family val="3"/>
        <charset val="128"/>
      </rPr>
      <t>可食部のみの重さで、包装紙等の重さは含みません</t>
    </r>
    <r>
      <rPr>
        <sz val="11"/>
        <color rgb="FF000000"/>
        <rFont val="Meiryo UI"/>
        <family val="3"/>
        <charset val="128"/>
      </rPr>
      <t xml:space="preserve">
</t>
    </r>
    <rPh sb="12" eb="13">
      <t>オモ</t>
    </rPh>
    <phoneticPr fontId="4"/>
  </si>
  <si>
    <r>
      <t xml:space="preserve">2/12/300g
</t>
    </r>
    <r>
      <rPr>
        <b/>
        <sz val="11"/>
        <color rgb="FFFF0000"/>
        <rFont val="Meiryo UI"/>
        <family val="3"/>
        <charset val="128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</si>
  <si>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1Y
</t>
    </r>
    <r>
      <rPr>
        <sz val="10"/>
        <color rgb="FFFF0000"/>
        <rFont val="Meiryo UI"/>
        <family val="3"/>
        <charset val="128"/>
      </rPr>
      <t xml:space="preserve">
1年の
場合</t>
    </r>
    <rPh sb="5" eb="6">
      <t>ネン</t>
    </rPh>
    <rPh sb="8" eb="10">
      <t>バアイ</t>
    </rPh>
    <phoneticPr fontId="3"/>
  </si>
  <si>
    <r>
      <t xml:space="preserve">混載5
</t>
    </r>
    <r>
      <rPr>
        <sz val="8"/>
        <color rgb="FFFF0000"/>
        <rFont val="Meiryo UI"/>
        <family val="3"/>
        <charset val="128"/>
      </rPr>
      <t>この商品を含め
他の商品と合わせて
5BDL以上で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7" eb="29">
      <t>イジョウ</t>
    </rPh>
    <rPh sb="31" eb="33">
      <t>シュッカ</t>
    </rPh>
    <rPh sb="33" eb="35">
      <t>カノウ</t>
    </rPh>
    <rPh sb="38" eb="40">
      <t>イミ</t>
    </rPh>
    <phoneticPr fontId="3"/>
  </si>
  <si>
    <r>
      <t>*　仕切単価は、</t>
    </r>
    <r>
      <rPr>
        <b/>
        <sz val="13"/>
        <color rgb="FFFF0000"/>
        <rFont val="Meiryo UI"/>
        <family val="3"/>
        <charset val="128"/>
      </rPr>
      <t>運賃込み</t>
    </r>
    <r>
      <rPr>
        <sz val="13"/>
        <rFont val="Meiryo UI"/>
        <family val="3"/>
        <charset val="128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</si>
  <si>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r>
      <t>*　必要に応じて番号10以降の行はコピーして挿入してください。</t>
    </r>
    <r>
      <rPr>
        <b/>
        <sz val="13"/>
        <color rgb="FFFF0000"/>
        <rFont val="Meiryo UI"/>
        <family val="3"/>
        <charset val="128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</si>
  <si>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>*　単箱のサイズと合せ(</t>
    </r>
    <r>
      <rPr>
        <b/>
        <sz val="13"/>
        <rFont val="Meiryo UI"/>
        <family val="3"/>
        <charset val="128"/>
      </rPr>
      <t>BDL</t>
    </r>
    <r>
      <rPr>
        <sz val="13"/>
        <rFont val="Meiryo UI"/>
        <family val="3"/>
        <charset val="128"/>
      </rPr>
      <t>)のサイズは正確にご記入ください。
重量(kg)とは</t>
    </r>
    <r>
      <rPr>
        <b/>
        <sz val="13"/>
        <color rgb="FFFF0000"/>
        <rFont val="Meiryo UI"/>
        <family val="3"/>
        <charset val="128"/>
      </rPr>
      <t>荷姿全体の重さ</t>
    </r>
    <r>
      <rPr>
        <sz val="13"/>
        <rFont val="Meiryo UI"/>
        <family val="3"/>
        <charset val="128"/>
      </rPr>
      <t>です。</t>
    </r>
    <rPh sb="2" eb="3">
      <t>タン</t>
    </rPh>
    <rPh sb="3" eb="4">
      <t>バコ</t>
    </rPh>
    <rPh sb="9" eb="10">
      <t>アワ</t>
    </rPh>
    <rPh sb="21" eb="23">
      <t>セイカク</t>
    </rPh>
    <rPh sb="25" eb="27">
      <t>キニュウ</t>
    </rPh>
    <rPh sb="33" eb="35">
      <t>ジュウリョウ</t>
    </rPh>
    <rPh sb="41" eb="43">
      <t>ニスガタ</t>
    </rPh>
    <rPh sb="43" eb="45">
      <t>ゼンタイ</t>
    </rPh>
    <rPh sb="46" eb="47">
      <t>オモ</t>
    </rPh>
    <phoneticPr fontId="2"/>
  </si>
  <si>
    <r>
      <t>*　最低出荷数は、単箱もしくは合わせの</t>
    </r>
    <r>
      <rPr>
        <b/>
        <sz val="13"/>
        <color rgb="FFFF0000"/>
        <rFont val="Meiryo UI"/>
        <family val="3"/>
        <charset val="128"/>
      </rPr>
      <t>発注単位での数量</t>
    </r>
    <r>
      <rPr>
        <sz val="13"/>
        <rFont val="Meiryo UI"/>
        <family val="3"/>
        <charset val="128"/>
      </rPr>
      <t>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</si>
  <si>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>*　英文ラベル貼付作業を可の場合は、納品価格に反映されていると判断いたします。
正式発注後の</t>
    </r>
    <r>
      <rPr>
        <b/>
        <sz val="13"/>
        <color rgb="FFFF0000"/>
        <rFont val="Meiryo UI"/>
        <family val="3"/>
        <charset val="128"/>
      </rPr>
      <t>ラベル貼付作業費を個別で請求はできません。</t>
    </r>
    <rPh sb="31" eb="33">
      <t>ハンダン</t>
    </rPh>
    <rPh sb="49" eb="50">
      <t>ハ</t>
    </rPh>
    <rPh sb="50" eb="51">
      <t>ツ</t>
    </rPh>
    <rPh sb="51" eb="54">
      <t>サギョウヒ</t>
    </rPh>
    <rPh sb="55" eb="57">
      <t>コベツ</t>
    </rPh>
    <phoneticPr fontId="3"/>
  </si>
  <si>
    <r>
      <t xml:space="preserve">梱包外装荷姿のサイズ
</t>
    </r>
    <r>
      <rPr>
        <b/>
        <sz val="10"/>
        <color rgb="FF0000FF"/>
        <rFont val="Meiryo UI"/>
        <family val="3"/>
        <charset val="128"/>
      </rPr>
      <t>BDLは積み上げた高さサイズ</t>
    </r>
    <rPh sb="0" eb="2">
      <t>コンポウ</t>
    </rPh>
    <rPh sb="2" eb="4">
      <t>ガイソウ</t>
    </rPh>
    <rPh sb="4" eb="6">
      <t>ニスガタ</t>
    </rPh>
    <rPh sb="15" eb="16">
      <t>ツ</t>
    </rPh>
    <rPh sb="17" eb="18">
      <t>ア</t>
    </rPh>
    <rPh sb="20" eb="21">
      <t>タカ</t>
    </rPh>
    <phoneticPr fontId="3"/>
  </si>
  <si>
    <r>
      <rPr>
        <b/>
        <sz val="10"/>
        <color rgb="FF0000FF"/>
        <rFont val="Meiryo UI"/>
        <family val="3"/>
        <charset val="128"/>
      </rPr>
      <t>BDL</t>
    </r>
    <r>
      <rPr>
        <sz val="10"/>
        <color theme="1"/>
        <rFont val="Meiryo UI"/>
        <family val="3"/>
        <charset val="128"/>
      </rPr>
      <t>の場合
見本</t>
    </r>
    <rPh sb="4" eb="6">
      <t>バアイ</t>
    </rPh>
    <rPh sb="8" eb="10">
      <t>ミホン</t>
    </rPh>
    <phoneticPr fontId="3"/>
  </si>
  <si>
    <t>【PPIH島根フェア26　お見積りフォーム】</t>
    <rPh sb="5" eb="7">
      <t>シマネ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</si>
</sst>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  <numFmt numFmtId="179" formatCode="&quot;¥&quot;#,##0_);[Red]\(&quot;¥&quot;#,##0\)"/>
  </numFmts>
  <fonts count="7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u/>
      <sz val="12"/>
      <color theme="1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.9"/>
      <color rgb="FF333333"/>
      <name val="Meiryo UI"/>
      <family val="3"/>
      <charset val="128"/>
    </font>
    <font>
      <sz val="13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3"/>
      <name val="Meiryo UI"/>
      <family val="3"/>
      <charset val="128"/>
    </font>
    <font>
      <sz val="13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1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  <xf numFmtId="0" fontId="34" fillId="0" borderId="0"/>
    <xf numFmtId="0" fontId="1" fillId="0" borderId="0">
      <alignment vertical="center"/>
    </xf>
  </cellStyleXfs>
  <cellXfs count="2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31" fontId="6" fillId="0" borderId="0" xfId="0" applyNumberFormat="1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3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/>
    </xf>
    <xf numFmtId="0" fontId="11" fillId="0" borderId="0" xfId="0" applyFont="1" applyAlignment="1"/>
    <xf numFmtId="14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6" fontId="6" fillId="0" borderId="0" xfId="2" applyFont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5" fontId="28" fillId="0" borderId="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23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 shrinkToFit="1"/>
    </xf>
    <xf numFmtId="5" fontId="17" fillId="3" borderId="1" xfId="0" applyNumberFormat="1" applyFont="1" applyFill="1" applyBorder="1" applyAlignment="1">
      <alignment horizontal="center" vertical="center" wrapText="1" shrinkToFit="1"/>
    </xf>
    <xf numFmtId="177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77" fontId="22" fillId="3" borderId="1" xfId="0" applyNumberFormat="1" applyFont="1" applyFill="1" applyBorder="1" applyAlignment="1">
      <alignment horizontal="center" vertical="center" wrapText="1" shrinkToFit="1"/>
    </xf>
    <xf numFmtId="177" fontId="22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shrinkToFit="1"/>
    </xf>
    <xf numFmtId="5" fontId="0" fillId="3" borderId="1" xfId="0" applyNumberFormat="1" applyFill="1" applyBorder="1" applyAlignment="1">
      <alignment horizontal="center" vertical="center" wrapText="1" shrinkToFit="1"/>
    </xf>
    <xf numFmtId="177" fontId="17" fillId="3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wrapText="1"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78" fontId="22" fillId="3" borderId="1" xfId="0" applyNumberFormat="1" applyFon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right" vertical="center" shrinkToFit="1"/>
    </xf>
    <xf numFmtId="177" fontId="0" fillId="3" borderId="1" xfId="0" applyNumberFormat="1" applyFill="1" applyBorder="1" applyAlignment="1">
      <alignment horizontal="right" vertical="center" wrapText="1"/>
    </xf>
    <xf numFmtId="178" fontId="0" fillId="3" borderId="1" xfId="0" applyNumberFormat="1" applyFill="1" applyBorder="1" applyAlignment="1">
      <alignment horizontal="center" vertical="center" wrapText="1"/>
    </xf>
    <xf numFmtId="5" fontId="6" fillId="3" borderId="1" xfId="0" applyNumberFormat="1" applyFont="1" applyFill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10" fillId="3" borderId="1" xfId="0" applyNumberFormat="1" applyFont="1" applyFill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right" vertical="center"/>
    </xf>
    <xf numFmtId="6" fontId="20" fillId="0" borderId="0" xfId="2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3" borderId="0" xfId="0" applyFont="1" applyFill="1">
      <alignment vertical="center"/>
    </xf>
    <xf numFmtId="0" fontId="30" fillId="0" borderId="0" xfId="0" applyFont="1">
      <alignment vertical="center"/>
    </xf>
    <xf numFmtId="6" fontId="33" fillId="3" borderId="1" xfId="2" applyFont="1" applyFill="1" applyBorder="1" applyAlignment="1">
      <alignment horizontal="center" vertical="center" wrapText="1"/>
    </xf>
    <xf numFmtId="6" fontId="39" fillId="3" borderId="1" xfId="2" applyFont="1" applyFill="1" applyBorder="1" applyAlignment="1">
      <alignment horizontal="center" vertical="center" wrapText="1"/>
    </xf>
    <xf numFmtId="0" fontId="11" fillId="0" borderId="0" xfId="5" applyFont="1">
      <alignment vertical="center"/>
    </xf>
    <xf numFmtId="0" fontId="1" fillId="0" borderId="0" xfId="5">
      <alignment vertical="center"/>
    </xf>
    <xf numFmtId="0" fontId="40" fillId="0" borderId="0" xfId="5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center" shrinkToFit="1"/>
    </xf>
    <xf numFmtId="177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76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right" vertical="center"/>
    </xf>
    <xf numFmtId="14" fontId="44" fillId="0" borderId="0" xfId="0" applyNumberFormat="1" applyFont="1" applyAlignment="1">
      <alignment horizontal="center" vertical="center"/>
    </xf>
    <xf numFmtId="0" fontId="45" fillId="0" borderId="0" xfId="0" applyFont="1" applyAlignment="1"/>
    <xf numFmtId="176" fontId="46" fillId="0" borderId="0" xfId="0" applyNumberFormat="1" applyFont="1" applyAlignment="1">
      <alignment horizontal="left" vertical="center"/>
    </xf>
    <xf numFmtId="176" fontId="44" fillId="0" borderId="0" xfId="0" applyNumberFormat="1" applyFont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1" xfId="0" applyFont="1" applyBorder="1" applyAlignment="1">
      <alignment vertical="center" shrinkToFit="1"/>
    </xf>
    <xf numFmtId="0" fontId="44" fillId="0" borderId="0" xfId="0" applyFont="1" applyBorder="1" applyAlignment="1">
      <alignment vertical="center"/>
    </xf>
    <xf numFmtId="0" fontId="44" fillId="0" borderId="0" xfId="0" applyFont="1" applyAlignment="1">
      <alignment horizontal="left"/>
    </xf>
    <xf numFmtId="0" fontId="44" fillId="0" borderId="0" xfId="0" applyFont="1" applyAlignment="1"/>
    <xf numFmtId="0" fontId="48" fillId="0" borderId="0" xfId="0" applyFont="1" applyAlignment="1">
      <alignment shrinkToFit="1"/>
    </xf>
    <xf numFmtId="31" fontId="43" fillId="0" borderId="0" xfId="0" applyNumberFormat="1" applyFont="1" applyAlignment="1"/>
    <xf numFmtId="0" fontId="49" fillId="0" borderId="0" xfId="1" applyFont="1" applyBorder="1" applyAlignment="1">
      <alignment vertical="center"/>
    </xf>
    <xf numFmtId="0" fontId="43" fillId="0" borderId="0" xfId="0" applyFont="1" applyAlignment="1"/>
    <xf numFmtId="0" fontId="50" fillId="0" borderId="1" xfId="0" applyFont="1" applyBorder="1" applyAlignment="1">
      <alignment vertical="center" shrinkToFit="1"/>
    </xf>
    <xf numFmtId="0" fontId="51" fillId="0" borderId="0" xfId="0" applyFont="1" applyAlignment="1"/>
    <xf numFmtId="0" fontId="44" fillId="0" borderId="1" xfId="0" applyFont="1" applyBorder="1" applyAlignment="1">
      <alignment vertical="center"/>
    </xf>
    <xf numFmtId="0" fontId="43" fillId="0" borderId="0" xfId="0" applyFont="1" applyBorder="1" applyAlignment="1">
      <alignment vertical="center" wrapText="1" shrinkToFit="1"/>
    </xf>
    <xf numFmtId="0" fontId="43" fillId="0" borderId="0" xfId="0" applyFont="1" applyBorder="1" applyAlignment="1">
      <alignment vertic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 wrapText="1" shrinkToFit="1"/>
    </xf>
    <xf numFmtId="0" fontId="50" fillId="0" borderId="1" xfId="4" applyFont="1" applyFill="1" applyBorder="1" applyAlignment="1">
      <alignment horizontal="center" vertical="center"/>
    </xf>
    <xf numFmtId="0" fontId="53" fillId="0" borderId="0" xfId="4" applyFont="1" applyFill="1" applyBorder="1" applyAlignment="1">
      <alignment vertical="center"/>
    </xf>
    <xf numFmtId="0" fontId="53" fillId="0" borderId="0" xfId="4" applyFont="1" applyFill="1" applyBorder="1" applyAlignment="1">
      <alignment vertical="center" shrinkToFi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shrinkToFit="1"/>
    </xf>
    <xf numFmtId="5" fontId="59" fillId="3" borderId="1" xfId="0" applyNumberFormat="1" applyFont="1" applyFill="1" applyBorder="1" applyAlignment="1">
      <alignment horizontal="center" vertical="center" wrapText="1" shrinkToFit="1"/>
    </xf>
    <xf numFmtId="177" fontId="58" fillId="3" borderId="1" xfId="0" applyNumberFormat="1" applyFont="1" applyFill="1" applyBorder="1" applyAlignment="1">
      <alignment horizontal="center" vertical="center" shrinkToFit="1"/>
    </xf>
    <xf numFmtId="0" fontId="58" fillId="3" borderId="1" xfId="0" applyFont="1" applyFill="1" applyBorder="1" applyAlignment="1">
      <alignment horizontal="center" vertical="center" wrapText="1" shrinkToFit="1"/>
    </xf>
    <xf numFmtId="0" fontId="58" fillId="3" borderId="1" xfId="0" applyFont="1" applyFill="1" applyBorder="1" applyAlignment="1">
      <alignment horizontal="center" vertical="center" wrapText="1"/>
    </xf>
    <xf numFmtId="177" fontId="61" fillId="3" borderId="1" xfId="0" applyNumberFormat="1" applyFont="1" applyFill="1" applyBorder="1" applyAlignment="1">
      <alignment horizontal="center" vertical="center" wrapText="1" shrinkToFit="1"/>
    </xf>
    <xf numFmtId="177" fontId="61" fillId="3" borderId="1" xfId="0" applyNumberFormat="1" applyFont="1" applyFill="1" applyBorder="1" applyAlignment="1">
      <alignment horizontal="center" vertical="center" wrapText="1"/>
    </xf>
    <xf numFmtId="178" fontId="51" fillId="3" borderId="1" xfId="0" applyNumberFormat="1" applyFont="1" applyFill="1" applyBorder="1" applyAlignment="1">
      <alignment horizontal="center" vertical="center" wrapText="1"/>
    </xf>
    <xf numFmtId="5" fontId="43" fillId="3" borderId="1" xfId="0" applyNumberFormat="1" applyFont="1" applyFill="1" applyBorder="1" applyAlignment="1">
      <alignment horizontal="right" vertical="center"/>
    </xf>
    <xf numFmtId="0" fontId="58" fillId="3" borderId="1" xfId="0" applyFont="1" applyFill="1" applyBorder="1" applyAlignment="1">
      <alignment horizontal="left" vertical="center" wrapText="1"/>
    </xf>
    <xf numFmtId="0" fontId="43" fillId="3" borderId="1" xfId="0" applyFont="1" applyFill="1" applyBorder="1" applyAlignment="1">
      <alignment horizontal="left"/>
    </xf>
    <xf numFmtId="0" fontId="59" fillId="3" borderId="1" xfId="0" applyFont="1" applyFill="1" applyBorder="1" applyAlignment="1">
      <alignment horizontal="center" vertical="center" shrinkToFit="1"/>
    </xf>
    <xf numFmtId="5" fontId="58" fillId="3" borderId="1" xfId="0" applyNumberFormat="1" applyFont="1" applyFill="1" applyBorder="1" applyAlignment="1">
      <alignment horizontal="center" vertical="center" wrapText="1" shrinkToFit="1"/>
    </xf>
    <xf numFmtId="177" fontId="59" fillId="3" borderId="1" xfId="0" applyNumberFormat="1" applyFont="1" applyFill="1" applyBorder="1" applyAlignment="1">
      <alignment horizontal="center" vertical="center" shrinkToFit="1"/>
    </xf>
    <xf numFmtId="0" fontId="59" fillId="3" borderId="1" xfId="0" applyFont="1" applyFill="1" applyBorder="1" applyAlignment="1">
      <alignment horizontal="center" vertical="center" wrapText="1" shrinkToFit="1"/>
    </xf>
    <xf numFmtId="0" fontId="59" fillId="3" borderId="1" xfId="0" applyFont="1" applyFill="1" applyBorder="1" applyAlignment="1">
      <alignment horizontal="center" vertical="center" wrapText="1"/>
    </xf>
    <xf numFmtId="178" fontId="58" fillId="3" borderId="1" xfId="0" applyNumberFormat="1" applyFont="1" applyFill="1" applyBorder="1" applyAlignment="1">
      <alignment horizontal="center" vertical="center" wrapText="1"/>
    </xf>
    <xf numFmtId="5" fontId="64" fillId="3" borderId="1" xfId="0" applyNumberFormat="1" applyFont="1" applyFill="1" applyBorder="1" applyAlignment="1">
      <alignment horizontal="right" vertical="center"/>
    </xf>
    <xf numFmtId="0" fontId="64" fillId="3" borderId="1" xfId="0" applyFont="1" applyFill="1" applyBorder="1" applyAlignment="1">
      <alignment horizontal="center" vertical="center" wrapText="1"/>
    </xf>
    <xf numFmtId="0" fontId="59" fillId="3" borderId="1" xfId="0" applyFont="1" applyFill="1" applyBorder="1" applyAlignment="1">
      <alignment horizontal="left" vertical="center" wrapText="1"/>
    </xf>
    <xf numFmtId="0" fontId="64" fillId="3" borderId="1" xfId="0" applyFont="1" applyFill="1" applyBorder="1" applyAlignment="1">
      <alignment horizontal="left"/>
    </xf>
    <xf numFmtId="0" fontId="43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shrinkToFit="1"/>
    </xf>
    <xf numFmtId="5" fontId="58" fillId="0" borderId="1" xfId="0" applyNumberFormat="1" applyFont="1" applyBorder="1" applyAlignment="1">
      <alignment horizontal="center" vertical="center" shrinkToFit="1"/>
    </xf>
    <xf numFmtId="177" fontId="58" fillId="0" borderId="1" xfId="0" applyNumberFormat="1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center" vertical="center" wrapText="1" shrinkToFit="1"/>
    </xf>
    <xf numFmtId="0" fontId="51" fillId="0" borderId="1" xfId="0" applyFont="1" applyBorder="1" applyAlignment="1">
      <alignment horizontal="center" vertical="center"/>
    </xf>
    <xf numFmtId="56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177" fontId="58" fillId="0" borderId="1" xfId="0" applyNumberFormat="1" applyFont="1" applyBorder="1" applyAlignment="1">
      <alignment horizontal="right" vertical="center" shrinkToFit="1"/>
    </xf>
    <xf numFmtId="177" fontId="58" fillId="0" borderId="1" xfId="0" applyNumberFormat="1" applyFont="1" applyBorder="1" applyAlignment="1">
      <alignment horizontal="right" vertical="center" wrapText="1"/>
    </xf>
    <xf numFmtId="178" fontId="58" fillId="0" borderId="1" xfId="0" applyNumberFormat="1" applyFont="1" applyBorder="1" applyAlignment="1">
      <alignment horizontal="right" vertical="center" wrapText="1"/>
    </xf>
    <xf numFmtId="5" fontId="65" fillId="0" borderId="1" xfId="0" applyNumberFormat="1" applyFont="1" applyBorder="1" applyAlignment="1">
      <alignment horizontal="right" vertical="center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horizontal="left" vertical="center" wrapText="1"/>
    </xf>
    <xf numFmtId="179" fontId="58" fillId="0" borderId="1" xfId="0" applyNumberFormat="1" applyFont="1" applyBorder="1" applyAlignment="1">
      <alignment horizontal="center" vertical="center" wrapText="1"/>
    </xf>
    <xf numFmtId="0" fontId="58" fillId="0" borderId="1" xfId="0" applyFont="1" applyBorder="1">
      <alignment vertical="center"/>
    </xf>
    <xf numFmtId="177" fontId="63" fillId="0" borderId="1" xfId="0" applyNumberFormat="1" applyFont="1" applyBorder="1" applyAlignment="1">
      <alignment horizontal="center" vertical="center" shrinkToFit="1"/>
    </xf>
    <xf numFmtId="0" fontId="58" fillId="0" borderId="1" xfId="0" applyFont="1" applyBorder="1" applyAlignment="1">
      <alignment horizontal="left" vertical="center" wrapText="1"/>
    </xf>
    <xf numFmtId="0" fontId="43" fillId="0" borderId="11" xfId="0" applyFont="1" applyBorder="1" applyAlignment="1">
      <alignment horizontal="left" vertical="center"/>
    </xf>
    <xf numFmtId="0" fontId="52" fillId="0" borderId="11" xfId="0" applyFont="1" applyBorder="1" applyAlignment="1">
      <alignment vertical="center" shrinkToFit="1"/>
    </xf>
    <xf numFmtId="0" fontId="43" fillId="0" borderId="12" xfId="0" applyFont="1" applyBorder="1">
      <alignment vertical="center"/>
    </xf>
    <xf numFmtId="0" fontId="43" fillId="0" borderId="12" xfId="0" applyFont="1" applyBorder="1" applyAlignment="1">
      <alignment vertical="center" shrinkToFit="1"/>
    </xf>
    <xf numFmtId="177" fontId="43" fillId="0" borderId="12" xfId="0" applyNumberFormat="1" applyFont="1" applyBorder="1" applyAlignment="1">
      <alignment horizontal="center" vertical="center"/>
    </xf>
    <xf numFmtId="0" fontId="67" fillId="0" borderId="0" xfId="0" applyFont="1" applyAlignment="1">
      <alignment horizontal="left" vertical="center" indent="13"/>
    </xf>
    <xf numFmtId="0" fontId="67" fillId="0" borderId="0" xfId="0" applyFont="1">
      <alignment vertical="center"/>
    </xf>
    <xf numFmtId="6" fontId="72" fillId="3" borderId="1" xfId="2" applyFont="1" applyFill="1" applyBorder="1" applyAlignment="1">
      <alignment horizontal="center" vertical="center" wrapText="1"/>
    </xf>
    <xf numFmtId="6" fontId="73" fillId="3" borderId="1" xfId="2" applyFont="1" applyFill="1" applyBorder="1" applyAlignment="1">
      <alignment horizontal="center" vertical="center" wrapText="1"/>
    </xf>
    <xf numFmtId="177" fontId="75" fillId="3" borderId="1" xfId="0" applyNumberFormat="1" applyFont="1" applyFill="1" applyBorder="1" applyAlignment="1">
      <alignment horizontal="right" vertical="center" shrinkToFit="1"/>
    </xf>
    <xf numFmtId="177" fontId="75" fillId="3" borderId="1" xfId="0" applyNumberFormat="1" applyFont="1" applyFill="1" applyBorder="1" applyAlignment="1">
      <alignment horizontal="right" vertical="center" wrapText="1"/>
    </xf>
    <xf numFmtId="0" fontId="46" fillId="0" borderId="4" xfId="0" applyFont="1" applyFill="1" applyBorder="1" applyAlignment="1">
      <alignment horizontal="center" vertical="center" wrapText="1" shrinkToFit="1"/>
    </xf>
    <xf numFmtId="0" fontId="46" fillId="0" borderId="5" xfId="0" applyFont="1" applyFill="1" applyBorder="1" applyAlignment="1">
      <alignment horizontal="center" vertical="center" shrinkToFit="1"/>
    </xf>
    <xf numFmtId="0" fontId="46" fillId="0" borderId="6" xfId="0" applyFont="1" applyFill="1" applyBorder="1" applyAlignment="1">
      <alignment horizontal="center" vertical="center" shrinkToFit="1"/>
    </xf>
    <xf numFmtId="0" fontId="68" fillId="0" borderId="6" xfId="0" applyFont="1" applyBorder="1" applyAlignment="1">
      <alignment horizontal="left" vertical="center" wrapText="1" shrinkToFit="1"/>
    </xf>
    <xf numFmtId="0" fontId="68" fillId="0" borderId="1" xfId="0" applyFont="1" applyBorder="1" applyAlignment="1">
      <alignment horizontal="left" vertical="center" wrapText="1" shrinkToFit="1"/>
    </xf>
    <xf numFmtId="0" fontId="44" fillId="0" borderId="4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52" fillId="0" borderId="0" xfId="0" applyFont="1" applyBorder="1" applyAlignment="1">
      <alignment horizontal="left" vertical="center" shrinkToFit="1"/>
    </xf>
    <xf numFmtId="0" fontId="53" fillId="2" borderId="1" xfId="4" applyFont="1" applyFill="1" applyBorder="1" applyAlignment="1">
      <alignment horizontal="center" vertical="center"/>
    </xf>
    <xf numFmtId="0" fontId="53" fillId="2" borderId="1" xfId="4" applyFont="1" applyFill="1" applyBorder="1" applyAlignment="1">
      <alignment horizontal="center" vertical="center" shrinkToFit="1"/>
    </xf>
    <xf numFmtId="0" fontId="53" fillId="2" borderId="4" xfId="4" applyFont="1" applyFill="1" applyBorder="1" applyAlignment="1">
      <alignment horizontal="center" vertical="center"/>
    </xf>
    <xf numFmtId="0" fontId="53" fillId="2" borderId="6" xfId="4" applyFont="1" applyFill="1" applyBorder="1" applyAlignment="1">
      <alignment horizontal="center" vertical="center"/>
    </xf>
    <xf numFmtId="0" fontId="71" fillId="0" borderId="6" xfId="0" applyFont="1" applyBorder="1" applyAlignment="1">
      <alignment horizontal="left" vertical="center" wrapText="1"/>
    </xf>
    <xf numFmtId="0" fontId="71" fillId="0" borderId="1" xfId="0" applyFont="1" applyBorder="1" applyAlignment="1">
      <alignment horizontal="left" vertical="center" wrapText="1"/>
    </xf>
    <xf numFmtId="0" fontId="71" fillId="0" borderId="4" xfId="0" applyFont="1" applyBorder="1" applyAlignment="1">
      <alignment horizontal="left" vertical="center" wrapText="1"/>
    </xf>
    <xf numFmtId="0" fontId="71" fillId="0" borderId="5" xfId="0" applyFont="1" applyBorder="1" applyAlignment="1">
      <alignment horizontal="left" vertical="center" wrapText="1"/>
    </xf>
    <xf numFmtId="0" fontId="47" fillId="0" borderId="3" xfId="0" applyFont="1" applyBorder="1" applyAlignment="1">
      <alignment horizontal="center" vertical="center" textRotation="255"/>
    </xf>
    <xf numFmtId="0" fontId="47" fillId="0" borderId="13" xfId="0" applyFont="1" applyBorder="1" applyAlignment="1">
      <alignment horizontal="center" vertical="center" textRotation="255"/>
    </xf>
    <xf numFmtId="0" fontId="47" fillId="0" borderId="2" xfId="0" applyFont="1" applyBorder="1" applyAlignment="1">
      <alignment horizontal="center" vertical="center" textRotation="255"/>
    </xf>
    <xf numFmtId="0" fontId="68" fillId="2" borderId="4" xfId="0" applyFont="1" applyFill="1" applyBorder="1" applyAlignment="1">
      <alignment horizontal="left" vertical="center" wrapText="1" shrinkToFit="1"/>
    </xf>
    <xf numFmtId="0" fontId="68" fillId="2" borderId="5" xfId="0" applyFont="1" applyFill="1" applyBorder="1" applyAlignment="1">
      <alignment horizontal="left" vertical="center" wrapText="1" shrinkToFit="1"/>
    </xf>
    <xf numFmtId="0" fontId="68" fillId="2" borderId="6" xfId="0" applyFont="1" applyFill="1" applyBorder="1" applyAlignment="1">
      <alignment horizontal="left" vertical="center" wrapText="1" shrinkToFit="1"/>
    </xf>
    <xf numFmtId="0" fontId="43" fillId="0" borderId="3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left" vertical="center" shrinkToFit="1"/>
    </xf>
    <xf numFmtId="0" fontId="51" fillId="0" borderId="5" xfId="0" applyFont="1" applyBorder="1" applyAlignment="1">
      <alignment horizontal="left" vertical="center" shrinkToFit="1"/>
    </xf>
    <xf numFmtId="0" fontId="51" fillId="0" borderId="6" xfId="0" applyFont="1" applyBorder="1" applyAlignment="1">
      <alignment horizontal="left" vertical="center" shrinkToFit="1"/>
    </xf>
    <xf numFmtId="0" fontId="43" fillId="0" borderId="8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177" fontId="43" fillId="0" borderId="3" xfId="0" applyNumberFormat="1" applyFont="1" applyBorder="1" applyAlignment="1">
      <alignment horizontal="center" vertical="center" wrapText="1"/>
    </xf>
    <xf numFmtId="177" fontId="43" fillId="0" borderId="2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 shrinkToFit="1"/>
    </xf>
    <xf numFmtId="0" fontId="43" fillId="0" borderId="2" xfId="0" applyFont="1" applyBorder="1" applyAlignment="1">
      <alignment horizontal="center" vertical="center" wrapText="1" shrinkToFit="1"/>
    </xf>
    <xf numFmtId="0" fontId="51" fillId="0" borderId="4" xfId="0" applyFont="1" applyBorder="1" applyAlignment="1">
      <alignment horizontal="left" vertical="center" wrapText="1" shrinkToFit="1"/>
    </xf>
    <xf numFmtId="0" fontId="51" fillId="0" borderId="5" xfId="0" applyFont="1" applyBorder="1" applyAlignment="1">
      <alignment horizontal="left" vertical="center" wrapText="1" shrinkToFit="1"/>
    </xf>
    <xf numFmtId="0" fontId="51" fillId="0" borderId="6" xfId="0" applyFont="1" applyBorder="1" applyAlignment="1">
      <alignment horizontal="left" vertical="center" wrapText="1" shrinkToFit="1"/>
    </xf>
    <xf numFmtId="0" fontId="55" fillId="0" borderId="3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18" fillId="0" borderId="4" xfId="1" applyBorder="1" applyAlignment="1">
      <alignment horizontal="left" vertical="center"/>
    </xf>
    <xf numFmtId="0" fontId="18" fillId="0" borderId="5" xfId="1" applyBorder="1" applyAlignment="1">
      <alignment horizontal="left" vertical="center"/>
    </xf>
    <xf numFmtId="0" fontId="18" fillId="0" borderId="6" xfId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8" fillId="2" borderId="4" xfId="4" applyFont="1" applyFill="1" applyBorder="1" applyAlignment="1">
      <alignment horizontal="center" vertical="center"/>
    </xf>
    <xf numFmtId="0" fontId="38" fillId="2" borderId="5" xfId="4" applyFont="1" applyFill="1" applyBorder="1" applyAlignment="1">
      <alignment horizontal="center" vertical="center"/>
    </xf>
    <xf numFmtId="0" fontId="38" fillId="2" borderId="6" xfId="4" applyFont="1" applyFill="1" applyBorder="1" applyAlignment="1">
      <alignment horizontal="center" vertical="center"/>
    </xf>
    <xf numFmtId="0" fontId="36" fillId="0" borderId="4" xfId="4" applyFont="1" applyBorder="1" applyAlignment="1">
      <alignment horizontal="center" vertical="center"/>
    </xf>
    <xf numFmtId="0" fontId="36" fillId="0" borderId="5" xfId="4" applyFont="1" applyBorder="1" applyAlignment="1">
      <alignment horizontal="center" vertical="center"/>
    </xf>
    <xf numFmtId="0" fontId="36" fillId="0" borderId="6" xfId="4" applyFont="1" applyBorder="1" applyAlignment="1">
      <alignment horizontal="center" vertical="center"/>
    </xf>
    <xf numFmtId="0" fontId="38" fillId="2" borderId="4" xfId="4" applyFont="1" applyFill="1" applyBorder="1" applyAlignment="1">
      <alignment horizontal="center" vertical="center" shrinkToFit="1"/>
    </xf>
    <xf numFmtId="0" fontId="38" fillId="2" borderId="5" xfId="4" applyFont="1" applyFill="1" applyBorder="1" applyAlignment="1">
      <alignment horizontal="center" vertical="center" shrinkToFit="1"/>
    </xf>
    <xf numFmtId="0" fontId="38" fillId="2" borderId="6" xfId="4" applyFont="1" applyFill="1" applyBorder="1" applyAlignment="1">
      <alignment horizontal="center" vertical="center" shrinkToFit="1"/>
    </xf>
    <xf numFmtId="0" fontId="20" fillId="0" borderId="5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6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EA09873-F65A-436E-BC08-9EC7C7E9DD2E}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337291</xdr:colOff>
      <xdr:row>18</xdr:row>
      <xdr:rowOff>84667</xdr:rowOff>
    </xdr:from>
    <xdr:to>
      <xdr:col>24</xdr:col>
      <xdr:colOff>657342</xdr:colOff>
      <xdr:row>18</xdr:row>
      <xdr:rowOff>1122072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2AF5AE0-C225-4A5F-98B2-9120C4341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1124" y="5069417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24</xdr:col>
      <xdr:colOff>148165</xdr:colOff>
      <xdr:row>19</xdr:row>
      <xdr:rowOff>171683</xdr:rowOff>
    </xdr:from>
    <xdr:to>
      <xdr:col>24</xdr:col>
      <xdr:colOff>835888</xdr:colOff>
      <xdr:row>19</xdr:row>
      <xdr:rowOff>1179897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D952997-CED1-47DD-8E8E-717B429BB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1998" y="6352350"/>
          <a:ext cx="687723" cy="1008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20</xdr:col>
      <xdr:colOff>12818</xdr:colOff>
      <xdr:row>21</xdr:row>
      <xdr:rowOff>9526</xdr:rowOff>
    </xdr:from>
    <xdr:to>
      <xdr:col>26</xdr:col>
      <xdr:colOff>589451</xdr:colOff>
      <xdr:row>38</xdr:row>
      <xdr:rowOff>156883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266700" y="7450232"/>
          <a:ext cx="5832192" cy="357635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20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95ACFB-2EE3-4972-A310-519545295E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3892" b="2306"/>
        <a:stretch/>
      </xdr:blipFill>
      <xdr:spPr>
        <a:xfrm>
          <a:off x="685800" y="476250"/>
          <a:ext cx="3305175" cy="3248025"/>
        </a:xfrm>
        <a:prstGeom prst="rect">
          <a:avLst/>
        </a:prstGeom>
      </xdr:spPr>
    </xdr:pic>
    <xdr:clientData/>
  </xdr:twoCellAnchor>
  <xdr:twoCellAnchor>
    <xdr:from>
      <xdr:col>3</xdr:col>
      <xdr:colOff>619125</xdr:colOff>
      <xdr:row>8</xdr:row>
      <xdr:rowOff>142875</xdr:rowOff>
    </xdr:from>
    <xdr:to>
      <xdr:col>3</xdr:col>
      <xdr:colOff>619125</xdr:colOff>
      <xdr:row>15</xdr:row>
      <xdr:rowOff>133350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8FD16BD-11BE-4432-BF55-9C4E85CBB4BA}"/>
            </a:ext>
          </a:extLst>
        </xdr:cNvPr>
        <xdr:cNvCxnSpPr/>
      </xdr:nvCxnSpPr>
      <xdr:spPr>
        <a:xfrm>
          <a:off x="2676525" y="1514475"/>
          <a:ext cx="0" cy="1190625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8</xdr:row>
      <xdr:rowOff>123825</xdr:rowOff>
    </xdr:from>
    <xdr:to>
      <xdr:col>3</xdr:col>
      <xdr:colOff>600077</xdr:colOff>
      <xdr:row>8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F7D88F8-0E13-474A-B06A-F6CDF7B36D1D}"/>
            </a:ext>
          </a:extLst>
        </xdr:cNvPr>
        <xdr:cNvCxnSpPr/>
      </xdr:nvCxnSpPr>
      <xdr:spPr>
        <a:xfrm flipH="1" flipV="1">
          <a:off x="1924050" y="1495425"/>
          <a:ext cx="733427" cy="0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133350</xdr:colOff>
      <xdr:row>24</xdr:row>
      <xdr:rowOff>123825</xdr:rowOff>
    </xdr:from>
    <xdr:to>
      <xdr:col>5</xdr:col>
      <xdr:colOff>190500</xdr:colOff>
      <xdr:row>31</xdr:row>
      <xdr:rowOff>105896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FE86C50-4C93-495F-97F1-2B698CED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4238625"/>
          <a:ext cx="1428750" cy="1182221"/>
        </a:xfrm>
        <a:prstGeom prst="rect">
          <a:avLst/>
        </a:prstGeom>
      </xdr:spPr>
    </xdr:pic>
    <xdr:clientData/>
  </xdr:twoCellAnchor>
  <xdr:twoCellAnchor>
    <xdr:from>
      <xdr:col>4</xdr:col>
      <xdr:colOff>9525</xdr:colOff>
      <xdr:row>7</xdr:row>
      <xdr:rowOff>133350</xdr:rowOff>
    </xdr:from>
    <xdr:to>
      <xdr:col>6</xdr:col>
      <xdr:colOff>514351</xdr:colOff>
      <xdr:row>11</xdr:row>
      <xdr:rowOff>19050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CD1303E-A905-43CF-832E-3061832583C9}"/>
            </a:ext>
          </a:extLst>
        </xdr:cNvPr>
        <xdr:cNvCxnSpPr/>
      </xdr:nvCxnSpPr>
      <xdr:spPr>
        <a:xfrm flipH="1">
          <a:off x="2752725" y="1333500"/>
          <a:ext cx="1876426" cy="57150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581025</xdr:colOff>
      <xdr:row>12</xdr:row>
      <xdr:rowOff>0</xdr:rowOff>
    </xdr:from>
    <xdr:to>
      <xdr:col>6</xdr:col>
      <xdr:colOff>533401</xdr:colOff>
      <xdr:row>12</xdr:row>
      <xdr:rowOff>95250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6D85994-5DAB-4EA8-91A9-0234EF9D315E}"/>
            </a:ext>
          </a:extLst>
        </xdr:cNvPr>
        <xdr:cNvCxnSpPr/>
      </xdr:nvCxnSpPr>
      <xdr:spPr>
        <a:xfrm flipH="1">
          <a:off x="3324225" y="2057400"/>
          <a:ext cx="1323976" cy="9525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18</xdr:row>
      <xdr:rowOff>114300</xdr:rowOff>
    </xdr:from>
    <xdr:to>
      <xdr:col>6</xdr:col>
      <xdr:colOff>600076</xdr:colOff>
      <xdr:row>27</xdr:row>
      <xdr:rowOff>47625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3F7B43E-E104-4222-BB5F-AC06CEE86AC1}"/>
            </a:ext>
          </a:extLst>
        </xdr:cNvPr>
        <xdr:cNvCxnSpPr/>
      </xdr:nvCxnSpPr>
      <xdr:spPr>
        <a:xfrm flipH="1">
          <a:off x="3724275" y="3200400"/>
          <a:ext cx="990601" cy="1476375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A39"/>
  <sheetViews>
    <sheetView topLeftCell="E1" zoomScale="90" zoomScaleNormal="90" workbookViewId="0">
      <selection activeCell="X5" sqref="X5"/>
    </sheetView>
  </sheetViews>
  <sheetFormatPr defaultColWidth="9" defaultRowHeight="14.25" x14ac:dyDescent="0.25"/>
  <cols>
    <col min="1" max="1" width="5.5" style="83" customWidth="1"/>
    <col min="2" max="2" width="19" style="83" customWidth="1"/>
    <col min="3" max="3" width="9.625" style="83" customWidth="1"/>
    <col min="4" max="4" width="18.125" style="84" customWidth="1"/>
    <col min="5" max="5" width="36.5" style="85" customWidth="1"/>
    <col min="6" max="6" width="14.5" style="84" customWidth="1"/>
    <col min="7" max="7" width="6.625" style="86" bestFit="1" customWidth="1"/>
    <col min="8" max="8" width="12.125" style="86" bestFit="1" customWidth="1"/>
    <col min="9" max="9" width="8.25" style="86" customWidth="1"/>
    <col min="10" max="10" width="5" style="85" customWidth="1"/>
    <col min="11" max="11" width="5.125" style="85" bestFit="1" customWidth="1"/>
    <col min="12" max="12" width="6" style="87" customWidth="1"/>
    <col min="13" max="13" width="8.75" style="87" customWidth="1"/>
    <col min="14" max="14" width="5.75" style="87" bestFit="1" customWidth="1"/>
    <col min="15" max="15" width="7.125" style="86" bestFit="1" customWidth="1"/>
    <col min="16" max="16" width="10.75" style="86" customWidth="1"/>
    <col min="17" max="17" width="4.75" style="83" bestFit="1" customWidth="1"/>
    <col min="18" max="18" width="8" style="83" bestFit="1" customWidth="1"/>
    <col min="19" max="19" width="8.875" style="83" bestFit="1" customWidth="1"/>
    <col min="20" max="20" width="8.625" style="83" customWidth="1"/>
    <col min="21" max="21" width="9.125" style="83" bestFit="1" customWidth="1"/>
    <col min="22" max="22" width="23.625" style="86" bestFit="1" customWidth="1"/>
    <col min="23" max="23" width="8.625" style="88" bestFit="1" customWidth="1"/>
    <col min="24" max="24" width="11.75" style="88" bestFit="1" customWidth="1"/>
    <col min="25" max="25" width="14.25" style="88" bestFit="1" customWidth="1"/>
    <col min="26" max="26" width="22.875" style="83" customWidth="1"/>
    <col min="27" max="16384" width="9" style="83"/>
  </cols>
  <sheetData>
    <row r="1" spans="1:27" ht="28.5" x14ac:dyDescent="0.25">
      <c r="A1" s="82" t="s">
        <v>182</v>
      </c>
      <c r="X1" s="89" t="s">
        <v>6</v>
      </c>
      <c r="Y1" s="90">
        <f ca="1">TODAY()</f>
        <v>45896</v>
      </c>
    </row>
    <row r="2" spans="1:27" ht="21" x14ac:dyDescent="0.3">
      <c r="A2" s="91"/>
      <c r="C2" s="91"/>
      <c r="D2" s="91"/>
      <c r="S2" s="92"/>
      <c r="T2" s="93"/>
      <c r="U2" s="94"/>
      <c r="V2" s="95"/>
      <c r="X2" s="96"/>
      <c r="Y2" s="96"/>
      <c r="Z2" s="96"/>
    </row>
    <row r="3" spans="1:27" ht="32.1" customHeight="1" x14ac:dyDescent="0.25">
      <c r="B3" s="97" t="s">
        <v>38</v>
      </c>
      <c r="C3" s="175" t="s">
        <v>98</v>
      </c>
      <c r="D3" s="176"/>
      <c r="E3" s="177"/>
      <c r="F3" s="98"/>
      <c r="H3" s="191" t="s">
        <v>138</v>
      </c>
      <c r="I3" s="194" t="s">
        <v>175</v>
      </c>
      <c r="J3" s="195"/>
      <c r="K3" s="195"/>
      <c r="L3" s="195"/>
      <c r="M3" s="195"/>
      <c r="N3" s="195"/>
      <c r="O3" s="195"/>
      <c r="P3" s="195"/>
      <c r="Q3" s="195"/>
      <c r="R3" s="196"/>
      <c r="X3" s="99" t="s">
        <v>37</v>
      </c>
      <c r="Y3" s="96"/>
      <c r="Z3" s="96"/>
    </row>
    <row r="4" spans="1:27" ht="32.1" customHeight="1" x14ac:dyDescent="0.25">
      <c r="B4" s="97" t="s">
        <v>150</v>
      </c>
      <c r="C4" s="175" t="s">
        <v>98</v>
      </c>
      <c r="D4" s="176"/>
      <c r="E4" s="177"/>
      <c r="F4" s="98"/>
      <c r="H4" s="192"/>
      <c r="I4" s="173" t="s">
        <v>176</v>
      </c>
      <c r="J4" s="174"/>
      <c r="K4" s="174"/>
      <c r="L4" s="174"/>
      <c r="M4" s="174"/>
      <c r="N4" s="174"/>
      <c r="O4" s="174"/>
      <c r="P4" s="174"/>
      <c r="Q4" s="174"/>
      <c r="R4" s="174"/>
      <c r="X4" s="99" t="s">
        <v>102</v>
      </c>
      <c r="Y4" s="100" t="s">
        <v>103</v>
      </c>
      <c r="Z4" s="101"/>
    </row>
    <row r="5" spans="1:27" ht="32.1" customHeight="1" x14ac:dyDescent="0.25">
      <c r="B5" s="97" t="s">
        <v>151</v>
      </c>
      <c r="C5" s="175" t="s">
        <v>98</v>
      </c>
      <c r="D5" s="176"/>
      <c r="E5" s="177"/>
      <c r="F5" s="98"/>
      <c r="H5" s="192"/>
      <c r="I5" s="173" t="s">
        <v>177</v>
      </c>
      <c r="J5" s="174"/>
      <c r="K5" s="174"/>
      <c r="L5" s="174"/>
      <c r="M5" s="174"/>
      <c r="N5" s="174"/>
      <c r="O5" s="174"/>
      <c r="P5" s="174"/>
      <c r="Q5" s="174"/>
      <c r="R5" s="174"/>
      <c r="X5" s="100" t="s">
        <v>132</v>
      </c>
      <c r="Z5" s="88"/>
    </row>
    <row r="6" spans="1:27" ht="32.1" customHeight="1" x14ac:dyDescent="0.25">
      <c r="B6" s="97" t="s">
        <v>39</v>
      </c>
      <c r="C6" s="175" t="s">
        <v>98</v>
      </c>
      <c r="D6" s="176"/>
      <c r="E6" s="177"/>
      <c r="F6" s="98"/>
      <c r="H6" s="192"/>
      <c r="I6" s="173" t="s">
        <v>178</v>
      </c>
      <c r="J6" s="174"/>
      <c r="K6" s="174"/>
      <c r="L6" s="174"/>
      <c r="M6" s="174"/>
      <c r="N6" s="174"/>
      <c r="O6" s="174"/>
      <c r="P6" s="174"/>
      <c r="Q6" s="174"/>
      <c r="R6" s="174"/>
      <c r="X6" s="100" t="s">
        <v>104</v>
      </c>
      <c r="Y6" s="102"/>
      <c r="Z6" s="102"/>
      <c r="AA6" s="101"/>
    </row>
    <row r="7" spans="1:27" ht="32.1" customHeight="1" x14ac:dyDescent="0.25">
      <c r="B7" s="97" t="s">
        <v>40</v>
      </c>
      <c r="C7" s="175" t="s">
        <v>98</v>
      </c>
      <c r="D7" s="176"/>
      <c r="E7" s="177"/>
      <c r="F7" s="98"/>
      <c r="H7" s="192"/>
      <c r="I7" s="187" t="s">
        <v>179</v>
      </c>
      <c r="J7" s="188"/>
      <c r="K7" s="188"/>
      <c r="L7" s="188"/>
      <c r="M7" s="188"/>
      <c r="N7" s="188"/>
      <c r="O7" s="188"/>
      <c r="P7" s="188"/>
      <c r="Q7" s="188"/>
      <c r="R7" s="188"/>
      <c r="X7" s="103" t="s">
        <v>133</v>
      </c>
      <c r="Y7" s="104"/>
      <c r="Z7" s="104"/>
    </row>
    <row r="8" spans="1:27" ht="32.1" customHeight="1" x14ac:dyDescent="0.25">
      <c r="B8" s="105" t="s">
        <v>41</v>
      </c>
      <c r="C8" s="175" t="s">
        <v>98</v>
      </c>
      <c r="D8" s="176"/>
      <c r="E8" s="177"/>
      <c r="F8" s="98"/>
      <c r="G8" s="98"/>
      <c r="H8" s="192"/>
      <c r="I8" s="187"/>
      <c r="J8" s="188"/>
      <c r="K8" s="188"/>
      <c r="L8" s="188"/>
      <c r="M8" s="188"/>
      <c r="N8" s="188"/>
      <c r="O8" s="188"/>
      <c r="P8" s="188"/>
      <c r="Q8" s="188"/>
      <c r="R8" s="188"/>
    </row>
    <row r="9" spans="1:27" ht="31.5" customHeight="1" x14ac:dyDescent="0.25">
      <c r="A9" s="106"/>
      <c r="B9" s="107" t="s">
        <v>45</v>
      </c>
      <c r="C9" s="175" t="s">
        <v>98</v>
      </c>
      <c r="D9" s="176"/>
      <c r="E9" s="177"/>
      <c r="F9" s="98"/>
      <c r="G9" s="98"/>
      <c r="H9" s="193"/>
      <c r="I9" s="189" t="s">
        <v>155</v>
      </c>
      <c r="J9" s="190"/>
      <c r="K9" s="190"/>
      <c r="L9" s="190"/>
      <c r="M9" s="190"/>
      <c r="N9" s="190"/>
      <c r="O9" s="190"/>
      <c r="P9" s="190"/>
      <c r="Q9" s="190"/>
      <c r="R9" s="187"/>
    </row>
    <row r="10" spans="1:27" x14ac:dyDescent="0.25">
      <c r="B10" s="218" t="s">
        <v>63</v>
      </c>
      <c r="C10" s="219"/>
      <c r="D10" s="220"/>
      <c r="E10" s="221"/>
      <c r="F10" s="108"/>
      <c r="G10" s="108"/>
    </row>
    <row r="11" spans="1:27" ht="16.5" x14ac:dyDescent="0.25">
      <c r="B11" s="218"/>
      <c r="C11" s="222"/>
      <c r="D11" s="223"/>
      <c r="E11" s="224"/>
      <c r="F11" s="108"/>
      <c r="G11" s="108"/>
      <c r="O11" s="109"/>
      <c r="P11" s="182"/>
      <c r="Q11" s="182"/>
      <c r="R11" s="182"/>
      <c r="S11" s="182"/>
      <c r="T11" s="182"/>
      <c r="W11" s="103"/>
      <c r="X11" s="104"/>
      <c r="Y11" s="104"/>
      <c r="Z11" s="104"/>
    </row>
    <row r="12" spans="1:27" ht="16.5" x14ac:dyDescent="0.25">
      <c r="B12" s="110"/>
      <c r="C12" s="110"/>
      <c r="D12" s="111"/>
      <c r="E12" s="111"/>
      <c r="F12" s="111"/>
      <c r="G12" s="111"/>
      <c r="W12" s="103"/>
      <c r="X12" s="104"/>
      <c r="Y12" s="104"/>
      <c r="Z12" s="104"/>
    </row>
    <row r="13" spans="1:27" ht="21.75" customHeight="1" x14ac:dyDescent="0.25">
      <c r="B13" s="185" t="s">
        <v>109</v>
      </c>
      <c r="C13" s="186"/>
      <c r="D13" s="112" t="s">
        <v>148</v>
      </c>
      <c r="E13" s="113"/>
      <c r="F13" s="113"/>
      <c r="G13" s="111"/>
      <c r="W13" s="103"/>
      <c r="X13" s="104"/>
      <c r="Y13" s="104"/>
      <c r="Z13" s="104"/>
    </row>
    <row r="14" spans="1:27" ht="21.75" customHeight="1" x14ac:dyDescent="0.25">
      <c r="A14" s="106"/>
      <c r="B14" s="183" t="s">
        <v>118</v>
      </c>
      <c r="C14" s="183"/>
      <c r="D14" s="112" t="s">
        <v>148</v>
      </c>
      <c r="E14" s="113"/>
      <c r="F14" s="113"/>
      <c r="W14" s="103"/>
      <c r="X14" s="104"/>
      <c r="Y14" s="104"/>
      <c r="Z14" s="104"/>
    </row>
    <row r="15" spans="1:27" ht="21.75" customHeight="1" x14ac:dyDescent="0.25">
      <c r="A15" s="106"/>
      <c r="B15" s="184" t="s">
        <v>113</v>
      </c>
      <c r="C15" s="184"/>
      <c r="D15" s="112" t="s">
        <v>148</v>
      </c>
      <c r="E15" s="114"/>
      <c r="F15" s="114"/>
      <c r="W15" s="103"/>
      <c r="X15" s="104"/>
      <c r="Y15" s="104"/>
      <c r="Z15" s="104"/>
    </row>
    <row r="16" spans="1:27" ht="21.75" customHeight="1" x14ac:dyDescent="0.25">
      <c r="A16" s="106"/>
      <c r="W16" s="103"/>
      <c r="X16" s="104"/>
      <c r="Y16" s="104"/>
      <c r="Z16" s="104"/>
    </row>
    <row r="17" spans="1:25" ht="42.75" customHeight="1" x14ac:dyDescent="0.15">
      <c r="A17" s="197" t="s">
        <v>2</v>
      </c>
      <c r="B17" s="197" t="s">
        <v>18</v>
      </c>
      <c r="C17" s="199" t="s">
        <v>58</v>
      </c>
      <c r="D17" s="209" t="s">
        <v>23</v>
      </c>
      <c r="E17" s="201" t="s">
        <v>4</v>
      </c>
      <c r="F17" s="211" t="s">
        <v>31</v>
      </c>
      <c r="G17" s="170" t="s">
        <v>156</v>
      </c>
      <c r="H17" s="171"/>
      <c r="I17" s="172"/>
      <c r="J17" s="178" t="s">
        <v>180</v>
      </c>
      <c r="K17" s="180"/>
      <c r="L17" s="180"/>
      <c r="M17" s="181"/>
      <c r="N17" s="178" t="s">
        <v>53</v>
      </c>
      <c r="O17" s="179"/>
      <c r="P17" s="199" t="s">
        <v>17</v>
      </c>
      <c r="Q17" s="199" t="s">
        <v>28</v>
      </c>
      <c r="R17" s="199" t="s">
        <v>29</v>
      </c>
      <c r="S17" s="199" t="s">
        <v>30</v>
      </c>
      <c r="T17" s="199" t="s">
        <v>140</v>
      </c>
      <c r="U17" s="199" t="s">
        <v>83</v>
      </c>
      <c r="V17" s="199" t="s">
        <v>157</v>
      </c>
      <c r="W17" s="199" t="s">
        <v>116</v>
      </c>
      <c r="X17" s="216" t="s">
        <v>115</v>
      </c>
      <c r="Y17" s="199" t="s">
        <v>158</v>
      </c>
    </row>
    <row r="18" spans="1:25" ht="21.75" customHeight="1" x14ac:dyDescent="0.15">
      <c r="A18" s="198"/>
      <c r="B18" s="198"/>
      <c r="C18" s="200"/>
      <c r="D18" s="210"/>
      <c r="E18" s="202"/>
      <c r="F18" s="212"/>
      <c r="G18" s="115" t="s">
        <v>22</v>
      </c>
      <c r="H18" s="115" t="s">
        <v>15</v>
      </c>
      <c r="I18" s="115" t="s">
        <v>21</v>
      </c>
      <c r="J18" s="116" t="s">
        <v>43</v>
      </c>
      <c r="K18" s="116" t="s">
        <v>44</v>
      </c>
      <c r="L18" s="116" t="s">
        <v>20</v>
      </c>
      <c r="M18" s="116" t="s">
        <v>16</v>
      </c>
      <c r="N18" s="117" t="s">
        <v>54</v>
      </c>
      <c r="O18" s="117" t="s">
        <v>159</v>
      </c>
      <c r="P18" s="200"/>
      <c r="Q18" s="200"/>
      <c r="R18" s="200"/>
      <c r="S18" s="200"/>
      <c r="T18" s="200"/>
      <c r="U18" s="200"/>
      <c r="V18" s="200"/>
      <c r="W18" s="200"/>
      <c r="X18" s="217"/>
      <c r="Y18" s="198"/>
    </row>
    <row r="19" spans="1:25" ht="93.75" customHeight="1" x14ac:dyDescent="0.25">
      <c r="A19" s="118" t="s">
        <v>160</v>
      </c>
      <c r="B19" s="119" t="s">
        <v>12</v>
      </c>
      <c r="C19" s="120" t="s">
        <v>149</v>
      </c>
      <c r="D19" s="121" t="s">
        <v>94</v>
      </c>
      <c r="E19" s="122" t="s">
        <v>161</v>
      </c>
      <c r="F19" s="122" t="s">
        <v>162</v>
      </c>
      <c r="G19" s="123" t="s">
        <v>163</v>
      </c>
      <c r="H19" s="123" t="s">
        <v>164</v>
      </c>
      <c r="I19" s="123" t="s">
        <v>49</v>
      </c>
      <c r="J19" s="124" t="s">
        <v>165</v>
      </c>
      <c r="K19" s="124" t="s">
        <v>166</v>
      </c>
      <c r="L19" s="125" t="s">
        <v>167</v>
      </c>
      <c r="M19" s="126" t="s">
        <v>168</v>
      </c>
      <c r="N19" s="127">
        <v>165</v>
      </c>
      <c r="O19" s="127">
        <v>4950</v>
      </c>
      <c r="P19" s="118" t="s">
        <v>169</v>
      </c>
      <c r="Q19" s="118"/>
      <c r="R19" s="118" t="s">
        <v>141</v>
      </c>
      <c r="S19" s="118" t="s">
        <v>141</v>
      </c>
      <c r="T19" s="118" t="s">
        <v>146</v>
      </c>
      <c r="U19" s="118" t="s">
        <v>170</v>
      </c>
      <c r="V19" s="128" t="s">
        <v>14</v>
      </c>
      <c r="W19" s="166">
        <v>300</v>
      </c>
      <c r="X19" s="123" t="s">
        <v>114</v>
      </c>
      <c r="Y19" s="129"/>
    </row>
    <row r="20" spans="1:25" ht="98.25" customHeight="1" x14ac:dyDescent="0.25">
      <c r="A20" s="118" t="s">
        <v>181</v>
      </c>
      <c r="B20" s="130" t="s">
        <v>11</v>
      </c>
      <c r="C20" s="131" t="s">
        <v>60</v>
      </c>
      <c r="D20" s="132" t="s">
        <v>13</v>
      </c>
      <c r="E20" s="133" t="s">
        <v>26</v>
      </c>
      <c r="F20" s="133" t="s">
        <v>171</v>
      </c>
      <c r="G20" s="134">
        <v>24</v>
      </c>
      <c r="H20" s="134" t="s">
        <v>172</v>
      </c>
      <c r="I20" s="134" t="s">
        <v>139</v>
      </c>
      <c r="J20" s="168">
        <v>280</v>
      </c>
      <c r="K20" s="168">
        <v>430</v>
      </c>
      <c r="L20" s="169">
        <v>700</v>
      </c>
      <c r="M20" s="135">
        <v>9.5</v>
      </c>
      <c r="N20" s="136">
        <v>300</v>
      </c>
      <c r="O20" s="136">
        <f t="shared" ref="O20:O25" si="0">SUM(G20*N20)</f>
        <v>7200</v>
      </c>
      <c r="P20" s="137" t="s">
        <v>173</v>
      </c>
      <c r="Q20" s="137"/>
      <c r="R20" s="118" t="s">
        <v>143</v>
      </c>
      <c r="S20" s="118" t="s">
        <v>143</v>
      </c>
      <c r="T20" s="118" t="s">
        <v>147</v>
      </c>
      <c r="U20" s="137" t="s">
        <v>174</v>
      </c>
      <c r="V20" s="138" t="s">
        <v>10</v>
      </c>
      <c r="W20" s="167">
        <v>550</v>
      </c>
      <c r="X20" s="134" t="s">
        <v>106</v>
      </c>
      <c r="Y20" s="139"/>
    </row>
    <row r="21" spans="1:25" ht="94.5" customHeight="1" x14ac:dyDescent="0.15">
      <c r="A21" s="140">
        <v>1</v>
      </c>
      <c r="B21" s="141"/>
      <c r="C21" s="142"/>
      <c r="D21" s="143"/>
      <c r="E21" s="144"/>
      <c r="F21" s="144"/>
      <c r="G21" s="145"/>
      <c r="H21" s="146"/>
      <c r="I21" s="147"/>
      <c r="J21" s="148"/>
      <c r="K21" s="148"/>
      <c r="L21" s="149"/>
      <c r="M21" s="150"/>
      <c r="N21" s="151"/>
      <c r="O21" s="151">
        <f>SUM(G21*N21)</f>
        <v>0</v>
      </c>
      <c r="P21" s="152"/>
      <c r="Q21" s="152"/>
      <c r="R21" s="115" t="s">
        <v>148</v>
      </c>
      <c r="S21" s="115" t="s">
        <v>148</v>
      </c>
      <c r="T21" s="115" t="s">
        <v>148</v>
      </c>
      <c r="U21" s="153"/>
      <c r="V21" s="154"/>
      <c r="W21" s="155"/>
      <c r="X21" s="152"/>
      <c r="Y21" s="156"/>
    </row>
    <row r="22" spans="1:25" ht="95.1" customHeight="1" x14ac:dyDescent="0.15">
      <c r="A22" s="140">
        <v>2</v>
      </c>
      <c r="B22" s="141"/>
      <c r="C22" s="142"/>
      <c r="D22" s="143"/>
      <c r="E22" s="144"/>
      <c r="F22" s="144"/>
      <c r="G22" s="145"/>
      <c r="H22" s="146"/>
      <c r="I22" s="147"/>
      <c r="J22" s="148"/>
      <c r="K22" s="148"/>
      <c r="L22" s="149"/>
      <c r="M22" s="150"/>
      <c r="N22" s="151"/>
      <c r="O22" s="151">
        <f t="shared" si="0"/>
        <v>0</v>
      </c>
      <c r="P22" s="152"/>
      <c r="Q22" s="152"/>
      <c r="R22" s="115" t="s">
        <v>148</v>
      </c>
      <c r="S22" s="115" t="s">
        <v>148</v>
      </c>
      <c r="T22" s="115" t="s">
        <v>148</v>
      </c>
      <c r="U22" s="153"/>
      <c r="V22" s="154"/>
      <c r="W22" s="155"/>
      <c r="X22" s="152"/>
      <c r="Y22" s="156"/>
    </row>
    <row r="23" spans="1:25" ht="95.1" customHeight="1" x14ac:dyDescent="0.15">
      <c r="A23" s="140">
        <v>3</v>
      </c>
      <c r="B23" s="141"/>
      <c r="C23" s="142"/>
      <c r="D23" s="143"/>
      <c r="E23" s="144"/>
      <c r="F23" s="144"/>
      <c r="G23" s="145"/>
      <c r="H23" s="147"/>
      <c r="I23" s="147"/>
      <c r="J23" s="148"/>
      <c r="K23" s="148"/>
      <c r="L23" s="149"/>
      <c r="M23" s="150"/>
      <c r="N23" s="151"/>
      <c r="O23" s="151">
        <f t="shared" si="0"/>
        <v>0</v>
      </c>
      <c r="P23" s="152"/>
      <c r="Q23" s="152"/>
      <c r="R23" s="115" t="s">
        <v>148</v>
      </c>
      <c r="S23" s="115" t="s">
        <v>148</v>
      </c>
      <c r="T23" s="115" t="s">
        <v>148</v>
      </c>
      <c r="U23" s="152"/>
      <c r="V23" s="154"/>
      <c r="W23" s="155"/>
      <c r="X23" s="152"/>
      <c r="Y23" s="156"/>
    </row>
    <row r="24" spans="1:25" ht="95.1" customHeight="1" x14ac:dyDescent="0.15">
      <c r="A24" s="140">
        <v>4</v>
      </c>
      <c r="B24" s="141"/>
      <c r="C24" s="142"/>
      <c r="D24" s="143"/>
      <c r="E24" s="144"/>
      <c r="F24" s="144"/>
      <c r="G24" s="145"/>
      <c r="H24" s="147"/>
      <c r="I24" s="147"/>
      <c r="J24" s="148"/>
      <c r="K24" s="148"/>
      <c r="L24" s="149"/>
      <c r="M24" s="150"/>
      <c r="N24" s="151"/>
      <c r="O24" s="151">
        <f t="shared" si="0"/>
        <v>0</v>
      </c>
      <c r="P24" s="152"/>
      <c r="Q24" s="152"/>
      <c r="R24" s="115" t="s">
        <v>148</v>
      </c>
      <c r="S24" s="115" t="s">
        <v>148</v>
      </c>
      <c r="T24" s="115" t="s">
        <v>148</v>
      </c>
      <c r="U24" s="152"/>
      <c r="V24" s="154"/>
      <c r="W24" s="155"/>
      <c r="X24" s="152"/>
      <c r="Y24" s="156"/>
    </row>
    <row r="25" spans="1:25" ht="95.1" customHeight="1" x14ac:dyDescent="0.15">
      <c r="A25" s="140">
        <v>5</v>
      </c>
      <c r="B25" s="141"/>
      <c r="C25" s="142"/>
      <c r="D25" s="157"/>
      <c r="E25" s="152"/>
      <c r="F25" s="144"/>
      <c r="G25" s="145"/>
      <c r="H25" s="147"/>
      <c r="I25" s="147"/>
      <c r="J25" s="148"/>
      <c r="K25" s="148"/>
      <c r="L25" s="149"/>
      <c r="M25" s="150"/>
      <c r="N25" s="151"/>
      <c r="O25" s="151">
        <f t="shared" si="0"/>
        <v>0</v>
      </c>
      <c r="P25" s="152"/>
      <c r="Q25" s="152"/>
      <c r="R25" s="115" t="s">
        <v>148</v>
      </c>
      <c r="S25" s="115" t="s">
        <v>148</v>
      </c>
      <c r="T25" s="115" t="s">
        <v>148</v>
      </c>
      <c r="U25" s="152"/>
      <c r="V25" s="158"/>
      <c r="W25" s="155"/>
      <c r="X25" s="152"/>
      <c r="Y25" s="156"/>
    </row>
    <row r="26" spans="1:25" ht="94.5" customHeight="1" x14ac:dyDescent="0.15">
      <c r="A26" s="140">
        <v>6</v>
      </c>
      <c r="B26" s="141"/>
      <c r="C26" s="142"/>
      <c r="D26" s="143"/>
      <c r="E26" s="144"/>
      <c r="F26" s="144"/>
      <c r="G26" s="145"/>
      <c r="H26" s="146"/>
      <c r="I26" s="147"/>
      <c r="J26" s="148"/>
      <c r="K26" s="148"/>
      <c r="L26" s="149"/>
      <c r="M26" s="150"/>
      <c r="N26" s="151"/>
      <c r="O26" s="151">
        <f t="shared" ref="O26:O30" si="1">SUM(G26*N26)</f>
        <v>0</v>
      </c>
      <c r="P26" s="152"/>
      <c r="Q26" s="152"/>
      <c r="R26" s="115" t="s">
        <v>148</v>
      </c>
      <c r="S26" s="115" t="s">
        <v>148</v>
      </c>
      <c r="T26" s="115" t="s">
        <v>148</v>
      </c>
      <c r="U26" s="153"/>
      <c r="V26" s="154"/>
      <c r="W26" s="155"/>
      <c r="X26" s="152"/>
      <c r="Y26" s="156"/>
    </row>
    <row r="27" spans="1:25" ht="95.1" customHeight="1" x14ac:dyDescent="0.15">
      <c r="A27" s="140">
        <v>7</v>
      </c>
      <c r="B27" s="141"/>
      <c r="C27" s="142"/>
      <c r="D27" s="143"/>
      <c r="E27" s="144"/>
      <c r="F27" s="144"/>
      <c r="G27" s="145"/>
      <c r="H27" s="146"/>
      <c r="I27" s="147"/>
      <c r="J27" s="148"/>
      <c r="K27" s="148"/>
      <c r="L27" s="149"/>
      <c r="M27" s="150"/>
      <c r="N27" s="151"/>
      <c r="O27" s="151">
        <f t="shared" si="1"/>
        <v>0</v>
      </c>
      <c r="P27" s="152"/>
      <c r="Q27" s="152"/>
      <c r="R27" s="115" t="s">
        <v>148</v>
      </c>
      <c r="S27" s="115" t="s">
        <v>148</v>
      </c>
      <c r="T27" s="115" t="s">
        <v>148</v>
      </c>
      <c r="U27" s="153"/>
      <c r="V27" s="154"/>
      <c r="W27" s="155"/>
      <c r="X27" s="152"/>
      <c r="Y27" s="156"/>
    </row>
    <row r="28" spans="1:25" ht="95.1" customHeight="1" x14ac:dyDescent="0.15">
      <c r="A28" s="140">
        <v>8</v>
      </c>
      <c r="B28" s="141"/>
      <c r="C28" s="142"/>
      <c r="D28" s="143"/>
      <c r="E28" s="144"/>
      <c r="F28" s="144"/>
      <c r="G28" s="145"/>
      <c r="H28" s="147"/>
      <c r="I28" s="147"/>
      <c r="J28" s="148"/>
      <c r="K28" s="148"/>
      <c r="L28" s="149"/>
      <c r="M28" s="150"/>
      <c r="N28" s="151"/>
      <c r="O28" s="151">
        <f t="shared" si="1"/>
        <v>0</v>
      </c>
      <c r="P28" s="152"/>
      <c r="Q28" s="152"/>
      <c r="R28" s="115" t="s">
        <v>148</v>
      </c>
      <c r="S28" s="115" t="s">
        <v>148</v>
      </c>
      <c r="T28" s="115" t="s">
        <v>148</v>
      </c>
      <c r="U28" s="152"/>
      <c r="V28" s="154"/>
      <c r="W28" s="155"/>
      <c r="X28" s="152"/>
      <c r="Y28" s="156"/>
    </row>
    <row r="29" spans="1:25" ht="95.1" customHeight="1" x14ac:dyDescent="0.15">
      <c r="A29" s="140">
        <v>9</v>
      </c>
      <c r="B29" s="141"/>
      <c r="C29" s="142"/>
      <c r="D29" s="143"/>
      <c r="E29" s="144"/>
      <c r="F29" s="144"/>
      <c r="G29" s="145"/>
      <c r="H29" s="147"/>
      <c r="I29" s="147"/>
      <c r="J29" s="148"/>
      <c r="K29" s="148"/>
      <c r="L29" s="149"/>
      <c r="M29" s="150"/>
      <c r="N29" s="151"/>
      <c r="O29" s="151">
        <f t="shared" si="1"/>
        <v>0</v>
      </c>
      <c r="P29" s="152"/>
      <c r="Q29" s="152"/>
      <c r="R29" s="115" t="s">
        <v>148</v>
      </c>
      <c r="S29" s="115" t="s">
        <v>148</v>
      </c>
      <c r="T29" s="115" t="s">
        <v>148</v>
      </c>
      <c r="U29" s="152"/>
      <c r="V29" s="154"/>
      <c r="W29" s="155"/>
      <c r="X29" s="152"/>
      <c r="Y29" s="156"/>
    </row>
    <row r="30" spans="1:25" ht="95.1" customHeight="1" x14ac:dyDescent="0.15">
      <c r="A30" s="140">
        <v>10</v>
      </c>
      <c r="B30" s="141"/>
      <c r="C30" s="142"/>
      <c r="D30" s="157"/>
      <c r="E30" s="152"/>
      <c r="F30" s="144"/>
      <c r="G30" s="145"/>
      <c r="H30" s="147"/>
      <c r="I30" s="147"/>
      <c r="J30" s="148"/>
      <c r="K30" s="148"/>
      <c r="L30" s="149"/>
      <c r="M30" s="150"/>
      <c r="N30" s="151"/>
      <c r="O30" s="151">
        <f t="shared" si="1"/>
        <v>0</v>
      </c>
      <c r="P30" s="152"/>
      <c r="Q30" s="152"/>
      <c r="R30" s="115" t="s">
        <v>148</v>
      </c>
      <c r="S30" s="115" t="s">
        <v>148</v>
      </c>
      <c r="T30" s="115" t="s">
        <v>148</v>
      </c>
      <c r="U30" s="152"/>
      <c r="V30" s="158"/>
      <c r="W30" s="155"/>
      <c r="X30" s="152"/>
      <c r="Y30" s="156"/>
    </row>
    <row r="31" spans="1:25" ht="15.75" x14ac:dyDescent="0.25">
      <c r="A31" s="159"/>
      <c r="B31" s="160"/>
      <c r="C31" s="160"/>
      <c r="D31" s="160"/>
      <c r="E31" s="160"/>
      <c r="F31" s="160"/>
      <c r="J31" s="83"/>
      <c r="K31" s="83"/>
      <c r="L31" s="83"/>
      <c r="M31" s="83"/>
      <c r="N31" s="83"/>
      <c r="O31" s="85"/>
      <c r="P31" s="87"/>
      <c r="S31" s="86"/>
      <c r="T31" s="86"/>
      <c r="U31" s="88"/>
      <c r="V31" s="83"/>
      <c r="W31" s="83"/>
      <c r="X31" s="83"/>
      <c r="Y31" s="83"/>
    </row>
    <row r="32" spans="1:25" ht="13.5" customHeight="1" x14ac:dyDescent="0.25">
      <c r="A32" s="161"/>
      <c r="B32" s="161"/>
      <c r="C32" s="161"/>
      <c r="D32" s="162"/>
      <c r="E32" s="163"/>
      <c r="F32" s="162"/>
      <c r="H32" s="164"/>
      <c r="I32" s="164"/>
    </row>
    <row r="33" spans="1:25" ht="30.95" customHeight="1" x14ac:dyDescent="0.25">
      <c r="A33" s="206" t="s">
        <v>3</v>
      </c>
      <c r="B33" s="203" t="s">
        <v>48</v>
      </c>
      <c r="C33" s="204"/>
      <c r="D33" s="204"/>
      <c r="E33" s="204"/>
      <c r="F33" s="205"/>
      <c r="J33" s="83"/>
      <c r="K33" s="83"/>
      <c r="L33" s="83"/>
      <c r="M33" s="83"/>
      <c r="N33" s="83"/>
      <c r="O33" s="85"/>
      <c r="P33" s="87"/>
      <c r="S33" s="86"/>
      <c r="T33" s="86"/>
      <c r="U33" s="88"/>
      <c r="V33" s="83"/>
      <c r="W33" s="83"/>
      <c r="X33" s="83"/>
      <c r="Y33" s="83"/>
    </row>
    <row r="34" spans="1:25" ht="30.95" customHeight="1" x14ac:dyDescent="0.25">
      <c r="A34" s="207"/>
      <c r="B34" s="203" t="s">
        <v>56</v>
      </c>
      <c r="C34" s="204"/>
      <c r="D34" s="204"/>
      <c r="E34" s="204"/>
      <c r="F34" s="205"/>
      <c r="J34" s="83"/>
      <c r="K34" s="83"/>
      <c r="L34" s="83"/>
      <c r="M34" s="83"/>
      <c r="N34" s="83"/>
      <c r="O34" s="85"/>
      <c r="P34" s="87"/>
      <c r="S34" s="86"/>
      <c r="T34" s="86"/>
      <c r="U34" s="88"/>
      <c r="V34" s="83"/>
      <c r="W34" s="83"/>
      <c r="X34" s="83"/>
      <c r="Y34" s="83"/>
    </row>
    <row r="35" spans="1:25" ht="30.95" customHeight="1" x14ac:dyDescent="0.25">
      <c r="A35" s="207"/>
      <c r="B35" s="203" t="s">
        <v>75</v>
      </c>
      <c r="C35" s="204"/>
      <c r="D35" s="204"/>
      <c r="E35" s="204"/>
      <c r="F35" s="205"/>
      <c r="J35" s="83"/>
      <c r="K35" s="83"/>
      <c r="L35" s="83"/>
      <c r="M35" s="83"/>
      <c r="N35" s="83"/>
      <c r="O35" s="85"/>
      <c r="P35" s="87"/>
      <c r="S35" s="86"/>
      <c r="T35" s="86"/>
      <c r="U35" s="88"/>
      <c r="V35" s="83"/>
      <c r="W35" s="83"/>
      <c r="X35" s="83"/>
      <c r="Y35" s="83"/>
    </row>
    <row r="36" spans="1:25" ht="30.95" customHeight="1" x14ac:dyDescent="0.25">
      <c r="A36" s="207"/>
      <c r="B36" s="213" t="s">
        <v>152</v>
      </c>
      <c r="C36" s="214"/>
      <c r="D36" s="214"/>
      <c r="E36" s="214"/>
      <c r="F36" s="215"/>
    </row>
    <row r="37" spans="1:25" ht="30.95" customHeight="1" x14ac:dyDescent="0.25">
      <c r="A37" s="208"/>
      <c r="B37" s="203" t="s">
        <v>153</v>
      </c>
      <c r="C37" s="204"/>
      <c r="D37" s="204"/>
      <c r="E37" s="204"/>
      <c r="F37" s="205"/>
      <c r="H37" s="164"/>
      <c r="I37" s="164"/>
    </row>
    <row r="38" spans="1:25" x14ac:dyDescent="0.25">
      <c r="H38" s="165"/>
      <c r="I38" s="165"/>
    </row>
    <row r="39" spans="1:25" x14ac:dyDescent="0.25">
      <c r="H39" s="165"/>
      <c r="I39" s="165"/>
    </row>
  </sheetData>
  <mergeCells count="45">
    <mergeCell ref="B10:B11"/>
    <mergeCell ref="C3:E3"/>
    <mergeCell ref="C6:E6"/>
    <mergeCell ref="C7:E7"/>
    <mergeCell ref="C8:E8"/>
    <mergeCell ref="C9:E9"/>
    <mergeCell ref="C10:E11"/>
    <mergeCell ref="V17:V18"/>
    <mergeCell ref="Y17:Y18"/>
    <mergeCell ref="P17:P18"/>
    <mergeCell ref="R17:R18"/>
    <mergeCell ref="S17:S18"/>
    <mergeCell ref="Q17:Q18"/>
    <mergeCell ref="W17:W18"/>
    <mergeCell ref="X17:X18"/>
    <mergeCell ref="U17:U18"/>
    <mergeCell ref="T17:T18"/>
    <mergeCell ref="A17:A18"/>
    <mergeCell ref="B17:B18"/>
    <mergeCell ref="C17:C18"/>
    <mergeCell ref="E17:E18"/>
    <mergeCell ref="B33:F33"/>
    <mergeCell ref="A33:A37"/>
    <mergeCell ref="B34:F34"/>
    <mergeCell ref="B35:F35"/>
    <mergeCell ref="D17:D18"/>
    <mergeCell ref="F17:F18"/>
    <mergeCell ref="B37:F37"/>
    <mergeCell ref="B36:F36"/>
    <mergeCell ref="G17:I17"/>
    <mergeCell ref="I4:R4"/>
    <mergeCell ref="I6:R6"/>
    <mergeCell ref="C4:E4"/>
    <mergeCell ref="C5:E5"/>
    <mergeCell ref="N17:O17"/>
    <mergeCell ref="J17:M17"/>
    <mergeCell ref="P11:T11"/>
    <mergeCell ref="B14:C14"/>
    <mergeCell ref="B15:C15"/>
    <mergeCell ref="B13:C13"/>
    <mergeCell ref="I7:R8"/>
    <mergeCell ref="I9:R9"/>
    <mergeCell ref="H3:H9"/>
    <mergeCell ref="I3:R3"/>
    <mergeCell ref="I5:R5"/>
  </mergeCells>
  <phoneticPr fontId="3"/>
  <hyperlinks>
    <hyperlink ref="X7" display="　E-MAIL：　ksagawa.kawa@nifty.com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headerFooter>
    <oddHeader>&amp;F</oddHeader>
    <oddFooter>&amp;C&amp;P / &amp;N ページ&amp;RKawa Corporation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08A2AA5-9069-4E24-BFB7-21686EDD9CB6}">
          <x14:formula1>
            <xm:f>Sheet1!$D$2:$D$7</xm:f>
          </x14:formula1>
          <xm:sqref>R19:R30</xm:sqref>
        </x14:dataValidation>
        <x14:dataValidation type="list" allowBlank="1" showInputMessage="1" showErrorMessage="1" xr:uid="{3DD6B3DE-1EB3-4177-843E-BC6DAA780E12}">
          <x14:formula1>
            <xm:f>Sheet1!$E$2:$E$7</xm:f>
          </x14:formula1>
          <xm:sqref>S19:S30</xm:sqref>
        </x14:dataValidation>
        <x14:dataValidation type="list" allowBlank="1" showInputMessage="1" showErrorMessage="1" xr:uid="{B8B3DF44-EB65-4944-941F-0C49C43E9665}">
          <x14:formula1>
            <xm:f>Sheet1!$F$2:$F$4</xm:f>
          </x14:formula1>
          <xm:sqref>T19:T30</xm:sqref>
        </x14:dataValidation>
        <x14:dataValidation type="list" allowBlank="1" showInputMessage="1" showErrorMessage="1" xr:uid="{BF99AFB2-2D41-4F90-BDCB-89B525F997AD}">
          <x14:formula1>
            <xm:f>Sheet1!$A$2:$A$4</xm:f>
          </x14:formula1>
          <xm:sqref>D13:D15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D76E1-381E-4769-B697-581491E5B726}">
  <dimension ref="A1:F7"/>
  <sheetViews>
    <sheetView workbookViewId="0">
      <selection activeCell="K10" sqref="K10"/>
    </sheetView>
  </sheetViews>
  <sheetFormatPr defaultRowHeight="13.5" x14ac:dyDescent="0.15"/>
  <sheetData>
    <row r="1" spans="1:6" ht="13.5" customHeight="1" x14ac:dyDescent="0.15">
      <c r="A1" t="s">
        <v>134</v>
      </c>
      <c r="B1" t="s">
        <v>135</v>
      </c>
      <c r="C1" t="s">
        <v>113</v>
      </c>
      <c r="D1" t="s">
        <v>29</v>
      </c>
      <c r="E1" t="s">
        <v>30</v>
      </c>
      <c r="F1" t="s">
        <v>140</v>
      </c>
    </row>
    <row r="2" spans="1:6" x14ac:dyDescent="0.15">
      <c r="A2" t="s">
        <v>136</v>
      </c>
      <c r="B2" t="s">
        <v>136</v>
      </c>
      <c r="C2" t="s">
        <v>136</v>
      </c>
      <c r="D2" t="s">
        <v>141</v>
      </c>
      <c r="E2" t="s">
        <v>141</v>
      </c>
      <c r="F2" t="s">
        <v>146</v>
      </c>
    </row>
    <row r="3" spans="1:6" x14ac:dyDescent="0.15">
      <c r="A3" t="s">
        <v>137</v>
      </c>
      <c r="B3" t="s">
        <v>137</v>
      </c>
      <c r="C3" t="s">
        <v>137</v>
      </c>
      <c r="D3" t="s">
        <v>142</v>
      </c>
      <c r="E3" t="s">
        <v>142</v>
      </c>
      <c r="F3" t="s">
        <v>147</v>
      </c>
    </row>
    <row r="4" spans="1:6" x14ac:dyDescent="0.15">
      <c r="A4" t="s">
        <v>148</v>
      </c>
      <c r="B4" t="s">
        <v>148</v>
      </c>
      <c r="C4" t="s">
        <v>148</v>
      </c>
      <c r="D4" t="s">
        <v>143</v>
      </c>
      <c r="E4" t="s">
        <v>143</v>
      </c>
      <c r="F4" t="s">
        <v>148</v>
      </c>
    </row>
    <row r="5" spans="1:6" x14ac:dyDescent="0.15">
      <c r="D5" t="s">
        <v>144</v>
      </c>
      <c r="E5" t="s">
        <v>144</v>
      </c>
    </row>
    <row r="6" spans="1:6" x14ac:dyDescent="0.15">
      <c r="D6" t="s">
        <v>145</v>
      </c>
      <c r="E6" t="s">
        <v>145</v>
      </c>
    </row>
    <row r="7" spans="1:6" x14ac:dyDescent="0.15">
      <c r="D7" t="s">
        <v>148</v>
      </c>
      <c r="E7" t="s">
        <v>148</v>
      </c>
    </row>
  </sheetData>
  <phoneticPr fontId="2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1"/>
  <sheetViews>
    <sheetView topLeftCell="F5" zoomScale="70" zoomScaleNormal="70" workbookViewId="0">
      <selection activeCell="Z6" sqref="Z6"/>
    </sheetView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2.25" style="7" customWidth="1"/>
    <col min="29" max="29" width="16.375" style="1" customWidth="1"/>
    <col min="30" max="16384" width="9" style="1"/>
  </cols>
  <sheetData>
    <row r="1" spans="1:29" ht="24" x14ac:dyDescent="0.15">
      <c r="A1" s="76" t="s">
        <v>117</v>
      </c>
      <c r="AA1" s="27" t="s">
        <v>6</v>
      </c>
      <c r="AB1" s="18">
        <f ca="1">TODAY()</f>
        <v>45896</v>
      </c>
    </row>
    <row r="2" spans="1:29" ht="18.75" x14ac:dyDescent="0.2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25" x14ac:dyDescent="0.15">
      <c r="B3" s="234" t="s">
        <v>38</v>
      </c>
      <c r="C3" s="235"/>
      <c r="D3" s="236" t="s">
        <v>64</v>
      </c>
      <c r="E3" s="237"/>
      <c r="F3" s="237"/>
      <c r="G3" s="238"/>
      <c r="N3" s="10"/>
      <c r="V3" s="17"/>
      <c r="X3" s="20"/>
      <c r="Y3" s="21"/>
      <c r="Z3" s="24" t="s">
        <v>37</v>
      </c>
      <c r="AA3" s="22"/>
      <c r="AB3" s="22"/>
    </row>
    <row r="4" spans="1:29" ht="14.25" x14ac:dyDescent="0.15">
      <c r="B4" s="234" t="s">
        <v>39</v>
      </c>
      <c r="C4" s="235"/>
      <c r="D4" s="239" t="s">
        <v>99</v>
      </c>
      <c r="E4" s="240"/>
      <c r="F4" s="240"/>
      <c r="G4" s="241"/>
      <c r="N4" s="10"/>
      <c r="V4" s="17"/>
      <c r="X4" s="20"/>
      <c r="Y4" s="21"/>
      <c r="Z4" s="24" t="s">
        <v>102</v>
      </c>
      <c r="AA4" s="24"/>
      <c r="AB4" s="24"/>
    </row>
    <row r="5" spans="1:29" ht="14.25" x14ac:dyDescent="0.15">
      <c r="B5" s="234" t="s">
        <v>40</v>
      </c>
      <c r="C5" s="235"/>
      <c r="D5" s="239" t="s">
        <v>100</v>
      </c>
      <c r="E5" s="240"/>
      <c r="F5" s="240"/>
      <c r="G5" s="241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103</v>
      </c>
      <c r="AA5" s="6"/>
      <c r="AB5" s="6"/>
      <c r="AC5" s="6"/>
    </row>
    <row r="6" spans="1:29" ht="14.25" x14ac:dyDescent="0.15">
      <c r="B6" s="244" t="s">
        <v>41</v>
      </c>
      <c r="C6" s="245"/>
      <c r="D6" s="246" t="s">
        <v>101</v>
      </c>
      <c r="E6" s="247"/>
      <c r="F6" s="247"/>
      <c r="G6" s="248"/>
      <c r="Z6" s="23" t="s">
        <v>132</v>
      </c>
      <c r="AC6" s="23"/>
    </row>
    <row r="7" spans="1:29" ht="14.25" x14ac:dyDescent="0.15">
      <c r="A7" s="11"/>
      <c r="B7" s="236" t="s">
        <v>45</v>
      </c>
      <c r="C7" s="238"/>
      <c r="D7" s="246" t="str">
        <f>HYPERLINK("#", "http://www.kawacorp.com/")</f>
        <v>http://www.kawacorp.com/</v>
      </c>
      <c r="E7" s="247"/>
      <c r="F7" s="247"/>
      <c r="G7" s="248"/>
      <c r="Z7" s="23" t="s">
        <v>104</v>
      </c>
      <c r="AA7" s="8"/>
      <c r="AB7" s="8"/>
      <c r="AC7" s="9"/>
    </row>
    <row r="8" spans="1:29" ht="14.25" x14ac:dyDescent="0.15">
      <c r="B8" s="249" t="s">
        <v>57</v>
      </c>
      <c r="C8" s="250"/>
      <c r="D8" s="253" t="s">
        <v>65</v>
      </c>
      <c r="E8" s="254"/>
      <c r="F8" s="254"/>
      <c r="G8" s="255"/>
      <c r="Z8" s="26" t="s">
        <v>105</v>
      </c>
      <c r="AA8" s="9"/>
      <c r="AB8" s="9"/>
      <c r="AC8" s="9"/>
    </row>
    <row r="9" spans="1:29" ht="14.25" x14ac:dyDescent="0.15">
      <c r="B9" s="251"/>
      <c r="C9" s="252"/>
      <c r="D9" s="256"/>
      <c r="E9" s="257"/>
      <c r="F9" s="257"/>
      <c r="G9" s="258"/>
      <c r="Z9" s="26"/>
      <c r="AA9" s="9"/>
      <c r="AB9" s="9"/>
      <c r="AC9" s="9"/>
    </row>
    <row r="10" spans="1:29" ht="14.25" x14ac:dyDescent="0.15">
      <c r="B10" s="73"/>
      <c r="C10" s="73"/>
      <c r="D10" s="74"/>
      <c r="E10" s="74"/>
      <c r="F10" s="74"/>
      <c r="G10" s="74"/>
      <c r="Z10" s="26"/>
      <c r="AA10" s="9"/>
      <c r="AB10" s="9"/>
      <c r="AC10" s="9"/>
    </row>
    <row r="11" spans="1:29" ht="14.25" x14ac:dyDescent="0.15">
      <c r="A11" s="264" t="s">
        <v>109</v>
      </c>
      <c r="B11" s="265"/>
      <c r="C11" s="265"/>
      <c r="D11" s="266"/>
      <c r="E11" s="267" t="s">
        <v>107</v>
      </c>
      <c r="F11" s="268"/>
      <c r="G11" s="269"/>
      <c r="Z11" s="26"/>
      <c r="AA11" s="9"/>
      <c r="AB11" s="9"/>
      <c r="AC11" s="9"/>
    </row>
    <row r="12" spans="1:29" ht="14.25" x14ac:dyDescent="0.15">
      <c r="A12" s="264" t="s">
        <v>110</v>
      </c>
      <c r="B12" s="265"/>
      <c r="C12" s="265"/>
      <c r="D12" s="266"/>
      <c r="E12" s="267" t="s">
        <v>107</v>
      </c>
      <c r="F12" s="268"/>
      <c r="G12" s="269"/>
      <c r="Z12" s="26"/>
      <c r="AA12" s="9"/>
      <c r="AB12" s="9"/>
      <c r="AC12" s="9"/>
    </row>
    <row r="13" spans="1:29" ht="14.25" x14ac:dyDescent="0.15">
      <c r="A13" s="270" t="s">
        <v>113</v>
      </c>
      <c r="B13" s="271"/>
      <c r="C13" s="271"/>
      <c r="D13" s="272"/>
      <c r="E13" s="267" t="s">
        <v>108</v>
      </c>
      <c r="F13" s="273"/>
      <c r="G13" s="274"/>
      <c r="Z13" s="26"/>
      <c r="AA13" s="9"/>
      <c r="AB13" s="9"/>
      <c r="AC13" s="9"/>
    </row>
    <row r="14" spans="1:29" ht="14.25" customHeight="1" x14ac:dyDescent="0.15">
      <c r="A14" s="11" t="s">
        <v>24</v>
      </c>
      <c r="C14" s="75"/>
      <c r="D14" s="1" t="s">
        <v>93</v>
      </c>
      <c r="Z14" s="26"/>
      <c r="AA14" s="9"/>
      <c r="AB14" s="9"/>
      <c r="AC14" s="9"/>
    </row>
    <row r="15" spans="1:29" ht="27.75" customHeight="1" x14ac:dyDescent="0.15">
      <c r="A15" s="259" t="s">
        <v>2</v>
      </c>
      <c r="B15" s="259" t="s">
        <v>18</v>
      </c>
      <c r="C15" s="232" t="s">
        <v>58</v>
      </c>
      <c r="D15" s="275" t="s">
        <v>23</v>
      </c>
      <c r="E15" s="277" t="s">
        <v>4</v>
      </c>
      <c r="F15" s="242" t="s">
        <v>31</v>
      </c>
      <c r="G15" s="279" t="s">
        <v>82</v>
      </c>
      <c r="H15" s="279"/>
      <c r="I15" s="279"/>
      <c r="J15" s="280" t="s">
        <v>92</v>
      </c>
      <c r="K15" s="280"/>
      <c r="L15" s="280"/>
      <c r="M15" s="280"/>
      <c r="N15" s="280"/>
      <c r="O15" s="281" t="s">
        <v>53</v>
      </c>
      <c r="P15" s="282"/>
      <c r="Q15" s="229" t="s">
        <v>66</v>
      </c>
      <c r="R15" s="229"/>
      <c r="S15" s="229"/>
      <c r="T15" s="232" t="s">
        <v>17</v>
      </c>
      <c r="U15" s="232" t="s">
        <v>28</v>
      </c>
      <c r="V15" s="232" t="s">
        <v>29</v>
      </c>
      <c r="W15" s="232" t="s">
        <v>30</v>
      </c>
      <c r="X15" s="232" t="s">
        <v>25</v>
      </c>
      <c r="Y15" s="232" t="s">
        <v>83</v>
      </c>
      <c r="Z15" s="232" t="s">
        <v>1</v>
      </c>
      <c r="AA15" s="232" t="s">
        <v>116</v>
      </c>
      <c r="AB15" s="261" t="s">
        <v>111</v>
      </c>
      <c r="AC15" s="230" t="s">
        <v>0</v>
      </c>
    </row>
    <row r="16" spans="1:29" ht="39" customHeight="1" x14ac:dyDescent="0.15">
      <c r="A16" s="260"/>
      <c r="B16" s="260"/>
      <c r="C16" s="233"/>
      <c r="D16" s="276"/>
      <c r="E16" s="278"/>
      <c r="F16" s="243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44</v>
      </c>
      <c r="L16" s="25" t="s">
        <v>20</v>
      </c>
      <c r="M16" s="25" t="s">
        <v>46</v>
      </c>
      <c r="N16" s="25" t="s">
        <v>16</v>
      </c>
      <c r="O16" s="29" t="s">
        <v>54</v>
      </c>
      <c r="P16" s="29" t="s">
        <v>55</v>
      </c>
      <c r="Q16" s="34" t="s">
        <v>61</v>
      </c>
      <c r="R16" s="34" t="s">
        <v>62</v>
      </c>
      <c r="S16" s="34" t="s">
        <v>81</v>
      </c>
      <c r="T16" s="233"/>
      <c r="U16" s="233"/>
      <c r="V16" s="233"/>
      <c r="W16" s="233"/>
      <c r="X16" s="233"/>
      <c r="Y16" s="233"/>
      <c r="Z16" s="233"/>
      <c r="AA16" s="233"/>
      <c r="AB16" s="262"/>
      <c r="AC16" s="231"/>
    </row>
    <row r="17" spans="1:29" ht="93.75" customHeight="1" x14ac:dyDescent="0.15">
      <c r="A17" s="25">
        <v>1</v>
      </c>
      <c r="B17" s="41" t="s">
        <v>12</v>
      </c>
      <c r="C17" s="42"/>
      <c r="D17" s="43" t="s">
        <v>94</v>
      </c>
      <c r="E17" s="44" t="s">
        <v>154</v>
      </c>
      <c r="F17" s="44" t="s">
        <v>91</v>
      </c>
      <c r="G17" s="45">
        <v>30</v>
      </c>
      <c r="H17" s="46" t="s">
        <v>78</v>
      </c>
      <c r="I17" s="46" t="s">
        <v>49</v>
      </c>
      <c r="J17" s="47" t="s">
        <v>95</v>
      </c>
      <c r="K17" s="47" t="s">
        <v>96</v>
      </c>
      <c r="L17" s="48" t="s">
        <v>97</v>
      </c>
      <c r="M17" s="28">
        <v>2.9000000000000001E-2</v>
      </c>
      <c r="N17" s="55" t="s">
        <v>47</v>
      </c>
      <c r="O17" s="59">
        <v>165</v>
      </c>
      <c r="P17" s="60">
        <f>SUM(G17*O17)</f>
        <v>4950</v>
      </c>
      <c r="Q17" s="32"/>
      <c r="R17" s="33">
        <f>+P17*Q17</f>
        <v>0</v>
      </c>
      <c r="S17" s="70"/>
      <c r="T17" s="63" t="s">
        <v>85</v>
      </c>
      <c r="U17" s="63"/>
      <c r="V17" s="63" t="s">
        <v>7</v>
      </c>
      <c r="W17" s="63" t="s">
        <v>7</v>
      </c>
      <c r="X17" s="63" t="s">
        <v>9</v>
      </c>
      <c r="Y17" s="63" t="s">
        <v>88</v>
      </c>
      <c r="Z17" s="64" t="s">
        <v>14</v>
      </c>
      <c r="AA17" s="77">
        <v>300</v>
      </c>
      <c r="AB17" s="46" t="s">
        <v>114</v>
      </c>
      <c r="AC17" s="65"/>
    </row>
    <row r="18" spans="1:29" ht="93.75" customHeight="1" x14ac:dyDescent="0.15">
      <c r="A18" s="25">
        <v>2</v>
      </c>
      <c r="B18" s="49" t="s">
        <v>11</v>
      </c>
      <c r="C18" s="50" t="s">
        <v>60</v>
      </c>
      <c r="D18" s="51" t="s">
        <v>13</v>
      </c>
      <c r="E18" s="52" t="s">
        <v>26</v>
      </c>
      <c r="F18" s="52" t="s">
        <v>27</v>
      </c>
      <c r="G18" s="53">
        <v>24</v>
      </c>
      <c r="H18" s="53" t="s">
        <v>79</v>
      </c>
      <c r="I18" s="53" t="s">
        <v>50</v>
      </c>
      <c r="J18" s="56">
        <v>280</v>
      </c>
      <c r="K18" s="56">
        <v>430</v>
      </c>
      <c r="L18" s="57">
        <v>250</v>
      </c>
      <c r="M18" s="28">
        <v>2.9000000000000001E-2</v>
      </c>
      <c r="N18" s="58">
        <v>9.5</v>
      </c>
      <c r="O18" s="61">
        <v>300</v>
      </c>
      <c r="P18" s="62">
        <f>SUM(G18*O18)</f>
        <v>7200</v>
      </c>
      <c r="Q18" s="32"/>
      <c r="R18" s="33">
        <f t="shared" ref="R18:R19" si="0">+P18*Q18</f>
        <v>0</v>
      </c>
      <c r="S18" s="70"/>
      <c r="T18" s="66" t="s">
        <v>86</v>
      </c>
      <c r="U18" s="66"/>
      <c r="V18" s="67" t="s">
        <v>5</v>
      </c>
      <c r="W18" s="67" t="s">
        <v>5</v>
      </c>
      <c r="X18" s="67" t="s">
        <v>8</v>
      </c>
      <c r="Y18" s="66" t="s">
        <v>89</v>
      </c>
      <c r="Z18" s="68" t="s">
        <v>10</v>
      </c>
      <c r="AA18" s="78">
        <v>550</v>
      </c>
      <c r="AB18" s="53" t="s">
        <v>106</v>
      </c>
      <c r="AC18" s="69"/>
    </row>
    <row r="19" spans="1:29" ht="93.75" customHeight="1" x14ac:dyDescent="0.15">
      <c r="A19" s="25">
        <v>3</v>
      </c>
      <c r="B19" s="49" t="s">
        <v>36</v>
      </c>
      <c r="C19" s="50" t="s">
        <v>59</v>
      </c>
      <c r="D19" s="51" t="s">
        <v>33</v>
      </c>
      <c r="E19" s="52" t="s">
        <v>52</v>
      </c>
      <c r="F19" s="52" t="s">
        <v>34</v>
      </c>
      <c r="G19" s="54">
        <v>45</v>
      </c>
      <c r="H19" s="53" t="s">
        <v>80</v>
      </c>
      <c r="I19" s="53" t="s">
        <v>51</v>
      </c>
      <c r="J19" s="56">
        <v>250</v>
      </c>
      <c r="K19" s="56">
        <v>350</v>
      </c>
      <c r="L19" s="57">
        <v>270</v>
      </c>
      <c r="M19" s="28">
        <v>2.9000000000000001E-2</v>
      </c>
      <c r="N19" s="58">
        <v>11.4</v>
      </c>
      <c r="O19" s="61">
        <v>500</v>
      </c>
      <c r="P19" s="62">
        <f>SUM(G19*O19)</f>
        <v>22500</v>
      </c>
      <c r="Q19" s="32"/>
      <c r="R19" s="33">
        <f t="shared" si="0"/>
        <v>0</v>
      </c>
      <c r="S19" s="70"/>
      <c r="T19" s="66" t="s">
        <v>87</v>
      </c>
      <c r="U19" s="66" t="s">
        <v>42</v>
      </c>
      <c r="V19" s="67" t="s">
        <v>32</v>
      </c>
      <c r="W19" s="67" t="s">
        <v>7</v>
      </c>
      <c r="X19" s="67" t="s">
        <v>8</v>
      </c>
      <c r="Y19" s="66" t="s">
        <v>90</v>
      </c>
      <c r="Z19" s="68" t="s">
        <v>35</v>
      </c>
      <c r="AA19" s="78">
        <v>750</v>
      </c>
      <c r="AB19" s="53" t="s">
        <v>106</v>
      </c>
      <c r="AC19" s="69"/>
    </row>
    <row r="20" spans="1:29" ht="14.25" x14ac:dyDescent="0.15">
      <c r="A20" s="38"/>
      <c r="B20" s="37"/>
      <c r="C20" s="37"/>
      <c r="D20" s="37"/>
      <c r="E20" s="37"/>
      <c r="F20" s="37"/>
      <c r="J20" s="1"/>
      <c r="K20" s="1"/>
      <c r="L20" s="1"/>
      <c r="M20" s="1"/>
      <c r="N20" s="1"/>
      <c r="O20" s="5"/>
      <c r="P20" s="4"/>
      <c r="Q20" s="71">
        <f>SUM(Q17:Q19)</f>
        <v>0</v>
      </c>
      <c r="R20" s="72">
        <f>SUM(R17:R19)</f>
        <v>0</v>
      </c>
      <c r="S20" s="31"/>
      <c r="V20" s="3"/>
      <c r="W20" s="3"/>
      <c r="X20" s="7"/>
      <c r="Y20" s="1"/>
      <c r="Z20" s="1"/>
      <c r="AA20" s="1"/>
      <c r="AB20" s="1"/>
    </row>
    <row r="21" spans="1:29" ht="13.5" x14ac:dyDescent="0.15">
      <c r="A21" s="39"/>
      <c r="B21" s="40"/>
      <c r="C21" s="40"/>
      <c r="D21" s="40"/>
      <c r="E21" s="40"/>
      <c r="F21" s="40"/>
      <c r="J21" s="1"/>
      <c r="K21" s="1"/>
      <c r="L21" s="1"/>
      <c r="M21" s="1"/>
      <c r="N21" s="1"/>
      <c r="O21" s="5"/>
      <c r="P21" s="4"/>
      <c r="Q21" s="30"/>
      <c r="R21" s="31"/>
      <c r="S21" s="31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225" t="s">
        <v>3</v>
      </c>
      <c r="B22" s="226" t="s">
        <v>74</v>
      </c>
      <c r="C22" s="227"/>
      <c r="D22" s="227"/>
      <c r="E22" s="227"/>
      <c r="F22" s="228"/>
      <c r="H22" s="263" t="s">
        <v>112</v>
      </c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225"/>
      <c r="B23" s="226" t="s">
        <v>48</v>
      </c>
      <c r="C23" s="227"/>
      <c r="D23" s="227"/>
      <c r="E23" s="227"/>
      <c r="F23" s="228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225"/>
      <c r="B24" s="226" t="s">
        <v>76</v>
      </c>
      <c r="C24" s="227"/>
      <c r="D24" s="227"/>
      <c r="E24" s="227"/>
      <c r="F24" s="228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225"/>
      <c r="B25" s="226" t="s">
        <v>84</v>
      </c>
      <c r="C25" s="227"/>
      <c r="D25" s="227"/>
      <c r="E25" s="227"/>
      <c r="F25" s="228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225"/>
      <c r="B26" s="226" t="s">
        <v>56</v>
      </c>
      <c r="C26" s="227"/>
      <c r="D26" s="227"/>
      <c r="E26" s="227"/>
      <c r="F26" s="228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225"/>
      <c r="B27" s="226" t="s">
        <v>77</v>
      </c>
      <c r="C27" s="227"/>
      <c r="D27" s="227"/>
      <c r="E27" s="227"/>
      <c r="F27" s="228"/>
      <c r="H27" s="35" t="s">
        <v>68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225"/>
      <c r="B28" s="226" t="s">
        <v>75</v>
      </c>
      <c r="C28" s="227"/>
      <c r="D28" s="227"/>
      <c r="E28" s="227"/>
      <c r="F28" s="228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.25" x14ac:dyDescent="0.15">
      <c r="H29" s="36" t="s">
        <v>69</v>
      </c>
      <c r="I29" s="13"/>
    </row>
    <row r="30" spans="1:29" x14ac:dyDescent="0.15">
      <c r="H30" s="1"/>
      <c r="I30" s="12"/>
    </row>
    <row r="31" spans="1:29" ht="14.25" x14ac:dyDescent="0.15">
      <c r="H31" s="36" t="s">
        <v>70</v>
      </c>
      <c r="I31" s="12"/>
    </row>
    <row r="32" spans="1:29" x14ac:dyDescent="0.15">
      <c r="H32" s="1"/>
    </row>
    <row r="33" spans="8:9" ht="14.25" x14ac:dyDescent="0.15">
      <c r="H33" s="36" t="s">
        <v>71</v>
      </c>
    </row>
    <row r="34" spans="8:9" x14ac:dyDescent="0.15">
      <c r="H34" s="1"/>
    </row>
    <row r="35" spans="8:9" ht="14.25" x14ac:dyDescent="0.15">
      <c r="H35" s="36" t="s">
        <v>72</v>
      </c>
    </row>
    <row r="36" spans="8:9" x14ac:dyDescent="0.15">
      <c r="H36" s="1"/>
    </row>
    <row r="37" spans="8:9" ht="14.25" x14ac:dyDescent="0.15">
      <c r="H37" s="36" t="s">
        <v>73</v>
      </c>
    </row>
    <row r="38" spans="8:9" x14ac:dyDescent="0.15">
      <c r="H38" s="1"/>
    </row>
    <row r="39" spans="8:9" ht="14.25" x14ac:dyDescent="0.15">
      <c r="H39" s="36" t="s">
        <v>67</v>
      </c>
      <c r="I39" s="1"/>
    </row>
    <row r="40" spans="8:9" x14ac:dyDescent="0.15">
      <c r="H40" s="1"/>
      <c r="I40" s="1"/>
    </row>
    <row r="41" spans="8:9" x14ac:dyDescent="0.15">
      <c r="H41" s="1"/>
      <c r="I41" s="1"/>
    </row>
    <row r="42" spans="8:9" x14ac:dyDescent="0.15">
      <c r="H42" s="1"/>
      <c r="I42" s="1"/>
    </row>
    <row r="43" spans="8:9" x14ac:dyDescent="0.15">
      <c r="H43" s="1"/>
      <c r="I43" s="1"/>
    </row>
    <row r="44" spans="8:9" x14ac:dyDescent="0.15">
      <c r="H44" s="1"/>
      <c r="I44" s="1"/>
    </row>
    <row r="45" spans="8:9" x14ac:dyDescent="0.15">
      <c r="H45" s="1"/>
      <c r="I45" s="1"/>
    </row>
    <row r="46" spans="8:9" x14ac:dyDescent="0.15">
      <c r="H46" s="1"/>
      <c r="I46" s="1"/>
    </row>
    <row r="47" spans="8:9" x14ac:dyDescent="0.15">
      <c r="H47" s="1"/>
      <c r="I47" s="1"/>
    </row>
    <row r="48" spans="8:9" x14ac:dyDescent="0.15">
      <c r="H48" s="1"/>
      <c r="I48" s="1"/>
    </row>
    <row r="49" spans="8:9" x14ac:dyDescent="0.15">
      <c r="H49" s="1"/>
      <c r="I49" s="1"/>
    </row>
    <row r="50" spans="8:9" x14ac:dyDescent="0.15">
      <c r="H50" s="1"/>
      <c r="I50" s="1"/>
    </row>
    <row r="51" spans="8:9" x14ac:dyDescent="0.15">
      <c r="H51" s="1"/>
      <c r="I51" s="1"/>
    </row>
  </sheetData>
  <mergeCells count="47"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B3:C3"/>
    <mergeCell ref="D3:G3"/>
    <mergeCell ref="B4:C4"/>
    <mergeCell ref="D4:G4"/>
    <mergeCell ref="B5:C5"/>
    <mergeCell ref="D5:G5"/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</mergeCells>
  <phoneticPr fontId="27"/>
  <hyperlinks>
    <hyperlink ref="Z8" display="　E-MAIL：　ksagawa.kawa@nifty.com" xr:uid="{00000000-0004-0000-0100-000000000000}"/>
    <hyperlink ref="D6:G6" display="ksagawa.kawa@nifty.com" xr:uid="{00000000-0004-0000-0100-000001000000}"/>
    <hyperlink ref="D7:G7" display="http://www.kawacorp.com/" xr:uid="{00000000-0004-0000-0100-000002000000}"/>
    <hyperlink ref="D6" display="yoshikazu_ochi@kawacorp.com" xr:uid="{00000000-0004-0000-0100-000003000000}"/>
  </hyperlinks>
  <printOptions horizontalCentered="1"/>
  <pageMargins left="0.25" right="0.25" top="0.75" bottom="0.75" header="0.3" footer="0.3"/>
  <pageSetup scale="48" fitToHeight="0" orientation="landscape"/>
  <headerFooter>
    <oddHeader>&amp;F</oddHeader>
    <oddFooter>&amp;P / &amp;N ページ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4785-AC32-4597-A9E2-7399FBACFAF6}">
  <sheetPr>
    <tabColor rgb="FF92D050"/>
  </sheetPr>
  <dimension ref="D2:M23"/>
  <sheetViews>
    <sheetView tabSelected="1" workbookViewId="0">
      <selection activeCell="K9" sqref="K9"/>
    </sheetView>
  </sheetViews>
  <sheetFormatPr defaultRowHeight="13.5" x14ac:dyDescent="0.15"/>
  <cols>
    <col min="1" max="16384" width="9" style="80"/>
  </cols>
  <sheetData>
    <row r="2" spans="8:13" x14ac:dyDescent="0.15">
      <c r="H2" s="79" t="s">
        <v>130</v>
      </c>
    </row>
    <row r="5" spans="8:13" x14ac:dyDescent="0.15">
      <c r="H5" s="79" t="s">
        <v>119</v>
      </c>
      <c r="I5" s="79"/>
      <c r="J5" s="79"/>
    </row>
    <row r="7" spans="8:13" x14ac:dyDescent="0.15">
      <c r="H7" s="79"/>
      <c r="I7" s="79" t="s">
        <v>120</v>
      </c>
      <c r="J7" s="79"/>
      <c r="K7" s="79"/>
      <c r="L7" s="79"/>
      <c r="M7" s="79"/>
    </row>
    <row r="8" spans="8:13" x14ac:dyDescent="0.15">
      <c r="H8" s="79" t="s">
        <v>121</v>
      </c>
      <c r="I8" s="79" t="s">
        <v>122</v>
      </c>
      <c r="J8" s="79"/>
      <c r="K8" s="79" t="s">
        <v>131</v>
      </c>
      <c r="L8" s="79"/>
      <c r="M8" s="79"/>
    </row>
    <row r="12" spans="8:13" x14ac:dyDescent="0.15">
      <c r="H12" s="79" t="s">
        <v>123</v>
      </c>
      <c r="I12" s="79" t="s">
        <v>124</v>
      </c>
      <c r="K12" s="79" t="s">
        <v>125</v>
      </c>
    </row>
    <row r="17" spans="4:11" x14ac:dyDescent="0.15">
      <c r="H17" s="79" t="s">
        <v>126</v>
      </c>
      <c r="I17" s="79"/>
      <c r="J17" s="79"/>
      <c r="K17" s="79"/>
    </row>
    <row r="19" spans="4:11" x14ac:dyDescent="0.15">
      <c r="H19" s="79" t="s">
        <v>123</v>
      </c>
      <c r="I19" s="79" t="s">
        <v>127</v>
      </c>
    </row>
    <row r="21" spans="4:11" x14ac:dyDescent="0.15">
      <c r="H21" s="81" t="s">
        <v>128</v>
      </c>
    </row>
    <row r="23" spans="4:11" x14ac:dyDescent="0.15">
      <c r="D23" s="79" t="s">
        <v>129</v>
      </c>
    </row>
  </sheetData>
  <phoneticPr fontId="2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エントリーシート【事業者名】</vt:lpstr>
      <vt:lpstr>Sheet1</vt:lpstr>
      <vt:lpstr>★記入見本</vt:lpstr>
      <vt:lpstr>荷姿の記入方法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島根県福本　正馬</cp:lastModifiedBy>
  <cp:lastPrinted>2022-09-15T06:27:12Z</cp:lastPrinted>
  <dcterms:created xsi:type="dcterms:W3CDTF">2022-09-07T23:30:05Z</dcterms:created>
  <dcterms:modified xsi:type="dcterms:W3CDTF">2025-08-27T08:18:13Z</dcterms:modified>
</cp:coreProperties>
</file>