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0" windowWidth="18195" windowHeight="11940" tabRatio="875" activeTab="0"/>
  </bookViews>
  <sheets>
    <sheet name="ｿｳﾊﾁ_0808市" sheetId="1" r:id="rId1"/>
    <sheet name="ｿｳﾊﾁ_0808精" sheetId="2" r:id="rId2"/>
    <sheet name="ｿｳﾊﾁ_0811市" sheetId="3" r:id="rId3"/>
    <sheet name="ｿｳﾊﾁ_0811精" sheetId="4" r:id="rId4"/>
    <sheet name="ｿｳﾊﾁ_0812市" sheetId="5" r:id="rId5"/>
    <sheet name="ｿｳﾊﾁ_0812精" sheetId="6" r:id="rId6"/>
    <sheet name="ﾑｼｶﾞﾚｲ_0808市" sheetId="7" r:id="rId7"/>
    <sheet name="ﾑｼｶﾞﾚｲ_0808精" sheetId="8" r:id="rId8"/>
    <sheet name="ﾑｼｶﾞﾚｲ_0809市" sheetId="9" r:id="rId9"/>
    <sheet name="ﾑｼｶﾞﾚｲ_0809精" sheetId="10" r:id="rId10"/>
    <sheet name="ﾑｼｶﾞﾚｲ_0811市" sheetId="11" r:id="rId11"/>
    <sheet name="ｱｶｶﾞﾚｲ_0902市" sheetId="12" r:id="rId12"/>
    <sheet name="ｱｶｶﾞﾚｲ_0902精" sheetId="13" r:id="rId13"/>
    <sheet name="ｱｶﾑﾂ_0808市" sheetId="14" r:id="rId14"/>
    <sheet name="ｱｶﾑﾂ_0808精" sheetId="15" r:id="rId15"/>
  </sheets>
  <definedNames/>
  <calcPr fullCalcOnLoad="1"/>
</workbook>
</file>

<file path=xl/sharedStrings.xml><?xml version="1.0" encoding="utf-8"?>
<sst xmlns="http://schemas.openxmlformats.org/spreadsheetml/2006/main" count="2269" uniqueCount="392">
  <si>
    <t>2008年8月27日　船名：浜吉丸</t>
  </si>
  <si>
    <t>魚種：ソウハチ</t>
  </si>
  <si>
    <t>漁場：</t>
  </si>
  <si>
    <t>全長(cm)</t>
  </si>
  <si>
    <t>15入</t>
  </si>
  <si>
    <t>20入</t>
  </si>
  <si>
    <t>25入</t>
  </si>
  <si>
    <t>30入</t>
  </si>
  <si>
    <t>40入</t>
  </si>
  <si>
    <t>80入</t>
  </si>
  <si>
    <t>90入</t>
  </si>
  <si>
    <t>100入</t>
  </si>
  <si>
    <t>110入</t>
  </si>
  <si>
    <t>～</t>
  </si>
  <si>
    <t>測定尾数</t>
  </si>
  <si>
    <t>平均(cm)</t>
  </si>
  <si>
    <t>S.D(cm)</t>
  </si>
  <si>
    <t>水揚箱数</t>
  </si>
  <si>
    <t>箱内尾数</t>
  </si>
  <si>
    <t>測定重量(kg)</t>
  </si>
  <si>
    <t>箱内重量(kg)</t>
  </si>
  <si>
    <t>全重量(kg)</t>
  </si>
  <si>
    <t>箱規格</t>
  </si>
  <si>
    <t>ｽﾁﾛｰﾙ</t>
  </si>
  <si>
    <t>木箱厚</t>
  </si>
  <si>
    <t>木箱薄</t>
  </si>
  <si>
    <t>木箱厚</t>
  </si>
  <si>
    <t>1尾当り重量(g)</t>
  </si>
  <si>
    <r>
      <t>2008年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　船名：浜吉丸</t>
    </r>
  </si>
  <si>
    <t>：8902,8903,8906,8909</t>
  </si>
  <si>
    <t>子持15入</t>
  </si>
  <si>
    <t>子持20入</t>
  </si>
  <si>
    <t>子持25入</t>
  </si>
  <si>
    <t>子持30入</t>
  </si>
  <si>
    <t>子持40入</t>
  </si>
  <si>
    <t>25入</t>
  </si>
  <si>
    <t>30入</t>
  </si>
  <si>
    <t>2008年12月19日　船名：宇野丸</t>
  </si>
  <si>
    <t>漁場：8902,8808</t>
  </si>
  <si>
    <t>子持15入</t>
  </si>
  <si>
    <t>子持20入</t>
  </si>
  <si>
    <t>子持30入</t>
  </si>
  <si>
    <t>子持40入</t>
  </si>
  <si>
    <t>15入</t>
  </si>
  <si>
    <t>40入</t>
  </si>
  <si>
    <t>60入</t>
  </si>
  <si>
    <t>70入</t>
  </si>
  <si>
    <t>110入</t>
  </si>
  <si>
    <t>No.4</t>
  </si>
  <si>
    <t>No.5</t>
  </si>
  <si>
    <t>No.6</t>
  </si>
  <si>
    <t>全重量（ｋｇ）</t>
  </si>
  <si>
    <t>全重：ｽﾁﾛｰﾙは+5kg，木箱厚(14cm)は+13kg,木箱薄(10cm,氷無)は+2.7kg,木箱厚(14cm,氷無)は+3.8kg</t>
  </si>
  <si>
    <t>ソウハチ精密測定結果表</t>
  </si>
  <si>
    <t>コード表</t>
  </si>
  <si>
    <t>雌雄</t>
  </si>
  <si>
    <t>雌成熟度</t>
  </si>
  <si>
    <t>雄成熟度</t>
  </si>
  <si>
    <t>調査日：2008/12/19</t>
  </si>
  <si>
    <t>♂－１</t>
  </si>
  <si>
    <t>未熟－１</t>
  </si>
  <si>
    <t>船名：宇野丸</t>
  </si>
  <si>
    <t>♀－２</t>
  </si>
  <si>
    <t>中熟－２</t>
  </si>
  <si>
    <r>
      <t>漁区：8902</t>
    </r>
    <r>
      <rPr>
        <sz val="11"/>
        <rFont val="ＭＳ Ｐゴシック"/>
        <family val="3"/>
      </rPr>
      <t>,8808</t>
    </r>
  </si>
  <si>
    <t>不明－３</t>
  </si>
  <si>
    <t>成熟－３</t>
  </si>
  <si>
    <t>完熟－４</t>
  </si>
  <si>
    <t>箱：20,40入り（P)　100入り厚箱　№4薄箱</t>
  </si>
  <si>
    <t>放卵後－５</t>
  </si>
  <si>
    <t>放精後－５</t>
  </si>
  <si>
    <t>No.</t>
  </si>
  <si>
    <t>銘柄</t>
  </si>
  <si>
    <t>全長(mm)</t>
  </si>
  <si>
    <t>標準体長(mm)</t>
  </si>
  <si>
    <t>体重(g)</t>
  </si>
  <si>
    <t>性別</t>
  </si>
  <si>
    <t>年齢</t>
  </si>
  <si>
    <t>生殖腺重量(g)</t>
  </si>
  <si>
    <t>生殖腺熟度</t>
  </si>
  <si>
    <t>胃内容物重量(g)</t>
  </si>
  <si>
    <t>胃内容物ｺｰﾄﾞ</t>
  </si>
  <si>
    <t>ｴﾋﾞ</t>
  </si>
  <si>
    <t>消化物</t>
  </si>
  <si>
    <t>多毛類</t>
  </si>
  <si>
    <t>ｴﾋﾞｼﾞｬｺ</t>
  </si>
  <si>
    <t>片卵　パンダ模様</t>
  </si>
  <si>
    <t>ｸﾓﾋﾄﾃﾞ,棘皮動物</t>
  </si>
  <si>
    <t>60,65</t>
  </si>
  <si>
    <t>ｴﾋﾞ,ｴﾋﾞｼﾞｬｺ</t>
  </si>
  <si>
    <t>20,25</t>
  </si>
  <si>
    <t>片卵</t>
  </si>
  <si>
    <t>環形動物(長い物）</t>
  </si>
  <si>
    <t>船名：浜吉丸</t>
  </si>
  <si>
    <r>
      <t>漁区：8902</t>
    </r>
    <r>
      <rPr>
        <sz val="11"/>
        <rFont val="ＭＳ Ｐゴシック"/>
        <family val="3"/>
      </rPr>
      <t>,8903,8906,8909</t>
    </r>
  </si>
  <si>
    <t>魚</t>
  </si>
  <si>
    <t>魚</t>
  </si>
  <si>
    <t>ｲｶ・魚</t>
  </si>
  <si>
    <t>調査日：2008/11/26</t>
  </si>
  <si>
    <t>ｲｶ</t>
  </si>
  <si>
    <t>ｱﾐ</t>
  </si>
  <si>
    <t>ｴﾋﾞｼﾞｬｺ・ｴﾋﾞ</t>
  </si>
  <si>
    <t>25,20</t>
  </si>
  <si>
    <t>41,50</t>
  </si>
  <si>
    <t>調査日：2008/08/27</t>
  </si>
  <si>
    <t>漁区：8902</t>
  </si>
  <si>
    <t>ﾎﾀﾙｲｶ</t>
  </si>
  <si>
    <t>ﾎﾀﾙｲｶ,ｸﾓﾋﾄﾃﾞ</t>
  </si>
  <si>
    <t>41,60</t>
  </si>
  <si>
    <t>イカ類</t>
  </si>
  <si>
    <t>ｸﾓﾋﾄﾃﾞ</t>
  </si>
  <si>
    <t>不明</t>
  </si>
  <si>
    <t>ﾎﾀﾙｲｶ,ｴﾋﾞ</t>
  </si>
  <si>
    <t>41,20</t>
  </si>
  <si>
    <t>漁場：8902</t>
  </si>
  <si>
    <t>25入</t>
  </si>
  <si>
    <t>25入</t>
  </si>
  <si>
    <t>25入</t>
  </si>
  <si>
    <t>25入</t>
  </si>
  <si>
    <t>25入</t>
  </si>
  <si>
    <t>25入</t>
  </si>
  <si>
    <t>25入</t>
  </si>
  <si>
    <t>30入</t>
  </si>
  <si>
    <t>30入</t>
  </si>
  <si>
    <t>40入(子持ち）</t>
  </si>
  <si>
    <t>40入</t>
  </si>
  <si>
    <t>30入</t>
  </si>
  <si>
    <t>30入</t>
  </si>
  <si>
    <t>30入</t>
  </si>
  <si>
    <t>40入</t>
  </si>
  <si>
    <t>20入</t>
  </si>
  <si>
    <t>20入</t>
  </si>
  <si>
    <t>40入</t>
  </si>
  <si>
    <t>100入</t>
  </si>
  <si>
    <t>No.1</t>
  </si>
  <si>
    <t>No.2</t>
  </si>
  <si>
    <t>No.3</t>
  </si>
  <si>
    <t>豆</t>
  </si>
  <si>
    <t>No.4</t>
  </si>
  <si>
    <t>No.5</t>
  </si>
  <si>
    <t>2008年8月27日　船名:浜吉丸</t>
  </si>
  <si>
    <t>魚種：ムシガレイ</t>
  </si>
  <si>
    <t>漁区番号：9001</t>
  </si>
  <si>
    <t>7入</t>
  </si>
  <si>
    <t>8入</t>
  </si>
  <si>
    <t>9入</t>
  </si>
  <si>
    <t>10入</t>
  </si>
  <si>
    <t>11入</t>
  </si>
  <si>
    <t>12入</t>
  </si>
  <si>
    <t>13入</t>
  </si>
  <si>
    <t>15入</t>
  </si>
  <si>
    <t>55入</t>
  </si>
  <si>
    <t>80入</t>
  </si>
  <si>
    <t>100入</t>
  </si>
  <si>
    <t>120入</t>
  </si>
  <si>
    <t>150入</t>
  </si>
  <si>
    <t>平均全長(cm)</t>
  </si>
  <si>
    <t>全重量(kg)</t>
  </si>
  <si>
    <t>箱規格</t>
  </si>
  <si>
    <t>木箱厚</t>
  </si>
  <si>
    <t>木箱薄</t>
  </si>
  <si>
    <t>3キロｽﾁﾛｰﾙ</t>
  </si>
  <si>
    <t>2008年9月26日　船名：5あけぼの丸</t>
  </si>
  <si>
    <t>魚種：ﾑｼｶﾞﾚｲ</t>
  </si>
  <si>
    <t>漁区番号：9911,9912,9914,9915</t>
  </si>
  <si>
    <t>16入</t>
  </si>
  <si>
    <t>20入</t>
  </si>
  <si>
    <t>24入</t>
  </si>
  <si>
    <t>28入</t>
  </si>
  <si>
    <t>32入</t>
  </si>
  <si>
    <t>40入</t>
  </si>
  <si>
    <t>50入</t>
  </si>
  <si>
    <t>60入</t>
  </si>
  <si>
    <t>仕切り書</t>
  </si>
  <si>
    <t>水揚げ箱数</t>
  </si>
  <si>
    <t>16kg</t>
  </si>
  <si>
    <t>木薄</t>
  </si>
  <si>
    <t>10kg</t>
  </si>
  <si>
    <t>木厚</t>
  </si>
  <si>
    <t>：目安は7kg</t>
  </si>
  <si>
    <t>厚⇒薄</t>
  </si>
  <si>
    <t>変換後</t>
  </si>
  <si>
    <t>：目安は3kg</t>
  </si>
  <si>
    <t>2008年11月26日　船名：浜吉丸</t>
  </si>
  <si>
    <t>漁区番号：8902,8903,8906,8909</t>
  </si>
  <si>
    <t>45入</t>
  </si>
  <si>
    <t>ムシガレイ精密測定結果表</t>
  </si>
  <si>
    <t>調査日：2008年8月27日</t>
  </si>
  <si>
    <t>船名：浜吉丸</t>
  </si>
  <si>
    <t>漁区：9001</t>
  </si>
  <si>
    <t>ｴﾋﾞｼﾞｬｺ,ｴﾝｺｳｶﾞﾆ</t>
  </si>
  <si>
    <t>21,25</t>
  </si>
  <si>
    <t>ｴﾝｺｳｶﾞﾆ</t>
  </si>
  <si>
    <t>ｼｬｺ</t>
  </si>
  <si>
    <t>ｸﾛｻﾞｺｴﾋﾞ,ｴﾋﾞｼｬｺ</t>
  </si>
  <si>
    <r>
      <t>2</t>
    </r>
    <r>
      <rPr>
        <sz val="11"/>
        <rFont val="ＭＳ Ｐゴシック"/>
        <family val="3"/>
      </rPr>
      <t>5,20</t>
    </r>
  </si>
  <si>
    <t>ｲｶ,ｴﾝｺｳｶﾞﾆ</t>
  </si>
  <si>
    <t>41,21</t>
  </si>
  <si>
    <t>ｴﾋﾞ</t>
  </si>
  <si>
    <t>ｴﾋﾞ,ｴﾝｺｳｶﾞﾆ</t>
  </si>
  <si>
    <t>20,21</t>
  </si>
  <si>
    <t>ｴﾋﾞ,ｼｬｺ</t>
  </si>
  <si>
    <t>20,23</t>
  </si>
  <si>
    <t>ｴﾝｺｳｶﾞﾆ,ｼｬｺ</t>
  </si>
  <si>
    <t>21,23</t>
  </si>
  <si>
    <t>-</t>
  </si>
  <si>
    <t>不明</t>
  </si>
  <si>
    <t>不明</t>
  </si>
  <si>
    <t>魚</t>
  </si>
  <si>
    <t>ｴﾝｺｳｶﾞﾆ,ｴﾋﾞ</t>
  </si>
  <si>
    <t>ｴﾋﾞｼｬｺ,ｴﾝｺｳｶﾞﾆ,ｴﾋﾞ</t>
  </si>
  <si>
    <t>25,20,21</t>
  </si>
  <si>
    <t>ｴﾋﾞｼｬｺ</t>
  </si>
  <si>
    <t>ｴﾋﾞｼﾞｬｺ</t>
  </si>
  <si>
    <t>ｼｬｺ</t>
  </si>
  <si>
    <t>ｴﾋﾞ</t>
  </si>
  <si>
    <t>ｺｼｵﾘｴﾋﾞ</t>
  </si>
  <si>
    <t>ｱﾐ</t>
  </si>
  <si>
    <t>ｴﾝｺｳｶﾞﾆ</t>
  </si>
  <si>
    <t>残匹数</t>
  </si>
  <si>
    <t>残匹数</t>
  </si>
  <si>
    <t>12入り　ハッポー</t>
  </si>
  <si>
    <t>調査日：2008.09.26</t>
  </si>
  <si>
    <t>32入り　ハッポー</t>
  </si>
  <si>
    <t>船名：5.6AK丸</t>
  </si>
  <si>
    <t>80入り　厚木箱</t>
  </si>
  <si>
    <t>漁区：</t>
  </si>
  <si>
    <t>№15　　薄木箱</t>
  </si>
  <si>
    <t>12入り　別のｶﾆはｺｼｵﾘｴﾋﾞ？</t>
  </si>
  <si>
    <t>ｴﾝｺｳｶﾞﾆ</t>
  </si>
  <si>
    <t>ｴﾝｺｳｶﾞﾆ,別のｶﾆ</t>
  </si>
  <si>
    <t>21,22</t>
  </si>
  <si>
    <t>ｶﾆ</t>
  </si>
  <si>
    <t>消化物</t>
  </si>
  <si>
    <t>ｴﾝｺｳｶﾞﾆ,多毛類</t>
  </si>
  <si>
    <t>21,0</t>
  </si>
  <si>
    <t>魚,ｴﾝｺｳｶﾞﾆ</t>
  </si>
  <si>
    <t>50,21</t>
  </si>
  <si>
    <t>21,30</t>
  </si>
  <si>
    <t>不明,消化物</t>
  </si>
  <si>
    <t>99,97</t>
  </si>
  <si>
    <t>15入</t>
  </si>
  <si>
    <t>15入</t>
  </si>
  <si>
    <t>120入</t>
  </si>
  <si>
    <t>120入</t>
  </si>
  <si>
    <t>12入</t>
  </si>
  <si>
    <t>12入</t>
  </si>
  <si>
    <t>32入</t>
  </si>
  <si>
    <t>32入</t>
  </si>
  <si>
    <t>80入</t>
  </si>
  <si>
    <t>No.7</t>
  </si>
  <si>
    <t>胃内容物</t>
  </si>
  <si>
    <t>No.3</t>
  </si>
  <si>
    <t>No.3</t>
  </si>
  <si>
    <t>No.3：残り重量(kg)</t>
  </si>
  <si>
    <t>No.3：残り尾数(尾)</t>
  </si>
  <si>
    <t>残尾数</t>
  </si>
  <si>
    <t>残重量（kg）</t>
  </si>
  <si>
    <t>残重量（kg）</t>
  </si>
  <si>
    <t>No.2</t>
  </si>
  <si>
    <t>魚種：アカガレイ</t>
  </si>
  <si>
    <t>測定重量</t>
  </si>
  <si>
    <t>箱内重量</t>
  </si>
  <si>
    <t>全重</t>
  </si>
  <si>
    <t>漁場：隠岐南東沖</t>
  </si>
  <si>
    <t>子7入</t>
  </si>
  <si>
    <t>子8入</t>
  </si>
  <si>
    <t>子9入</t>
  </si>
  <si>
    <t>子10入</t>
  </si>
  <si>
    <t>子11入</t>
  </si>
  <si>
    <t>子12入</t>
  </si>
  <si>
    <t>子13入</t>
  </si>
  <si>
    <t>子14入</t>
  </si>
  <si>
    <t>子15入</t>
  </si>
  <si>
    <t>子16入</t>
  </si>
  <si>
    <t>子17入</t>
  </si>
  <si>
    <t>子18入</t>
  </si>
  <si>
    <t>子19入</t>
  </si>
  <si>
    <t>子20入</t>
  </si>
  <si>
    <t>子21入</t>
  </si>
  <si>
    <t>子22入</t>
  </si>
  <si>
    <t>子23入</t>
  </si>
  <si>
    <t>子24入</t>
  </si>
  <si>
    <t>豆</t>
  </si>
  <si>
    <t>子無8入</t>
  </si>
  <si>
    <t>2009年2月4日　船名：1･2暉祥丸</t>
  </si>
  <si>
    <t>測定部位：TL</t>
  </si>
  <si>
    <t>No.8</t>
  </si>
  <si>
    <t>No.9</t>
  </si>
  <si>
    <t>No.10</t>
  </si>
  <si>
    <t>子無9入</t>
  </si>
  <si>
    <t>子無10入</t>
  </si>
  <si>
    <t>子無11入</t>
  </si>
  <si>
    <t>子無12入</t>
  </si>
  <si>
    <t>子無13入</t>
  </si>
  <si>
    <t>子無14入</t>
  </si>
  <si>
    <t>子無15入</t>
  </si>
  <si>
    <t>子無16入</t>
  </si>
  <si>
    <t>子無17入</t>
  </si>
  <si>
    <t>子無18入</t>
  </si>
  <si>
    <t>子無19入</t>
  </si>
  <si>
    <t>子無20入</t>
  </si>
  <si>
    <t>子無21入</t>
  </si>
  <si>
    <t>子無22入</t>
  </si>
  <si>
    <t>子無23入</t>
  </si>
  <si>
    <t>子無24入</t>
  </si>
  <si>
    <t>子無26入</t>
  </si>
  <si>
    <t>木薄箱</t>
  </si>
  <si>
    <t>銘柄</t>
  </si>
  <si>
    <t>全長</t>
  </si>
  <si>
    <t>標準体長</t>
  </si>
  <si>
    <t>体重</t>
  </si>
  <si>
    <t>性別</t>
  </si>
  <si>
    <t>№</t>
  </si>
  <si>
    <t>（㎜）</t>
  </si>
  <si>
    <t>（ｇ）</t>
  </si>
  <si>
    <t>♂1,♀2</t>
  </si>
  <si>
    <t>全測</t>
  </si>
  <si>
    <t>全測</t>
  </si>
  <si>
    <t>残重</t>
  </si>
  <si>
    <t>全匹数</t>
  </si>
  <si>
    <t>全重量</t>
  </si>
  <si>
    <t>残匹数</t>
  </si>
  <si>
    <t>全匹数</t>
  </si>
  <si>
    <t>全重量</t>
  </si>
  <si>
    <t>豆（木箱)</t>
  </si>
  <si>
    <t>漁区：隠岐南東沖</t>
  </si>
  <si>
    <t>TLの赤字はBLからの変換数値</t>
  </si>
  <si>
    <t>子持10入</t>
  </si>
  <si>
    <t>船　名：1･2暉祥丸</t>
  </si>
  <si>
    <t>魚　種：アカガレイ</t>
  </si>
  <si>
    <t>子持12入</t>
  </si>
  <si>
    <t>子持17入</t>
  </si>
  <si>
    <t>No.5</t>
  </si>
  <si>
    <t>No.6</t>
  </si>
  <si>
    <t>No.7_P</t>
  </si>
  <si>
    <t>No.7_木</t>
  </si>
  <si>
    <t>No.7（木箱)</t>
  </si>
  <si>
    <t>No.8</t>
  </si>
  <si>
    <t>No.8（木箱)</t>
  </si>
  <si>
    <t>No.9</t>
  </si>
  <si>
    <t>No.9（木箱)</t>
  </si>
  <si>
    <t>No.10</t>
  </si>
  <si>
    <t>No.10（木箱)</t>
  </si>
  <si>
    <t>アカムツ精密測定結果表</t>
  </si>
  <si>
    <t>雌</t>
  </si>
  <si>
    <t>雄</t>
  </si>
  <si>
    <t>調査日：2008年08月28日</t>
  </si>
  <si>
    <t>船名：海幸丸</t>
  </si>
  <si>
    <t>漁場：</t>
  </si>
  <si>
    <t>漁区番号：9002～9005,9006</t>
  </si>
  <si>
    <t>尾叉長</t>
  </si>
  <si>
    <t>体重</t>
  </si>
  <si>
    <t>生殖腺</t>
  </si>
  <si>
    <t>胃内容物重量</t>
  </si>
  <si>
    <t>(mm)</t>
  </si>
  <si>
    <t>(g)</t>
  </si>
  <si>
    <t>♂♀</t>
  </si>
  <si>
    <t>重量(g)</t>
  </si>
  <si>
    <t>熟度</t>
  </si>
  <si>
    <t>内臓除去重量</t>
  </si>
  <si>
    <t>（g）</t>
  </si>
  <si>
    <t>3*6</t>
  </si>
  <si>
    <t>3*6</t>
  </si>
  <si>
    <t>3*7</t>
  </si>
  <si>
    <t>3*7</t>
  </si>
  <si>
    <t>4*8</t>
  </si>
  <si>
    <t>4*8</t>
  </si>
  <si>
    <t>5*9</t>
  </si>
  <si>
    <t>6*10</t>
  </si>
  <si>
    <t>7*11</t>
  </si>
  <si>
    <t>8*12</t>
  </si>
  <si>
    <t>8*12</t>
  </si>
  <si>
    <t>バラ</t>
  </si>
  <si>
    <t>残匹数</t>
  </si>
  <si>
    <t>バラ</t>
  </si>
  <si>
    <t>残重（ｇ）</t>
  </si>
  <si>
    <t>ゴミ</t>
  </si>
  <si>
    <t>平均(mm)</t>
  </si>
  <si>
    <t>S.D(mm)</t>
  </si>
  <si>
    <t>漁場：9002,9005,9006</t>
  </si>
  <si>
    <t>尾叉長(cm)</t>
  </si>
  <si>
    <t>魚種：アカムツ</t>
  </si>
  <si>
    <t>３×６</t>
  </si>
  <si>
    <t>３×７</t>
  </si>
  <si>
    <t>４×８</t>
  </si>
  <si>
    <t>５×９</t>
  </si>
  <si>
    <t>６×10</t>
  </si>
  <si>
    <t>７×11</t>
  </si>
  <si>
    <t>８×12</t>
  </si>
  <si>
    <t>バラ</t>
  </si>
  <si>
    <t xml:space="preserve"> 2008年8月28日　船名：海幸丸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</si>
</sst>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"/>
    <numFmt numFmtId="179" formatCode="0.0_);[Red]\(0.0\)"/>
    <numFmt numFmtId="180" formatCode="0_ "/>
    <numFmt numFmtId="181" formatCode="0.00_);[Red]\(0.00\)"/>
    <numFmt numFmtId="182" formatCode="0.000_);[Red]\(0.000\)"/>
    <numFmt numFmtId="183" formatCode="0_);[Red]\(0\)"/>
    <numFmt numFmtId="184" formatCode="0.000"/>
    <numFmt numFmtId="185" formatCode="yyyy&quot;年&quot;m&quot;月&quot;d&quot;日&quot;;@"/>
  </numFmts>
  <fonts count="8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4"/>
      <name val="明朝"/>
      <family val="1"/>
    </font>
    <font>
      <sz val="9"/>
      <name val="ＭＳ Ｐゴシック"/>
      <family val="3"/>
    </font>
    <font>
      <sz val="9"/>
      <name val="明朝"/>
      <family val="1"/>
    </font>
  </fonts>
  <fills count="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5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0" xfId="16" applyBorder="1" applyAlignment="1">
      <alignment vertical="center"/>
    </xf>
    <xf numFmtId="177" fontId="0" fillId="0" borderId="0" xfId="16" applyNumberFormat="1" applyBorder="1" applyAlignment="1">
      <alignment vertical="center"/>
    </xf>
    <xf numFmtId="40" fontId="0" fillId="0" borderId="0" xfId="16" applyNumberFormat="1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0" xfId="16" applyAlignment="1">
      <alignment vertical="center"/>
    </xf>
    <xf numFmtId="177" fontId="0" fillId="0" borderId="0" xfId="16" applyNumberFormat="1" applyAlignment="1">
      <alignment vertical="center"/>
    </xf>
    <xf numFmtId="40" fontId="0" fillId="0" borderId="0" xfId="16" applyNumberForma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20" applyBorder="1" applyAlignment="1" applyProtection="1">
      <alignment horizontal="left"/>
      <protection/>
    </xf>
    <xf numFmtId="0" fontId="1" fillId="0" borderId="0" xfId="20" applyBorder="1" applyProtection="1">
      <alignment/>
      <protection/>
    </xf>
    <xf numFmtId="0" fontId="1" fillId="0" borderId="0" xfId="20">
      <alignment/>
      <protection/>
    </xf>
    <xf numFmtId="0" fontId="1" fillId="0" borderId="0" xfId="20" applyAlignment="1">
      <alignment horizontal="left"/>
      <protection/>
    </xf>
    <xf numFmtId="0" fontId="0" fillId="0" borderId="0" xfId="0" applyAlignment="1">
      <alignment horizontal="center"/>
    </xf>
    <xf numFmtId="0" fontId="1" fillId="0" borderId="0" xfId="20" applyAlignment="1" applyProtection="1">
      <alignment horizontal="left"/>
      <protection/>
    </xf>
    <xf numFmtId="0" fontId="1" fillId="0" borderId="6" xfId="20" applyBorder="1" applyAlignment="1" applyProtection="1">
      <alignment horizontal="left"/>
      <protection/>
    </xf>
    <xf numFmtId="0" fontId="1" fillId="0" borderId="7" xfId="20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77" fontId="3" fillId="0" borderId="0" xfId="16" applyNumberFormat="1" applyFont="1" applyFill="1" applyAlignment="1">
      <alignment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2" borderId="3" xfId="0" applyFill="1" applyBorder="1" applyAlignment="1">
      <alignment vertical="center"/>
    </xf>
    <xf numFmtId="177" fontId="0" fillId="3" borderId="0" xfId="16" applyNumberFormat="1" applyFill="1" applyBorder="1" applyAlignment="1">
      <alignment vertical="center"/>
    </xf>
    <xf numFmtId="177" fontId="0" fillId="4" borderId="0" xfId="16" applyNumberFormat="1" applyFill="1" applyBorder="1" applyAlignment="1">
      <alignment vertical="center"/>
    </xf>
    <xf numFmtId="0" fontId="0" fillId="5" borderId="0" xfId="0" applyFill="1" applyAlignment="1">
      <alignment vertical="center"/>
    </xf>
    <xf numFmtId="38" fontId="0" fillId="5" borderId="0" xfId="16" applyFill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0" xfId="16" applyNumberFormat="1" applyBorder="1" applyAlignment="1">
      <alignment vertical="center" shrinkToFi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11" xfId="16" applyNumberFormat="1" applyBorder="1" applyAlignment="1">
      <alignment vertical="center"/>
    </xf>
    <xf numFmtId="177" fontId="0" fillId="0" borderId="12" xfId="16" applyNumberFormat="1" applyBorder="1" applyAlignment="1">
      <alignment vertical="center"/>
    </xf>
    <xf numFmtId="40" fontId="0" fillId="0" borderId="11" xfId="16" applyNumberFormat="1" applyBorder="1" applyAlignment="1">
      <alignment vertical="center"/>
    </xf>
    <xf numFmtId="40" fontId="0" fillId="0" borderId="12" xfId="16" applyNumberFormat="1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/>
    </xf>
    <xf numFmtId="38" fontId="4" fillId="0" borderId="0" xfId="16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38" fontId="4" fillId="0" borderId="1" xfId="16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38" fontId="4" fillId="0" borderId="0" xfId="16" applyFont="1" applyBorder="1" applyAlignment="1">
      <alignment/>
    </xf>
    <xf numFmtId="38" fontId="4" fillId="0" borderId="2" xfId="16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185" fontId="0" fillId="0" borderId="0" xfId="0" applyNumberFormat="1" applyAlignment="1">
      <alignment vertical="center"/>
    </xf>
    <xf numFmtId="0" fontId="0" fillId="0" borderId="2" xfId="0" applyFill="1" applyBorder="1" applyAlignment="1">
      <alignment vertical="center"/>
    </xf>
    <xf numFmtId="0" fontId="5" fillId="0" borderId="0" xfId="20" applyFont="1" applyBorder="1" applyAlignment="1" applyProtection="1">
      <alignment horizontal="left"/>
      <protection/>
    </xf>
    <xf numFmtId="0" fontId="6" fillId="0" borderId="18" xfId="0" applyFont="1" applyBorder="1" applyAlignment="1">
      <alignment horizontal="center"/>
    </xf>
    <xf numFmtId="0" fontId="7" fillId="0" borderId="19" xfId="20" applyFont="1" applyBorder="1" applyAlignment="1" applyProtection="1">
      <alignment horizontal="center"/>
      <protection/>
    </xf>
    <xf numFmtId="0" fontId="7" fillId="0" borderId="8" xfId="20" applyFont="1" applyBorder="1" applyAlignment="1" applyProtection="1">
      <alignment horizontal="center"/>
      <protection/>
    </xf>
    <xf numFmtId="0" fontId="7" fillId="0" borderId="7" xfId="20" applyFont="1" applyBorder="1" applyAlignment="1" applyProtection="1">
      <alignment horizontal="center"/>
      <protection/>
    </xf>
    <xf numFmtId="0" fontId="7" fillId="0" borderId="17" xfId="20" applyFont="1" applyBorder="1" applyAlignment="1" applyProtection="1">
      <alignment horizontal="center"/>
      <protection/>
    </xf>
    <xf numFmtId="0" fontId="7" fillId="0" borderId="20" xfId="20" applyFont="1" applyBorder="1" applyAlignment="1" applyProtection="1">
      <alignment horizontal="center"/>
      <protection/>
    </xf>
    <xf numFmtId="0" fontId="0" fillId="0" borderId="0" xfId="0" applyFont="1" applyFill="1" applyAlignment="1">
      <alignment vertical="center"/>
    </xf>
    <xf numFmtId="0" fontId="1" fillId="0" borderId="0" xfId="20" applyFont="1" applyBorder="1" applyAlignment="1">
      <alignment horizontal="center"/>
      <protection/>
    </xf>
    <xf numFmtId="0" fontId="7" fillId="0" borderId="7" xfId="20" applyFont="1" applyBorder="1" applyAlignment="1">
      <alignment horizontal="center"/>
      <protection/>
    </xf>
    <xf numFmtId="0" fontId="1" fillId="0" borderId="0" xfId="20" applyFont="1" applyBorder="1" applyAlignment="1" applyProtection="1">
      <alignment horizontal="center"/>
      <protection/>
    </xf>
    <xf numFmtId="0" fontId="7" fillId="0" borderId="6" xfId="20" applyFont="1" applyBorder="1" applyAlignment="1">
      <alignment horizontal="center"/>
      <protection/>
    </xf>
    <xf numFmtId="0" fontId="7" fillId="0" borderId="21" xfId="20" applyFont="1" applyBorder="1" applyAlignment="1" applyProtection="1">
      <alignment horizontal="center"/>
      <protection/>
    </xf>
    <xf numFmtId="0" fontId="1" fillId="0" borderId="0" xfId="20" applyBorder="1" applyAlignment="1" applyProtection="1">
      <alignment horizontal="center"/>
      <protection/>
    </xf>
    <xf numFmtId="0" fontId="1" fillId="0" borderId="2" xfId="20" applyBorder="1" applyAlignment="1" applyProtection="1">
      <alignment horizontal="center"/>
      <protection/>
    </xf>
    <xf numFmtId="0" fontId="7" fillId="0" borderId="1" xfId="20" applyFont="1" applyBorder="1" applyAlignment="1" applyProtection="1">
      <alignment horizontal="center"/>
      <protection/>
    </xf>
    <xf numFmtId="0" fontId="7" fillId="0" borderId="1" xfId="20" applyFont="1" applyBorder="1" applyAlignment="1" applyProtection="1">
      <alignment horizontal="center" vertical="center" shrinkToFit="1"/>
      <protection/>
    </xf>
    <xf numFmtId="0" fontId="6" fillId="0" borderId="2" xfId="0" applyFont="1" applyBorder="1" applyAlignment="1">
      <alignment vertical="center"/>
    </xf>
    <xf numFmtId="0" fontId="7" fillId="0" borderId="2" xfId="20" applyFont="1" applyBorder="1" applyAlignment="1" applyProtection="1">
      <alignment horizontal="center"/>
      <protection/>
    </xf>
    <xf numFmtId="0" fontId="7" fillId="0" borderId="18" xfId="20" applyFont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178" fontId="0" fillId="0" borderId="0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178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vertical="center"/>
    </xf>
    <xf numFmtId="178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NumberFormat="1" applyFill="1" applyBorder="1" applyAlignment="1">
      <alignment/>
    </xf>
    <xf numFmtId="0" fontId="0" fillId="0" borderId="23" xfId="0" applyFill="1" applyBorder="1" applyAlignment="1">
      <alignment horizontal="right"/>
    </xf>
    <xf numFmtId="178" fontId="0" fillId="0" borderId="23" xfId="0" applyNumberFormat="1" applyBorder="1" applyAlignment="1">
      <alignment vertical="center"/>
    </xf>
    <xf numFmtId="0" fontId="0" fillId="0" borderId="23" xfId="0" applyFill="1" applyBorder="1" applyAlignment="1">
      <alignment vertical="center"/>
    </xf>
    <xf numFmtId="178" fontId="0" fillId="0" borderId="23" xfId="0" applyNumberFormat="1" applyFill="1" applyBorder="1" applyAlignment="1">
      <alignment vertical="center"/>
    </xf>
    <xf numFmtId="1" fontId="0" fillId="0" borderId="23" xfId="0" applyNumberFormat="1" applyBorder="1" applyAlignment="1">
      <alignment vertical="center"/>
    </xf>
    <xf numFmtId="178" fontId="0" fillId="0" borderId="0" xfId="0" applyNumberFormat="1" applyFill="1" applyBorder="1" applyAlignment="1">
      <alignment/>
    </xf>
    <xf numFmtId="0" fontId="0" fillId="0" borderId="7" xfId="0" applyNumberFormat="1" applyBorder="1" applyAlignment="1">
      <alignment horizontal="center"/>
    </xf>
    <xf numFmtId="178" fontId="0" fillId="0" borderId="0" xfId="0" applyNumberFormat="1" applyBorder="1" applyAlignment="1">
      <alignment/>
    </xf>
    <xf numFmtId="0" fontId="0" fillId="0" borderId="23" xfId="0" applyFill="1" applyBorder="1" applyAlignment="1">
      <alignment/>
    </xf>
    <xf numFmtId="178" fontId="0" fillId="0" borderId="23" xfId="0" applyNumberFormat="1" applyFill="1" applyBorder="1" applyAlignment="1">
      <alignment/>
    </xf>
    <xf numFmtId="0" fontId="0" fillId="0" borderId="23" xfId="0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23" xfId="0" applyNumberFormat="1" applyFill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0" xfId="0" applyAlignment="1">
      <alignment horizontal="right"/>
    </xf>
    <xf numFmtId="177" fontId="0" fillId="0" borderId="2" xfId="16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1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7" fillId="0" borderId="0" xfId="20" applyFont="1" applyBorder="1" applyAlignment="1" applyProtection="1">
      <alignment horizontal="center"/>
      <protection/>
    </xf>
    <xf numFmtId="0" fontId="7" fillId="0" borderId="3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原紙 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workbookViewId="0" topLeftCell="A1">
      <selection activeCell="S9" sqref="S9"/>
    </sheetView>
  </sheetViews>
  <sheetFormatPr defaultColWidth="9.00390625" defaultRowHeight="13.5"/>
  <cols>
    <col min="2" max="2" width="3.25390625" style="0" customWidth="1"/>
    <col min="3" max="3" width="5.50390625" style="0" bestFit="1" customWidth="1"/>
    <col min="4" max="16" width="6.25390625" style="0" customWidth="1"/>
  </cols>
  <sheetData>
    <row r="1" ht="13.5">
      <c r="A1" t="s">
        <v>0</v>
      </c>
    </row>
    <row r="2" spans="1:4" ht="13.5">
      <c r="A2" t="s">
        <v>1</v>
      </c>
      <c r="D2" t="s">
        <v>114</v>
      </c>
    </row>
    <row r="4" spans="1:16" ht="13.5">
      <c r="A4" s="8" t="s">
        <v>3</v>
      </c>
      <c r="B4" s="8"/>
      <c r="C4" s="8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134</v>
      </c>
      <c r="N4" s="8" t="s">
        <v>135</v>
      </c>
      <c r="O4" s="8" t="s">
        <v>136</v>
      </c>
      <c r="P4" s="8" t="s">
        <v>137</v>
      </c>
    </row>
    <row r="5" spans="1:16" ht="13.5">
      <c r="A5" s="1">
        <v>10</v>
      </c>
      <c r="B5" s="1" t="s">
        <v>13</v>
      </c>
      <c r="C5" s="1">
        <v>10.9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3.5">
      <c r="A6" s="2">
        <v>11</v>
      </c>
      <c r="B6" s="2" t="s">
        <v>13</v>
      </c>
      <c r="C6" s="2">
        <v>11.9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3.5">
      <c r="A7" s="2">
        <v>12</v>
      </c>
      <c r="B7" s="2" t="s">
        <v>13</v>
      </c>
      <c r="C7" s="2">
        <v>12.9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3.5">
      <c r="A8" s="2">
        <v>13</v>
      </c>
      <c r="B8" s="2" t="s">
        <v>13</v>
      </c>
      <c r="C8" s="2">
        <v>13.9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.5">
      <c r="A9" s="2">
        <v>14</v>
      </c>
      <c r="B9" s="2" t="s">
        <v>13</v>
      </c>
      <c r="C9" s="2">
        <v>14.9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3.5">
      <c r="A10" s="2">
        <v>15</v>
      </c>
      <c r="B10" s="2" t="s">
        <v>13</v>
      </c>
      <c r="C10" s="2">
        <v>15.9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v>1</v>
      </c>
    </row>
    <row r="11" spans="1:16" ht="13.5">
      <c r="A11" s="2">
        <v>16</v>
      </c>
      <c r="B11" s="2" t="s">
        <v>13</v>
      </c>
      <c r="C11" s="2">
        <v>16.9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2</v>
      </c>
    </row>
    <row r="12" spans="1:16" ht="13.5">
      <c r="A12" s="2">
        <v>17</v>
      </c>
      <c r="B12" s="2" t="s">
        <v>13</v>
      </c>
      <c r="C12" s="2">
        <v>17.9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4</v>
      </c>
    </row>
    <row r="13" spans="1:16" ht="13.5">
      <c r="A13" s="2">
        <v>18</v>
      </c>
      <c r="B13" s="2" t="s">
        <v>13</v>
      </c>
      <c r="C13" s="2">
        <v>18.9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1</v>
      </c>
      <c r="P13" s="2">
        <v>8</v>
      </c>
    </row>
    <row r="14" spans="1:16" ht="13.5">
      <c r="A14" s="2">
        <v>19</v>
      </c>
      <c r="B14" s="2" t="s">
        <v>13</v>
      </c>
      <c r="C14" s="2">
        <v>19.9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1</v>
      </c>
      <c r="O14" s="2">
        <v>8</v>
      </c>
      <c r="P14" s="2">
        <v>14</v>
      </c>
    </row>
    <row r="15" spans="1:16" ht="13.5">
      <c r="A15" s="2">
        <v>20</v>
      </c>
      <c r="B15" s="2" t="s">
        <v>13</v>
      </c>
      <c r="C15" s="2">
        <v>20.9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7</v>
      </c>
      <c r="O15" s="2">
        <v>14</v>
      </c>
      <c r="P15" s="2">
        <v>1</v>
      </c>
    </row>
    <row r="16" spans="1:16" ht="13.5">
      <c r="A16" s="2">
        <v>21</v>
      </c>
      <c r="B16" s="2" t="s">
        <v>13</v>
      </c>
      <c r="C16" s="2">
        <v>21.9</v>
      </c>
      <c r="D16" s="2"/>
      <c r="E16" s="2"/>
      <c r="F16" s="2"/>
      <c r="G16" s="2"/>
      <c r="H16" s="2"/>
      <c r="I16" s="2"/>
      <c r="J16" s="2"/>
      <c r="K16" s="2"/>
      <c r="L16" s="2"/>
      <c r="M16" s="2">
        <v>10</v>
      </c>
      <c r="N16" s="2">
        <v>18</v>
      </c>
      <c r="O16" s="2">
        <v>7</v>
      </c>
      <c r="P16" s="2"/>
    </row>
    <row r="17" spans="1:16" ht="13.5">
      <c r="A17" s="2">
        <v>22</v>
      </c>
      <c r="B17" s="2" t="s">
        <v>13</v>
      </c>
      <c r="C17" s="2">
        <v>22.9</v>
      </c>
      <c r="D17" s="2"/>
      <c r="E17" s="2"/>
      <c r="F17" s="2"/>
      <c r="G17" s="2"/>
      <c r="H17" s="2"/>
      <c r="I17" s="2"/>
      <c r="J17" s="2"/>
      <c r="K17" s="2"/>
      <c r="L17" s="2">
        <v>4</v>
      </c>
      <c r="M17" s="2">
        <v>18</v>
      </c>
      <c r="N17" s="2">
        <v>4</v>
      </c>
      <c r="O17" s="2"/>
      <c r="P17" s="2"/>
    </row>
    <row r="18" spans="1:16" ht="13.5">
      <c r="A18" s="2">
        <v>23</v>
      </c>
      <c r="B18" s="2" t="s">
        <v>13</v>
      </c>
      <c r="C18" s="2">
        <v>23.9</v>
      </c>
      <c r="D18" s="2"/>
      <c r="E18" s="2"/>
      <c r="F18" s="2"/>
      <c r="G18" s="2"/>
      <c r="H18" s="2"/>
      <c r="I18" s="2"/>
      <c r="J18" s="2"/>
      <c r="K18" s="2">
        <v>6</v>
      </c>
      <c r="L18" s="2">
        <v>15</v>
      </c>
      <c r="M18" s="2">
        <v>2</v>
      </c>
      <c r="N18" s="2"/>
      <c r="O18" s="2"/>
      <c r="P18" s="2"/>
    </row>
    <row r="19" spans="1:16" ht="13.5">
      <c r="A19" s="2">
        <v>24</v>
      </c>
      <c r="B19" s="2" t="s">
        <v>13</v>
      </c>
      <c r="C19" s="2">
        <v>24.9</v>
      </c>
      <c r="D19" s="2"/>
      <c r="E19" s="2"/>
      <c r="F19" s="2"/>
      <c r="G19" s="2"/>
      <c r="H19" s="2"/>
      <c r="I19" s="2"/>
      <c r="J19" s="2">
        <v>2</v>
      </c>
      <c r="K19" s="2">
        <v>17</v>
      </c>
      <c r="L19" s="2">
        <v>4</v>
      </c>
      <c r="M19" s="2"/>
      <c r="N19" s="2"/>
      <c r="O19" s="2"/>
      <c r="P19" s="2"/>
    </row>
    <row r="20" spans="1:16" ht="13.5">
      <c r="A20" s="2">
        <v>25</v>
      </c>
      <c r="B20" s="2" t="s">
        <v>13</v>
      </c>
      <c r="C20" s="2">
        <v>25.9</v>
      </c>
      <c r="D20" s="2"/>
      <c r="E20" s="2"/>
      <c r="F20" s="2"/>
      <c r="G20" s="2"/>
      <c r="H20" s="2"/>
      <c r="I20" s="2"/>
      <c r="J20" s="2">
        <v>10</v>
      </c>
      <c r="K20" s="2">
        <v>7</v>
      </c>
      <c r="L20" s="2">
        <v>2</v>
      </c>
      <c r="M20" s="2"/>
      <c r="N20" s="2"/>
      <c r="O20" s="2"/>
      <c r="P20" s="2"/>
    </row>
    <row r="21" spans="1:16" ht="13.5">
      <c r="A21" s="2">
        <v>26</v>
      </c>
      <c r="B21" s="2" t="s">
        <v>13</v>
      </c>
      <c r="C21" s="2">
        <v>26.9</v>
      </c>
      <c r="D21" s="2"/>
      <c r="E21" s="2"/>
      <c r="F21" s="2"/>
      <c r="G21" s="2"/>
      <c r="H21" s="2"/>
      <c r="I21" s="2">
        <v>12</v>
      </c>
      <c r="J21" s="2">
        <v>17</v>
      </c>
      <c r="K21" s="2"/>
      <c r="L21" s="2">
        <v>4</v>
      </c>
      <c r="M21" s="2"/>
      <c r="N21" s="2"/>
      <c r="O21" s="2"/>
      <c r="P21" s="2"/>
    </row>
    <row r="22" spans="1:16" ht="13.5">
      <c r="A22" s="2">
        <v>27</v>
      </c>
      <c r="B22" s="2" t="s">
        <v>13</v>
      </c>
      <c r="C22" s="2">
        <v>27.9</v>
      </c>
      <c r="D22" s="2"/>
      <c r="E22" s="2"/>
      <c r="F22" s="2"/>
      <c r="G22" s="2"/>
      <c r="H22" s="2"/>
      <c r="I22" s="2">
        <v>17</v>
      </c>
      <c r="J22" s="2">
        <v>1</v>
      </c>
      <c r="K22" s="2"/>
      <c r="L22" s="2">
        <v>1</v>
      </c>
      <c r="M22" s="2"/>
      <c r="N22" s="2"/>
      <c r="O22" s="2"/>
      <c r="P22" s="2"/>
    </row>
    <row r="23" spans="1:16" ht="13.5">
      <c r="A23" s="2">
        <v>28</v>
      </c>
      <c r="B23" s="2" t="s">
        <v>13</v>
      </c>
      <c r="C23" s="2">
        <v>28.9</v>
      </c>
      <c r="D23" s="2"/>
      <c r="E23" s="2"/>
      <c r="F23" s="2"/>
      <c r="G23" s="2"/>
      <c r="H23" s="2">
        <v>6</v>
      </c>
      <c r="I23" s="2">
        <v>1</v>
      </c>
      <c r="J23" s="2"/>
      <c r="K23" s="2"/>
      <c r="L23" s="2"/>
      <c r="M23" s="2"/>
      <c r="N23" s="2"/>
      <c r="O23" s="2"/>
      <c r="P23" s="2"/>
    </row>
    <row r="24" spans="1:16" ht="13.5">
      <c r="A24" s="2">
        <v>29</v>
      </c>
      <c r="B24" s="2" t="s">
        <v>13</v>
      </c>
      <c r="C24" s="2">
        <v>29.9</v>
      </c>
      <c r="D24" s="2"/>
      <c r="E24" s="2"/>
      <c r="F24" s="2">
        <v>1</v>
      </c>
      <c r="G24" s="2"/>
      <c r="H24" s="2">
        <v>20</v>
      </c>
      <c r="I24" s="2"/>
      <c r="J24" s="2"/>
      <c r="K24" s="2"/>
      <c r="L24" s="2"/>
      <c r="M24" s="2"/>
      <c r="N24" s="2"/>
      <c r="O24" s="2"/>
      <c r="P24" s="2"/>
    </row>
    <row r="25" spans="1:16" ht="13.5">
      <c r="A25" s="2">
        <v>30</v>
      </c>
      <c r="B25" s="2" t="s">
        <v>13</v>
      </c>
      <c r="C25" s="2">
        <v>30.9</v>
      </c>
      <c r="D25" s="2"/>
      <c r="E25" s="2">
        <v>1</v>
      </c>
      <c r="F25" s="2">
        <v>8</v>
      </c>
      <c r="G25" s="2">
        <v>14</v>
      </c>
      <c r="H25" s="2">
        <v>4</v>
      </c>
      <c r="I25" s="2"/>
      <c r="J25" s="2"/>
      <c r="K25" s="2"/>
      <c r="L25" s="2"/>
      <c r="M25" s="2"/>
      <c r="N25" s="2"/>
      <c r="O25" s="2"/>
      <c r="P25" s="2"/>
    </row>
    <row r="26" spans="1:16" ht="13.5">
      <c r="A26" s="2">
        <v>31</v>
      </c>
      <c r="B26" s="2" t="s">
        <v>13</v>
      </c>
      <c r="C26" s="2">
        <v>31.9</v>
      </c>
      <c r="D26" s="2"/>
      <c r="E26" s="2">
        <v>3</v>
      </c>
      <c r="F26" s="2">
        <v>14</v>
      </c>
      <c r="G26" s="2">
        <v>16</v>
      </c>
      <c r="H26" s="2"/>
      <c r="I26" s="2"/>
      <c r="J26" s="2"/>
      <c r="K26" s="2"/>
      <c r="L26" s="2"/>
      <c r="M26" s="2"/>
      <c r="N26" s="2"/>
      <c r="O26" s="2"/>
      <c r="P26" s="2"/>
    </row>
    <row r="27" spans="1:16" ht="13.5">
      <c r="A27" s="2">
        <v>32</v>
      </c>
      <c r="B27" s="2" t="s">
        <v>13</v>
      </c>
      <c r="C27" s="2">
        <v>32.9</v>
      </c>
      <c r="D27" s="2"/>
      <c r="E27" s="2">
        <v>5</v>
      </c>
      <c r="F27" s="2">
        <v>1</v>
      </c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>
      <c r="A28" s="2">
        <v>33</v>
      </c>
      <c r="B28" s="2" t="s">
        <v>13</v>
      </c>
      <c r="C28" s="2">
        <v>33.9</v>
      </c>
      <c r="D28" s="2"/>
      <c r="E28" s="2">
        <v>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3.5">
      <c r="A29" s="2">
        <v>34</v>
      </c>
      <c r="B29" s="2" t="s">
        <v>13</v>
      </c>
      <c r="C29" s="2">
        <v>34.9</v>
      </c>
      <c r="D29" s="2">
        <v>8</v>
      </c>
      <c r="E29" s="2">
        <v>6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>
      <c r="A30" s="2">
        <v>35</v>
      </c>
      <c r="B30" s="2" t="s">
        <v>13</v>
      </c>
      <c r="C30" s="2">
        <v>35.9</v>
      </c>
      <c r="D30" s="2">
        <v>2</v>
      </c>
      <c r="E30" s="2">
        <v>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3.5">
      <c r="A31" s="2">
        <v>36</v>
      </c>
      <c r="B31" s="2" t="s">
        <v>13</v>
      </c>
      <c r="C31" s="2">
        <v>36.9</v>
      </c>
      <c r="D31" s="2">
        <v>5</v>
      </c>
      <c r="E31" s="2">
        <v>1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>
      <c r="A32" s="2">
        <v>37</v>
      </c>
      <c r="B32" s="2" t="s">
        <v>13</v>
      </c>
      <c r="C32" s="2">
        <v>37.9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3.5">
      <c r="A33" s="2">
        <v>38</v>
      </c>
      <c r="B33" s="2" t="s">
        <v>13</v>
      </c>
      <c r="C33" s="2">
        <v>38.9</v>
      </c>
      <c r="D33" s="2"/>
      <c r="E33" s="2">
        <v>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>
      <c r="A34" s="2">
        <v>39</v>
      </c>
      <c r="B34" s="2" t="s">
        <v>13</v>
      </c>
      <c r="C34" s="2">
        <v>39.9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>
      <c r="A35" s="2">
        <v>40</v>
      </c>
      <c r="B35" s="2" t="s">
        <v>13</v>
      </c>
      <c r="C35" s="2">
        <v>40.9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>
      <c r="A36" s="2">
        <v>41</v>
      </c>
      <c r="B36" s="2" t="s">
        <v>13</v>
      </c>
      <c r="C36" s="2">
        <v>41.9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3.5">
      <c r="A37" s="2">
        <v>42</v>
      </c>
      <c r="B37" s="2" t="s">
        <v>13</v>
      </c>
      <c r="C37" s="2">
        <v>42.9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3.5">
      <c r="A38" s="2">
        <v>43</v>
      </c>
      <c r="B38" s="2" t="s">
        <v>13</v>
      </c>
      <c r="C38" s="2">
        <v>43.9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3.5">
      <c r="A39" s="2">
        <v>44</v>
      </c>
      <c r="B39" s="2" t="s">
        <v>13</v>
      </c>
      <c r="C39" s="2">
        <v>44.9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3.5">
      <c r="A40" s="2">
        <v>45</v>
      </c>
      <c r="B40" s="2" t="s">
        <v>13</v>
      </c>
      <c r="C40" s="2">
        <v>45.9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3.5">
      <c r="A41" s="2">
        <v>46</v>
      </c>
      <c r="B41" s="2" t="s">
        <v>13</v>
      </c>
      <c r="C41" s="2">
        <v>46.9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3.5">
      <c r="A42" s="2">
        <v>47</v>
      </c>
      <c r="B42" s="2" t="s">
        <v>13</v>
      </c>
      <c r="C42" s="2">
        <v>47.9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3.5">
      <c r="A43" s="3">
        <v>48</v>
      </c>
      <c r="B43" s="3" t="s">
        <v>13</v>
      </c>
      <c r="C43" s="3">
        <v>48.9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3.5">
      <c r="A44" s="1" t="s">
        <v>14</v>
      </c>
      <c r="B44" s="1"/>
      <c r="C44" s="1"/>
      <c r="D44" s="1">
        <v>15</v>
      </c>
      <c r="E44" s="1">
        <v>21</v>
      </c>
      <c r="F44" s="1">
        <v>24</v>
      </c>
      <c r="G44" s="1">
        <v>30</v>
      </c>
      <c r="H44" s="1">
        <v>30</v>
      </c>
      <c r="I44" s="1">
        <v>30</v>
      </c>
      <c r="J44" s="1">
        <v>30</v>
      </c>
      <c r="K44" s="1">
        <v>30</v>
      </c>
      <c r="L44" s="1">
        <v>30</v>
      </c>
      <c r="M44" s="1">
        <v>30</v>
      </c>
      <c r="N44" s="1">
        <v>30</v>
      </c>
      <c r="O44" s="1">
        <v>30</v>
      </c>
      <c r="P44" s="1">
        <v>30</v>
      </c>
    </row>
    <row r="45" spans="1:16" ht="13.5">
      <c r="A45" s="2" t="s">
        <v>15</v>
      </c>
      <c r="B45" s="2"/>
      <c r="C45" s="2"/>
      <c r="D45" s="6">
        <v>35.3</v>
      </c>
      <c r="E45" s="6">
        <v>33.785714285714285</v>
      </c>
      <c r="F45" s="6">
        <v>31.125</v>
      </c>
      <c r="G45" s="6">
        <v>31.033333333333335</v>
      </c>
      <c r="H45" s="6">
        <v>29.433333333333334</v>
      </c>
      <c r="I45" s="6">
        <v>27.133333333333333</v>
      </c>
      <c r="J45" s="6">
        <v>26.066666666666666</v>
      </c>
      <c r="K45" s="6">
        <v>24.533333333333335</v>
      </c>
      <c r="L45" s="6">
        <v>24.166666666666668</v>
      </c>
      <c r="M45" s="6">
        <v>22.233333333333334</v>
      </c>
      <c r="N45" s="6">
        <v>21.333333333333332</v>
      </c>
      <c r="O45" s="6">
        <v>20.4</v>
      </c>
      <c r="P45" s="6">
        <v>18.666666666666668</v>
      </c>
    </row>
    <row r="46" spans="1:16" ht="13.5">
      <c r="A46" s="2" t="s">
        <v>16</v>
      </c>
      <c r="B46" s="2"/>
      <c r="C46" s="2"/>
      <c r="D46" s="7">
        <v>0.9411239481143201</v>
      </c>
      <c r="E46" s="7">
        <v>1.9530196400153568</v>
      </c>
      <c r="F46" s="7">
        <v>0.6468989572333266</v>
      </c>
      <c r="G46" s="7">
        <v>0.5074162634049248</v>
      </c>
      <c r="H46" s="7">
        <v>0.5832922809856746</v>
      </c>
      <c r="I46" s="7">
        <v>0.5560534167675355</v>
      </c>
      <c r="J46" s="7">
        <v>0.6789105539243627</v>
      </c>
      <c r="K46" s="7">
        <v>0.6686751354593717</v>
      </c>
      <c r="L46" s="7">
        <v>1.3729739514150907</v>
      </c>
      <c r="M46" s="7">
        <v>0.5832922809856746</v>
      </c>
      <c r="N46" s="7">
        <v>0.698931861576246</v>
      </c>
      <c r="O46" s="7">
        <v>0.8030115728972382</v>
      </c>
      <c r="P46" s="7">
        <v>1.1472105098991154</v>
      </c>
    </row>
    <row r="47" spans="1:30" ht="13.5">
      <c r="A47" s="2" t="s">
        <v>17</v>
      </c>
      <c r="B47" s="2"/>
      <c r="C47" s="2"/>
      <c r="D47" s="2">
        <v>4</v>
      </c>
      <c r="E47" s="2">
        <v>22</v>
      </c>
      <c r="F47" s="2">
        <v>64</v>
      </c>
      <c r="G47" s="2">
        <v>123</v>
      </c>
      <c r="H47" s="2">
        <v>128</v>
      </c>
      <c r="I47" s="2">
        <v>57</v>
      </c>
      <c r="J47" s="2">
        <v>30</v>
      </c>
      <c r="K47" s="2">
        <v>19</v>
      </c>
      <c r="L47" s="2">
        <v>15</v>
      </c>
      <c r="M47" s="2">
        <v>4</v>
      </c>
      <c r="N47" s="2">
        <v>6</v>
      </c>
      <c r="O47" s="2">
        <v>8.5</v>
      </c>
      <c r="P47" s="2">
        <v>15</v>
      </c>
      <c r="U47">
        <v>147</v>
      </c>
      <c r="V47">
        <v>126.33333333333333</v>
      </c>
      <c r="W47">
        <v>111.83333333333333</v>
      </c>
      <c r="X47">
        <v>97.5</v>
      </c>
      <c r="Y47">
        <v>83.33333333333333</v>
      </c>
      <c r="Z47">
        <v>69.66666666666667</v>
      </c>
      <c r="AA47">
        <v>62</v>
      </c>
      <c r="AB47">
        <v>51</v>
      </c>
      <c r="AC47">
        <v>45.83333333333333</v>
      </c>
      <c r="AD47">
        <v>34</v>
      </c>
    </row>
    <row r="48" spans="1:16" ht="13.5">
      <c r="A48" s="2" t="s">
        <v>18</v>
      </c>
      <c r="B48" s="2"/>
      <c r="C48" s="2"/>
      <c r="D48" s="5">
        <v>15</v>
      </c>
      <c r="E48" s="5">
        <v>20</v>
      </c>
      <c r="F48" s="5">
        <v>25</v>
      </c>
      <c r="G48" s="5">
        <v>30</v>
      </c>
      <c r="H48" s="5">
        <v>40</v>
      </c>
      <c r="I48" s="5">
        <v>80</v>
      </c>
      <c r="J48" s="5">
        <v>90</v>
      </c>
      <c r="K48" s="5">
        <v>100</v>
      </c>
      <c r="L48" s="5">
        <v>110</v>
      </c>
      <c r="M48" s="5">
        <v>221.93605683836586</v>
      </c>
      <c r="N48" s="5">
        <v>212.96296296296296</v>
      </c>
      <c r="O48" s="5">
        <v>285.7482185273159</v>
      </c>
      <c r="P48" s="5">
        <v>492.64705882352933</v>
      </c>
    </row>
    <row r="49" spans="1:16" ht="13.5">
      <c r="A49" s="2" t="s">
        <v>19</v>
      </c>
      <c r="B49" s="2"/>
      <c r="C49" s="2"/>
      <c r="D49" s="6"/>
      <c r="E49" s="6"/>
      <c r="F49" s="6"/>
      <c r="G49" s="6">
        <v>9.215</v>
      </c>
      <c r="H49" s="6">
        <v>7.799</v>
      </c>
      <c r="I49" s="6">
        <v>5.945</v>
      </c>
      <c r="J49" s="6">
        <v>4.75</v>
      </c>
      <c r="K49" s="6">
        <v>4.085</v>
      </c>
      <c r="L49" s="6">
        <v>3.76</v>
      </c>
      <c r="M49" s="6">
        <v>2.815</v>
      </c>
      <c r="N49" s="6">
        <v>2.43</v>
      </c>
      <c r="O49" s="6">
        <v>2.105</v>
      </c>
      <c r="P49" s="6">
        <v>1.53</v>
      </c>
    </row>
    <row r="50" spans="1:16" ht="13.5">
      <c r="A50" s="2" t="s">
        <v>20</v>
      </c>
      <c r="B50" s="2"/>
      <c r="C50" s="2"/>
      <c r="D50" s="6">
        <v>0</v>
      </c>
      <c r="E50" s="6">
        <v>0</v>
      </c>
      <c r="F50" s="6">
        <v>0</v>
      </c>
      <c r="G50" s="6">
        <v>9.215</v>
      </c>
      <c r="H50" s="6">
        <v>10.398666666666667</v>
      </c>
      <c r="I50" s="6">
        <v>15.853333333333335</v>
      </c>
      <c r="J50" s="6">
        <v>14.25</v>
      </c>
      <c r="K50" s="6">
        <v>13.616666666666665</v>
      </c>
      <c r="L50" s="6">
        <v>13.786666666666665</v>
      </c>
      <c r="M50" s="6">
        <v>20.825</v>
      </c>
      <c r="N50" s="6">
        <v>17.25</v>
      </c>
      <c r="O50" s="6">
        <v>20.05</v>
      </c>
      <c r="P50" s="6">
        <v>25.125</v>
      </c>
    </row>
    <row r="51" spans="1:16" ht="13.5">
      <c r="A51" s="2" t="s">
        <v>21</v>
      </c>
      <c r="B51" s="2"/>
      <c r="C51" s="2"/>
      <c r="D51" s="6">
        <v>5</v>
      </c>
      <c r="E51" s="6">
        <v>5</v>
      </c>
      <c r="F51" s="6">
        <v>5</v>
      </c>
      <c r="G51" s="6">
        <v>14.215</v>
      </c>
      <c r="H51" s="6">
        <v>15.398666666666667</v>
      </c>
      <c r="I51" s="6">
        <v>28.853333333333335</v>
      </c>
      <c r="J51" s="6">
        <v>27.25</v>
      </c>
      <c r="K51" s="6">
        <v>26.616666666666667</v>
      </c>
      <c r="L51" s="6">
        <v>26.786666666666665</v>
      </c>
      <c r="M51" s="6">
        <v>23.525</v>
      </c>
      <c r="N51" s="6">
        <v>19.95</v>
      </c>
      <c r="O51" s="6">
        <v>22.75</v>
      </c>
      <c r="P51" s="6">
        <v>28.925</v>
      </c>
    </row>
    <row r="52" spans="1:16" ht="13.5">
      <c r="A52" s="2" t="s">
        <v>22</v>
      </c>
      <c r="B52" s="2"/>
      <c r="C52" s="2"/>
      <c r="D52" s="2" t="s">
        <v>23</v>
      </c>
      <c r="E52" s="2" t="s">
        <v>23</v>
      </c>
      <c r="F52" s="2" t="s">
        <v>23</v>
      </c>
      <c r="G52" s="2" t="s">
        <v>23</v>
      </c>
      <c r="H52" s="2" t="s">
        <v>23</v>
      </c>
      <c r="I52" s="2" t="s">
        <v>24</v>
      </c>
      <c r="J52" s="2" t="s">
        <v>24</v>
      </c>
      <c r="K52" s="2" t="s">
        <v>24</v>
      </c>
      <c r="L52" s="2" t="s">
        <v>24</v>
      </c>
      <c r="M52" s="2" t="s">
        <v>25</v>
      </c>
      <c r="N52" s="2" t="s">
        <v>25</v>
      </c>
      <c r="O52" s="2" t="s">
        <v>25</v>
      </c>
      <c r="P52" s="2" t="s">
        <v>26</v>
      </c>
    </row>
    <row r="53" spans="1:16" ht="13.5">
      <c r="A53" s="3" t="s">
        <v>27</v>
      </c>
      <c r="B53" s="3"/>
      <c r="C53" s="3"/>
      <c r="D53" s="3"/>
      <c r="E53" s="3"/>
      <c r="F53" s="3"/>
      <c r="G53" s="4">
        <v>307.16666666666663</v>
      </c>
      <c r="H53" s="4">
        <v>259.9666666666667</v>
      </c>
      <c r="I53" s="4">
        <v>198.16666666666669</v>
      </c>
      <c r="J53" s="4">
        <v>158.33333333333331</v>
      </c>
      <c r="K53" s="4">
        <v>136.16666666666666</v>
      </c>
      <c r="L53" s="4">
        <v>125.33333333333333</v>
      </c>
      <c r="M53" s="4">
        <v>93.83333333333334</v>
      </c>
      <c r="N53" s="4">
        <v>81</v>
      </c>
      <c r="O53" s="4">
        <v>70.16666666666667</v>
      </c>
      <c r="P53" s="4">
        <v>51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5"/>
  <sheetViews>
    <sheetView workbookViewId="0" topLeftCell="A1">
      <selection activeCell="N9" sqref="N9"/>
    </sheetView>
  </sheetViews>
  <sheetFormatPr defaultColWidth="9.00390625" defaultRowHeight="13.5"/>
  <cols>
    <col min="1" max="1" width="4.875" style="0" customWidth="1"/>
    <col min="10" max="10" width="15.75390625" style="0" customWidth="1"/>
    <col min="11" max="11" width="9.00390625" style="34" customWidth="1"/>
  </cols>
  <sheetData>
    <row r="1" ht="13.5">
      <c r="A1" t="s">
        <v>186</v>
      </c>
    </row>
    <row r="2" spans="5:10" ht="13.5">
      <c r="E2" t="s">
        <v>54</v>
      </c>
      <c r="F2" t="s">
        <v>55</v>
      </c>
      <c r="G2" t="s">
        <v>56</v>
      </c>
      <c r="H2" t="s">
        <v>57</v>
      </c>
      <c r="J2" t="s">
        <v>221</v>
      </c>
    </row>
    <row r="3" spans="1:10" ht="13.5">
      <c r="A3" t="s">
        <v>222</v>
      </c>
      <c r="F3" t="s">
        <v>59</v>
      </c>
      <c r="G3" t="s">
        <v>60</v>
      </c>
      <c r="H3" t="s">
        <v>60</v>
      </c>
      <c r="J3" t="s">
        <v>223</v>
      </c>
    </row>
    <row r="4" spans="1:10" ht="13.5">
      <c r="A4" t="s">
        <v>224</v>
      </c>
      <c r="F4" t="s">
        <v>62</v>
      </c>
      <c r="G4" t="s">
        <v>63</v>
      </c>
      <c r="H4" t="s">
        <v>63</v>
      </c>
      <c r="J4" t="s">
        <v>225</v>
      </c>
    </row>
    <row r="5" spans="1:10" ht="13.5">
      <c r="A5" t="s">
        <v>226</v>
      </c>
      <c r="F5" t="s">
        <v>65</v>
      </c>
      <c r="G5" t="s">
        <v>66</v>
      </c>
      <c r="H5" t="s">
        <v>66</v>
      </c>
      <c r="J5" t="s">
        <v>227</v>
      </c>
    </row>
    <row r="6" spans="7:10" ht="13.5">
      <c r="G6" t="s">
        <v>67</v>
      </c>
      <c r="H6" t="s">
        <v>67</v>
      </c>
      <c r="J6" t="s">
        <v>228</v>
      </c>
    </row>
    <row r="7" spans="7:8" ht="13.5">
      <c r="G7" t="s">
        <v>69</v>
      </c>
      <c r="H7" t="s">
        <v>70</v>
      </c>
    </row>
    <row r="9" spans="1:11" ht="13.5">
      <c r="A9" s="33" t="s">
        <v>71</v>
      </c>
      <c r="B9" s="33" t="s">
        <v>72</v>
      </c>
      <c r="C9" s="33" t="s">
        <v>73</v>
      </c>
      <c r="D9" s="33" t="s">
        <v>74</v>
      </c>
      <c r="E9" s="33" t="s">
        <v>75</v>
      </c>
      <c r="F9" s="33" t="s">
        <v>76</v>
      </c>
      <c r="G9" s="33" t="s">
        <v>78</v>
      </c>
      <c r="H9" s="33" t="s">
        <v>79</v>
      </c>
      <c r="I9" s="33" t="s">
        <v>80</v>
      </c>
      <c r="J9" s="33" t="s">
        <v>251</v>
      </c>
      <c r="K9" s="35" t="s">
        <v>81</v>
      </c>
    </row>
    <row r="10" spans="1:11" ht="13.5">
      <c r="A10">
        <v>1</v>
      </c>
      <c r="B10" t="s">
        <v>245</v>
      </c>
      <c r="C10">
        <v>379</v>
      </c>
      <c r="D10">
        <v>327</v>
      </c>
      <c r="E10">
        <v>672.3</v>
      </c>
      <c r="F10">
        <v>2</v>
      </c>
      <c r="G10">
        <v>15</v>
      </c>
      <c r="H10">
        <v>1</v>
      </c>
      <c r="I10">
        <v>3.3</v>
      </c>
      <c r="J10" t="s">
        <v>229</v>
      </c>
      <c r="K10" s="34">
        <v>21</v>
      </c>
    </row>
    <row r="11" spans="1:11" ht="13.5">
      <c r="A11">
        <v>2</v>
      </c>
      <c r="B11" t="s">
        <v>246</v>
      </c>
      <c r="C11">
        <v>363</v>
      </c>
      <c r="D11">
        <v>310</v>
      </c>
      <c r="E11">
        <v>534.8</v>
      </c>
      <c r="F11">
        <v>2</v>
      </c>
      <c r="G11">
        <v>7.9</v>
      </c>
      <c r="H11">
        <v>1</v>
      </c>
      <c r="I11">
        <v>1.8</v>
      </c>
      <c r="J11" t="s">
        <v>229</v>
      </c>
      <c r="K11" s="34">
        <v>21</v>
      </c>
    </row>
    <row r="12" spans="1:11" ht="13.5">
      <c r="A12">
        <v>3</v>
      </c>
      <c r="B12" t="s">
        <v>246</v>
      </c>
      <c r="C12">
        <v>373</v>
      </c>
      <c r="D12">
        <v>319</v>
      </c>
      <c r="E12">
        <v>611.4</v>
      </c>
      <c r="F12">
        <v>2</v>
      </c>
      <c r="G12">
        <v>10.8</v>
      </c>
      <c r="H12">
        <v>1</v>
      </c>
      <c r="I12">
        <v>2.6</v>
      </c>
      <c r="J12" t="s">
        <v>229</v>
      </c>
      <c r="K12" s="34">
        <v>21</v>
      </c>
    </row>
    <row r="13" spans="1:11" ht="13.5">
      <c r="A13">
        <v>4</v>
      </c>
      <c r="B13" t="s">
        <v>246</v>
      </c>
      <c r="C13">
        <v>362</v>
      </c>
      <c r="D13">
        <v>310</v>
      </c>
      <c r="E13">
        <v>566.4</v>
      </c>
      <c r="F13">
        <v>2</v>
      </c>
      <c r="G13">
        <v>15.5</v>
      </c>
      <c r="H13">
        <v>1</v>
      </c>
      <c r="I13">
        <v>4.8</v>
      </c>
      <c r="J13" t="s">
        <v>229</v>
      </c>
      <c r="K13" s="34">
        <v>21</v>
      </c>
    </row>
    <row r="14" spans="1:9" ht="13.5">
      <c r="A14">
        <v>5</v>
      </c>
      <c r="B14" t="s">
        <v>246</v>
      </c>
      <c r="C14">
        <v>393</v>
      </c>
      <c r="D14">
        <v>336</v>
      </c>
      <c r="E14">
        <v>634.6</v>
      </c>
      <c r="F14">
        <v>2</v>
      </c>
      <c r="G14">
        <v>9</v>
      </c>
      <c r="H14">
        <v>1</v>
      </c>
      <c r="I14">
        <v>0</v>
      </c>
    </row>
    <row r="15" spans="1:9" ht="13.5">
      <c r="A15">
        <v>6</v>
      </c>
      <c r="B15" t="s">
        <v>246</v>
      </c>
      <c r="C15">
        <v>354</v>
      </c>
      <c r="D15">
        <v>303</v>
      </c>
      <c r="E15">
        <v>499.2</v>
      </c>
      <c r="F15">
        <v>2</v>
      </c>
      <c r="G15">
        <v>6.4</v>
      </c>
      <c r="H15">
        <v>1</v>
      </c>
      <c r="I15">
        <v>0</v>
      </c>
    </row>
    <row r="16" spans="1:11" ht="13.5">
      <c r="A16">
        <v>7</v>
      </c>
      <c r="B16" t="s">
        <v>246</v>
      </c>
      <c r="C16">
        <v>376</v>
      </c>
      <c r="D16">
        <v>318</v>
      </c>
      <c r="E16">
        <v>610.3</v>
      </c>
      <c r="F16">
        <v>2</v>
      </c>
      <c r="G16">
        <v>13.3</v>
      </c>
      <c r="H16">
        <v>1</v>
      </c>
      <c r="I16">
        <v>10</v>
      </c>
      <c r="J16" t="s">
        <v>229</v>
      </c>
      <c r="K16" s="34">
        <v>21</v>
      </c>
    </row>
    <row r="17" spans="1:9" ht="13.5">
      <c r="A17">
        <v>8</v>
      </c>
      <c r="B17" t="s">
        <v>246</v>
      </c>
      <c r="C17">
        <v>355</v>
      </c>
      <c r="D17">
        <v>305</v>
      </c>
      <c r="E17">
        <v>469.2</v>
      </c>
      <c r="F17">
        <v>2</v>
      </c>
      <c r="G17">
        <v>8.3</v>
      </c>
      <c r="H17">
        <v>1</v>
      </c>
      <c r="I17">
        <v>0</v>
      </c>
    </row>
    <row r="18" spans="1:9" ht="13.5">
      <c r="A18">
        <v>9</v>
      </c>
      <c r="B18" t="s">
        <v>246</v>
      </c>
      <c r="C18">
        <v>354</v>
      </c>
      <c r="D18">
        <v>301</v>
      </c>
      <c r="E18">
        <v>515.2</v>
      </c>
      <c r="F18">
        <v>2</v>
      </c>
      <c r="G18">
        <v>12.7</v>
      </c>
      <c r="H18">
        <v>1</v>
      </c>
      <c r="I18">
        <v>0</v>
      </c>
    </row>
    <row r="19" spans="1:11" ht="13.5">
      <c r="A19">
        <v>10</v>
      </c>
      <c r="B19" t="s">
        <v>246</v>
      </c>
      <c r="C19">
        <v>370</v>
      </c>
      <c r="D19">
        <v>318</v>
      </c>
      <c r="E19">
        <v>474</v>
      </c>
      <c r="F19">
        <v>2</v>
      </c>
      <c r="G19">
        <v>5.6</v>
      </c>
      <c r="H19">
        <v>1</v>
      </c>
      <c r="I19">
        <v>1.7</v>
      </c>
      <c r="J19" t="s">
        <v>230</v>
      </c>
      <c r="K19" s="34" t="s">
        <v>231</v>
      </c>
    </row>
    <row r="20" spans="1:11" ht="13.5">
      <c r="A20">
        <v>11</v>
      </c>
      <c r="B20" t="s">
        <v>246</v>
      </c>
      <c r="C20">
        <v>356</v>
      </c>
      <c r="D20">
        <v>304</v>
      </c>
      <c r="E20">
        <v>496.4</v>
      </c>
      <c r="F20">
        <v>2</v>
      </c>
      <c r="G20">
        <v>12.6</v>
      </c>
      <c r="H20">
        <v>1</v>
      </c>
      <c r="I20">
        <v>1.2</v>
      </c>
      <c r="J20" t="s">
        <v>82</v>
      </c>
      <c r="K20" s="34">
        <v>20</v>
      </c>
    </row>
    <row r="21" spans="1:9" ht="13.5">
      <c r="A21">
        <v>12</v>
      </c>
      <c r="B21" t="s">
        <v>246</v>
      </c>
      <c r="C21">
        <v>364</v>
      </c>
      <c r="D21">
        <v>311</v>
      </c>
      <c r="E21">
        <v>474.3</v>
      </c>
      <c r="F21">
        <v>2</v>
      </c>
      <c r="G21">
        <v>6.5</v>
      </c>
      <c r="H21">
        <v>1</v>
      </c>
      <c r="I21">
        <v>0</v>
      </c>
    </row>
    <row r="22" spans="1:11" ht="13.5">
      <c r="A22" s="1">
        <v>25</v>
      </c>
      <c r="B22" s="1" t="s">
        <v>247</v>
      </c>
      <c r="C22" s="1">
        <v>314</v>
      </c>
      <c r="D22" s="1">
        <v>268</v>
      </c>
      <c r="E22" s="1">
        <v>311</v>
      </c>
      <c r="F22" s="1">
        <v>2</v>
      </c>
      <c r="G22" s="1">
        <v>2.2</v>
      </c>
      <c r="H22" s="1">
        <v>1</v>
      </c>
      <c r="I22" s="1">
        <v>0</v>
      </c>
      <c r="J22" s="1"/>
      <c r="K22" s="42"/>
    </row>
    <row r="23" spans="1:11" ht="13.5">
      <c r="A23" s="2">
        <v>26</v>
      </c>
      <c r="B23" s="2" t="s">
        <v>247</v>
      </c>
      <c r="C23" s="2">
        <v>308</v>
      </c>
      <c r="D23" s="2">
        <v>262</v>
      </c>
      <c r="E23" s="2">
        <v>335.3</v>
      </c>
      <c r="F23" s="2">
        <v>2</v>
      </c>
      <c r="G23" s="2">
        <v>8.1</v>
      </c>
      <c r="H23" s="2">
        <v>2</v>
      </c>
      <c r="I23" s="2">
        <v>1.7</v>
      </c>
      <c r="J23" s="2" t="s">
        <v>82</v>
      </c>
      <c r="K23" s="37">
        <v>20</v>
      </c>
    </row>
    <row r="24" spans="1:11" ht="13.5">
      <c r="A24" s="2">
        <v>27</v>
      </c>
      <c r="B24" s="2" t="s">
        <v>247</v>
      </c>
      <c r="C24" s="2">
        <v>311</v>
      </c>
      <c r="D24" s="2">
        <v>267</v>
      </c>
      <c r="E24" s="2">
        <v>305.8</v>
      </c>
      <c r="F24" s="2">
        <v>2</v>
      </c>
      <c r="G24" s="2">
        <v>4.3</v>
      </c>
      <c r="H24" s="2">
        <v>2</v>
      </c>
      <c r="I24" s="2">
        <v>0</v>
      </c>
      <c r="J24" s="2"/>
      <c r="K24" s="37"/>
    </row>
    <row r="25" spans="1:11" ht="13.5">
      <c r="A25" s="2">
        <v>28</v>
      </c>
      <c r="B25" s="2" t="s">
        <v>247</v>
      </c>
      <c r="C25" s="2">
        <v>306</v>
      </c>
      <c r="D25" s="2">
        <v>259</v>
      </c>
      <c r="E25" s="2">
        <v>307.7</v>
      </c>
      <c r="F25" s="2">
        <v>2</v>
      </c>
      <c r="G25" s="2">
        <v>3.9</v>
      </c>
      <c r="H25" s="2">
        <v>1</v>
      </c>
      <c r="I25" s="2">
        <v>0</v>
      </c>
      <c r="J25" s="2"/>
      <c r="K25" s="37"/>
    </row>
    <row r="26" spans="1:11" ht="13.5">
      <c r="A26" s="2">
        <v>29</v>
      </c>
      <c r="B26" s="2" t="s">
        <v>247</v>
      </c>
      <c r="C26" s="2">
        <v>308</v>
      </c>
      <c r="D26" s="2">
        <v>258</v>
      </c>
      <c r="E26" s="2">
        <v>315.9</v>
      </c>
      <c r="F26" s="2">
        <v>2</v>
      </c>
      <c r="G26" s="2">
        <v>6.5</v>
      </c>
      <c r="H26" s="2">
        <v>2</v>
      </c>
      <c r="I26" s="2">
        <v>1.9</v>
      </c>
      <c r="J26" s="2" t="s">
        <v>229</v>
      </c>
      <c r="K26" s="37">
        <v>21</v>
      </c>
    </row>
    <row r="27" spans="1:11" ht="13.5">
      <c r="A27" s="2">
        <v>30</v>
      </c>
      <c r="B27" s="2" t="s">
        <v>247</v>
      </c>
      <c r="C27" s="2">
        <v>307</v>
      </c>
      <c r="D27" s="2">
        <v>259</v>
      </c>
      <c r="E27" s="2">
        <v>296</v>
      </c>
      <c r="F27" s="2">
        <v>2</v>
      </c>
      <c r="G27" s="2">
        <v>3.4</v>
      </c>
      <c r="H27" s="2">
        <v>2</v>
      </c>
      <c r="I27" s="2">
        <v>0</v>
      </c>
      <c r="J27" s="2"/>
      <c r="K27" s="37"/>
    </row>
    <row r="28" spans="1:11" ht="13.5">
      <c r="A28" s="2">
        <v>31</v>
      </c>
      <c r="B28" s="2" t="s">
        <v>247</v>
      </c>
      <c r="C28" s="2">
        <v>316</v>
      </c>
      <c r="D28" s="2">
        <v>268</v>
      </c>
      <c r="E28" s="2">
        <v>303.8</v>
      </c>
      <c r="F28" s="2">
        <v>2</v>
      </c>
      <c r="G28" s="2">
        <v>3.1</v>
      </c>
      <c r="H28" s="2">
        <v>1</v>
      </c>
      <c r="I28" s="2">
        <v>2.4</v>
      </c>
      <c r="J28" s="2" t="s">
        <v>82</v>
      </c>
      <c r="K28" s="37">
        <v>20</v>
      </c>
    </row>
    <row r="29" spans="1:11" ht="13.5">
      <c r="A29" s="2">
        <v>32</v>
      </c>
      <c r="B29" s="2" t="s">
        <v>247</v>
      </c>
      <c r="C29" s="2">
        <v>314</v>
      </c>
      <c r="D29" s="2">
        <v>268</v>
      </c>
      <c r="E29" s="2">
        <v>320.2</v>
      </c>
      <c r="F29" s="2">
        <v>2</v>
      </c>
      <c r="G29" s="2">
        <v>4.1</v>
      </c>
      <c r="H29" s="2">
        <v>2</v>
      </c>
      <c r="I29" s="2">
        <v>0</v>
      </c>
      <c r="J29" s="2"/>
      <c r="K29" s="37"/>
    </row>
    <row r="30" spans="1:11" ht="13.5">
      <c r="A30" s="2">
        <v>33</v>
      </c>
      <c r="B30" s="2" t="s">
        <v>247</v>
      </c>
      <c r="C30" s="2">
        <v>305</v>
      </c>
      <c r="D30" s="2">
        <v>261</v>
      </c>
      <c r="E30" s="2">
        <v>294.7</v>
      </c>
      <c r="F30" s="2">
        <v>2</v>
      </c>
      <c r="G30" s="2">
        <v>4.4</v>
      </c>
      <c r="H30" s="2">
        <v>1</v>
      </c>
      <c r="I30" s="2">
        <v>4.6</v>
      </c>
      <c r="J30" s="2" t="s">
        <v>229</v>
      </c>
      <c r="K30" s="37">
        <v>21</v>
      </c>
    </row>
    <row r="31" spans="1:11" ht="13.5">
      <c r="A31" s="2">
        <v>34</v>
      </c>
      <c r="B31" s="2" t="s">
        <v>247</v>
      </c>
      <c r="C31" s="2">
        <v>311</v>
      </c>
      <c r="D31" s="2">
        <v>263</v>
      </c>
      <c r="E31" s="2">
        <v>310.3</v>
      </c>
      <c r="F31" s="2">
        <v>2</v>
      </c>
      <c r="G31" s="2">
        <v>3.2</v>
      </c>
      <c r="H31" s="2">
        <v>1</v>
      </c>
      <c r="I31" s="2">
        <v>2.8</v>
      </c>
      <c r="J31" s="2" t="s">
        <v>229</v>
      </c>
      <c r="K31" s="37">
        <v>21</v>
      </c>
    </row>
    <row r="32" spans="1:11" ht="13.5">
      <c r="A32" s="2">
        <v>35</v>
      </c>
      <c r="B32" s="2" t="s">
        <v>247</v>
      </c>
      <c r="C32" s="2">
        <v>313</v>
      </c>
      <c r="D32" s="2">
        <v>268</v>
      </c>
      <c r="E32" s="2">
        <v>315.4</v>
      </c>
      <c r="F32" s="2">
        <v>2</v>
      </c>
      <c r="G32" s="2">
        <v>5.8</v>
      </c>
      <c r="H32" s="2">
        <v>2</v>
      </c>
      <c r="I32" s="2">
        <v>0</v>
      </c>
      <c r="J32" s="2"/>
      <c r="K32" s="37"/>
    </row>
    <row r="33" spans="1:11" ht="13.5">
      <c r="A33" s="2">
        <v>36</v>
      </c>
      <c r="B33" s="2" t="s">
        <v>247</v>
      </c>
      <c r="C33" s="2">
        <v>311</v>
      </c>
      <c r="D33" s="2">
        <v>267</v>
      </c>
      <c r="E33" s="2">
        <v>332.8</v>
      </c>
      <c r="F33" s="2">
        <v>2</v>
      </c>
      <c r="G33" s="2">
        <v>5.6</v>
      </c>
      <c r="H33" s="2">
        <v>2</v>
      </c>
      <c r="I33" s="2">
        <v>0</v>
      </c>
      <c r="J33" s="2"/>
      <c r="K33" s="37"/>
    </row>
    <row r="34" spans="1:11" ht="13.5">
      <c r="A34" s="2">
        <v>37</v>
      </c>
      <c r="B34" s="2" t="s">
        <v>247</v>
      </c>
      <c r="C34" s="2">
        <v>310</v>
      </c>
      <c r="D34" s="2">
        <v>263</v>
      </c>
      <c r="E34" s="2">
        <v>305.2</v>
      </c>
      <c r="F34" s="2">
        <v>2</v>
      </c>
      <c r="G34" s="2">
        <v>3.2</v>
      </c>
      <c r="H34" s="2">
        <v>1</v>
      </c>
      <c r="I34" s="2">
        <v>1.4</v>
      </c>
      <c r="J34" s="2" t="s">
        <v>208</v>
      </c>
      <c r="K34" s="37">
        <v>50</v>
      </c>
    </row>
    <row r="35" spans="1:11" ht="13.5">
      <c r="A35" s="2">
        <v>38</v>
      </c>
      <c r="B35" s="2" t="s">
        <v>247</v>
      </c>
      <c r="C35" s="2">
        <v>305</v>
      </c>
      <c r="D35" s="2">
        <v>260</v>
      </c>
      <c r="E35" s="2">
        <v>302.9</v>
      </c>
      <c r="F35" s="2">
        <v>2</v>
      </c>
      <c r="G35" s="2">
        <v>2.1</v>
      </c>
      <c r="H35" s="2">
        <v>1</v>
      </c>
      <c r="I35" s="2">
        <v>0</v>
      </c>
      <c r="J35" s="2"/>
      <c r="K35" s="37"/>
    </row>
    <row r="36" spans="1:11" ht="13.5">
      <c r="A36" s="2">
        <v>39</v>
      </c>
      <c r="B36" s="2" t="s">
        <v>247</v>
      </c>
      <c r="C36" s="2">
        <v>313</v>
      </c>
      <c r="D36" s="2">
        <v>267</v>
      </c>
      <c r="E36" s="2">
        <v>325.7</v>
      </c>
      <c r="F36" s="2">
        <v>2</v>
      </c>
      <c r="G36" s="2">
        <v>2.8</v>
      </c>
      <c r="H36" s="2">
        <v>1</v>
      </c>
      <c r="I36" s="2">
        <v>0</v>
      </c>
      <c r="J36" s="2"/>
      <c r="K36" s="37"/>
    </row>
    <row r="37" spans="1:11" ht="13.5">
      <c r="A37" s="2">
        <v>40</v>
      </c>
      <c r="B37" s="2" t="s">
        <v>247</v>
      </c>
      <c r="C37" s="2">
        <v>298</v>
      </c>
      <c r="D37" s="2">
        <v>250</v>
      </c>
      <c r="E37" s="2">
        <v>266.2</v>
      </c>
      <c r="F37" s="2">
        <v>2</v>
      </c>
      <c r="G37" s="2">
        <v>1.5</v>
      </c>
      <c r="H37" s="2">
        <v>1</v>
      </c>
      <c r="I37" s="2">
        <v>5</v>
      </c>
      <c r="J37" s="2" t="s">
        <v>229</v>
      </c>
      <c r="K37" s="37">
        <v>21</v>
      </c>
    </row>
    <row r="38" spans="1:11" ht="13.5">
      <c r="A38" s="2">
        <v>41</v>
      </c>
      <c r="B38" s="2" t="s">
        <v>247</v>
      </c>
      <c r="C38" s="2">
        <v>312</v>
      </c>
      <c r="D38" s="2">
        <v>263</v>
      </c>
      <c r="E38" s="2">
        <v>318.6</v>
      </c>
      <c r="F38" s="2">
        <v>2</v>
      </c>
      <c r="G38" s="2">
        <v>4.9</v>
      </c>
      <c r="H38" s="2">
        <v>2</v>
      </c>
      <c r="I38" s="2">
        <v>1.1</v>
      </c>
      <c r="J38" s="2" t="s">
        <v>82</v>
      </c>
      <c r="K38" s="37">
        <v>20</v>
      </c>
    </row>
    <row r="39" spans="1:11" ht="13.5">
      <c r="A39" s="2">
        <v>42</v>
      </c>
      <c r="B39" s="2" t="s">
        <v>247</v>
      </c>
      <c r="C39" s="2">
        <v>309</v>
      </c>
      <c r="D39" s="2">
        <v>263</v>
      </c>
      <c r="E39" s="2">
        <v>280.5</v>
      </c>
      <c r="F39" s="2">
        <v>2</v>
      </c>
      <c r="G39" s="2">
        <v>0.4</v>
      </c>
      <c r="H39" s="2">
        <v>1</v>
      </c>
      <c r="I39" s="2">
        <v>0</v>
      </c>
      <c r="J39" s="2"/>
      <c r="K39" s="37"/>
    </row>
    <row r="40" spans="1:11" ht="13.5">
      <c r="A40" s="2">
        <v>43</v>
      </c>
      <c r="B40" s="2" t="s">
        <v>247</v>
      </c>
      <c r="C40" s="2">
        <v>307</v>
      </c>
      <c r="D40" s="2">
        <v>262</v>
      </c>
      <c r="E40" s="2">
        <v>277.3</v>
      </c>
      <c r="F40" s="2">
        <v>2</v>
      </c>
      <c r="G40" s="2">
        <v>5.2</v>
      </c>
      <c r="H40" s="2">
        <v>1</v>
      </c>
      <c r="I40" s="2">
        <v>0.8</v>
      </c>
      <c r="J40" s="2" t="s">
        <v>229</v>
      </c>
      <c r="K40" s="37">
        <v>21</v>
      </c>
    </row>
    <row r="41" spans="1:11" ht="13.5">
      <c r="A41" s="2">
        <v>44</v>
      </c>
      <c r="B41" s="2" t="s">
        <v>247</v>
      </c>
      <c r="C41" s="2">
        <v>315</v>
      </c>
      <c r="D41" s="2">
        <v>267</v>
      </c>
      <c r="E41" s="2">
        <v>334.3</v>
      </c>
      <c r="F41" s="2">
        <v>2</v>
      </c>
      <c r="G41" s="2">
        <v>4.3</v>
      </c>
      <c r="H41" s="2">
        <v>1</v>
      </c>
      <c r="I41" s="2">
        <v>0</v>
      </c>
      <c r="J41" s="2"/>
      <c r="K41" s="37"/>
    </row>
    <row r="42" spans="1:11" ht="13.5">
      <c r="A42" s="2">
        <v>45</v>
      </c>
      <c r="B42" s="2" t="s">
        <v>247</v>
      </c>
      <c r="C42" s="2">
        <v>306</v>
      </c>
      <c r="D42" s="2">
        <v>260</v>
      </c>
      <c r="E42" s="2">
        <v>311</v>
      </c>
      <c r="F42" s="2">
        <v>2</v>
      </c>
      <c r="G42" s="2">
        <v>7.4</v>
      </c>
      <c r="H42" s="2">
        <v>2</v>
      </c>
      <c r="I42" s="2">
        <v>2.1</v>
      </c>
      <c r="J42" s="2" t="s">
        <v>229</v>
      </c>
      <c r="K42" s="37">
        <v>21</v>
      </c>
    </row>
    <row r="43" spans="1:11" ht="13.5">
      <c r="A43" s="2">
        <v>46</v>
      </c>
      <c r="B43" s="2" t="s">
        <v>247</v>
      </c>
      <c r="C43" s="2">
        <v>303</v>
      </c>
      <c r="D43" s="2">
        <v>258</v>
      </c>
      <c r="E43" s="2">
        <v>262.6</v>
      </c>
      <c r="F43" s="2">
        <v>2</v>
      </c>
      <c r="G43" s="2">
        <v>2.9</v>
      </c>
      <c r="H43" s="2">
        <v>1</v>
      </c>
      <c r="I43" s="2">
        <v>0</v>
      </c>
      <c r="J43" s="2"/>
      <c r="K43" s="37"/>
    </row>
    <row r="44" spans="1:11" ht="13.5">
      <c r="A44" s="2">
        <v>47</v>
      </c>
      <c r="B44" s="2" t="s">
        <v>247</v>
      </c>
      <c r="C44" s="2">
        <v>302</v>
      </c>
      <c r="D44" s="2">
        <v>258</v>
      </c>
      <c r="E44" s="2">
        <v>245.2</v>
      </c>
      <c r="F44" s="2">
        <v>2</v>
      </c>
      <c r="G44" s="2">
        <v>1.1</v>
      </c>
      <c r="H44" s="2">
        <v>1</v>
      </c>
      <c r="I44" s="2">
        <v>0</v>
      </c>
      <c r="J44" s="2"/>
      <c r="K44" s="37"/>
    </row>
    <row r="45" spans="1:11" ht="13.5">
      <c r="A45" s="2">
        <v>48</v>
      </c>
      <c r="B45" s="2" t="s">
        <v>247</v>
      </c>
      <c r="C45" s="2">
        <v>307</v>
      </c>
      <c r="D45" s="2">
        <v>262</v>
      </c>
      <c r="E45" s="2">
        <v>270.1</v>
      </c>
      <c r="F45" s="2">
        <v>2</v>
      </c>
      <c r="G45" s="2">
        <v>2.1</v>
      </c>
      <c r="H45" s="2">
        <v>1</v>
      </c>
      <c r="I45" s="2">
        <v>0</v>
      </c>
      <c r="J45" s="2"/>
      <c r="K45" s="37"/>
    </row>
    <row r="46" spans="1:11" ht="13.5">
      <c r="A46" s="2">
        <v>49</v>
      </c>
      <c r="B46" s="2" t="s">
        <v>247</v>
      </c>
      <c r="C46" s="2">
        <v>303</v>
      </c>
      <c r="D46" s="2">
        <v>259</v>
      </c>
      <c r="E46" s="2">
        <v>294.7</v>
      </c>
      <c r="F46" s="2">
        <v>2</v>
      </c>
      <c r="G46" s="2">
        <v>1.5</v>
      </c>
      <c r="H46" s="2">
        <v>1</v>
      </c>
      <c r="I46" s="2">
        <v>0</v>
      </c>
      <c r="J46" s="2"/>
      <c r="K46" s="37"/>
    </row>
    <row r="47" spans="1:11" ht="13.5">
      <c r="A47" s="2">
        <v>50</v>
      </c>
      <c r="B47" s="2" t="s">
        <v>248</v>
      </c>
      <c r="C47" s="2">
        <v>311</v>
      </c>
      <c r="D47" s="2">
        <v>264</v>
      </c>
      <c r="E47" s="2">
        <v>284.9</v>
      </c>
      <c r="F47" s="2">
        <v>2</v>
      </c>
      <c r="G47" s="2">
        <v>5.2</v>
      </c>
      <c r="H47" s="2">
        <v>2</v>
      </c>
      <c r="I47" s="2">
        <v>0</v>
      </c>
      <c r="J47" s="2"/>
      <c r="K47" s="37"/>
    </row>
    <row r="48" spans="1:11" ht="13.5">
      <c r="A48" s="2">
        <v>51</v>
      </c>
      <c r="B48" s="2" t="s">
        <v>248</v>
      </c>
      <c r="C48" s="2">
        <v>309</v>
      </c>
      <c r="D48" s="2">
        <v>262</v>
      </c>
      <c r="E48" s="2">
        <v>286.4</v>
      </c>
      <c r="F48" s="2">
        <v>2</v>
      </c>
      <c r="G48" s="2">
        <v>1.7</v>
      </c>
      <c r="H48" s="2">
        <v>1</v>
      </c>
      <c r="I48" s="2">
        <v>0</v>
      </c>
      <c r="J48" s="2"/>
      <c r="K48" s="37"/>
    </row>
    <row r="49" spans="1:11" ht="13.5">
      <c r="A49" s="2">
        <v>52</v>
      </c>
      <c r="B49" s="2" t="s">
        <v>248</v>
      </c>
      <c r="C49" s="2">
        <v>309</v>
      </c>
      <c r="D49" s="2">
        <v>263</v>
      </c>
      <c r="E49" s="2">
        <v>287.2</v>
      </c>
      <c r="F49" s="2">
        <v>2</v>
      </c>
      <c r="G49" s="2">
        <v>4</v>
      </c>
      <c r="H49" s="2">
        <v>1</v>
      </c>
      <c r="I49" s="2">
        <v>0</v>
      </c>
      <c r="J49" s="2"/>
      <c r="K49" s="37"/>
    </row>
    <row r="50" spans="1:11" ht="13.5">
      <c r="A50" s="2">
        <v>53</v>
      </c>
      <c r="B50" s="2" t="s">
        <v>248</v>
      </c>
      <c r="C50" s="2">
        <v>304</v>
      </c>
      <c r="D50" s="2">
        <v>259</v>
      </c>
      <c r="E50" s="2">
        <v>251.1</v>
      </c>
      <c r="F50" s="2">
        <v>2</v>
      </c>
      <c r="G50" s="2">
        <v>1.5</v>
      </c>
      <c r="H50" s="2">
        <v>1</v>
      </c>
      <c r="I50" s="2">
        <v>1.6</v>
      </c>
      <c r="J50" s="2" t="s">
        <v>232</v>
      </c>
      <c r="K50" s="37">
        <v>21</v>
      </c>
    </row>
    <row r="51" spans="1:11" ht="13.5">
      <c r="A51" s="2">
        <v>54</v>
      </c>
      <c r="B51" s="2" t="s">
        <v>248</v>
      </c>
      <c r="C51" s="2">
        <v>316</v>
      </c>
      <c r="D51" s="2">
        <v>258</v>
      </c>
      <c r="E51" s="2">
        <v>278.2</v>
      </c>
      <c r="F51" s="2">
        <v>2</v>
      </c>
      <c r="G51" s="2">
        <v>1.5</v>
      </c>
      <c r="H51" s="2">
        <v>1</v>
      </c>
      <c r="I51" s="2">
        <v>0</v>
      </c>
      <c r="J51" s="2"/>
      <c r="K51" s="37"/>
    </row>
    <row r="52" spans="1:11" ht="13.5">
      <c r="A52" s="2">
        <v>55</v>
      </c>
      <c r="B52" s="2" t="s">
        <v>248</v>
      </c>
      <c r="C52" s="2">
        <v>312</v>
      </c>
      <c r="D52" s="2">
        <v>264</v>
      </c>
      <c r="E52" s="2">
        <v>317.8</v>
      </c>
      <c r="F52" s="2">
        <v>2</v>
      </c>
      <c r="G52" s="2">
        <v>3.5</v>
      </c>
      <c r="H52" s="2">
        <v>1</v>
      </c>
      <c r="I52" s="2">
        <v>0</v>
      </c>
      <c r="J52" s="2"/>
      <c r="K52" s="37"/>
    </row>
    <row r="53" spans="1:11" ht="13.5">
      <c r="A53" s="3">
        <v>56</v>
      </c>
      <c r="B53" s="3" t="s">
        <v>248</v>
      </c>
      <c r="C53" s="3">
        <v>302</v>
      </c>
      <c r="D53" s="3">
        <v>254</v>
      </c>
      <c r="E53" s="3">
        <v>291.2</v>
      </c>
      <c r="F53" s="3">
        <v>2</v>
      </c>
      <c r="G53" s="3">
        <v>0.4</v>
      </c>
      <c r="H53" s="3">
        <v>1</v>
      </c>
      <c r="I53" s="3">
        <v>0</v>
      </c>
      <c r="J53" s="3"/>
      <c r="K53" s="36"/>
    </row>
    <row r="54" spans="1:11" ht="13.5">
      <c r="A54">
        <v>57</v>
      </c>
      <c r="B54" t="s">
        <v>249</v>
      </c>
      <c r="C54">
        <v>276</v>
      </c>
      <c r="D54">
        <v>234</v>
      </c>
      <c r="E54">
        <v>184.1</v>
      </c>
      <c r="F54">
        <v>2</v>
      </c>
      <c r="G54">
        <v>1.1</v>
      </c>
      <c r="H54">
        <v>1</v>
      </c>
      <c r="I54">
        <v>0.6</v>
      </c>
      <c r="J54" t="s">
        <v>233</v>
      </c>
      <c r="K54" s="34">
        <v>97</v>
      </c>
    </row>
    <row r="55" spans="1:11" ht="13.5">
      <c r="A55">
        <v>58</v>
      </c>
      <c r="B55" t="s">
        <v>249</v>
      </c>
      <c r="C55">
        <v>267</v>
      </c>
      <c r="D55">
        <v>228</v>
      </c>
      <c r="E55">
        <v>179.6</v>
      </c>
      <c r="F55">
        <v>2</v>
      </c>
      <c r="G55">
        <v>2.1</v>
      </c>
      <c r="H55">
        <v>1</v>
      </c>
      <c r="I55">
        <v>1.5</v>
      </c>
      <c r="J55" t="s">
        <v>229</v>
      </c>
      <c r="K55" s="34">
        <v>21</v>
      </c>
    </row>
    <row r="56" spans="1:9" ht="13.5">
      <c r="A56">
        <v>59</v>
      </c>
      <c r="B56" t="s">
        <v>249</v>
      </c>
      <c r="C56">
        <v>275</v>
      </c>
      <c r="D56">
        <v>234</v>
      </c>
      <c r="E56">
        <v>1196.8</v>
      </c>
      <c r="F56">
        <v>2</v>
      </c>
      <c r="G56">
        <v>1.2</v>
      </c>
      <c r="H56">
        <v>1</v>
      </c>
      <c r="I56">
        <v>0</v>
      </c>
    </row>
    <row r="57" spans="1:9" ht="13.5">
      <c r="A57">
        <v>60</v>
      </c>
      <c r="B57" t="s">
        <v>249</v>
      </c>
      <c r="C57">
        <v>268</v>
      </c>
      <c r="D57">
        <v>229</v>
      </c>
      <c r="E57">
        <v>159.4</v>
      </c>
      <c r="F57">
        <v>2</v>
      </c>
      <c r="G57">
        <v>0.4</v>
      </c>
      <c r="H57">
        <v>1</v>
      </c>
      <c r="I57">
        <v>0</v>
      </c>
    </row>
    <row r="58" spans="1:11" ht="13.5">
      <c r="A58">
        <v>61</v>
      </c>
      <c r="B58" t="s">
        <v>249</v>
      </c>
      <c r="C58">
        <v>270</v>
      </c>
      <c r="D58">
        <v>230</v>
      </c>
      <c r="E58">
        <v>158.8</v>
      </c>
      <c r="F58">
        <v>2</v>
      </c>
      <c r="G58">
        <v>0.6</v>
      </c>
      <c r="H58">
        <v>1</v>
      </c>
      <c r="I58">
        <v>4.5</v>
      </c>
      <c r="J58" t="s">
        <v>234</v>
      </c>
      <c r="K58" s="34" t="s">
        <v>235</v>
      </c>
    </row>
    <row r="59" spans="1:9" ht="13.5">
      <c r="A59">
        <v>62</v>
      </c>
      <c r="B59" t="s">
        <v>249</v>
      </c>
      <c r="C59">
        <v>273</v>
      </c>
      <c r="D59">
        <v>229</v>
      </c>
      <c r="E59">
        <v>179.3</v>
      </c>
      <c r="F59">
        <v>2</v>
      </c>
      <c r="G59">
        <v>0.6</v>
      </c>
      <c r="H59">
        <v>1</v>
      </c>
      <c r="I59">
        <v>0</v>
      </c>
    </row>
    <row r="60" spans="1:9" ht="13.5">
      <c r="A60">
        <v>63</v>
      </c>
      <c r="B60" t="s">
        <v>249</v>
      </c>
      <c r="C60">
        <v>272</v>
      </c>
      <c r="D60">
        <v>231</v>
      </c>
      <c r="E60">
        <v>179.8</v>
      </c>
      <c r="F60">
        <v>1</v>
      </c>
      <c r="G60">
        <v>0.7</v>
      </c>
      <c r="H60">
        <v>1</v>
      </c>
      <c r="I60">
        <v>0</v>
      </c>
    </row>
    <row r="61" spans="1:11" ht="13.5">
      <c r="A61">
        <v>64</v>
      </c>
      <c r="B61" t="s">
        <v>249</v>
      </c>
      <c r="C61">
        <v>275</v>
      </c>
      <c r="D61">
        <v>233</v>
      </c>
      <c r="E61">
        <v>165.8</v>
      </c>
      <c r="F61">
        <v>1</v>
      </c>
      <c r="G61">
        <v>0.4</v>
      </c>
      <c r="H61">
        <v>1</v>
      </c>
      <c r="I61">
        <v>0.4</v>
      </c>
      <c r="J61" t="s">
        <v>229</v>
      </c>
      <c r="K61" s="34">
        <v>21</v>
      </c>
    </row>
    <row r="62" spans="1:9" ht="13.5">
      <c r="A62">
        <v>65</v>
      </c>
      <c r="B62" t="s">
        <v>249</v>
      </c>
      <c r="C62">
        <v>268</v>
      </c>
      <c r="D62">
        <v>229</v>
      </c>
      <c r="E62">
        <v>169.8</v>
      </c>
      <c r="F62">
        <v>1</v>
      </c>
      <c r="G62">
        <v>0.3</v>
      </c>
      <c r="H62">
        <v>1</v>
      </c>
      <c r="I62">
        <v>0</v>
      </c>
    </row>
    <row r="63" spans="1:9" ht="13.5">
      <c r="A63">
        <v>66</v>
      </c>
      <c r="B63" t="s">
        <v>249</v>
      </c>
      <c r="C63">
        <v>270</v>
      </c>
      <c r="D63">
        <v>229</v>
      </c>
      <c r="E63">
        <v>183.3</v>
      </c>
      <c r="F63">
        <v>1</v>
      </c>
      <c r="G63">
        <v>0.6</v>
      </c>
      <c r="H63">
        <v>1</v>
      </c>
      <c r="I63">
        <v>0</v>
      </c>
    </row>
    <row r="64" spans="1:9" ht="13.5">
      <c r="A64">
        <v>67</v>
      </c>
      <c r="B64" t="s">
        <v>249</v>
      </c>
      <c r="C64">
        <v>272</v>
      </c>
      <c r="D64">
        <v>232</v>
      </c>
      <c r="E64">
        <v>175.5</v>
      </c>
      <c r="F64">
        <v>2</v>
      </c>
      <c r="G64">
        <v>0.5</v>
      </c>
      <c r="H64">
        <v>1</v>
      </c>
      <c r="I64">
        <v>0</v>
      </c>
    </row>
    <row r="65" spans="1:9" ht="13.5">
      <c r="A65">
        <v>68</v>
      </c>
      <c r="B65" t="s">
        <v>249</v>
      </c>
      <c r="C65">
        <v>262</v>
      </c>
      <c r="D65">
        <v>229</v>
      </c>
      <c r="E65">
        <v>169.1</v>
      </c>
      <c r="F65">
        <v>2</v>
      </c>
      <c r="G65">
        <v>0.8</v>
      </c>
      <c r="H65">
        <v>1</v>
      </c>
      <c r="I65">
        <v>0</v>
      </c>
    </row>
    <row r="66" spans="1:11" ht="13.5">
      <c r="A66">
        <v>69</v>
      </c>
      <c r="B66" t="s">
        <v>249</v>
      </c>
      <c r="C66">
        <v>277</v>
      </c>
      <c r="D66">
        <v>235</v>
      </c>
      <c r="E66">
        <v>210.4</v>
      </c>
      <c r="F66">
        <v>2</v>
      </c>
      <c r="G66">
        <v>2.8</v>
      </c>
      <c r="H66">
        <v>2</v>
      </c>
      <c r="I66">
        <v>2.2</v>
      </c>
      <c r="J66" t="s">
        <v>229</v>
      </c>
      <c r="K66" s="34">
        <v>21</v>
      </c>
    </row>
    <row r="67" spans="1:9" ht="13.5">
      <c r="A67">
        <v>70</v>
      </c>
      <c r="B67" t="s">
        <v>249</v>
      </c>
      <c r="C67">
        <v>266</v>
      </c>
      <c r="D67">
        <v>224</v>
      </c>
      <c r="E67">
        <v>167.3</v>
      </c>
      <c r="F67">
        <v>2</v>
      </c>
      <c r="G67">
        <v>0.6</v>
      </c>
      <c r="H67">
        <v>1</v>
      </c>
      <c r="I67">
        <v>0</v>
      </c>
    </row>
    <row r="68" spans="1:9" ht="13.5">
      <c r="A68">
        <v>71</v>
      </c>
      <c r="B68" t="s">
        <v>249</v>
      </c>
      <c r="C68">
        <v>269</v>
      </c>
      <c r="D68">
        <v>229</v>
      </c>
      <c r="E68">
        <v>163</v>
      </c>
      <c r="F68">
        <v>2</v>
      </c>
      <c r="G68">
        <v>0.3</v>
      </c>
      <c r="H68">
        <v>1</v>
      </c>
      <c r="I68">
        <v>0</v>
      </c>
    </row>
    <row r="69" spans="1:9" ht="13.5">
      <c r="A69">
        <v>72</v>
      </c>
      <c r="B69" t="s">
        <v>249</v>
      </c>
      <c r="C69">
        <v>266</v>
      </c>
      <c r="D69">
        <v>226</v>
      </c>
      <c r="E69">
        <v>165.1</v>
      </c>
      <c r="F69">
        <v>1</v>
      </c>
      <c r="G69">
        <v>0.2</v>
      </c>
      <c r="H69">
        <v>1</v>
      </c>
      <c r="I69">
        <v>0</v>
      </c>
    </row>
    <row r="70" spans="1:9" ht="13.5">
      <c r="A70">
        <v>73</v>
      </c>
      <c r="B70" t="s">
        <v>249</v>
      </c>
      <c r="C70">
        <v>266</v>
      </c>
      <c r="D70">
        <v>225</v>
      </c>
      <c r="E70">
        <v>175.3</v>
      </c>
      <c r="F70">
        <v>1</v>
      </c>
      <c r="G70">
        <v>0.2</v>
      </c>
      <c r="H70">
        <v>1</v>
      </c>
      <c r="I70">
        <v>0</v>
      </c>
    </row>
    <row r="71" spans="1:11" ht="13.5">
      <c r="A71">
        <v>74</v>
      </c>
      <c r="B71" t="s">
        <v>249</v>
      </c>
      <c r="C71">
        <v>267</v>
      </c>
      <c r="D71">
        <v>227</v>
      </c>
      <c r="E71">
        <v>150.9</v>
      </c>
      <c r="F71">
        <v>2</v>
      </c>
      <c r="G71">
        <v>0.6</v>
      </c>
      <c r="H71">
        <v>1</v>
      </c>
      <c r="I71">
        <v>3.3</v>
      </c>
      <c r="J71" t="s">
        <v>236</v>
      </c>
      <c r="K71" s="34" t="s">
        <v>237</v>
      </c>
    </row>
    <row r="72" spans="1:11" ht="13.5">
      <c r="A72">
        <v>75</v>
      </c>
      <c r="B72" t="s">
        <v>249</v>
      </c>
      <c r="C72">
        <v>266</v>
      </c>
      <c r="D72">
        <v>228</v>
      </c>
      <c r="E72">
        <v>187.4</v>
      </c>
      <c r="F72">
        <v>1</v>
      </c>
      <c r="G72">
        <v>0.6</v>
      </c>
      <c r="H72">
        <v>1</v>
      </c>
      <c r="I72">
        <v>0.3</v>
      </c>
      <c r="J72" t="s">
        <v>206</v>
      </c>
      <c r="K72" s="34">
        <v>99</v>
      </c>
    </row>
    <row r="73" spans="1:9" ht="13.5">
      <c r="A73">
        <v>76</v>
      </c>
      <c r="B73" t="s">
        <v>249</v>
      </c>
      <c r="C73">
        <v>270</v>
      </c>
      <c r="D73">
        <v>229</v>
      </c>
      <c r="E73">
        <v>182</v>
      </c>
      <c r="F73">
        <v>1</v>
      </c>
      <c r="G73">
        <v>0.4</v>
      </c>
      <c r="H73">
        <v>1</v>
      </c>
      <c r="I73">
        <v>0</v>
      </c>
    </row>
    <row r="74" spans="1:9" ht="13.5">
      <c r="A74">
        <v>77</v>
      </c>
      <c r="B74" t="s">
        <v>249</v>
      </c>
      <c r="C74">
        <v>270</v>
      </c>
      <c r="D74">
        <v>227</v>
      </c>
      <c r="E74">
        <v>174.8</v>
      </c>
      <c r="F74">
        <v>1</v>
      </c>
      <c r="G74">
        <v>0.3</v>
      </c>
      <c r="H74">
        <v>1</v>
      </c>
      <c r="I74">
        <v>0</v>
      </c>
    </row>
    <row r="75" spans="1:9" ht="13.5">
      <c r="A75">
        <v>78</v>
      </c>
      <c r="B75" t="s">
        <v>249</v>
      </c>
      <c r="C75">
        <v>266</v>
      </c>
      <c r="D75">
        <v>222</v>
      </c>
      <c r="E75">
        <v>171.4</v>
      </c>
      <c r="F75">
        <v>1</v>
      </c>
      <c r="G75">
        <v>0.6</v>
      </c>
      <c r="H75">
        <v>1</v>
      </c>
      <c r="I75">
        <v>0</v>
      </c>
    </row>
    <row r="76" spans="1:9" ht="13.5">
      <c r="A76">
        <v>79</v>
      </c>
      <c r="B76" t="s">
        <v>249</v>
      </c>
      <c r="C76">
        <v>269</v>
      </c>
      <c r="D76">
        <v>231</v>
      </c>
      <c r="E76">
        <v>167.3</v>
      </c>
      <c r="F76">
        <v>2</v>
      </c>
      <c r="G76">
        <v>1.1</v>
      </c>
      <c r="H76">
        <v>1</v>
      </c>
      <c r="I76">
        <v>0</v>
      </c>
    </row>
    <row r="77" spans="1:9" ht="13.5">
      <c r="A77">
        <v>80</v>
      </c>
      <c r="B77" t="s">
        <v>249</v>
      </c>
      <c r="C77">
        <v>266</v>
      </c>
      <c r="D77">
        <v>225</v>
      </c>
      <c r="E77">
        <v>169.7</v>
      </c>
      <c r="F77">
        <v>1</v>
      </c>
      <c r="G77">
        <v>0.4</v>
      </c>
      <c r="H77">
        <v>1</v>
      </c>
      <c r="I77">
        <v>0</v>
      </c>
    </row>
    <row r="78" spans="1:11" ht="13.5">
      <c r="A78">
        <v>81</v>
      </c>
      <c r="B78" t="s">
        <v>249</v>
      </c>
      <c r="C78">
        <v>273</v>
      </c>
      <c r="D78">
        <v>233</v>
      </c>
      <c r="E78">
        <v>178.9</v>
      </c>
      <c r="F78">
        <v>2</v>
      </c>
      <c r="G78">
        <v>0.8</v>
      </c>
      <c r="H78">
        <v>1</v>
      </c>
      <c r="I78">
        <v>3.5</v>
      </c>
      <c r="J78" t="s">
        <v>234</v>
      </c>
      <c r="K78" s="34" t="s">
        <v>238</v>
      </c>
    </row>
    <row r="79" spans="1:9" ht="13.5">
      <c r="A79">
        <v>82</v>
      </c>
      <c r="B79" t="s">
        <v>249</v>
      </c>
      <c r="C79">
        <v>271</v>
      </c>
      <c r="D79">
        <v>229</v>
      </c>
      <c r="E79">
        <v>177.1</v>
      </c>
      <c r="F79">
        <v>1</v>
      </c>
      <c r="G79">
        <v>0.3</v>
      </c>
      <c r="H79">
        <v>1</v>
      </c>
      <c r="I79">
        <v>0</v>
      </c>
    </row>
    <row r="80" spans="1:9" ht="13.5">
      <c r="A80">
        <v>83</v>
      </c>
      <c r="B80" t="s">
        <v>249</v>
      </c>
      <c r="C80">
        <v>270</v>
      </c>
      <c r="D80">
        <v>229</v>
      </c>
      <c r="E80">
        <v>170.2</v>
      </c>
      <c r="F80">
        <v>2</v>
      </c>
      <c r="G80">
        <v>0.5</v>
      </c>
      <c r="H80">
        <v>1</v>
      </c>
      <c r="I80">
        <v>0</v>
      </c>
    </row>
    <row r="81" spans="1:11" ht="13.5">
      <c r="A81">
        <v>84</v>
      </c>
      <c r="B81" t="s">
        <v>249</v>
      </c>
      <c r="C81">
        <v>275</v>
      </c>
      <c r="D81">
        <v>232</v>
      </c>
      <c r="E81">
        <v>191.7</v>
      </c>
      <c r="F81">
        <v>2</v>
      </c>
      <c r="G81">
        <v>1</v>
      </c>
      <c r="H81">
        <v>1</v>
      </c>
      <c r="I81">
        <v>0.7</v>
      </c>
      <c r="J81" t="s">
        <v>229</v>
      </c>
      <c r="K81" s="34">
        <v>21</v>
      </c>
    </row>
    <row r="82" spans="1:9" ht="13.5">
      <c r="A82">
        <v>85</v>
      </c>
      <c r="B82" t="s">
        <v>249</v>
      </c>
      <c r="C82">
        <v>270</v>
      </c>
      <c r="D82">
        <v>225</v>
      </c>
      <c r="E82">
        <v>176</v>
      </c>
      <c r="F82">
        <v>1</v>
      </c>
      <c r="G82">
        <v>0.4</v>
      </c>
      <c r="H82">
        <v>1</v>
      </c>
      <c r="I82">
        <v>0</v>
      </c>
    </row>
    <row r="83" spans="1:9" ht="13.5">
      <c r="A83">
        <v>86</v>
      </c>
      <c r="B83" t="s">
        <v>249</v>
      </c>
      <c r="C83">
        <v>275</v>
      </c>
      <c r="D83">
        <v>236</v>
      </c>
      <c r="E83">
        <v>181.7</v>
      </c>
      <c r="F83">
        <v>2</v>
      </c>
      <c r="G83">
        <v>3.7</v>
      </c>
      <c r="H83">
        <v>1</v>
      </c>
      <c r="I83">
        <v>0</v>
      </c>
    </row>
    <row r="84" spans="1:11" ht="13.5">
      <c r="A84" s="1">
        <v>87</v>
      </c>
      <c r="B84" s="1" t="s">
        <v>135</v>
      </c>
      <c r="C84" s="1">
        <v>235</v>
      </c>
      <c r="D84" s="1">
        <v>197</v>
      </c>
      <c r="E84" s="1">
        <v>107.6</v>
      </c>
      <c r="F84" s="1">
        <v>2</v>
      </c>
      <c r="G84" s="1">
        <v>0.5</v>
      </c>
      <c r="H84" s="1">
        <v>1</v>
      </c>
      <c r="I84" s="1">
        <v>0.2</v>
      </c>
      <c r="J84" s="1" t="s">
        <v>229</v>
      </c>
      <c r="K84" s="42">
        <v>21</v>
      </c>
    </row>
    <row r="85" spans="1:11" ht="13.5">
      <c r="A85" s="2">
        <v>88</v>
      </c>
      <c r="B85" s="2" t="s">
        <v>259</v>
      </c>
      <c r="C85" s="2">
        <v>227</v>
      </c>
      <c r="D85" s="2">
        <v>194</v>
      </c>
      <c r="E85" s="2">
        <v>93.8</v>
      </c>
      <c r="F85" s="2">
        <v>1</v>
      </c>
      <c r="G85" s="2">
        <v>0.1</v>
      </c>
      <c r="H85" s="2">
        <v>1</v>
      </c>
      <c r="I85" s="2">
        <v>0</v>
      </c>
      <c r="J85" s="2"/>
      <c r="K85" s="37"/>
    </row>
    <row r="86" spans="1:11" ht="13.5">
      <c r="A86" s="2">
        <v>89</v>
      </c>
      <c r="B86" s="2" t="s">
        <v>259</v>
      </c>
      <c r="C86" s="2">
        <v>231</v>
      </c>
      <c r="D86" s="2">
        <v>196</v>
      </c>
      <c r="E86" s="2">
        <v>106.1</v>
      </c>
      <c r="F86" s="2">
        <v>2</v>
      </c>
      <c r="G86" s="2">
        <v>0.6</v>
      </c>
      <c r="H86" s="2">
        <v>1</v>
      </c>
      <c r="I86" s="2">
        <v>0.2</v>
      </c>
      <c r="J86" s="2" t="s">
        <v>233</v>
      </c>
      <c r="K86" s="37">
        <v>97</v>
      </c>
    </row>
    <row r="87" spans="1:11" ht="13.5">
      <c r="A87" s="2">
        <v>90</v>
      </c>
      <c r="B87" s="2" t="s">
        <v>259</v>
      </c>
      <c r="C87" s="2">
        <v>228</v>
      </c>
      <c r="D87" s="2">
        <v>193</v>
      </c>
      <c r="E87" s="2">
        <v>94.8</v>
      </c>
      <c r="F87" s="2">
        <v>1</v>
      </c>
      <c r="G87" s="2">
        <v>0.1</v>
      </c>
      <c r="H87" s="2">
        <v>1</v>
      </c>
      <c r="I87" s="2">
        <v>0</v>
      </c>
      <c r="J87" s="2"/>
      <c r="K87" s="37"/>
    </row>
    <row r="88" spans="1:11" ht="13.5">
      <c r="A88" s="2">
        <v>91</v>
      </c>
      <c r="B88" s="2" t="s">
        <v>259</v>
      </c>
      <c r="C88" s="2">
        <v>236</v>
      </c>
      <c r="D88" s="2">
        <v>200</v>
      </c>
      <c r="E88" s="2">
        <v>113.8</v>
      </c>
      <c r="F88" s="2">
        <v>2</v>
      </c>
      <c r="G88" s="2">
        <v>0.5</v>
      </c>
      <c r="H88" s="2">
        <v>1</v>
      </c>
      <c r="I88" s="2">
        <v>0.1</v>
      </c>
      <c r="J88" s="2" t="s">
        <v>233</v>
      </c>
      <c r="K88" s="37">
        <v>97</v>
      </c>
    </row>
    <row r="89" spans="1:11" ht="13.5">
      <c r="A89" s="2">
        <v>92</v>
      </c>
      <c r="B89" s="2" t="s">
        <v>259</v>
      </c>
      <c r="C89" s="2">
        <v>234</v>
      </c>
      <c r="D89" s="2">
        <v>197</v>
      </c>
      <c r="E89" s="2">
        <v>104.2</v>
      </c>
      <c r="F89" s="2">
        <v>1</v>
      </c>
      <c r="G89" s="2">
        <v>0.05</v>
      </c>
      <c r="H89" s="2">
        <v>1</v>
      </c>
      <c r="I89" s="2">
        <v>0</v>
      </c>
      <c r="J89" s="2"/>
      <c r="K89" s="37"/>
    </row>
    <row r="90" spans="1:11" ht="13.5">
      <c r="A90" s="2">
        <v>93</v>
      </c>
      <c r="B90" s="2" t="s">
        <v>259</v>
      </c>
      <c r="C90" s="2">
        <v>224</v>
      </c>
      <c r="D90" s="2">
        <v>189</v>
      </c>
      <c r="E90" s="2">
        <v>89</v>
      </c>
      <c r="F90" s="2">
        <v>2</v>
      </c>
      <c r="G90" s="2">
        <v>0.3</v>
      </c>
      <c r="H90" s="2">
        <v>1</v>
      </c>
      <c r="I90" s="2">
        <v>0</v>
      </c>
      <c r="J90" s="2"/>
      <c r="K90" s="37"/>
    </row>
    <row r="91" spans="1:11" ht="13.5">
      <c r="A91" s="2">
        <v>94</v>
      </c>
      <c r="B91" s="2" t="s">
        <v>259</v>
      </c>
      <c r="C91" s="2">
        <v>232</v>
      </c>
      <c r="D91" s="2">
        <v>196</v>
      </c>
      <c r="E91" s="2">
        <v>115.3</v>
      </c>
      <c r="F91" s="2">
        <v>1</v>
      </c>
      <c r="G91" s="2">
        <v>0.05</v>
      </c>
      <c r="H91" s="2">
        <v>1</v>
      </c>
      <c r="I91" s="2">
        <v>0</v>
      </c>
      <c r="J91" s="2"/>
      <c r="K91" s="37"/>
    </row>
    <row r="92" spans="1:11" ht="13.5">
      <c r="A92" s="2">
        <v>95</v>
      </c>
      <c r="B92" s="2" t="s">
        <v>259</v>
      </c>
      <c r="C92" s="2">
        <v>227</v>
      </c>
      <c r="D92" s="2">
        <v>192</v>
      </c>
      <c r="E92" s="2">
        <v>88.8</v>
      </c>
      <c r="F92" s="2">
        <v>2</v>
      </c>
      <c r="G92" s="2">
        <v>0.2</v>
      </c>
      <c r="H92" s="2">
        <v>1</v>
      </c>
      <c r="I92" s="2">
        <v>0.4</v>
      </c>
      <c r="J92" s="2" t="s">
        <v>239</v>
      </c>
      <c r="K92" s="37" t="s">
        <v>240</v>
      </c>
    </row>
    <row r="93" spans="1:11" ht="13.5">
      <c r="A93" s="2">
        <v>96</v>
      </c>
      <c r="B93" s="2" t="s">
        <v>259</v>
      </c>
      <c r="C93" s="2">
        <v>231</v>
      </c>
      <c r="D93" s="2">
        <v>197</v>
      </c>
      <c r="E93" s="2">
        <v>107</v>
      </c>
      <c r="F93" s="2">
        <v>1</v>
      </c>
      <c r="G93" s="2">
        <v>0.1</v>
      </c>
      <c r="H93" s="2">
        <v>1</v>
      </c>
      <c r="I93" s="2">
        <v>0</v>
      </c>
      <c r="J93" s="2"/>
      <c r="K93" s="37"/>
    </row>
    <row r="94" spans="1:11" ht="13.5">
      <c r="A94" s="2">
        <v>97</v>
      </c>
      <c r="B94" s="2" t="s">
        <v>259</v>
      </c>
      <c r="C94" s="2">
        <v>228</v>
      </c>
      <c r="D94" s="2">
        <v>193</v>
      </c>
      <c r="E94" s="2">
        <v>110.5</v>
      </c>
      <c r="F94" s="2">
        <v>1</v>
      </c>
      <c r="G94" s="2">
        <v>0.1</v>
      </c>
      <c r="H94" s="2">
        <v>1</v>
      </c>
      <c r="I94" s="2">
        <v>0</v>
      </c>
      <c r="J94" s="2"/>
      <c r="K94" s="37"/>
    </row>
    <row r="95" spans="1:11" ht="13.5">
      <c r="A95" s="2">
        <v>98</v>
      </c>
      <c r="B95" s="2" t="s">
        <v>259</v>
      </c>
      <c r="C95" s="2">
        <v>225</v>
      </c>
      <c r="D95" s="2">
        <v>190</v>
      </c>
      <c r="E95" s="2">
        <v>94.7</v>
      </c>
      <c r="F95" s="2">
        <v>1</v>
      </c>
      <c r="G95" s="2">
        <v>0.1</v>
      </c>
      <c r="H95" s="2">
        <v>1</v>
      </c>
      <c r="I95" s="2">
        <v>0.1</v>
      </c>
      <c r="J95" s="2" t="s">
        <v>229</v>
      </c>
      <c r="K95" s="37">
        <v>21</v>
      </c>
    </row>
    <row r="96" spans="1:11" ht="13.5">
      <c r="A96" s="2">
        <v>99</v>
      </c>
      <c r="B96" s="2" t="s">
        <v>259</v>
      </c>
      <c r="C96" s="2">
        <v>232</v>
      </c>
      <c r="D96" s="2">
        <v>197</v>
      </c>
      <c r="E96" s="2">
        <v>110</v>
      </c>
      <c r="F96" s="2">
        <v>1</v>
      </c>
      <c r="G96" s="2">
        <v>0.2</v>
      </c>
      <c r="H96" s="2">
        <v>1</v>
      </c>
      <c r="I96" s="2">
        <v>0</v>
      </c>
      <c r="J96" s="2"/>
      <c r="K96" s="37"/>
    </row>
    <row r="97" spans="1:11" ht="13.5">
      <c r="A97" s="2">
        <v>100</v>
      </c>
      <c r="B97" s="2" t="s">
        <v>259</v>
      </c>
      <c r="C97" s="2">
        <v>228</v>
      </c>
      <c r="D97" s="2">
        <v>194</v>
      </c>
      <c r="E97" s="2">
        <v>106.1</v>
      </c>
      <c r="F97" s="2">
        <v>1</v>
      </c>
      <c r="G97" s="2">
        <v>0.2</v>
      </c>
      <c r="H97" s="2">
        <v>1</v>
      </c>
      <c r="I97" s="2">
        <v>0</v>
      </c>
      <c r="J97" s="2"/>
      <c r="K97" s="37"/>
    </row>
    <row r="98" spans="1:11" ht="13.5">
      <c r="A98" s="2">
        <v>101</v>
      </c>
      <c r="B98" s="2" t="s">
        <v>259</v>
      </c>
      <c r="C98" s="2">
        <v>232</v>
      </c>
      <c r="D98" s="2">
        <v>199</v>
      </c>
      <c r="E98" s="2">
        <v>108</v>
      </c>
      <c r="F98" s="2">
        <v>2</v>
      </c>
      <c r="G98" s="2">
        <v>0.4</v>
      </c>
      <c r="H98" s="2">
        <v>1</v>
      </c>
      <c r="I98" s="2">
        <v>0</v>
      </c>
      <c r="J98" s="2"/>
      <c r="K98" s="37"/>
    </row>
    <row r="99" spans="1:11" ht="13.5">
      <c r="A99" s="2">
        <v>102</v>
      </c>
      <c r="B99" s="2" t="s">
        <v>259</v>
      </c>
      <c r="C99" s="2">
        <v>236</v>
      </c>
      <c r="D99" s="2">
        <v>198</v>
      </c>
      <c r="E99" s="2">
        <v>112</v>
      </c>
      <c r="F99" s="2">
        <v>2</v>
      </c>
      <c r="G99" s="2">
        <v>0.5</v>
      </c>
      <c r="H99" s="2">
        <v>1</v>
      </c>
      <c r="I99" s="2">
        <v>0</v>
      </c>
      <c r="J99" s="2"/>
      <c r="K99" s="37"/>
    </row>
    <row r="100" spans="1:11" ht="13.5">
      <c r="A100" s="2">
        <v>103</v>
      </c>
      <c r="B100" s="2" t="s">
        <v>259</v>
      </c>
      <c r="C100" s="2">
        <v>234</v>
      </c>
      <c r="D100" s="2">
        <v>199</v>
      </c>
      <c r="E100" s="2">
        <v>108.6</v>
      </c>
      <c r="F100" s="2">
        <v>1</v>
      </c>
      <c r="G100" s="2">
        <v>0.05</v>
      </c>
      <c r="H100" s="2">
        <v>1</v>
      </c>
      <c r="I100" s="2">
        <v>0</v>
      </c>
      <c r="J100" s="2"/>
      <c r="K100" s="37"/>
    </row>
    <row r="101" spans="1:11" ht="13.5">
      <c r="A101" s="2">
        <v>104</v>
      </c>
      <c r="B101" s="2" t="s">
        <v>259</v>
      </c>
      <c r="C101" s="2">
        <v>226</v>
      </c>
      <c r="D101" s="2">
        <v>191</v>
      </c>
      <c r="E101" s="2">
        <v>105.2</v>
      </c>
      <c r="F101" s="2">
        <v>1</v>
      </c>
      <c r="G101" s="2">
        <v>0.1</v>
      </c>
      <c r="H101" s="2">
        <v>1</v>
      </c>
      <c r="I101" s="2">
        <v>0</v>
      </c>
      <c r="J101" s="2"/>
      <c r="K101" s="37"/>
    </row>
    <row r="102" spans="1:11" ht="13.5">
      <c r="A102" s="2">
        <v>105</v>
      </c>
      <c r="B102" s="2" t="s">
        <v>259</v>
      </c>
      <c r="C102" s="2">
        <v>230</v>
      </c>
      <c r="D102" s="2">
        <v>192</v>
      </c>
      <c r="E102" s="2">
        <v>98.2</v>
      </c>
      <c r="F102" s="2">
        <v>1</v>
      </c>
      <c r="G102" s="2">
        <v>0.1</v>
      </c>
      <c r="H102" s="2">
        <v>1</v>
      </c>
      <c r="I102" s="2">
        <v>0</v>
      </c>
      <c r="J102" s="2"/>
      <c r="K102" s="37"/>
    </row>
    <row r="103" spans="1:11" ht="13.5">
      <c r="A103" s="2">
        <v>106</v>
      </c>
      <c r="B103" s="2" t="s">
        <v>259</v>
      </c>
      <c r="C103" s="2">
        <v>234</v>
      </c>
      <c r="D103" s="2">
        <v>196</v>
      </c>
      <c r="E103" s="2">
        <v>118.3</v>
      </c>
      <c r="F103" s="2">
        <v>1</v>
      </c>
      <c r="G103" s="2">
        <v>0.1</v>
      </c>
      <c r="H103" s="2">
        <v>1</v>
      </c>
      <c r="I103" s="2">
        <v>0</v>
      </c>
      <c r="J103" s="2"/>
      <c r="K103" s="37"/>
    </row>
    <row r="104" spans="1:11" ht="13.5">
      <c r="A104" s="2">
        <v>107</v>
      </c>
      <c r="B104" s="2" t="s">
        <v>259</v>
      </c>
      <c r="C104" s="2">
        <v>227</v>
      </c>
      <c r="D104" s="2">
        <v>193</v>
      </c>
      <c r="E104" s="2">
        <v>94.5</v>
      </c>
      <c r="F104" s="2">
        <v>2</v>
      </c>
      <c r="G104" s="2">
        <v>0.4</v>
      </c>
      <c r="H104" s="2">
        <v>1</v>
      </c>
      <c r="I104" s="2">
        <v>0.7</v>
      </c>
      <c r="J104" s="2" t="s">
        <v>229</v>
      </c>
      <c r="K104" s="37">
        <v>21</v>
      </c>
    </row>
    <row r="105" spans="1:11" ht="13.5">
      <c r="A105" s="2">
        <v>108</v>
      </c>
      <c r="B105" s="2" t="s">
        <v>259</v>
      </c>
      <c r="C105" s="2">
        <v>231</v>
      </c>
      <c r="D105" s="2">
        <v>197</v>
      </c>
      <c r="E105" s="2">
        <v>95</v>
      </c>
      <c r="F105" s="2">
        <v>2</v>
      </c>
      <c r="G105" s="2">
        <v>0.3</v>
      </c>
      <c r="H105" s="2">
        <v>1</v>
      </c>
      <c r="I105" s="2">
        <v>0</v>
      </c>
      <c r="J105" s="2"/>
      <c r="K105" s="37"/>
    </row>
    <row r="106" spans="1:11" ht="13.5">
      <c r="A106" s="2">
        <v>109</v>
      </c>
      <c r="B106" s="2" t="s">
        <v>259</v>
      </c>
      <c r="C106" s="2">
        <v>231</v>
      </c>
      <c r="D106" s="2">
        <v>194</v>
      </c>
      <c r="E106" s="2">
        <v>101</v>
      </c>
      <c r="F106" s="2">
        <v>1</v>
      </c>
      <c r="G106" s="2">
        <v>0.2</v>
      </c>
      <c r="H106" s="2">
        <v>1</v>
      </c>
      <c r="I106" s="2">
        <v>0</v>
      </c>
      <c r="J106" s="2"/>
      <c r="K106" s="37"/>
    </row>
    <row r="107" spans="1:11" ht="13.5">
      <c r="A107" s="2">
        <v>110</v>
      </c>
      <c r="B107" s="2" t="s">
        <v>259</v>
      </c>
      <c r="C107" s="2">
        <v>232</v>
      </c>
      <c r="D107" s="2">
        <v>198</v>
      </c>
      <c r="E107" s="2">
        <v>111.5</v>
      </c>
      <c r="F107" s="2">
        <v>1</v>
      </c>
      <c r="G107" s="2">
        <v>0.1</v>
      </c>
      <c r="H107" s="2">
        <v>1</v>
      </c>
      <c r="I107" s="2">
        <v>0</v>
      </c>
      <c r="J107" s="2"/>
      <c r="K107" s="37"/>
    </row>
    <row r="108" spans="1:11" ht="13.5">
      <c r="A108" s="2">
        <v>111</v>
      </c>
      <c r="B108" s="2" t="s">
        <v>259</v>
      </c>
      <c r="C108" s="2">
        <v>232</v>
      </c>
      <c r="D108" s="2">
        <v>196</v>
      </c>
      <c r="E108" s="2">
        <v>100.9</v>
      </c>
      <c r="F108" s="2">
        <v>2</v>
      </c>
      <c r="G108" s="2">
        <v>0.3</v>
      </c>
      <c r="H108" s="2">
        <v>1</v>
      </c>
      <c r="I108" s="2">
        <v>0.4</v>
      </c>
      <c r="J108" s="2" t="s">
        <v>229</v>
      </c>
      <c r="K108" s="37">
        <v>21</v>
      </c>
    </row>
    <row r="109" spans="1:11" ht="13.5">
      <c r="A109" s="2">
        <v>112</v>
      </c>
      <c r="B109" s="2" t="s">
        <v>259</v>
      </c>
      <c r="C109" s="2">
        <v>233</v>
      </c>
      <c r="D109" s="2">
        <v>198</v>
      </c>
      <c r="E109" s="2">
        <v>102.8</v>
      </c>
      <c r="F109" s="2">
        <v>2</v>
      </c>
      <c r="G109" s="2">
        <v>0.5</v>
      </c>
      <c r="H109" s="2">
        <v>1</v>
      </c>
      <c r="I109" s="2">
        <v>0</v>
      </c>
      <c r="J109" s="2"/>
      <c r="K109" s="37"/>
    </row>
    <row r="110" spans="1:11" ht="13.5">
      <c r="A110" s="2">
        <v>113</v>
      </c>
      <c r="B110" s="2" t="s">
        <v>259</v>
      </c>
      <c r="C110" s="2">
        <v>228</v>
      </c>
      <c r="D110" s="2">
        <v>192</v>
      </c>
      <c r="E110" s="2">
        <v>104.1</v>
      </c>
      <c r="F110" s="2">
        <v>2</v>
      </c>
      <c r="G110" s="2">
        <v>0.4</v>
      </c>
      <c r="H110" s="2">
        <v>1</v>
      </c>
      <c r="I110" s="2">
        <v>0</v>
      </c>
      <c r="J110" s="2"/>
      <c r="K110" s="37"/>
    </row>
    <row r="111" spans="1:11" ht="13.5">
      <c r="A111" s="2">
        <v>114</v>
      </c>
      <c r="B111" s="2" t="s">
        <v>259</v>
      </c>
      <c r="C111" s="2">
        <v>234</v>
      </c>
      <c r="D111" s="2">
        <v>197</v>
      </c>
      <c r="E111" s="2">
        <v>109.8</v>
      </c>
      <c r="F111" s="2">
        <v>1</v>
      </c>
      <c r="G111" s="2">
        <v>0.2</v>
      </c>
      <c r="H111" s="2">
        <v>1</v>
      </c>
      <c r="I111" s="2">
        <v>0</v>
      </c>
      <c r="J111" s="2"/>
      <c r="K111" s="37"/>
    </row>
    <row r="112" spans="1:11" ht="13.5">
      <c r="A112" s="2">
        <v>115</v>
      </c>
      <c r="B112" s="2" t="s">
        <v>259</v>
      </c>
      <c r="C112" s="2">
        <v>226</v>
      </c>
      <c r="D112" s="2">
        <v>192</v>
      </c>
      <c r="E112" s="2">
        <v>92.2</v>
      </c>
      <c r="F112" s="2">
        <v>2</v>
      </c>
      <c r="G112" s="2">
        <v>0.3</v>
      </c>
      <c r="H112" s="2">
        <v>1</v>
      </c>
      <c r="I112" s="2">
        <v>0</v>
      </c>
      <c r="J112" s="2"/>
      <c r="K112" s="37"/>
    </row>
    <row r="113" spans="1:11" ht="13.5">
      <c r="A113" s="2">
        <v>116</v>
      </c>
      <c r="B113" s="2" t="s">
        <v>259</v>
      </c>
      <c r="C113" s="2">
        <v>225</v>
      </c>
      <c r="D113" s="2">
        <v>191</v>
      </c>
      <c r="E113" s="2">
        <v>99.8</v>
      </c>
      <c r="F113" s="2">
        <v>1</v>
      </c>
      <c r="G113" s="2">
        <v>0.1</v>
      </c>
      <c r="H113" s="2">
        <v>1</v>
      </c>
      <c r="I113" s="2">
        <v>0</v>
      </c>
      <c r="J113" s="2"/>
      <c r="K113" s="37"/>
    </row>
    <row r="114" spans="1:11" ht="13.5">
      <c r="A114" s="2"/>
      <c r="B114" s="2" t="s">
        <v>259</v>
      </c>
      <c r="C114" s="38" t="s">
        <v>258</v>
      </c>
      <c r="D114" s="6">
        <v>15.172</v>
      </c>
      <c r="E114" s="2"/>
      <c r="F114" s="2"/>
      <c r="G114" s="2"/>
      <c r="H114" s="2"/>
      <c r="I114" s="2"/>
      <c r="J114" s="2"/>
      <c r="K114" s="37"/>
    </row>
    <row r="115" spans="1:11" ht="13.5">
      <c r="A115" s="3"/>
      <c r="B115" s="3" t="s">
        <v>259</v>
      </c>
      <c r="C115" s="3" t="s">
        <v>219</v>
      </c>
      <c r="D115" s="3">
        <v>147</v>
      </c>
      <c r="E115" s="3"/>
      <c r="F115" s="3"/>
      <c r="G115" s="3"/>
      <c r="H115" s="3"/>
      <c r="I115" s="3"/>
      <c r="J115" s="3"/>
      <c r="K115" s="36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7"/>
  <sheetViews>
    <sheetView workbookViewId="0" topLeftCell="A1">
      <selection activeCell="R42" sqref="R42"/>
    </sheetView>
  </sheetViews>
  <sheetFormatPr defaultColWidth="9.00390625" defaultRowHeight="13.5"/>
  <cols>
    <col min="2" max="2" width="3.375" style="0" bestFit="1" customWidth="1"/>
    <col min="3" max="3" width="6.00390625" style="0" customWidth="1"/>
    <col min="4" max="26" width="6.625" style="0" customWidth="1"/>
  </cols>
  <sheetData>
    <row r="1" ht="13.5">
      <c r="A1" t="s">
        <v>183</v>
      </c>
    </row>
    <row r="2" spans="1:4" ht="13.5">
      <c r="A2" t="s">
        <v>163</v>
      </c>
      <c r="D2" t="s">
        <v>184</v>
      </c>
    </row>
    <row r="4" spans="1:26" ht="13.5">
      <c r="A4" s="8" t="s">
        <v>3</v>
      </c>
      <c r="B4" s="8"/>
      <c r="C4" s="8"/>
      <c r="D4" s="8" t="s">
        <v>165</v>
      </c>
      <c r="E4" s="8" t="s">
        <v>166</v>
      </c>
      <c r="F4" s="8" t="s">
        <v>167</v>
      </c>
      <c r="G4" s="8" t="s">
        <v>168</v>
      </c>
      <c r="H4" s="8" t="s">
        <v>169</v>
      </c>
      <c r="I4" s="28" t="s">
        <v>143</v>
      </c>
      <c r="J4" s="28" t="s">
        <v>144</v>
      </c>
      <c r="K4" s="28" t="s">
        <v>145</v>
      </c>
      <c r="L4" s="28" t="s">
        <v>146</v>
      </c>
      <c r="M4" s="28" t="s">
        <v>147</v>
      </c>
      <c r="N4" s="28" t="s">
        <v>148</v>
      </c>
      <c r="O4" s="28" t="s">
        <v>149</v>
      </c>
      <c r="P4" s="28" t="s">
        <v>150</v>
      </c>
      <c r="Q4" s="8" t="s">
        <v>185</v>
      </c>
      <c r="R4" s="8" t="s">
        <v>151</v>
      </c>
      <c r="S4" s="8" t="s">
        <v>152</v>
      </c>
      <c r="T4" s="8" t="s">
        <v>153</v>
      </c>
      <c r="U4" s="8" t="s">
        <v>154</v>
      </c>
      <c r="V4" s="8" t="s">
        <v>155</v>
      </c>
      <c r="W4" s="8" t="s">
        <v>134</v>
      </c>
      <c r="X4" s="8" t="s">
        <v>135</v>
      </c>
      <c r="Y4" s="8" t="s">
        <v>136</v>
      </c>
      <c r="Z4" s="8" t="s">
        <v>137</v>
      </c>
    </row>
    <row r="5" spans="1:3" ht="13.5">
      <c r="A5">
        <v>10</v>
      </c>
      <c r="B5" t="s">
        <v>13</v>
      </c>
      <c r="C5">
        <v>10.9</v>
      </c>
    </row>
    <row r="6" spans="1:3" ht="13.5">
      <c r="A6">
        <v>11</v>
      </c>
      <c r="B6" t="s">
        <v>13</v>
      </c>
      <c r="C6">
        <v>11.9</v>
      </c>
    </row>
    <row r="7" spans="1:3" ht="13.5">
      <c r="A7">
        <v>12</v>
      </c>
      <c r="B7" t="s">
        <v>13</v>
      </c>
      <c r="C7">
        <v>12.9</v>
      </c>
    </row>
    <row r="8" spans="1:3" ht="13.5">
      <c r="A8">
        <v>13</v>
      </c>
      <c r="B8" t="s">
        <v>13</v>
      </c>
      <c r="C8">
        <v>13.9</v>
      </c>
    </row>
    <row r="9" spans="1:26" ht="13.5">
      <c r="A9">
        <v>14</v>
      </c>
      <c r="B9" t="s">
        <v>13</v>
      </c>
      <c r="C9">
        <v>14.9</v>
      </c>
      <c r="Z9">
        <v>4</v>
      </c>
    </row>
    <row r="10" spans="1:26" ht="13.5">
      <c r="A10">
        <v>15</v>
      </c>
      <c r="B10" t="s">
        <v>13</v>
      </c>
      <c r="C10">
        <v>15.9</v>
      </c>
      <c r="Z10">
        <v>7</v>
      </c>
    </row>
    <row r="11" spans="1:26" ht="13.5">
      <c r="A11">
        <v>16</v>
      </c>
      <c r="B11" t="s">
        <v>13</v>
      </c>
      <c r="C11">
        <v>16.9</v>
      </c>
      <c r="Z11">
        <v>15</v>
      </c>
    </row>
    <row r="12" spans="1:26" ht="13.5">
      <c r="A12">
        <v>17</v>
      </c>
      <c r="B12" t="s">
        <v>13</v>
      </c>
      <c r="C12">
        <v>17.9</v>
      </c>
      <c r="X12">
        <v>1</v>
      </c>
      <c r="Y12">
        <v>5</v>
      </c>
      <c r="Z12">
        <v>17</v>
      </c>
    </row>
    <row r="13" spans="1:26" ht="13.5">
      <c r="A13">
        <v>18</v>
      </c>
      <c r="B13" t="s">
        <v>13</v>
      </c>
      <c r="C13">
        <v>18.9</v>
      </c>
      <c r="X13">
        <v>3</v>
      </c>
      <c r="Y13">
        <v>15</v>
      </c>
      <c r="Z13">
        <v>6</v>
      </c>
    </row>
    <row r="14" spans="1:26" ht="13.5">
      <c r="A14">
        <v>19</v>
      </c>
      <c r="B14" t="s">
        <v>13</v>
      </c>
      <c r="C14">
        <v>19.9</v>
      </c>
      <c r="W14">
        <v>1</v>
      </c>
      <c r="X14">
        <v>18</v>
      </c>
      <c r="Y14">
        <v>10</v>
      </c>
      <c r="Z14">
        <v>1</v>
      </c>
    </row>
    <row r="15" spans="1:24" ht="13.5">
      <c r="A15">
        <v>20</v>
      </c>
      <c r="B15" t="s">
        <v>13</v>
      </c>
      <c r="C15">
        <v>20.9</v>
      </c>
      <c r="W15">
        <v>11</v>
      </c>
      <c r="X15">
        <v>8</v>
      </c>
    </row>
    <row r="16" spans="1:23" ht="13.5">
      <c r="A16">
        <v>21</v>
      </c>
      <c r="B16" t="s">
        <v>13</v>
      </c>
      <c r="C16">
        <v>21.9</v>
      </c>
      <c r="V16">
        <v>6</v>
      </c>
      <c r="W16">
        <v>18</v>
      </c>
    </row>
    <row r="17" spans="1:22" ht="13.5">
      <c r="A17">
        <v>22</v>
      </c>
      <c r="B17" t="s">
        <v>13</v>
      </c>
      <c r="C17">
        <v>22.9</v>
      </c>
      <c r="U17">
        <v>1</v>
      </c>
      <c r="V17">
        <v>16</v>
      </c>
    </row>
    <row r="18" spans="1:22" ht="13.5">
      <c r="A18">
        <v>23</v>
      </c>
      <c r="B18" t="s">
        <v>13</v>
      </c>
      <c r="C18">
        <v>23.9</v>
      </c>
      <c r="U18">
        <v>15</v>
      </c>
      <c r="V18">
        <v>8</v>
      </c>
    </row>
    <row r="19" spans="1:21" ht="13.5">
      <c r="A19">
        <v>24</v>
      </c>
      <c r="B19" t="s">
        <v>13</v>
      </c>
      <c r="C19">
        <v>24.9</v>
      </c>
      <c r="T19">
        <v>6</v>
      </c>
      <c r="U19">
        <v>12</v>
      </c>
    </row>
    <row r="20" spans="1:21" ht="13.5">
      <c r="A20">
        <v>25</v>
      </c>
      <c r="B20" t="s">
        <v>13</v>
      </c>
      <c r="C20">
        <v>25.9</v>
      </c>
      <c r="T20">
        <v>9</v>
      </c>
      <c r="U20">
        <v>2</v>
      </c>
    </row>
    <row r="21" spans="1:20" ht="13.5">
      <c r="A21">
        <v>26</v>
      </c>
      <c r="B21" t="s">
        <v>13</v>
      </c>
      <c r="C21">
        <v>26.9</v>
      </c>
      <c r="S21">
        <v>6</v>
      </c>
      <c r="T21">
        <v>15</v>
      </c>
    </row>
    <row r="22" spans="1:19" ht="13.5">
      <c r="A22">
        <v>27</v>
      </c>
      <c r="B22" t="s">
        <v>13</v>
      </c>
      <c r="C22">
        <v>27.9</v>
      </c>
      <c r="R22">
        <v>1</v>
      </c>
      <c r="S22">
        <v>15</v>
      </c>
    </row>
    <row r="23" spans="1:19" ht="13.5">
      <c r="A23">
        <v>28</v>
      </c>
      <c r="B23" t="s">
        <v>13</v>
      </c>
      <c r="C23">
        <v>28.9</v>
      </c>
      <c r="P23">
        <v>8</v>
      </c>
      <c r="Q23">
        <v>12</v>
      </c>
      <c r="R23">
        <v>19</v>
      </c>
      <c r="S23">
        <v>9</v>
      </c>
    </row>
    <row r="24" spans="1:18" ht="13.5">
      <c r="A24">
        <v>29</v>
      </c>
      <c r="B24" t="s">
        <v>13</v>
      </c>
      <c r="C24">
        <v>29.9</v>
      </c>
      <c r="G24">
        <v>1</v>
      </c>
      <c r="H24">
        <v>2</v>
      </c>
      <c r="O24">
        <v>3</v>
      </c>
      <c r="P24">
        <v>4</v>
      </c>
      <c r="Q24">
        <v>17</v>
      </c>
      <c r="R24">
        <v>9</v>
      </c>
    </row>
    <row r="25" spans="1:17" ht="13.5">
      <c r="A25">
        <v>30</v>
      </c>
      <c r="B25" t="s">
        <v>13</v>
      </c>
      <c r="C25">
        <v>30.9</v>
      </c>
      <c r="F25">
        <v>2</v>
      </c>
      <c r="G25">
        <v>8</v>
      </c>
      <c r="H25">
        <v>16</v>
      </c>
      <c r="N25">
        <v>5</v>
      </c>
      <c r="O25">
        <v>4</v>
      </c>
      <c r="P25">
        <v>3</v>
      </c>
      <c r="Q25">
        <v>1</v>
      </c>
    </row>
    <row r="26" spans="1:15" ht="13.5">
      <c r="A26">
        <v>31</v>
      </c>
      <c r="B26" t="s">
        <v>13</v>
      </c>
      <c r="C26">
        <v>31.9</v>
      </c>
      <c r="F26">
        <v>2</v>
      </c>
      <c r="G26">
        <v>11</v>
      </c>
      <c r="H26">
        <v>2</v>
      </c>
      <c r="K26">
        <v>1</v>
      </c>
      <c r="L26">
        <v>1</v>
      </c>
      <c r="M26">
        <v>6</v>
      </c>
      <c r="N26">
        <v>7</v>
      </c>
      <c r="O26">
        <v>6</v>
      </c>
    </row>
    <row r="27" spans="1:15" ht="13.5">
      <c r="A27">
        <v>32</v>
      </c>
      <c r="B27" t="s">
        <v>13</v>
      </c>
      <c r="C27">
        <v>32.9</v>
      </c>
      <c r="E27">
        <v>2</v>
      </c>
      <c r="F27">
        <v>12</v>
      </c>
      <c r="K27">
        <v>1</v>
      </c>
      <c r="L27">
        <v>2</v>
      </c>
      <c r="M27">
        <v>5</v>
      </c>
      <c r="O27">
        <v>1</v>
      </c>
    </row>
    <row r="28" spans="1:12" ht="13.5">
      <c r="A28">
        <v>33</v>
      </c>
      <c r="B28" t="s">
        <v>13</v>
      </c>
      <c r="C28">
        <v>33.9</v>
      </c>
      <c r="D28">
        <v>2</v>
      </c>
      <c r="E28">
        <v>7</v>
      </c>
      <c r="F28">
        <v>5</v>
      </c>
      <c r="J28">
        <v>1</v>
      </c>
      <c r="K28">
        <v>1</v>
      </c>
      <c r="L28">
        <v>4</v>
      </c>
    </row>
    <row r="29" spans="1:11" ht="13.5">
      <c r="A29">
        <v>34</v>
      </c>
      <c r="B29" t="s">
        <v>13</v>
      </c>
      <c r="C29">
        <v>34.9</v>
      </c>
      <c r="D29">
        <v>1</v>
      </c>
      <c r="E29">
        <v>6</v>
      </c>
      <c r="J29">
        <v>3</v>
      </c>
      <c r="K29">
        <v>6</v>
      </c>
    </row>
    <row r="30" spans="1:12" ht="13.5">
      <c r="A30">
        <v>35</v>
      </c>
      <c r="B30" t="s">
        <v>13</v>
      </c>
      <c r="C30">
        <v>35.9</v>
      </c>
      <c r="D30">
        <v>5</v>
      </c>
      <c r="E30">
        <v>1</v>
      </c>
      <c r="I30">
        <v>1</v>
      </c>
      <c r="J30">
        <v>2</v>
      </c>
      <c r="L30">
        <v>3</v>
      </c>
    </row>
    <row r="31" spans="1:9" ht="13.5">
      <c r="A31">
        <v>36</v>
      </c>
      <c r="B31" t="s">
        <v>13</v>
      </c>
      <c r="C31">
        <v>36.9</v>
      </c>
      <c r="D31">
        <v>1</v>
      </c>
      <c r="E31">
        <v>1</v>
      </c>
      <c r="I31">
        <v>3</v>
      </c>
    </row>
    <row r="32" spans="1:10" ht="13.5">
      <c r="A32">
        <v>37</v>
      </c>
      <c r="B32" t="s">
        <v>13</v>
      </c>
      <c r="C32">
        <v>37.9</v>
      </c>
      <c r="D32">
        <v>4</v>
      </c>
      <c r="I32">
        <v>3</v>
      </c>
      <c r="J32">
        <v>1</v>
      </c>
    </row>
    <row r="33" spans="1:3" ht="13.5">
      <c r="A33">
        <v>38</v>
      </c>
      <c r="B33" t="s">
        <v>13</v>
      </c>
      <c r="C33">
        <v>38.9</v>
      </c>
    </row>
    <row r="34" spans="1:10" ht="13.5">
      <c r="A34">
        <v>39</v>
      </c>
      <c r="B34" t="s">
        <v>13</v>
      </c>
      <c r="C34">
        <v>39.9</v>
      </c>
      <c r="J34">
        <v>1</v>
      </c>
    </row>
    <row r="35" spans="1:4" ht="13.5">
      <c r="A35">
        <v>40</v>
      </c>
      <c r="B35" t="s">
        <v>13</v>
      </c>
      <c r="C35">
        <v>40.9</v>
      </c>
      <c r="D35">
        <v>1</v>
      </c>
    </row>
    <row r="36" spans="1:3" ht="13.5">
      <c r="A36">
        <v>41</v>
      </c>
      <c r="B36" t="s">
        <v>13</v>
      </c>
      <c r="C36">
        <v>41.9</v>
      </c>
    </row>
    <row r="37" spans="1:3" ht="13.5">
      <c r="A37">
        <v>42</v>
      </c>
      <c r="B37" t="s">
        <v>13</v>
      </c>
      <c r="C37">
        <v>42.9</v>
      </c>
    </row>
    <row r="38" spans="1:3" ht="13.5">
      <c r="A38">
        <v>43</v>
      </c>
      <c r="B38" t="s">
        <v>13</v>
      </c>
      <c r="C38">
        <v>43.9</v>
      </c>
    </row>
    <row r="39" spans="1:3" ht="13.5">
      <c r="A39">
        <v>44</v>
      </c>
      <c r="B39" t="s">
        <v>13</v>
      </c>
      <c r="C39">
        <v>44.9</v>
      </c>
    </row>
    <row r="40" spans="1:3" ht="13.5">
      <c r="A40">
        <v>45</v>
      </c>
      <c r="B40" t="s">
        <v>13</v>
      </c>
      <c r="C40">
        <v>45.9</v>
      </c>
    </row>
    <row r="41" spans="1:3" ht="13.5">
      <c r="A41">
        <v>46</v>
      </c>
      <c r="B41" t="s">
        <v>13</v>
      </c>
      <c r="C41">
        <v>46.9</v>
      </c>
    </row>
    <row r="42" spans="1:3" ht="13.5">
      <c r="A42">
        <v>47</v>
      </c>
      <c r="B42" t="s">
        <v>13</v>
      </c>
      <c r="C42">
        <v>47.9</v>
      </c>
    </row>
    <row r="43" spans="1:3" ht="13.5">
      <c r="A43">
        <v>48</v>
      </c>
      <c r="B43" t="s">
        <v>13</v>
      </c>
      <c r="C43">
        <v>48.9</v>
      </c>
    </row>
    <row r="44" spans="1:26" ht="13.5">
      <c r="A44" s="1" t="s">
        <v>14</v>
      </c>
      <c r="B44" s="1"/>
      <c r="C44" s="1"/>
      <c r="D44" s="1">
        <v>14</v>
      </c>
      <c r="E44" s="1">
        <v>17</v>
      </c>
      <c r="F44" s="1">
        <v>21</v>
      </c>
      <c r="G44" s="1">
        <v>20</v>
      </c>
      <c r="H44" s="1">
        <v>20</v>
      </c>
      <c r="I44" s="1">
        <v>7</v>
      </c>
      <c r="J44" s="1">
        <v>8</v>
      </c>
      <c r="K44" s="1">
        <v>9</v>
      </c>
      <c r="L44" s="1">
        <v>10</v>
      </c>
      <c r="M44" s="1">
        <v>11</v>
      </c>
      <c r="N44" s="1">
        <v>12</v>
      </c>
      <c r="O44" s="1">
        <v>14</v>
      </c>
      <c r="P44" s="1">
        <v>15</v>
      </c>
      <c r="Q44" s="1">
        <v>30</v>
      </c>
      <c r="R44" s="1">
        <v>29</v>
      </c>
      <c r="S44" s="1">
        <v>30</v>
      </c>
      <c r="T44" s="1">
        <v>30</v>
      </c>
      <c r="U44" s="1">
        <v>30</v>
      </c>
      <c r="V44" s="1">
        <v>30</v>
      </c>
      <c r="W44" s="1">
        <v>30</v>
      </c>
      <c r="X44" s="1">
        <v>30</v>
      </c>
      <c r="Y44" s="1">
        <v>30</v>
      </c>
      <c r="Z44" s="1">
        <v>50</v>
      </c>
    </row>
    <row r="45" spans="1:26" s="10" customFormat="1" ht="13.5">
      <c r="A45" s="6" t="s">
        <v>156</v>
      </c>
      <c r="B45" s="6"/>
      <c r="C45" s="6"/>
      <c r="D45" s="6">
        <v>36.142857142857146</v>
      </c>
      <c r="E45" s="6">
        <v>34.029411764705884</v>
      </c>
      <c r="F45" s="6">
        <v>32.45238095238095</v>
      </c>
      <c r="G45" s="6">
        <v>31</v>
      </c>
      <c r="H45" s="6">
        <v>30.5</v>
      </c>
      <c r="I45" s="6">
        <v>36.785714285714285</v>
      </c>
      <c r="J45" s="6">
        <v>35.625</v>
      </c>
      <c r="K45" s="6">
        <v>33.833333333333336</v>
      </c>
      <c r="L45" s="6">
        <v>33.7</v>
      </c>
      <c r="M45" s="6">
        <v>31.954545454545453</v>
      </c>
      <c r="N45" s="6">
        <v>31.083333333333332</v>
      </c>
      <c r="O45" s="6">
        <v>30.857142857142858</v>
      </c>
      <c r="P45" s="6">
        <v>29.166666666666668</v>
      </c>
      <c r="Q45" s="6">
        <v>29.133333333333333</v>
      </c>
      <c r="R45" s="6">
        <v>28.775862068965516</v>
      </c>
      <c r="S45" s="6">
        <v>27.6</v>
      </c>
      <c r="T45" s="6">
        <v>25.8</v>
      </c>
      <c r="U45" s="6">
        <v>24</v>
      </c>
      <c r="V45" s="6">
        <v>22.566666666666666</v>
      </c>
      <c r="W45" s="6">
        <v>21.066666666666666</v>
      </c>
      <c r="X45" s="6">
        <v>19.6</v>
      </c>
      <c r="Y45" s="6">
        <v>18.666666666666668</v>
      </c>
      <c r="Z45" s="6">
        <v>16.84</v>
      </c>
    </row>
    <row r="46" spans="1:26" s="9" customFormat="1" ht="13.5">
      <c r="A46" s="5" t="s">
        <v>17</v>
      </c>
      <c r="B46" s="5"/>
      <c r="C46" s="5"/>
      <c r="D46" s="5">
        <v>8</v>
      </c>
      <c r="E46" s="5">
        <v>5</v>
      </c>
      <c r="F46" s="5">
        <v>12</v>
      </c>
      <c r="G46" s="5">
        <v>12</v>
      </c>
      <c r="H46" s="5">
        <v>16</v>
      </c>
      <c r="I46" s="5">
        <v>3</v>
      </c>
      <c r="J46" s="5">
        <v>13</v>
      </c>
      <c r="K46" s="5">
        <v>6</v>
      </c>
      <c r="L46" s="5">
        <v>5</v>
      </c>
      <c r="M46" s="5">
        <v>6</v>
      </c>
      <c r="N46" s="5">
        <v>3</v>
      </c>
      <c r="O46" s="5">
        <v>7</v>
      </c>
      <c r="P46" s="5">
        <v>12</v>
      </c>
      <c r="Q46" s="5">
        <v>17</v>
      </c>
      <c r="R46" s="5">
        <v>20</v>
      </c>
      <c r="S46" s="5">
        <v>20</v>
      </c>
      <c r="T46" s="5">
        <v>20</v>
      </c>
      <c r="U46" s="5">
        <v>26</v>
      </c>
      <c r="V46" s="5">
        <v>19</v>
      </c>
      <c r="W46" s="5">
        <v>13</v>
      </c>
      <c r="X46" s="5">
        <v>10</v>
      </c>
      <c r="Y46" s="5">
        <v>11</v>
      </c>
      <c r="Z46" s="5">
        <v>8.5</v>
      </c>
    </row>
    <row r="47" spans="1:26" s="9" customFormat="1" ht="13.5">
      <c r="A47" s="5" t="s">
        <v>18</v>
      </c>
      <c r="B47" s="5"/>
      <c r="C47" s="5"/>
      <c r="D47" s="5">
        <v>12</v>
      </c>
      <c r="E47" s="5">
        <v>16</v>
      </c>
      <c r="F47" s="5">
        <v>20</v>
      </c>
      <c r="G47" s="5">
        <v>24</v>
      </c>
      <c r="H47" s="5">
        <v>32</v>
      </c>
      <c r="I47" s="5">
        <v>7</v>
      </c>
      <c r="J47" s="5">
        <v>8</v>
      </c>
      <c r="K47" s="5">
        <v>9</v>
      </c>
      <c r="L47" s="5">
        <v>10</v>
      </c>
      <c r="M47" s="5">
        <v>11</v>
      </c>
      <c r="N47" s="5">
        <v>12</v>
      </c>
      <c r="O47" s="5">
        <v>13</v>
      </c>
      <c r="P47" s="5">
        <v>15</v>
      </c>
      <c r="Q47" s="5">
        <v>45</v>
      </c>
      <c r="R47" s="5">
        <v>55</v>
      </c>
      <c r="S47" s="5">
        <v>80</v>
      </c>
      <c r="T47" s="5">
        <v>100</v>
      </c>
      <c r="U47" s="5">
        <v>120</v>
      </c>
      <c r="V47" s="5">
        <v>150</v>
      </c>
      <c r="W47" s="5">
        <v>265.6050955414013</v>
      </c>
      <c r="X47" s="5">
        <v>306.282722513089</v>
      </c>
      <c r="Y47" s="5">
        <v>383.03909205548547</v>
      </c>
      <c r="Z47" s="5">
        <v>702.3809523809523</v>
      </c>
    </row>
    <row r="48" spans="1:26" s="10" customFormat="1" ht="13.5">
      <c r="A48" s="6" t="s">
        <v>19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>
        <v>7.56</v>
      </c>
      <c r="R48" s="6">
        <v>7.165</v>
      </c>
      <c r="S48" s="6">
        <v>6.01</v>
      </c>
      <c r="T48" s="6">
        <v>4.785</v>
      </c>
      <c r="U48" s="6">
        <v>3.57</v>
      </c>
      <c r="V48" s="6">
        <v>3.025</v>
      </c>
      <c r="W48" s="6">
        <v>2.355</v>
      </c>
      <c r="X48" s="6">
        <v>1.91</v>
      </c>
      <c r="Y48" s="6">
        <v>1.586</v>
      </c>
      <c r="Z48" s="6">
        <v>1.89</v>
      </c>
    </row>
    <row r="49" spans="1:26" s="10" customFormat="1" ht="13.5">
      <c r="A49" s="6" t="s">
        <v>20</v>
      </c>
      <c r="B49" s="6"/>
      <c r="C49" s="6"/>
      <c r="D49" s="29">
        <v>7</v>
      </c>
      <c r="E49" s="29">
        <v>7</v>
      </c>
      <c r="F49" s="29">
        <v>7</v>
      </c>
      <c r="G49" s="29">
        <v>7</v>
      </c>
      <c r="H49" s="29">
        <v>7</v>
      </c>
      <c r="I49" s="30">
        <v>3</v>
      </c>
      <c r="J49" s="30">
        <v>3</v>
      </c>
      <c r="K49" s="30">
        <v>3</v>
      </c>
      <c r="L49" s="30">
        <v>3</v>
      </c>
      <c r="M49" s="30">
        <v>3</v>
      </c>
      <c r="N49" s="30">
        <v>3</v>
      </c>
      <c r="O49" s="30">
        <v>3</v>
      </c>
      <c r="P49" s="30">
        <v>3</v>
      </c>
      <c r="Q49" s="6">
        <v>11.34</v>
      </c>
      <c r="R49" s="6">
        <v>13.588793103448275</v>
      </c>
      <c r="S49" s="6">
        <v>16.026666666666664</v>
      </c>
      <c r="T49" s="6">
        <v>15.95</v>
      </c>
      <c r="U49" s="6">
        <v>14.28</v>
      </c>
      <c r="V49" s="6">
        <v>15.125</v>
      </c>
      <c r="W49" s="6">
        <v>20.85</v>
      </c>
      <c r="X49" s="6">
        <v>19.5</v>
      </c>
      <c r="Y49" s="6">
        <v>20.25</v>
      </c>
      <c r="Z49" s="6">
        <v>26.55</v>
      </c>
    </row>
    <row r="50" spans="1:26" s="10" customFormat="1" ht="13.5">
      <c r="A50" s="6" t="s">
        <v>157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>
        <v>24.34</v>
      </c>
      <c r="R50" s="6">
        <v>26.588793103448275</v>
      </c>
      <c r="S50" s="6">
        <v>29.026666666666664</v>
      </c>
      <c r="T50" s="6">
        <v>28.95</v>
      </c>
      <c r="U50" s="6">
        <v>27.28</v>
      </c>
      <c r="V50" s="6">
        <v>28.125</v>
      </c>
      <c r="W50" s="6">
        <v>23.55</v>
      </c>
      <c r="X50" s="6">
        <v>22.2</v>
      </c>
      <c r="Y50" s="6">
        <v>22.95</v>
      </c>
      <c r="Z50" s="6">
        <v>30.35</v>
      </c>
    </row>
    <row r="51" spans="1:26" ht="13.5">
      <c r="A51" s="2" t="s">
        <v>158</v>
      </c>
      <c r="B51" s="2"/>
      <c r="C51" s="2"/>
      <c r="D51" s="2" t="s">
        <v>23</v>
      </c>
      <c r="E51" s="2" t="s">
        <v>23</v>
      </c>
      <c r="F51" s="2" t="s">
        <v>23</v>
      </c>
      <c r="G51" s="2" t="s">
        <v>23</v>
      </c>
      <c r="H51" s="2" t="s">
        <v>23</v>
      </c>
      <c r="I51" s="2" t="s">
        <v>23</v>
      </c>
      <c r="J51" s="2" t="s">
        <v>23</v>
      </c>
      <c r="K51" s="2" t="s">
        <v>23</v>
      </c>
      <c r="L51" s="2" t="s">
        <v>23</v>
      </c>
      <c r="M51" s="2" t="s">
        <v>23</v>
      </c>
      <c r="N51" s="2" t="s">
        <v>23</v>
      </c>
      <c r="O51" s="2" t="s">
        <v>23</v>
      </c>
      <c r="P51" s="2" t="s">
        <v>23</v>
      </c>
      <c r="Q51" s="2" t="s">
        <v>159</v>
      </c>
      <c r="R51" s="2" t="s">
        <v>159</v>
      </c>
      <c r="S51" s="2" t="s">
        <v>159</v>
      </c>
      <c r="T51" s="2" t="s">
        <v>159</v>
      </c>
      <c r="U51" s="2" t="s">
        <v>159</v>
      </c>
      <c r="V51" s="2" t="s">
        <v>159</v>
      </c>
      <c r="W51" s="2" t="s">
        <v>160</v>
      </c>
      <c r="X51" s="2" t="s">
        <v>160</v>
      </c>
      <c r="Y51" s="2" t="s">
        <v>160</v>
      </c>
      <c r="Z51" s="2" t="s">
        <v>159</v>
      </c>
    </row>
    <row r="52" spans="1:26" s="9" customFormat="1" ht="13.5">
      <c r="A52" s="4" t="s">
        <v>27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>
        <v>252</v>
      </c>
      <c r="R52" s="4">
        <v>247.06896551724137</v>
      </c>
      <c r="S52" s="4">
        <v>200.33333333333334</v>
      </c>
      <c r="T52" s="4">
        <v>159.5</v>
      </c>
      <c r="U52" s="4">
        <v>119</v>
      </c>
      <c r="V52" s="4">
        <v>100.83333333333333</v>
      </c>
      <c r="W52" s="4">
        <v>78.5</v>
      </c>
      <c r="X52" s="4">
        <v>63.666666666666664</v>
      </c>
      <c r="Y52" s="4">
        <v>52.86666666666667</v>
      </c>
      <c r="Z52" s="4">
        <v>37.8</v>
      </c>
    </row>
    <row r="53" ht="13.5">
      <c r="A53" t="s">
        <v>52</v>
      </c>
    </row>
    <row r="54" ht="13.5">
      <c r="C54" t="s">
        <v>173</v>
      </c>
    </row>
    <row r="55" spans="9:10" ht="13.5">
      <c r="I55" s="24"/>
      <c r="J55" t="s">
        <v>161</v>
      </c>
    </row>
    <row r="56" spans="6:7" ht="13.5">
      <c r="F56" s="26"/>
      <c r="G56" t="s">
        <v>179</v>
      </c>
    </row>
    <row r="57" spans="6:7" ht="13.5">
      <c r="F57" s="27"/>
      <c r="G57" t="s">
        <v>182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55"/>
  <sheetViews>
    <sheetView workbookViewId="0" topLeftCell="A2">
      <selection activeCell="A46" sqref="A46:AV55"/>
    </sheetView>
  </sheetViews>
  <sheetFormatPr defaultColWidth="9.00390625" defaultRowHeight="13.5"/>
  <cols>
    <col min="1" max="1" width="5.25390625" style="0" customWidth="1"/>
    <col min="2" max="2" width="3.375" style="0" bestFit="1" customWidth="1"/>
    <col min="3" max="3" width="5.50390625" style="0" bestFit="1" customWidth="1"/>
    <col min="4" max="48" width="6.50390625" style="0" customWidth="1"/>
  </cols>
  <sheetData>
    <row r="1" spans="1:6" ht="13.5">
      <c r="A1" t="s">
        <v>285</v>
      </c>
      <c r="F1" t="s">
        <v>286</v>
      </c>
    </row>
    <row r="2" spans="1:4" ht="13.5">
      <c r="A2" t="s">
        <v>260</v>
      </c>
      <c r="D2" t="s">
        <v>264</v>
      </c>
    </row>
    <row r="4" spans="1:48" ht="13.5">
      <c r="A4" s="8" t="s">
        <v>3</v>
      </c>
      <c r="B4" s="8"/>
      <c r="C4" s="55"/>
      <c r="D4" s="33" t="s">
        <v>265</v>
      </c>
      <c r="E4" s="33" t="s">
        <v>266</v>
      </c>
      <c r="F4" s="33" t="s">
        <v>267</v>
      </c>
      <c r="G4" s="33" t="s">
        <v>268</v>
      </c>
      <c r="H4" s="33" t="s">
        <v>269</v>
      </c>
      <c r="I4" s="33" t="s">
        <v>270</v>
      </c>
      <c r="J4" s="33" t="s">
        <v>271</v>
      </c>
      <c r="K4" s="33" t="s">
        <v>272</v>
      </c>
      <c r="L4" s="33" t="s">
        <v>273</v>
      </c>
      <c r="M4" s="33" t="s">
        <v>274</v>
      </c>
      <c r="N4" s="33" t="s">
        <v>275</v>
      </c>
      <c r="O4" s="33" t="s">
        <v>276</v>
      </c>
      <c r="P4" s="33" t="s">
        <v>277</v>
      </c>
      <c r="Q4" s="33" t="s">
        <v>278</v>
      </c>
      <c r="R4" s="33" t="s">
        <v>279</v>
      </c>
      <c r="S4" s="33" t="s">
        <v>280</v>
      </c>
      <c r="T4" s="33" t="s">
        <v>281</v>
      </c>
      <c r="U4" s="33" t="s">
        <v>282</v>
      </c>
      <c r="V4" s="33" t="s">
        <v>48</v>
      </c>
      <c r="W4" s="33" t="s">
        <v>49</v>
      </c>
      <c r="X4" s="33" t="s">
        <v>50</v>
      </c>
      <c r="Y4" s="33" t="s">
        <v>250</v>
      </c>
      <c r="Z4" s="33" t="s">
        <v>250</v>
      </c>
      <c r="AA4" s="33" t="s">
        <v>287</v>
      </c>
      <c r="AB4" s="33" t="s">
        <v>288</v>
      </c>
      <c r="AC4" s="33" t="s">
        <v>289</v>
      </c>
      <c r="AD4" s="33" t="s">
        <v>283</v>
      </c>
      <c r="AE4" s="33" t="s">
        <v>284</v>
      </c>
      <c r="AF4" s="33" t="s">
        <v>290</v>
      </c>
      <c r="AG4" s="33" t="s">
        <v>291</v>
      </c>
      <c r="AH4" s="33" t="s">
        <v>292</v>
      </c>
      <c r="AI4" s="33" t="s">
        <v>293</v>
      </c>
      <c r="AJ4" s="33" t="s">
        <v>294</v>
      </c>
      <c r="AK4" s="33" t="s">
        <v>295</v>
      </c>
      <c r="AL4" s="33" t="s">
        <v>296</v>
      </c>
      <c r="AM4" s="33" t="s">
        <v>297</v>
      </c>
      <c r="AN4" s="33" t="s">
        <v>298</v>
      </c>
      <c r="AO4" s="33" t="s">
        <v>299</v>
      </c>
      <c r="AP4" s="33" t="s">
        <v>300</v>
      </c>
      <c r="AQ4" s="33" t="s">
        <v>301</v>
      </c>
      <c r="AR4" s="33" t="s">
        <v>302</v>
      </c>
      <c r="AS4" s="33" t="s">
        <v>303</v>
      </c>
      <c r="AT4" s="33" t="s">
        <v>304</v>
      </c>
      <c r="AU4" s="33" t="s">
        <v>305</v>
      </c>
      <c r="AV4" s="33" t="s">
        <v>306</v>
      </c>
    </row>
    <row r="5" spans="1:48" ht="13.5">
      <c r="A5" s="56">
        <v>8</v>
      </c>
      <c r="B5" s="56" t="s">
        <v>13</v>
      </c>
      <c r="C5" s="57">
        <v>8.9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</row>
    <row r="6" spans="1:48" ht="13.5">
      <c r="A6" s="58">
        <v>9</v>
      </c>
      <c r="B6" s="58" t="s">
        <v>13</v>
      </c>
      <c r="C6" s="59">
        <v>9.9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</row>
    <row r="7" spans="1:48" ht="13.5">
      <c r="A7" s="58">
        <v>10</v>
      </c>
      <c r="B7" s="58" t="s">
        <v>13</v>
      </c>
      <c r="C7" s="59">
        <v>10.9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</row>
    <row r="8" spans="1:48" ht="13.5">
      <c r="A8" s="58">
        <v>11</v>
      </c>
      <c r="B8" s="58" t="s">
        <v>13</v>
      </c>
      <c r="C8" s="59">
        <v>11.9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</row>
    <row r="9" spans="1:48" ht="13.5">
      <c r="A9" s="58">
        <v>12</v>
      </c>
      <c r="B9" s="58" t="s">
        <v>13</v>
      </c>
      <c r="C9" s="59">
        <v>12.9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</row>
    <row r="10" spans="1:48" ht="13.5">
      <c r="A10" s="58">
        <v>13</v>
      </c>
      <c r="B10" s="58" t="s">
        <v>13</v>
      </c>
      <c r="C10" s="59">
        <v>13.9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</row>
    <row r="11" spans="1:48" ht="13.5">
      <c r="A11" s="58">
        <v>14</v>
      </c>
      <c r="B11" s="58" t="s">
        <v>13</v>
      </c>
      <c r="C11" s="59">
        <v>14.9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</row>
    <row r="12" spans="1:48" ht="13.5">
      <c r="A12" s="58">
        <v>15</v>
      </c>
      <c r="B12" s="58" t="s">
        <v>13</v>
      </c>
      <c r="C12" s="59">
        <v>15.9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</row>
    <row r="13" spans="1:48" ht="13.5">
      <c r="A13" s="58">
        <v>16</v>
      </c>
      <c r="B13" s="58" t="s">
        <v>13</v>
      </c>
      <c r="C13" s="59">
        <v>16.9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</row>
    <row r="14" spans="1:48" ht="13.5">
      <c r="A14" s="58">
        <v>17</v>
      </c>
      <c r="B14" s="58" t="s">
        <v>13</v>
      </c>
      <c r="C14" s="59">
        <v>17.9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</row>
    <row r="15" spans="1:48" ht="13.5">
      <c r="A15" s="58">
        <v>18</v>
      </c>
      <c r="B15" s="58" t="s">
        <v>13</v>
      </c>
      <c r="C15" s="59">
        <v>18.9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</row>
    <row r="16" spans="1:48" ht="13.5">
      <c r="A16" s="58">
        <v>19</v>
      </c>
      <c r="B16" s="58" t="s">
        <v>13</v>
      </c>
      <c r="C16" s="59">
        <v>19.9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>
        <v>1</v>
      </c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</row>
    <row r="17" spans="1:48" ht="13.5">
      <c r="A17" s="58">
        <v>20</v>
      </c>
      <c r="B17" s="58" t="s">
        <v>13</v>
      </c>
      <c r="C17" s="59">
        <v>20.9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>
        <v>2</v>
      </c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</row>
    <row r="18" spans="1:48" ht="13.5">
      <c r="A18" s="58">
        <v>21</v>
      </c>
      <c r="B18" s="58" t="s">
        <v>13</v>
      </c>
      <c r="C18" s="59">
        <v>21.9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>
        <v>1</v>
      </c>
      <c r="AD18" s="58">
        <v>12</v>
      </c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</row>
    <row r="19" spans="1:48" ht="13.5">
      <c r="A19" s="58">
        <v>22</v>
      </c>
      <c r="B19" s="58" t="s">
        <v>13</v>
      </c>
      <c r="C19" s="59">
        <v>22.9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>
        <v>4</v>
      </c>
      <c r="AC19" s="58">
        <v>13</v>
      </c>
      <c r="AD19" s="58">
        <v>14</v>
      </c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</row>
    <row r="20" spans="1:48" ht="13.5">
      <c r="A20" s="58">
        <v>23</v>
      </c>
      <c r="B20" s="58" t="s">
        <v>13</v>
      </c>
      <c r="C20" s="59">
        <v>23.9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>
        <v>5</v>
      </c>
      <c r="AB20" s="58">
        <v>11</v>
      </c>
      <c r="AC20" s="58">
        <v>8</v>
      </c>
      <c r="AD20" s="58">
        <v>1</v>
      </c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</row>
    <row r="21" spans="1:48" ht="13.5">
      <c r="A21" s="58">
        <v>24</v>
      </c>
      <c r="B21" s="58" t="s">
        <v>13</v>
      </c>
      <c r="C21" s="59">
        <v>24.9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>
        <v>6</v>
      </c>
      <c r="Z21" s="58">
        <v>1</v>
      </c>
      <c r="AA21" s="58">
        <v>18</v>
      </c>
      <c r="AB21" s="58">
        <v>22</v>
      </c>
      <c r="AC21" s="58">
        <v>8</v>
      </c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</row>
    <row r="22" spans="1:48" ht="13.5">
      <c r="A22" s="58">
        <v>25</v>
      </c>
      <c r="B22" s="58" t="s">
        <v>13</v>
      </c>
      <c r="C22" s="59">
        <v>25.9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>
        <v>19</v>
      </c>
      <c r="Z22" s="58">
        <v>17</v>
      </c>
      <c r="AA22" s="58">
        <v>7</v>
      </c>
      <c r="AB22" s="58">
        <v>13</v>
      </c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</row>
    <row r="23" spans="1:48" ht="13.5">
      <c r="A23" s="58">
        <v>26</v>
      </c>
      <c r="B23" s="58" t="s">
        <v>13</v>
      </c>
      <c r="C23" s="59">
        <v>26.9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>
        <v>2</v>
      </c>
      <c r="X23" s="58">
        <v>6</v>
      </c>
      <c r="Y23" s="58">
        <v>8</v>
      </c>
      <c r="Z23" s="58">
        <v>12</v>
      </c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</row>
    <row r="24" spans="1:48" ht="13.5">
      <c r="A24" s="58">
        <v>27</v>
      </c>
      <c r="B24" s="58" t="s">
        <v>13</v>
      </c>
      <c r="C24" s="59">
        <v>27.9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>
        <v>2</v>
      </c>
      <c r="S24" s="58"/>
      <c r="T24" s="58"/>
      <c r="U24" s="58">
        <v>1</v>
      </c>
      <c r="V24" s="58"/>
      <c r="W24" s="58">
        <v>6</v>
      </c>
      <c r="X24" s="58">
        <v>14</v>
      </c>
      <c r="Y24" s="58">
        <v>2</v>
      </c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>
        <v>1</v>
      </c>
      <c r="AU24" s="58">
        <v>2</v>
      </c>
      <c r="AV24" s="58">
        <v>3</v>
      </c>
    </row>
    <row r="25" spans="1:48" ht="13.5">
      <c r="A25" s="58">
        <v>28</v>
      </c>
      <c r="B25" s="58" t="s">
        <v>13</v>
      </c>
      <c r="C25" s="59">
        <v>28.9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>
        <v>2</v>
      </c>
      <c r="S25" s="58"/>
      <c r="T25" s="58">
        <v>2</v>
      </c>
      <c r="U25" s="58">
        <v>2</v>
      </c>
      <c r="V25" s="58">
        <v>6</v>
      </c>
      <c r="W25" s="58">
        <v>13</v>
      </c>
      <c r="X25" s="58">
        <v>9</v>
      </c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>
        <v>1</v>
      </c>
      <c r="AQ25" s="58"/>
      <c r="AR25" s="58">
        <v>1</v>
      </c>
      <c r="AS25" s="58">
        <v>1</v>
      </c>
      <c r="AT25" s="58">
        <v>3</v>
      </c>
      <c r="AU25" s="58">
        <v>3</v>
      </c>
      <c r="AV25" s="58">
        <v>4</v>
      </c>
    </row>
    <row r="26" spans="1:48" ht="13.5">
      <c r="A26" s="58">
        <v>29</v>
      </c>
      <c r="B26" s="58" t="s">
        <v>13</v>
      </c>
      <c r="C26" s="59">
        <v>29.9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>
        <v>2</v>
      </c>
      <c r="R26" s="58">
        <v>4</v>
      </c>
      <c r="S26" s="58">
        <v>6</v>
      </c>
      <c r="T26" s="58">
        <v>1</v>
      </c>
      <c r="U26" s="58">
        <v>5</v>
      </c>
      <c r="V26" s="58">
        <v>10</v>
      </c>
      <c r="W26" s="58">
        <v>4</v>
      </c>
      <c r="X26" s="58">
        <v>1</v>
      </c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>
        <v>2</v>
      </c>
      <c r="AQ26" s="58"/>
      <c r="AR26" s="58"/>
      <c r="AS26" s="58">
        <v>1</v>
      </c>
      <c r="AT26" s="58">
        <v>2</v>
      </c>
      <c r="AU26" s="58">
        <v>1</v>
      </c>
      <c r="AV26" s="58">
        <v>1</v>
      </c>
    </row>
    <row r="27" spans="1:48" ht="13.5">
      <c r="A27" s="58">
        <v>30</v>
      </c>
      <c r="B27" s="58" t="s">
        <v>13</v>
      </c>
      <c r="C27" s="59">
        <v>30.9</v>
      </c>
      <c r="D27" s="58"/>
      <c r="E27" s="58"/>
      <c r="F27" s="58"/>
      <c r="G27" s="58"/>
      <c r="H27" s="58"/>
      <c r="I27" s="58"/>
      <c r="J27" s="58"/>
      <c r="K27" s="58"/>
      <c r="L27" s="58"/>
      <c r="M27" s="58">
        <v>2</v>
      </c>
      <c r="N27" s="58">
        <v>2</v>
      </c>
      <c r="O27" s="58">
        <v>4</v>
      </c>
      <c r="P27" s="58">
        <v>8</v>
      </c>
      <c r="Q27" s="58">
        <v>8</v>
      </c>
      <c r="R27" s="58">
        <v>3</v>
      </c>
      <c r="S27" s="58">
        <v>2</v>
      </c>
      <c r="T27" s="58">
        <v>4</v>
      </c>
      <c r="U27" s="58">
        <v>3</v>
      </c>
      <c r="V27" s="58">
        <v>5</v>
      </c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>
        <v>1</v>
      </c>
      <c r="AO27" s="58"/>
      <c r="AP27" s="58">
        <v>1</v>
      </c>
      <c r="AQ27" s="58">
        <v>4</v>
      </c>
      <c r="AR27" s="58">
        <v>1</v>
      </c>
      <c r="AS27" s="58">
        <v>2</v>
      </c>
      <c r="AT27" s="58">
        <v>3</v>
      </c>
      <c r="AU27" s="58"/>
      <c r="AV27" s="58">
        <v>1</v>
      </c>
    </row>
    <row r="28" spans="1:48" ht="13.5">
      <c r="A28" s="58">
        <v>31</v>
      </c>
      <c r="B28" s="58" t="s">
        <v>13</v>
      </c>
      <c r="C28" s="59">
        <v>31.9</v>
      </c>
      <c r="D28" s="58"/>
      <c r="E28" s="58"/>
      <c r="F28" s="58"/>
      <c r="G28" s="58"/>
      <c r="H28" s="58"/>
      <c r="I28" s="58"/>
      <c r="J28" s="58">
        <v>1</v>
      </c>
      <c r="K28" s="58"/>
      <c r="L28" s="58">
        <v>3</v>
      </c>
      <c r="M28" s="58">
        <v>3</v>
      </c>
      <c r="N28" s="58">
        <v>7</v>
      </c>
      <c r="O28" s="58">
        <v>5</v>
      </c>
      <c r="P28" s="58">
        <v>9</v>
      </c>
      <c r="Q28" s="58">
        <v>6</v>
      </c>
      <c r="R28" s="58">
        <v>5</v>
      </c>
      <c r="S28" s="58"/>
      <c r="T28" s="58">
        <v>1</v>
      </c>
      <c r="U28" s="58">
        <v>1</v>
      </c>
      <c r="V28" s="58">
        <v>3</v>
      </c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>
        <v>3</v>
      </c>
      <c r="AQ28" s="58"/>
      <c r="AR28" s="58">
        <v>3</v>
      </c>
      <c r="AS28" s="58">
        <v>1</v>
      </c>
      <c r="AT28" s="58"/>
      <c r="AU28" s="58">
        <v>1</v>
      </c>
      <c r="AV28" s="58"/>
    </row>
    <row r="29" spans="1:48" ht="13.5">
      <c r="A29" s="58">
        <v>32</v>
      </c>
      <c r="B29" s="58" t="s">
        <v>13</v>
      </c>
      <c r="C29" s="59">
        <v>32.9</v>
      </c>
      <c r="D29" s="58"/>
      <c r="E29" s="58"/>
      <c r="F29" s="58"/>
      <c r="G29" s="58"/>
      <c r="H29" s="58"/>
      <c r="I29" s="58"/>
      <c r="J29" s="58">
        <v>2</v>
      </c>
      <c r="K29" s="58">
        <v>2</v>
      </c>
      <c r="L29" s="58">
        <v>3</v>
      </c>
      <c r="M29" s="58">
        <v>2</v>
      </c>
      <c r="N29" s="58">
        <v>5</v>
      </c>
      <c r="O29" s="58">
        <v>5</v>
      </c>
      <c r="P29" s="58">
        <v>4</v>
      </c>
      <c r="Q29" s="58">
        <v>6</v>
      </c>
      <c r="R29" s="58">
        <v>3</v>
      </c>
      <c r="S29" s="58"/>
      <c r="T29" s="58"/>
      <c r="U29" s="58"/>
      <c r="V29" s="58"/>
      <c r="W29" s="58">
        <v>1</v>
      </c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>
        <v>1</v>
      </c>
      <c r="AN29" s="58"/>
      <c r="AO29" s="58">
        <v>1</v>
      </c>
      <c r="AP29" s="58">
        <v>3</v>
      </c>
      <c r="AQ29" s="58"/>
      <c r="AR29" s="58">
        <v>1</v>
      </c>
      <c r="AS29" s="58">
        <v>2</v>
      </c>
      <c r="AT29" s="58"/>
      <c r="AU29" s="58"/>
      <c r="AV29" s="58"/>
    </row>
    <row r="30" spans="1:48" ht="13.5">
      <c r="A30" s="58">
        <v>33</v>
      </c>
      <c r="B30" s="58" t="s">
        <v>13</v>
      </c>
      <c r="C30" s="59">
        <v>33.9</v>
      </c>
      <c r="D30" s="58"/>
      <c r="E30" s="58"/>
      <c r="F30" s="58"/>
      <c r="G30" s="58"/>
      <c r="H30" s="58"/>
      <c r="I30" s="58"/>
      <c r="J30" s="58">
        <v>3</v>
      </c>
      <c r="K30" s="58">
        <v>11</v>
      </c>
      <c r="L30" s="58">
        <v>6</v>
      </c>
      <c r="M30" s="58">
        <v>6</v>
      </c>
      <c r="N30" s="58">
        <v>3</v>
      </c>
      <c r="O30" s="58">
        <v>3</v>
      </c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>
        <v>1</v>
      </c>
      <c r="AM30" s="58">
        <v>7</v>
      </c>
      <c r="AN30" s="58">
        <v>2</v>
      </c>
      <c r="AO30" s="58">
        <v>4</v>
      </c>
      <c r="AP30" s="58">
        <v>3</v>
      </c>
      <c r="AQ30" s="58">
        <v>1</v>
      </c>
      <c r="AR30" s="58"/>
      <c r="AS30" s="58"/>
      <c r="AT30" s="58"/>
      <c r="AU30" s="58"/>
      <c r="AV30" s="58"/>
    </row>
    <row r="31" spans="1:48" ht="13.5">
      <c r="A31" s="58">
        <v>34</v>
      </c>
      <c r="B31" s="58" t="s">
        <v>13</v>
      </c>
      <c r="C31" s="59">
        <v>34.9</v>
      </c>
      <c r="D31" s="58"/>
      <c r="E31" s="58">
        <v>1</v>
      </c>
      <c r="F31" s="58"/>
      <c r="G31" s="58"/>
      <c r="H31" s="58">
        <v>2</v>
      </c>
      <c r="I31" s="58"/>
      <c r="J31" s="58">
        <v>8</v>
      </c>
      <c r="K31" s="58">
        <v>1</v>
      </c>
      <c r="L31" s="58">
        <v>4</v>
      </c>
      <c r="M31" s="58">
        <v>3</v>
      </c>
      <c r="N31" s="58"/>
      <c r="O31" s="58">
        <v>1</v>
      </c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>
        <v>1</v>
      </c>
      <c r="AK31" s="58">
        <v>1</v>
      </c>
      <c r="AL31" s="58">
        <v>1</v>
      </c>
      <c r="AM31" s="58">
        <v>5</v>
      </c>
      <c r="AN31" s="58">
        <v>2</v>
      </c>
      <c r="AO31" s="58">
        <v>1</v>
      </c>
      <c r="AP31" s="58"/>
      <c r="AQ31" s="58"/>
      <c r="AR31" s="58"/>
      <c r="AS31" s="58"/>
      <c r="AT31" s="58"/>
      <c r="AU31" s="58"/>
      <c r="AV31" s="58"/>
    </row>
    <row r="32" spans="1:48" ht="13.5">
      <c r="A32" s="58">
        <v>35</v>
      </c>
      <c r="B32" s="58" t="s">
        <v>13</v>
      </c>
      <c r="C32" s="59">
        <v>35.9</v>
      </c>
      <c r="D32" s="58"/>
      <c r="E32" s="58"/>
      <c r="F32" s="58"/>
      <c r="G32" s="58">
        <v>1</v>
      </c>
      <c r="H32" s="58">
        <v>4</v>
      </c>
      <c r="I32" s="58">
        <v>4</v>
      </c>
      <c r="J32" s="58"/>
      <c r="K32" s="58">
        <v>1</v>
      </c>
      <c r="L32" s="58">
        <v>1</v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>
        <v>3</v>
      </c>
      <c r="AK32" s="58">
        <v>3</v>
      </c>
      <c r="AL32" s="58">
        <v>5</v>
      </c>
      <c r="AM32" s="58">
        <v>3</v>
      </c>
      <c r="AN32" s="58"/>
      <c r="AO32" s="58"/>
      <c r="AP32" s="58"/>
      <c r="AQ32" s="58"/>
      <c r="AR32" s="58"/>
      <c r="AS32" s="58"/>
      <c r="AT32" s="58"/>
      <c r="AU32" s="58"/>
      <c r="AV32" s="58"/>
    </row>
    <row r="33" spans="1:48" ht="13.5">
      <c r="A33" s="58">
        <v>36</v>
      </c>
      <c r="B33" s="58" t="s">
        <v>13</v>
      </c>
      <c r="C33" s="59">
        <v>36.9</v>
      </c>
      <c r="D33" s="58"/>
      <c r="E33" s="58"/>
      <c r="F33" s="58">
        <v>3</v>
      </c>
      <c r="G33" s="58">
        <v>1</v>
      </c>
      <c r="H33" s="58">
        <v>3</v>
      </c>
      <c r="I33" s="58">
        <v>3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>
        <v>3</v>
      </c>
      <c r="AK33" s="58">
        <v>2</v>
      </c>
      <c r="AL33" s="58">
        <v>1</v>
      </c>
      <c r="AM33" s="58"/>
      <c r="AN33" s="58"/>
      <c r="AO33" s="58"/>
      <c r="AP33" s="58"/>
      <c r="AQ33" s="58"/>
      <c r="AR33" s="58"/>
      <c r="AS33" s="58"/>
      <c r="AT33" s="58"/>
      <c r="AU33" s="58"/>
      <c r="AV33" s="58"/>
    </row>
    <row r="34" spans="1:48" ht="13.5">
      <c r="A34" s="58">
        <v>37</v>
      </c>
      <c r="B34" s="58" t="s">
        <v>13</v>
      </c>
      <c r="C34" s="59">
        <v>37.9</v>
      </c>
      <c r="D34" s="58"/>
      <c r="E34" s="58"/>
      <c r="F34" s="58">
        <v>1</v>
      </c>
      <c r="G34" s="58">
        <v>3</v>
      </c>
      <c r="H34" s="58">
        <v>1</v>
      </c>
      <c r="I34" s="58">
        <v>4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>
        <v>2</v>
      </c>
      <c r="AH34" s="58"/>
      <c r="AI34" s="58"/>
      <c r="AJ34" s="58">
        <v>2</v>
      </c>
      <c r="AK34" s="58">
        <v>2</v>
      </c>
      <c r="AL34" s="58">
        <v>1</v>
      </c>
      <c r="AM34" s="58"/>
      <c r="AN34" s="58"/>
      <c r="AO34" s="58"/>
      <c r="AP34" s="58"/>
      <c r="AQ34" s="58"/>
      <c r="AR34" s="58"/>
      <c r="AS34" s="58"/>
      <c r="AT34" s="58"/>
      <c r="AU34" s="58"/>
      <c r="AV34" s="58"/>
    </row>
    <row r="35" spans="1:48" ht="13.5">
      <c r="A35" s="58">
        <v>38</v>
      </c>
      <c r="B35" s="58" t="s">
        <v>13</v>
      </c>
      <c r="C35" s="59">
        <v>38.9</v>
      </c>
      <c r="D35" s="58"/>
      <c r="E35" s="58">
        <v>1</v>
      </c>
      <c r="F35" s="58">
        <v>3</v>
      </c>
      <c r="G35" s="58">
        <v>4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>
        <v>2</v>
      </c>
      <c r="AI35" s="58">
        <v>4</v>
      </c>
      <c r="AJ35" s="58"/>
      <c r="AK35" s="58">
        <v>2</v>
      </c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</row>
    <row r="36" spans="1:48" ht="13.5">
      <c r="A36" s="58">
        <v>39</v>
      </c>
      <c r="B36" s="58" t="s">
        <v>13</v>
      </c>
      <c r="C36" s="59">
        <v>39.9</v>
      </c>
      <c r="D36" s="58"/>
      <c r="E36" s="58">
        <v>4</v>
      </c>
      <c r="F36" s="58">
        <v>3</v>
      </c>
      <c r="G36" s="58"/>
      <c r="H36" s="58">
        <v>1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>
        <v>3</v>
      </c>
      <c r="AI36" s="58">
        <v>4</v>
      </c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</row>
    <row r="37" spans="1:48" ht="13.5">
      <c r="A37" s="58">
        <v>40</v>
      </c>
      <c r="B37" s="58" t="s">
        <v>13</v>
      </c>
      <c r="C37" s="59">
        <v>40.9</v>
      </c>
      <c r="D37" s="58">
        <v>2</v>
      </c>
      <c r="E37" s="58">
        <v>5</v>
      </c>
      <c r="F37" s="58">
        <v>1</v>
      </c>
      <c r="G37" s="58">
        <v>1</v>
      </c>
      <c r="H37" s="58"/>
      <c r="I37" s="58">
        <v>1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>
        <v>1</v>
      </c>
      <c r="AF37" s="58">
        <v>1</v>
      </c>
      <c r="AG37" s="58">
        <v>1</v>
      </c>
      <c r="AH37" s="58">
        <v>1</v>
      </c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</row>
    <row r="38" spans="1:48" ht="13.5">
      <c r="A38" s="58">
        <v>41</v>
      </c>
      <c r="B38" s="58" t="s">
        <v>13</v>
      </c>
      <c r="C38" s="59">
        <v>41.9</v>
      </c>
      <c r="D38" s="58">
        <v>3</v>
      </c>
      <c r="E38" s="58">
        <v>2</v>
      </c>
      <c r="F38" s="58">
        <v>1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>
        <v>2</v>
      </c>
      <c r="AG38" s="58">
        <v>1</v>
      </c>
      <c r="AH38" s="58">
        <v>2</v>
      </c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</row>
    <row r="39" spans="1:48" ht="13.5">
      <c r="A39" s="58">
        <v>42</v>
      </c>
      <c r="B39" s="58" t="s">
        <v>13</v>
      </c>
      <c r="C39" s="59">
        <v>42.9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>
        <v>1</v>
      </c>
      <c r="AG39" s="58">
        <v>2</v>
      </c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</row>
    <row r="40" spans="1:48" ht="13.5">
      <c r="A40" s="58">
        <v>43</v>
      </c>
      <c r="B40" s="58" t="s">
        <v>13</v>
      </c>
      <c r="C40" s="59">
        <v>43.9</v>
      </c>
      <c r="D40" s="58">
        <v>6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>
        <v>2</v>
      </c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</row>
    <row r="41" spans="1:48" ht="13.5">
      <c r="A41" s="58">
        <v>44</v>
      </c>
      <c r="B41" s="58" t="s">
        <v>13</v>
      </c>
      <c r="C41" s="59">
        <v>44.9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</row>
    <row r="42" spans="1:48" ht="13.5">
      <c r="A42" s="58">
        <v>45</v>
      </c>
      <c r="B42" s="58" t="s">
        <v>13</v>
      </c>
      <c r="C42" s="59">
        <v>45.9</v>
      </c>
      <c r="D42" s="58">
        <v>1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</row>
    <row r="43" spans="1:48" ht="13.5">
      <c r="A43" s="58">
        <v>46</v>
      </c>
      <c r="B43" s="58" t="s">
        <v>13</v>
      </c>
      <c r="C43" s="59">
        <v>46.9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</row>
    <row r="44" spans="1:48" ht="13.5">
      <c r="A44" s="58">
        <v>47</v>
      </c>
      <c r="B44" s="58" t="s">
        <v>13</v>
      </c>
      <c r="C44" s="59">
        <v>47.9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</row>
    <row r="45" spans="1:48" ht="13.5">
      <c r="A45" s="60">
        <v>48</v>
      </c>
      <c r="B45" s="60" t="s">
        <v>13</v>
      </c>
      <c r="C45" s="61">
        <v>48.9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</row>
    <row r="46" spans="1:48" ht="13.5">
      <c r="A46" s="56" t="s">
        <v>14</v>
      </c>
      <c r="B46" s="56"/>
      <c r="C46" s="57"/>
      <c r="D46" s="56">
        <v>12</v>
      </c>
      <c r="E46" s="56">
        <v>13</v>
      </c>
      <c r="F46" s="56">
        <v>12</v>
      </c>
      <c r="G46" s="56">
        <v>10</v>
      </c>
      <c r="H46" s="56">
        <v>11</v>
      </c>
      <c r="I46" s="56">
        <v>12</v>
      </c>
      <c r="J46" s="56">
        <v>14</v>
      </c>
      <c r="K46" s="56">
        <v>15</v>
      </c>
      <c r="L46" s="56">
        <v>17</v>
      </c>
      <c r="M46" s="56">
        <v>16</v>
      </c>
      <c r="N46" s="56">
        <v>17</v>
      </c>
      <c r="O46" s="56">
        <v>18</v>
      </c>
      <c r="P46" s="56">
        <v>21</v>
      </c>
      <c r="Q46" s="56">
        <v>22</v>
      </c>
      <c r="R46" s="56">
        <v>19</v>
      </c>
      <c r="S46" s="56">
        <v>8</v>
      </c>
      <c r="T46" s="56">
        <v>8</v>
      </c>
      <c r="U46" s="56">
        <v>12</v>
      </c>
      <c r="V46" s="56">
        <v>24</v>
      </c>
      <c r="W46" s="56">
        <v>26</v>
      </c>
      <c r="X46" s="56">
        <v>30</v>
      </c>
      <c r="Y46" s="56">
        <v>35</v>
      </c>
      <c r="Z46" s="56">
        <v>30</v>
      </c>
      <c r="AA46" s="56">
        <v>30</v>
      </c>
      <c r="AB46" s="56">
        <v>50</v>
      </c>
      <c r="AC46" s="56">
        <v>30</v>
      </c>
      <c r="AD46" s="56">
        <v>30</v>
      </c>
      <c r="AE46" s="56">
        <v>3</v>
      </c>
      <c r="AF46" s="56">
        <v>4</v>
      </c>
      <c r="AG46" s="56">
        <v>6</v>
      </c>
      <c r="AH46" s="56">
        <v>8</v>
      </c>
      <c r="AI46" s="56">
        <v>8</v>
      </c>
      <c r="AJ46" s="56">
        <v>9</v>
      </c>
      <c r="AK46" s="56">
        <v>10</v>
      </c>
      <c r="AL46" s="56">
        <v>9</v>
      </c>
      <c r="AM46" s="56">
        <v>16</v>
      </c>
      <c r="AN46" s="56">
        <v>5</v>
      </c>
      <c r="AO46" s="56">
        <v>6</v>
      </c>
      <c r="AP46" s="56">
        <v>13</v>
      </c>
      <c r="AQ46" s="56">
        <v>5</v>
      </c>
      <c r="AR46" s="56">
        <v>6</v>
      </c>
      <c r="AS46" s="56">
        <v>7</v>
      </c>
      <c r="AT46" s="56">
        <v>9</v>
      </c>
      <c r="AU46" s="56">
        <v>7</v>
      </c>
      <c r="AV46" s="56">
        <v>9</v>
      </c>
    </row>
    <row r="47" spans="1:48" s="10" customFormat="1" ht="13.5">
      <c r="A47" s="62" t="s">
        <v>15</v>
      </c>
      <c r="B47" s="62"/>
      <c r="C47" s="63"/>
      <c r="D47" s="62">
        <v>42.666666666666664</v>
      </c>
      <c r="E47" s="62">
        <v>39.73076923076923</v>
      </c>
      <c r="F47" s="62">
        <v>38.583333333333336</v>
      </c>
      <c r="G47" s="62">
        <v>37.9</v>
      </c>
      <c r="H47" s="62">
        <v>36.13636363636363</v>
      </c>
      <c r="I47" s="62">
        <v>36.833333333333336</v>
      </c>
      <c r="J47" s="62">
        <v>33.785714285714285</v>
      </c>
      <c r="K47" s="62">
        <v>33.56666666666667</v>
      </c>
      <c r="L47" s="62">
        <v>33.3235294117647</v>
      </c>
      <c r="M47" s="62">
        <v>32.8125</v>
      </c>
      <c r="N47" s="62">
        <v>32.029411764705884</v>
      </c>
      <c r="O47" s="62">
        <v>32.05555555555556</v>
      </c>
      <c r="P47" s="62">
        <v>31.30952380952381</v>
      </c>
      <c r="Q47" s="62">
        <v>31.227272727272727</v>
      </c>
      <c r="R47" s="62">
        <v>30.342105263157894</v>
      </c>
      <c r="S47" s="62">
        <v>29.75</v>
      </c>
      <c r="T47" s="62">
        <v>30</v>
      </c>
      <c r="U47" s="62">
        <v>29.583333333333332</v>
      </c>
      <c r="V47" s="62">
        <v>29.708333333333332</v>
      </c>
      <c r="W47" s="62">
        <v>28.423076923076923</v>
      </c>
      <c r="X47" s="62">
        <v>27.666666666666668</v>
      </c>
      <c r="Y47" s="62">
        <v>25.67142857142857</v>
      </c>
      <c r="Z47" s="62">
        <v>25.866666666666667</v>
      </c>
      <c r="AA47" s="62">
        <v>24.566666666666666</v>
      </c>
      <c r="AB47" s="62">
        <v>24.38</v>
      </c>
      <c r="AC47" s="62">
        <v>23.266666666666666</v>
      </c>
      <c r="AD47" s="62">
        <v>21.9</v>
      </c>
      <c r="AE47" s="62">
        <v>42.5</v>
      </c>
      <c r="AF47" s="62">
        <v>41.5</v>
      </c>
      <c r="AG47" s="62">
        <v>40.333333333333336</v>
      </c>
      <c r="AH47" s="62">
        <v>39.875</v>
      </c>
      <c r="AI47" s="62">
        <v>39</v>
      </c>
      <c r="AJ47" s="62">
        <v>36.166666666666664</v>
      </c>
      <c r="AK47" s="62">
        <v>36.6</v>
      </c>
      <c r="AL47" s="62">
        <v>35.5</v>
      </c>
      <c r="AM47" s="62">
        <v>34.125</v>
      </c>
      <c r="AN47" s="62">
        <v>33.3</v>
      </c>
      <c r="AO47" s="62">
        <v>33.5</v>
      </c>
      <c r="AP47" s="62">
        <v>31.576923076923077</v>
      </c>
      <c r="AQ47" s="62">
        <v>31.1</v>
      </c>
      <c r="AR47" s="62">
        <v>31</v>
      </c>
      <c r="AS47" s="62">
        <v>30.785714285714285</v>
      </c>
      <c r="AT47" s="62">
        <v>29.27777777777778</v>
      </c>
      <c r="AU47" s="62">
        <v>28.785714285714285</v>
      </c>
      <c r="AV47" s="62">
        <v>28.5</v>
      </c>
    </row>
    <row r="48" spans="1:48" s="11" customFormat="1" ht="13.5">
      <c r="A48" s="64" t="s">
        <v>16</v>
      </c>
      <c r="B48" s="64"/>
      <c r="C48" s="65"/>
      <c r="D48" s="64">
        <v>1.5275252316519468</v>
      </c>
      <c r="E48" s="64">
        <v>1.7867030229749132</v>
      </c>
      <c r="F48" s="64">
        <v>1.6213537179739277</v>
      </c>
      <c r="G48" s="64">
        <v>1.349897115421106</v>
      </c>
      <c r="H48" s="64">
        <v>1.433368568981982</v>
      </c>
      <c r="I48" s="64">
        <v>1.4354811251305468</v>
      </c>
      <c r="J48" s="64">
        <v>0.9944903161976938</v>
      </c>
      <c r="K48" s="64">
        <v>0.7037315505489968</v>
      </c>
      <c r="L48" s="64">
        <v>1.1850788010532811</v>
      </c>
      <c r="M48" s="64">
        <v>1.352466881911223</v>
      </c>
      <c r="N48" s="64">
        <v>0.9432422182837986</v>
      </c>
      <c r="O48" s="64">
        <v>1.1991282236408358</v>
      </c>
      <c r="P48" s="64">
        <v>0.749603069567329</v>
      </c>
      <c r="Q48" s="64">
        <v>0.9847319278346619</v>
      </c>
      <c r="R48" s="64">
        <v>1.6077298658784152</v>
      </c>
      <c r="S48" s="64">
        <v>0.4629100498862757</v>
      </c>
      <c r="T48" s="64">
        <v>1.0690449676496976</v>
      </c>
      <c r="U48" s="64">
        <v>1.0836246694508318</v>
      </c>
      <c r="V48" s="64">
        <v>0.9770927002733857</v>
      </c>
      <c r="W48" s="64">
        <v>1.1635489477654792</v>
      </c>
      <c r="X48" s="64">
        <v>0.7914775938769179</v>
      </c>
      <c r="Y48" s="64">
        <v>0.7853704366024199</v>
      </c>
      <c r="Z48" s="64">
        <v>0.5560534167675355</v>
      </c>
      <c r="AA48" s="64">
        <v>0.639683829949492</v>
      </c>
      <c r="AB48" s="64">
        <v>0.895339406628137</v>
      </c>
      <c r="AC48" s="64">
        <v>0.8976341829703132</v>
      </c>
      <c r="AD48" s="64">
        <v>0.8136762043449725</v>
      </c>
      <c r="AE48" s="64">
        <v>1.7320508075688772</v>
      </c>
      <c r="AF48" s="64">
        <v>0.816496580927726</v>
      </c>
      <c r="AG48" s="64">
        <v>2.316606713852541</v>
      </c>
      <c r="AH48" s="64">
        <v>1.1877349391654208</v>
      </c>
      <c r="AI48" s="64">
        <v>0.5345224838248488</v>
      </c>
      <c r="AJ48" s="64">
        <v>1</v>
      </c>
      <c r="AK48" s="64">
        <v>1.3703203194062976</v>
      </c>
      <c r="AL48" s="64">
        <v>1.118033988749895</v>
      </c>
      <c r="AM48" s="64">
        <v>0.8850612031567836</v>
      </c>
      <c r="AN48" s="64">
        <v>1.6431676725154982</v>
      </c>
      <c r="AO48" s="64">
        <v>0.6324555320336759</v>
      </c>
      <c r="AP48" s="64">
        <v>1.6563785025137654</v>
      </c>
      <c r="AQ48" s="64">
        <v>1.3416407864998738</v>
      </c>
      <c r="AR48" s="64">
        <v>1.378404875209022</v>
      </c>
      <c r="AS48" s="64">
        <v>1.4960264830861911</v>
      </c>
      <c r="AT48" s="64">
        <v>1.0929064207170003</v>
      </c>
      <c r="AU48" s="64">
        <v>1.3801311186847083</v>
      </c>
      <c r="AV48" s="64">
        <v>1</v>
      </c>
    </row>
    <row r="49" spans="1:48" ht="13.5">
      <c r="A49" s="58" t="s">
        <v>17</v>
      </c>
      <c r="B49" s="58"/>
      <c r="C49" s="59"/>
      <c r="D49" s="58">
        <v>14</v>
      </c>
      <c r="E49" s="58">
        <v>22</v>
      </c>
      <c r="F49" s="58">
        <v>31</v>
      </c>
      <c r="G49" s="58">
        <v>42</v>
      </c>
      <c r="H49" s="58">
        <v>43</v>
      </c>
      <c r="I49" s="58">
        <v>49</v>
      </c>
      <c r="J49" s="58">
        <v>40</v>
      </c>
      <c r="K49" s="58">
        <v>44</v>
      </c>
      <c r="L49" s="58">
        <v>45</v>
      </c>
      <c r="M49" s="58">
        <v>25</v>
      </c>
      <c r="N49" s="58">
        <v>42</v>
      </c>
      <c r="O49" s="58">
        <v>21</v>
      </c>
      <c r="P49" s="58">
        <v>13</v>
      </c>
      <c r="Q49" s="58">
        <v>14</v>
      </c>
      <c r="R49" s="58">
        <v>10</v>
      </c>
      <c r="S49" s="58">
        <v>1</v>
      </c>
      <c r="T49" s="58">
        <v>1</v>
      </c>
      <c r="U49" s="58">
        <v>2</v>
      </c>
      <c r="V49" s="58">
        <v>25</v>
      </c>
      <c r="W49" s="58">
        <v>96</v>
      </c>
      <c r="X49" s="58">
        <v>133</v>
      </c>
      <c r="Y49" s="58">
        <v>149</v>
      </c>
      <c r="Z49" s="58">
        <v>24</v>
      </c>
      <c r="AA49" s="58">
        <v>127</v>
      </c>
      <c r="AB49" s="58">
        <v>120</v>
      </c>
      <c r="AC49" s="58">
        <v>70</v>
      </c>
      <c r="AD49" s="58">
        <v>8</v>
      </c>
      <c r="AE49" s="58">
        <v>1</v>
      </c>
      <c r="AF49" s="58">
        <v>2</v>
      </c>
      <c r="AG49" s="58">
        <v>7</v>
      </c>
      <c r="AH49" s="58">
        <v>3</v>
      </c>
      <c r="AI49" s="58">
        <v>2</v>
      </c>
      <c r="AJ49" s="58">
        <v>5</v>
      </c>
      <c r="AK49" s="58">
        <v>6</v>
      </c>
      <c r="AL49" s="58">
        <v>5</v>
      </c>
      <c r="AM49" s="58">
        <v>11</v>
      </c>
      <c r="AN49" s="58">
        <v>3</v>
      </c>
      <c r="AO49" s="58">
        <v>2</v>
      </c>
      <c r="AP49" s="58">
        <v>8</v>
      </c>
      <c r="AQ49" s="58">
        <v>6</v>
      </c>
      <c r="AR49" s="58">
        <v>4</v>
      </c>
      <c r="AS49" s="58">
        <v>2</v>
      </c>
      <c r="AT49" s="58">
        <v>2</v>
      </c>
      <c r="AU49" s="58">
        <v>1</v>
      </c>
      <c r="AV49" s="58">
        <v>1</v>
      </c>
    </row>
    <row r="50" spans="1:48" ht="13.5">
      <c r="A50" s="58" t="s">
        <v>18</v>
      </c>
      <c r="B50" s="58"/>
      <c r="C50" s="59"/>
      <c r="D50" s="58">
        <v>7</v>
      </c>
      <c r="E50" s="58">
        <v>8</v>
      </c>
      <c r="F50" s="58">
        <v>9</v>
      </c>
      <c r="G50" s="58">
        <v>10</v>
      </c>
      <c r="H50" s="58">
        <v>11</v>
      </c>
      <c r="I50" s="58">
        <v>12</v>
      </c>
      <c r="J50" s="58">
        <v>13</v>
      </c>
      <c r="K50" s="58">
        <v>14</v>
      </c>
      <c r="L50" s="58">
        <v>15</v>
      </c>
      <c r="M50" s="58">
        <v>16</v>
      </c>
      <c r="N50" s="58">
        <v>17</v>
      </c>
      <c r="O50" s="58">
        <v>18</v>
      </c>
      <c r="P50" s="58">
        <v>19</v>
      </c>
      <c r="Q50" s="58">
        <v>20</v>
      </c>
      <c r="R50" s="58">
        <v>21</v>
      </c>
      <c r="S50" s="58">
        <v>22</v>
      </c>
      <c r="T50" s="58">
        <v>23</v>
      </c>
      <c r="U50" s="58">
        <v>24</v>
      </c>
      <c r="V50" s="58">
        <v>24</v>
      </c>
      <c r="W50" s="58">
        <v>26</v>
      </c>
      <c r="X50" s="58">
        <v>30</v>
      </c>
      <c r="Y50" s="58">
        <v>35</v>
      </c>
      <c r="Z50" s="58">
        <v>103</v>
      </c>
      <c r="AA50" s="58">
        <v>116</v>
      </c>
      <c r="AB50" s="58">
        <v>124</v>
      </c>
      <c r="AC50" s="58">
        <v>157</v>
      </c>
      <c r="AD50" s="58">
        <v>202</v>
      </c>
      <c r="AE50" s="58">
        <v>8</v>
      </c>
      <c r="AF50" s="58">
        <v>9</v>
      </c>
      <c r="AG50" s="58">
        <v>10</v>
      </c>
      <c r="AH50" s="58">
        <v>11</v>
      </c>
      <c r="AI50" s="58">
        <v>12</v>
      </c>
      <c r="AJ50" s="58">
        <v>13</v>
      </c>
      <c r="AK50" s="58">
        <v>14</v>
      </c>
      <c r="AL50" s="58">
        <v>15</v>
      </c>
      <c r="AM50" s="58">
        <v>16</v>
      </c>
      <c r="AN50" s="58">
        <v>17</v>
      </c>
      <c r="AO50" s="58">
        <v>18</v>
      </c>
      <c r="AP50" s="58">
        <v>19</v>
      </c>
      <c r="AQ50" s="58">
        <v>20</v>
      </c>
      <c r="AR50" s="58">
        <v>21</v>
      </c>
      <c r="AS50" s="58">
        <v>22</v>
      </c>
      <c r="AT50" s="58">
        <v>23</v>
      </c>
      <c r="AU50" s="58">
        <v>24</v>
      </c>
      <c r="AV50" s="58">
        <v>26</v>
      </c>
    </row>
    <row r="51" spans="1:48" s="10" customFormat="1" ht="13.5">
      <c r="A51" s="62" t="s">
        <v>261</v>
      </c>
      <c r="B51" s="62"/>
      <c r="C51" s="63"/>
      <c r="D51" s="62"/>
      <c r="E51" s="62"/>
      <c r="F51" s="62"/>
      <c r="G51" s="62">
        <v>5.6967</v>
      </c>
      <c r="H51" s="62"/>
      <c r="I51" s="62">
        <v>5.9395</v>
      </c>
      <c r="J51" s="62"/>
      <c r="K51" s="62"/>
      <c r="L51" s="62"/>
      <c r="M51" s="62"/>
      <c r="N51" s="62">
        <v>5.5864</v>
      </c>
      <c r="O51" s="62"/>
      <c r="P51" s="62"/>
      <c r="Q51" s="62"/>
      <c r="R51" s="62"/>
      <c r="S51" s="62"/>
      <c r="T51" s="62"/>
      <c r="U51" s="62"/>
      <c r="V51" s="62">
        <v>5.7361</v>
      </c>
      <c r="W51" s="62">
        <v>5.8245</v>
      </c>
      <c r="X51" s="62">
        <v>5.8791</v>
      </c>
      <c r="Y51" s="62">
        <v>5.3917</v>
      </c>
      <c r="Z51" s="62">
        <v>4.4953</v>
      </c>
      <c r="AA51" s="62">
        <v>3.9173</v>
      </c>
      <c r="AB51" s="62">
        <v>6.293</v>
      </c>
      <c r="AC51" s="62">
        <v>3.3324</v>
      </c>
      <c r="AD51" s="62">
        <v>2.6172</v>
      </c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</row>
    <row r="52" spans="1:48" s="10" customFormat="1" ht="13.5">
      <c r="A52" s="62" t="s">
        <v>262</v>
      </c>
      <c r="B52" s="62"/>
      <c r="C52" s="63"/>
      <c r="D52" s="62"/>
      <c r="E52" s="62"/>
      <c r="F52" s="62"/>
      <c r="G52" s="62">
        <v>5.6967</v>
      </c>
      <c r="H52" s="62"/>
      <c r="I52" s="62">
        <v>5.9395</v>
      </c>
      <c r="J52" s="62"/>
      <c r="K52" s="62"/>
      <c r="L52" s="62"/>
      <c r="M52" s="62"/>
      <c r="N52" s="62">
        <v>5.5864</v>
      </c>
      <c r="O52" s="62"/>
      <c r="P52" s="62"/>
      <c r="Q52" s="62"/>
      <c r="R52" s="62"/>
      <c r="S52" s="62"/>
      <c r="T52" s="62"/>
      <c r="U52" s="62"/>
      <c r="V52" s="62">
        <v>5.7361</v>
      </c>
      <c r="W52" s="62">
        <v>5.8245</v>
      </c>
      <c r="X52" s="62">
        <v>5.8791</v>
      </c>
      <c r="Y52" s="62">
        <v>5.3917</v>
      </c>
      <c r="Z52" s="62">
        <v>15.3603</v>
      </c>
      <c r="AA52" s="62">
        <v>15.362300000000001</v>
      </c>
      <c r="AB52" s="62">
        <v>21.893</v>
      </c>
      <c r="AC52" s="62">
        <v>17.1724</v>
      </c>
      <c r="AD52" s="62">
        <v>17.5822</v>
      </c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</row>
    <row r="53" spans="1:48" ht="13.5">
      <c r="A53" s="58" t="s">
        <v>263</v>
      </c>
      <c r="B53" s="58"/>
      <c r="C53" s="59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</row>
    <row r="54" spans="1:48" ht="13.5">
      <c r="A54" s="58" t="s">
        <v>22</v>
      </c>
      <c r="B54" s="58"/>
      <c r="C54" s="59"/>
      <c r="D54" s="58" t="s">
        <v>23</v>
      </c>
      <c r="E54" s="58" t="s">
        <v>23</v>
      </c>
      <c r="F54" s="58" t="s">
        <v>23</v>
      </c>
      <c r="G54" s="58" t="s">
        <v>23</v>
      </c>
      <c r="H54" s="58" t="s">
        <v>23</v>
      </c>
      <c r="I54" s="58" t="s">
        <v>23</v>
      </c>
      <c r="J54" s="58" t="s">
        <v>23</v>
      </c>
      <c r="K54" s="58" t="s">
        <v>23</v>
      </c>
      <c r="L54" s="58" t="s">
        <v>23</v>
      </c>
      <c r="M54" s="58" t="s">
        <v>23</v>
      </c>
      <c r="N54" s="58" t="s">
        <v>23</v>
      </c>
      <c r="O54" s="58" t="s">
        <v>23</v>
      </c>
      <c r="P54" s="58" t="s">
        <v>23</v>
      </c>
      <c r="Q54" s="58" t="s">
        <v>23</v>
      </c>
      <c r="R54" s="58" t="s">
        <v>23</v>
      </c>
      <c r="S54" s="58" t="s">
        <v>23</v>
      </c>
      <c r="T54" s="58" t="s">
        <v>23</v>
      </c>
      <c r="U54" s="58" t="s">
        <v>23</v>
      </c>
      <c r="V54" s="58" t="s">
        <v>23</v>
      </c>
      <c r="W54" s="58" t="s">
        <v>23</v>
      </c>
      <c r="X54" s="58" t="s">
        <v>23</v>
      </c>
      <c r="Y54" s="58" t="s">
        <v>23</v>
      </c>
      <c r="Z54" s="58" t="s">
        <v>307</v>
      </c>
      <c r="AA54" s="58" t="s">
        <v>307</v>
      </c>
      <c r="AB54" s="58" t="s">
        <v>307</v>
      </c>
      <c r="AC54" s="58" t="s">
        <v>307</v>
      </c>
      <c r="AD54" s="58" t="s">
        <v>307</v>
      </c>
      <c r="AE54" s="58" t="s">
        <v>23</v>
      </c>
      <c r="AF54" s="58" t="s">
        <v>23</v>
      </c>
      <c r="AG54" s="58" t="s">
        <v>23</v>
      </c>
      <c r="AH54" s="58" t="s">
        <v>23</v>
      </c>
      <c r="AI54" s="58" t="s">
        <v>23</v>
      </c>
      <c r="AJ54" s="58" t="s">
        <v>23</v>
      </c>
      <c r="AK54" s="58" t="s">
        <v>23</v>
      </c>
      <c r="AL54" s="58" t="s">
        <v>23</v>
      </c>
      <c r="AM54" s="58" t="s">
        <v>23</v>
      </c>
      <c r="AN54" s="58" t="s">
        <v>23</v>
      </c>
      <c r="AO54" s="58" t="s">
        <v>23</v>
      </c>
      <c r="AP54" s="58" t="s">
        <v>23</v>
      </c>
      <c r="AQ54" s="58" t="s">
        <v>23</v>
      </c>
      <c r="AR54" s="58" t="s">
        <v>23</v>
      </c>
      <c r="AS54" s="58" t="s">
        <v>23</v>
      </c>
      <c r="AT54" s="58" t="s">
        <v>23</v>
      </c>
      <c r="AU54" s="58" t="s">
        <v>23</v>
      </c>
      <c r="AV54" s="58" t="s">
        <v>23</v>
      </c>
    </row>
    <row r="55" spans="1:48" s="9" customFormat="1" ht="13.5">
      <c r="A55" s="66" t="s">
        <v>27</v>
      </c>
      <c r="B55" s="66"/>
      <c r="C55" s="67"/>
      <c r="D55" s="66"/>
      <c r="E55" s="66"/>
      <c r="F55" s="66"/>
      <c r="G55" s="66">
        <v>569.67</v>
      </c>
      <c r="H55" s="66"/>
      <c r="I55" s="66">
        <v>494.9583333333333</v>
      </c>
      <c r="J55" s="66"/>
      <c r="K55" s="66"/>
      <c r="L55" s="66"/>
      <c r="M55" s="66"/>
      <c r="N55" s="66">
        <v>328.61176470588236</v>
      </c>
      <c r="O55" s="66"/>
      <c r="P55" s="66"/>
      <c r="Q55" s="66"/>
      <c r="R55" s="66"/>
      <c r="S55" s="66"/>
      <c r="T55" s="66"/>
      <c r="U55" s="66"/>
      <c r="V55" s="66">
        <v>239.0041666666667</v>
      </c>
      <c r="W55" s="66">
        <v>224.01923076923077</v>
      </c>
      <c r="X55" s="66">
        <v>195.97</v>
      </c>
      <c r="Y55" s="66">
        <v>154.04857142857142</v>
      </c>
      <c r="Z55" s="66">
        <v>43.643689320388354</v>
      </c>
      <c r="AA55" s="66">
        <v>33.7698275862069</v>
      </c>
      <c r="AB55" s="66">
        <v>50.75</v>
      </c>
      <c r="AC55" s="66">
        <v>21.225477707006366</v>
      </c>
      <c r="AD55" s="66">
        <v>12.956435643564356</v>
      </c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selection activeCell="P40" sqref="P40"/>
    </sheetView>
  </sheetViews>
  <sheetFormatPr defaultColWidth="9.00390625" defaultRowHeight="13.5"/>
  <cols>
    <col min="1" max="1" width="5.625" style="0" customWidth="1"/>
    <col min="2" max="2" width="9.125" style="0" bestFit="1" customWidth="1"/>
    <col min="4" max="4" width="9.875" style="0" customWidth="1"/>
    <col min="6" max="6" width="8.50390625" style="0" customWidth="1"/>
    <col min="7" max="7" width="9.50390625" style="2" customWidth="1"/>
    <col min="8" max="8" width="5.75390625" style="0" customWidth="1"/>
    <col min="9" max="9" width="9.625" style="0" customWidth="1"/>
  </cols>
  <sheetData>
    <row r="1" spans="1:8" ht="13.5">
      <c r="A1" s="154">
        <v>39848</v>
      </c>
      <c r="B1" s="155"/>
      <c r="G1"/>
      <c r="H1" s="18"/>
    </row>
    <row r="2" spans="1:8" ht="13.5">
      <c r="A2" s="84"/>
      <c r="B2" s="43"/>
      <c r="G2"/>
      <c r="H2" s="18"/>
    </row>
    <row r="3" spans="1:10" ht="13.5">
      <c r="A3" s="54" t="s">
        <v>329</v>
      </c>
      <c r="C3" t="s">
        <v>326</v>
      </c>
      <c r="G3"/>
      <c r="H3" s="18"/>
      <c r="J3" s="18"/>
    </row>
    <row r="4" spans="1:10" ht="13.5">
      <c r="A4" s="54" t="s">
        <v>330</v>
      </c>
      <c r="G4"/>
      <c r="H4" s="18"/>
      <c r="J4" s="18"/>
    </row>
    <row r="5" spans="5:10" ht="13.5">
      <c r="E5" t="s">
        <v>327</v>
      </c>
      <c r="G5"/>
      <c r="H5" s="18"/>
      <c r="J5" s="18"/>
    </row>
    <row r="6" spans="1:8" ht="13.5">
      <c r="A6" s="68"/>
      <c r="B6" s="152" t="s">
        <v>308</v>
      </c>
      <c r="C6" s="69" t="s">
        <v>309</v>
      </c>
      <c r="D6" s="69" t="s">
        <v>310</v>
      </c>
      <c r="E6" s="48" t="s">
        <v>311</v>
      </c>
      <c r="F6" s="69" t="s">
        <v>312</v>
      </c>
      <c r="G6"/>
      <c r="H6" s="18"/>
    </row>
    <row r="7" spans="1:6" ht="13.5">
      <c r="A7" s="74" t="s">
        <v>313</v>
      </c>
      <c r="B7" s="153"/>
      <c r="C7" s="75" t="s">
        <v>314</v>
      </c>
      <c r="D7" s="75" t="s">
        <v>314</v>
      </c>
      <c r="E7" s="50" t="s">
        <v>315</v>
      </c>
      <c r="F7" s="76" t="s">
        <v>316</v>
      </c>
    </row>
    <row r="8" spans="1:7" ht="13.5">
      <c r="A8" s="1">
        <v>1</v>
      </c>
      <c r="B8" s="48" t="s">
        <v>328</v>
      </c>
      <c r="C8" s="77">
        <f>+D8*1.1536+8.6493</f>
        <v>375.49409999999995</v>
      </c>
      <c r="D8" s="78">
        <v>318</v>
      </c>
      <c r="E8" s="78">
        <v>551.3</v>
      </c>
      <c r="F8" s="79">
        <v>2</v>
      </c>
      <c r="G8" s="1"/>
    </row>
    <row r="9" spans="1:6" ht="13.5">
      <c r="A9" s="2">
        <v>2</v>
      </c>
      <c r="B9" s="50" t="s">
        <v>328</v>
      </c>
      <c r="C9" s="80">
        <f aca="true" t="shared" si="0" ref="C9:C17">+D9*1.1536+8.6493</f>
        <v>380.1085</v>
      </c>
      <c r="D9" s="71">
        <v>322</v>
      </c>
      <c r="E9" s="71">
        <v>573.8</v>
      </c>
      <c r="F9" s="72">
        <v>2</v>
      </c>
    </row>
    <row r="10" spans="1:6" ht="13.5">
      <c r="A10" s="2">
        <v>3</v>
      </c>
      <c r="B10" s="50" t="s">
        <v>328</v>
      </c>
      <c r="C10" s="80">
        <f t="shared" si="0"/>
        <v>365.1117</v>
      </c>
      <c r="D10" s="71">
        <v>309</v>
      </c>
      <c r="E10" s="71">
        <v>528</v>
      </c>
      <c r="F10" s="72">
        <v>2</v>
      </c>
    </row>
    <row r="11" spans="1:10" ht="13.5">
      <c r="A11" s="2">
        <v>4</v>
      </c>
      <c r="B11" s="50" t="s">
        <v>328</v>
      </c>
      <c r="C11" s="80">
        <f t="shared" si="0"/>
        <v>406.64129999999994</v>
      </c>
      <c r="D11" s="71">
        <v>345</v>
      </c>
      <c r="E11" s="71">
        <v>621.2</v>
      </c>
      <c r="F11" s="72">
        <v>2</v>
      </c>
      <c r="J11" s="18"/>
    </row>
    <row r="12" spans="1:10" ht="13.5">
      <c r="A12" s="2">
        <v>5</v>
      </c>
      <c r="B12" s="50" t="s">
        <v>328</v>
      </c>
      <c r="C12" s="80">
        <f t="shared" si="0"/>
        <v>372.0333</v>
      </c>
      <c r="D12" s="71">
        <v>315</v>
      </c>
      <c r="E12" s="71">
        <v>656.4</v>
      </c>
      <c r="F12" s="72">
        <v>2</v>
      </c>
      <c r="J12" s="18"/>
    </row>
    <row r="13" spans="1:10" ht="13.5">
      <c r="A13" s="2">
        <v>6</v>
      </c>
      <c r="B13" s="50" t="s">
        <v>328</v>
      </c>
      <c r="C13" s="80">
        <f t="shared" si="0"/>
        <v>373.1869</v>
      </c>
      <c r="D13" s="71">
        <v>316</v>
      </c>
      <c r="E13" s="71">
        <v>551.1</v>
      </c>
      <c r="F13" s="72">
        <v>2</v>
      </c>
      <c r="J13" s="18"/>
    </row>
    <row r="14" spans="1:10" ht="13.5">
      <c r="A14" s="2">
        <v>7</v>
      </c>
      <c r="B14" s="50" t="s">
        <v>328</v>
      </c>
      <c r="C14" s="80">
        <f t="shared" si="0"/>
        <v>389.33729999999997</v>
      </c>
      <c r="D14" s="71">
        <v>330</v>
      </c>
      <c r="E14" s="71">
        <v>573.5</v>
      </c>
      <c r="F14" s="72">
        <v>2</v>
      </c>
      <c r="J14" s="18"/>
    </row>
    <row r="15" spans="1:10" ht="13.5">
      <c r="A15" s="2">
        <v>8</v>
      </c>
      <c r="B15" s="50" t="s">
        <v>328</v>
      </c>
      <c r="C15" s="80">
        <f t="shared" si="0"/>
        <v>355.88289999999995</v>
      </c>
      <c r="D15" s="71">
        <v>301</v>
      </c>
      <c r="E15" s="71">
        <v>454</v>
      </c>
      <c r="F15" s="72">
        <v>2</v>
      </c>
      <c r="J15" s="18"/>
    </row>
    <row r="16" spans="1:10" ht="13.5">
      <c r="A16" s="2">
        <v>9</v>
      </c>
      <c r="B16" s="50" t="s">
        <v>328</v>
      </c>
      <c r="C16" s="80">
        <f t="shared" si="0"/>
        <v>389.33729999999997</v>
      </c>
      <c r="D16" s="71">
        <v>330</v>
      </c>
      <c r="E16" s="71">
        <v>595.9</v>
      </c>
      <c r="F16" s="72">
        <v>2</v>
      </c>
      <c r="J16" s="18"/>
    </row>
    <row r="17" spans="1:7" ht="13.5">
      <c r="A17" s="3">
        <v>10</v>
      </c>
      <c r="B17" s="52" t="s">
        <v>328</v>
      </c>
      <c r="C17" s="81">
        <f t="shared" si="0"/>
        <v>380.1085</v>
      </c>
      <c r="D17" s="82">
        <v>322</v>
      </c>
      <c r="E17" s="82">
        <v>591.5</v>
      </c>
      <c r="F17" s="83">
        <v>2</v>
      </c>
      <c r="G17" s="3" t="s">
        <v>317</v>
      </c>
    </row>
    <row r="18" spans="1:6" ht="13.5">
      <c r="A18">
        <v>11</v>
      </c>
      <c r="B18" s="48" t="s">
        <v>331</v>
      </c>
      <c r="C18">
        <v>358</v>
      </c>
      <c r="D18">
        <v>306</v>
      </c>
      <c r="E18">
        <v>465.2</v>
      </c>
      <c r="F18">
        <v>2</v>
      </c>
    </row>
    <row r="19" spans="1:6" ht="13.5">
      <c r="A19">
        <v>12</v>
      </c>
      <c r="B19" s="18" t="s">
        <v>331</v>
      </c>
      <c r="C19">
        <v>357</v>
      </c>
      <c r="D19">
        <v>304</v>
      </c>
      <c r="E19">
        <v>420</v>
      </c>
      <c r="F19">
        <v>2</v>
      </c>
    </row>
    <row r="20" spans="1:6" ht="13.5">
      <c r="A20">
        <v>13</v>
      </c>
      <c r="B20" s="18" t="s">
        <v>331</v>
      </c>
      <c r="C20">
        <v>366</v>
      </c>
      <c r="D20">
        <v>311</v>
      </c>
      <c r="E20">
        <v>474.8</v>
      </c>
      <c r="F20">
        <v>2</v>
      </c>
    </row>
    <row r="21" spans="1:6" ht="13.5">
      <c r="A21">
        <v>14</v>
      </c>
      <c r="B21" s="18" t="s">
        <v>331</v>
      </c>
      <c r="C21">
        <v>401</v>
      </c>
      <c r="D21">
        <v>339</v>
      </c>
      <c r="E21">
        <v>618</v>
      </c>
      <c r="F21">
        <v>2</v>
      </c>
    </row>
    <row r="22" spans="1:6" ht="13.5">
      <c r="A22">
        <v>15</v>
      </c>
      <c r="B22" s="18" t="s">
        <v>331</v>
      </c>
      <c r="C22">
        <v>365</v>
      </c>
      <c r="D22">
        <v>315</v>
      </c>
      <c r="E22">
        <v>513.1</v>
      </c>
      <c r="F22">
        <v>2</v>
      </c>
    </row>
    <row r="23" spans="1:6" ht="13.5">
      <c r="A23">
        <v>16</v>
      </c>
      <c r="B23" s="18" t="s">
        <v>331</v>
      </c>
      <c r="C23">
        <v>372</v>
      </c>
      <c r="D23">
        <v>316</v>
      </c>
      <c r="E23">
        <v>557.3</v>
      </c>
      <c r="F23">
        <v>2</v>
      </c>
    </row>
    <row r="24" spans="1:6" ht="13.5">
      <c r="A24">
        <v>17</v>
      </c>
      <c r="B24" s="18" t="s">
        <v>331</v>
      </c>
      <c r="C24">
        <v>353</v>
      </c>
      <c r="D24">
        <v>299</v>
      </c>
      <c r="E24">
        <v>450</v>
      </c>
      <c r="F24">
        <v>2</v>
      </c>
    </row>
    <row r="25" spans="1:6" ht="13.5">
      <c r="A25">
        <v>18</v>
      </c>
      <c r="B25" s="18" t="s">
        <v>331</v>
      </c>
      <c r="C25">
        <v>373</v>
      </c>
      <c r="D25" s="2">
        <v>318</v>
      </c>
      <c r="E25" s="73">
        <v>548</v>
      </c>
      <c r="F25">
        <v>2</v>
      </c>
    </row>
    <row r="26" spans="1:6" ht="13.5">
      <c r="A26">
        <v>19</v>
      </c>
      <c r="B26" s="18" t="s">
        <v>331</v>
      </c>
      <c r="C26" s="2">
        <v>366</v>
      </c>
      <c r="D26" s="73">
        <v>309</v>
      </c>
      <c r="E26" s="73">
        <v>475.5</v>
      </c>
      <c r="F26">
        <v>2</v>
      </c>
    </row>
    <row r="27" spans="1:6" ht="13.5">
      <c r="A27">
        <v>20</v>
      </c>
      <c r="B27" s="18" t="s">
        <v>331</v>
      </c>
      <c r="C27" s="73">
        <v>352</v>
      </c>
      <c r="D27" s="73">
        <v>299</v>
      </c>
      <c r="E27" s="73">
        <v>450.9</v>
      </c>
      <c r="F27">
        <v>2</v>
      </c>
    </row>
    <row r="28" spans="1:6" ht="13.5">
      <c r="A28">
        <v>21</v>
      </c>
      <c r="B28" s="18" t="s">
        <v>331</v>
      </c>
      <c r="C28" s="73">
        <v>372</v>
      </c>
      <c r="D28" s="73">
        <v>317</v>
      </c>
      <c r="E28" s="73">
        <v>491.2</v>
      </c>
      <c r="F28">
        <v>2</v>
      </c>
    </row>
    <row r="29" spans="1:7" ht="13.5">
      <c r="A29" s="3">
        <v>22</v>
      </c>
      <c r="B29" s="52" t="s">
        <v>331</v>
      </c>
      <c r="C29" s="85">
        <v>372</v>
      </c>
      <c r="D29" s="85">
        <v>313</v>
      </c>
      <c r="E29" s="85">
        <v>475.5</v>
      </c>
      <c r="F29" s="3">
        <v>2</v>
      </c>
      <c r="G29" s="3" t="s">
        <v>317</v>
      </c>
    </row>
    <row r="30" spans="1:6" ht="13.5">
      <c r="A30" s="2">
        <v>23</v>
      </c>
      <c r="B30" s="18" t="s">
        <v>332</v>
      </c>
      <c r="C30">
        <v>319</v>
      </c>
      <c r="D30">
        <v>269</v>
      </c>
      <c r="E30">
        <v>300.2</v>
      </c>
      <c r="F30">
        <v>2</v>
      </c>
    </row>
    <row r="31" spans="1:6" ht="13.5">
      <c r="A31" s="2">
        <v>24</v>
      </c>
      <c r="B31" s="18" t="s">
        <v>332</v>
      </c>
      <c r="C31">
        <v>315</v>
      </c>
      <c r="D31">
        <v>267</v>
      </c>
      <c r="E31">
        <v>296.6</v>
      </c>
      <c r="F31">
        <v>2</v>
      </c>
    </row>
    <row r="32" spans="1:6" ht="13.5">
      <c r="A32" s="2">
        <v>25</v>
      </c>
      <c r="B32" s="18" t="s">
        <v>332</v>
      </c>
      <c r="C32">
        <v>312</v>
      </c>
      <c r="D32">
        <v>266</v>
      </c>
      <c r="E32">
        <v>342.3</v>
      </c>
      <c r="F32">
        <v>2</v>
      </c>
    </row>
    <row r="33" spans="1:6" ht="13.5">
      <c r="A33" s="2">
        <v>26</v>
      </c>
      <c r="B33" s="18" t="s">
        <v>332</v>
      </c>
      <c r="C33">
        <v>315</v>
      </c>
      <c r="D33">
        <v>261</v>
      </c>
      <c r="E33">
        <v>380.9</v>
      </c>
      <c r="F33">
        <v>2</v>
      </c>
    </row>
    <row r="34" spans="1:6" ht="13.5">
      <c r="A34" s="2">
        <v>27</v>
      </c>
      <c r="B34" s="18" t="s">
        <v>332</v>
      </c>
      <c r="C34">
        <v>327</v>
      </c>
      <c r="D34">
        <v>278</v>
      </c>
      <c r="E34">
        <v>291.1</v>
      </c>
      <c r="F34">
        <v>2</v>
      </c>
    </row>
    <row r="35" spans="1:6" ht="13.5">
      <c r="A35" s="2">
        <v>28</v>
      </c>
      <c r="B35" s="18" t="s">
        <v>332</v>
      </c>
      <c r="C35">
        <v>323</v>
      </c>
      <c r="D35">
        <v>277</v>
      </c>
      <c r="E35">
        <v>340.6</v>
      </c>
      <c r="F35">
        <v>2</v>
      </c>
    </row>
    <row r="36" spans="1:6" ht="13.5">
      <c r="A36" s="2">
        <v>29</v>
      </c>
      <c r="B36" s="18" t="s">
        <v>332</v>
      </c>
      <c r="C36">
        <v>320</v>
      </c>
      <c r="D36">
        <v>271</v>
      </c>
      <c r="E36">
        <v>285.1</v>
      </c>
      <c r="F36">
        <v>2</v>
      </c>
    </row>
    <row r="37" spans="1:6" ht="13.5">
      <c r="A37" s="2">
        <v>30</v>
      </c>
      <c r="B37" s="18" t="s">
        <v>332</v>
      </c>
      <c r="C37">
        <v>326</v>
      </c>
      <c r="D37">
        <v>277</v>
      </c>
      <c r="E37">
        <v>367.5</v>
      </c>
      <c r="F37">
        <v>2</v>
      </c>
    </row>
    <row r="38" spans="1:6" ht="13.5">
      <c r="A38" s="2">
        <v>31</v>
      </c>
      <c r="B38" s="18" t="s">
        <v>332</v>
      </c>
      <c r="C38">
        <v>334</v>
      </c>
      <c r="D38">
        <v>287</v>
      </c>
      <c r="E38">
        <v>355.9</v>
      </c>
      <c r="F38">
        <v>2</v>
      </c>
    </row>
    <row r="39" spans="1:6" ht="13.5">
      <c r="A39" s="2">
        <v>32</v>
      </c>
      <c r="B39" s="18" t="s">
        <v>332</v>
      </c>
      <c r="C39">
        <v>304</v>
      </c>
      <c r="D39">
        <v>260</v>
      </c>
      <c r="E39">
        <v>265.8</v>
      </c>
      <c r="F39">
        <v>2</v>
      </c>
    </row>
    <row r="40" spans="1:6" ht="13.5">
      <c r="A40" s="2">
        <v>33</v>
      </c>
      <c r="B40" s="18" t="s">
        <v>332</v>
      </c>
      <c r="C40">
        <v>308</v>
      </c>
      <c r="D40">
        <v>264</v>
      </c>
      <c r="E40">
        <v>311.8</v>
      </c>
      <c r="F40">
        <v>2</v>
      </c>
    </row>
    <row r="41" spans="1:6" ht="13.5">
      <c r="A41" s="2">
        <v>34</v>
      </c>
      <c r="B41" s="18" t="s">
        <v>332</v>
      </c>
      <c r="C41">
        <v>318</v>
      </c>
      <c r="D41">
        <v>268</v>
      </c>
      <c r="E41">
        <v>308.6</v>
      </c>
      <c r="F41">
        <v>2</v>
      </c>
    </row>
    <row r="42" spans="1:6" ht="13.5">
      <c r="A42" s="2">
        <v>35</v>
      </c>
      <c r="B42" s="18" t="s">
        <v>332</v>
      </c>
      <c r="C42">
        <v>317</v>
      </c>
      <c r="D42">
        <v>266</v>
      </c>
      <c r="E42">
        <v>366.1</v>
      </c>
      <c r="F42">
        <v>2</v>
      </c>
    </row>
    <row r="43" spans="1:6" ht="13.5">
      <c r="A43" s="2">
        <v>36</v>
      </c>
      <c r="B43" s="18" t="s">
        <v>332</v>
      </c>
      <c r="C43">
        <v>331</v>
      </c>
      <c r="D43">
        <v>279</v>
      </c>
      <c r="E43">
        <v>367.8</v>
      </c>
      <c r="F43">
        <v>2</v>
      </c>
    </row>
    <row r="44" spans="1:6" ht="13.5">
      <c r="A44" s="2">
        <v>37</v>
      </c>
      <c r="B44" s="18" t="s">
        <v>332</v>
      </c>
      <c r="C44">
        <v>333</v>
      </c>
      <c r="D44">
        <v>283</v>
      </c>
      <c r="E44">
        <v>344.7</v>
      </c>
      <c r="F44">
        <v>2</v>
      </c>
    </row>
    <row r="45" spans="1:6" ht="13.5">
      <c r="A45" s="2">
        <v>38</v>
      </c>
      <c r="B45" s="18" t="s">
        <v>332</v>
      </c>
      <c r="C45">
        <v>316</v>
      </c>
      <c r="D45">
        <v>266</v>
      </c>
      <c r="E45">
        <v>339.6</v>
      </c>
      <c r="F45">
        <v>2</v>
      </c>
    </row>
    <row r="46" spans="1:7" ht="13.5">
      <c r="A46" s="3">
        <v>39</v>
      </c>
      <c r="B46" s="52" t="s">
        <v>332</v>
      </c>
      <c r="C46" s="3">
        <v>326</v>
      </c>
      <c r="D46" s="3">
        <v>279</v>
      </c>
      <c r="E46" s="3">
        <v>321.8</v>
      </c>
      <c r="F46" s="3">
        <v>2</v>
      </c>
      <c r="G46" s="3" t="s">
        <v>317</v>
      </c>
    </row>
    <row r="47" spans="1:6" ht="13.5">
      <c r="A47" s="2">
        <v>40</v>
      </c>
      <c r="B47" s="18" t="s">
        <v>138</v>
      </c>
      <c r="C47">
        <v>284</v>
      </c>
      <c r="D47">
        <v>239</v>
      </c>
      <c r="E47">
        <v>242.8</v>
      </c>
      <c r="F47">
        <v>1</v>
      </c>
    </row>
    <row r="48" spans="1:6" ht="13.5">
      <c r="A48" s="2">
        <v>41</v>
      </c>
      <c r="B48" s="18" t="s">
        <v>138</v>
      </c>
      <c r="C48">
        <v>299</v>
      </c>
      <c r="D48">
        <v>252</v>
      </c>
      <c r="E48">
        <v>236.2</v>
      </c>
      <c r="F48">
        <v>1</v>
      </c>
    </row>
    <row r="49" spans="1:6" ht="13.5">
      <c r="A49" s="2">
        <v>42</v>
      </c>
      <c r="B49" s="18" t="s">
        <v>138</v>
      </c>
      <c r="C49">
        <v>285</v>
      </c>
      <c r="D49">
        <v>243</v>
      </c>
      <c r="E49">
        <v>215.1</v>
      </c>
      <c r="F49">
        <v>1</v>
      </c>
    </row>
    <row r="50" spans="1:6" ht="13.5">
      <c r="A50" s="2">
        <v>43</v>
      </c>
      <c r="B50" s="18" t="s">
        <v>138</v>
      </c>
      <c r="C50">
        <v>298</v>
      </c>
      <c r="D50">
        <v>249</v>
      </c>
      <c r="E50">
        <v>220.6</v>
      </c>
      <c r="F50">
        <v>1</v>
      </c>
    </row>
    <row r="51" spans="1:6" ht="13.5">
      <c r="A51" s="2">
        <v>44</v>
      </c>
      <c r="B51" s="18" t="s">
        <v>138</v>
      </c>
      <c r="C51">
        <v>299</v>
      </c>
      <c r="D51">
        <v>248</v>
      </c>
      <c r="E51">
        <v>217.5</v>
      </c>
      <c r="F51">
        <v>1</v>
      </c>
    </row>
    <row r="52" spans="1:6" ht="13.5">
      <c r="A52" s="2">
        <v>45</v>
      </c>
      <c r="B52" s="18" t="s">
        <v>138</v>
      </c>
      <c r="C52">
        <v>295</v>
      </c>
      <c r="D52">
        <v>245</v>
      </c>
      <c r="E52">
        <v>193.4</v>
      </c>
      <c r="F52">
        <v>1</v>
      </c>
    </row>
    <row r="53" spans="1:6" ht="13.5">
      <c r="A53" s="2">
        <v>46</v>
      </c>
      <c r="B53" s="18" t="s">
        <v>138</v>
      </c>
      <c r="C53">
        <v>317</v>
      </c>
      <c r="D53">
        <v>268</v>
      </c>
      <c r="E53">
        <v>261.8</v>
      </c>
      <c r="F53">
        <v>2</v>
      </c>
    </row>
    <row r="54" spans="1:6" ht="13.5">
      <c r="A54" s="2">
        <v>47</v>
      </c>
      <c r="B54" s="18" t="s">
        <v>138</v>
      </c>
      <c r="C54">
        <v>312</v>
      </c>
      <c r="D54">
        <v>264</v>
      </c>
      <c r="E54">
        <v>250.5</v>
      </c>
      <c r="F54">
        <v>1</v>
      </c>
    </row>
    <row r="55" spans="1:6" ht="13.5">
      <c r="A55" s="2">
        <v>48</v>
      </c>
      <c r="B55" s="18" t="s">
        <v>138</v>
      </c>
      <c r="C55">
        <v>289</v>
      </c>
      <c r="D55">
        <v>243</v>
      </c>
      <c r="E55">
        <v>245.1</v>
      </c>
      <c r="F55">
        <v>1</v>
      </c>
    </row>
    <row r="56" spans="1:6" ht="13.5">
      <c r="A56" s="2">
        <v>49</v>
      </c>
      <c r="B56" s="18" t="s">
        <v>138</v>
      </c>
      <c r="C56">
        <v>305</v>
      </c>
      <c r="D56">
        <v>262</v>
      </c>
      <c r="E56">
        <v>249.8</v>
      </c>
      <c r="F56">
        <v>1</v>
      </c>
    </row>
    <row r="57" spans="1:6" ht="13.5">
      <c r="A57" s="2">
        <v>50</v>
      </c>
      <c r="B57" s="18" t="s">
        <v>138</v>
      </c>
      <c r="C57">
        <v>287</v>
      </c>
      <c r="D57">
        <v>239</v>
      </c>
      <c r="E57">
        <v>223.2</v>
      </c>
      <c r="F57">
        <v>1</v>
      </c>
    </row>
    <row r="58" spans="1:6" ht="13.5">
      <c r="A58" s="2">
        <v>51</v>
      </c>
      <c r="B58" s="18" t="s">
        <v>138</v>
      </c>
      <c r="C58">
        <v>305</v>
      </c>
      <c r="D58">
        <v>259</v>
      </c>
      <c r="E58">
        <v>252.9</v>
      </c>
      <c r="F58">
        <v>1</v>
      </c>
    </row>
    <row r="59" spans="1:6" ht="13.5">
      <c r="A59" s="2">
        <v>52</v>
      </c>
      <c r="B59" s="18" t="s">
        <v>138</v>
      </c>
      <c r="C59">
        <v>293</v>
      </c>
      <c r="D59">
        <v>247</v>
      </c>
      <c r="E59">
        <v>225.7</v>
      </c>
      <c r="F59">
        <v>1</v>
      </c>
    </row>
    <row r="60" spans="1:6" ht="13.5">
      <c r="A60" s="2">
        <v>53</v>
      </c>
      <c r="B60" s="18" t="s">
        <v>138</v>
      </c>
      <c r="C60">
        <v>304</v>
      </c>
      <c r="D60">
        <v>257</v>
      </c>
      <c r="E60">
        <v>235.2</v>
      </c>
      <c r="F60">
        <v>1</v>
      </c>
    </row>
    <row r="61" spans="1:6" ht="13.5">
      <c r="A61" s="2">
        <v>54</v>
      </c>
      <c r="B61" s="18" t="s">
        <v>138</v>
      </c>
      <c r="C61">
        <v>300</v>
      </c>
      <c r="D61">
        <v>249</v>
      </c>
      <c r="E61">
        <v>233.8</v>
      </c>
      <c r="F61">
        <v>1</v>
      </c>
    </row>
    <row r="62" spans="1:6" ht="13.5">
      <c r="A62" s="2">
        <v>55</v>
      </c>
      <c r="B62" s="18" t="s">
        <v>138</v>
      </c>
      <c r="C62">
        <v>286</v>
      </c>
      <c r="D62">
        <v>243</v>
      </c>
      <c r="E62">
        <v>241.8</v>
      </c>
      <c r="F62">
        <v>1</v>
      </c>
    </row>
    <row r="63" spans="1:6" ht="13.5">
      <c r="A63" s="2">
        <v>56</v>
      </c>
      <c r="B63" s="18" t="s">
        <v>138</v>
      </c>
      <c r="C63">
        <v>309</v>
      </c>
      <c r="D63">
        <v>261</v>
      </c>
      <c r="E63">
        <v>252.8</v>
      </c>
      <c r="F63">
        <v>2</v>
      </c>
    </row>
    <row r="64" spans="1:6" ht="13.5">
      <c r="A64" s="2">
        <v>57</v>
      </c>
      <c r="B64" s="18" t="s">
        <v>138</v>
      </c>
      <c r="C64">
        <v>286</v>
      </c>
      <c r="D64">
        <v>243</v>
      </c>
      <c r="E64">
        <v>230.3</v>
      </c>
      <c r="F64">
        <v>1</v>
      </c>
    </row>
    <row r="65" spans="1:6" ht="13.5">
      <c r="A65" s="2">
        <v>58</v>
      </c>
      <c r="B65" s="18" t="s">
        <v>138</v>
      </c>
      <c r="C65">
        <v>299</v>
      </c>
      <c r="D65">
        <v>256</v>
      </c>
      <c r="E65">
        <v>261.7</v>
      </c>
      <c r="F65">
        <v>2</v>
      </c>
    </row>
    <row r="66" spans="1:6" ht="13.5">
      <c r="A66" s="2">
        <v>59</v>
      </c>
      <c r="B66" s="18" t="s">
        <v>138</v>
      </c>
      <c r="C66">
        <v>319</v>
      </c>
      <c r="D66">
        <v>274</v>
      </c>
      <c r="E66">
        <v>270.2</v>
      </c>
      <c r="F66">
        <v>2</v>
      </c>
    </row>
    <row r="67" spans="1:6" ht="13.5">
      <c r="A67" s="2">
        <v>60</v>
      </c>
      <c r="B67" s="18" t="s">
        <v>138</v>
      </c>
      <c r="C67">
        <v>298</v>
      </c>
      <c r="D67">
        <v>247</v>
      </c>
      <c r="E67">
        <v>234.9</v>
      </c>
      <c r="F67">
        <v>1</v>
      </c>
    </row>
    <row r="68" spans="1:6" ht="13.5">
      <c r="A68" s="2">
        <v>61</v>
      </c>
      <c r="B68" s="18" t="s">
        <v>138</v>
      </c>
      <c r="C68">
        <v>291</v>
      </c>
      <c r="D68">
        <v>246</v>
      </c>
      <c r="E68">
        <v>235.8</v>
      </c>
      <c r="F68">
        <v>1</v>
      </c>
    </row>
    <row r="69" spans="1:6" ht="13.5">
      <c r="A69" s="2">
        <v>62</v>
      </c>
      <c r="B69" s="18" t="s">
        <v>138</v>
      </c>
      <c r="C69">
        <v>290</v>
      </c>
      <c r="D69">
        <v>242</v>
      </c>
      <c r="E69">
        <v>240.9</v>
      </c>
      <c r="F69">
        <v>1</v>
      </c>
    </row>
    <row r="70" spans="1:7" ht="13.5">
      <c r="A70" s="3">
        <v>63</v>
      </c>
      <c r="B70" s="52" t="s">
        <v>138</v>
      </c>
      <c r="C70" s="3">
        <v>293</v>
      </c>
      <c r="D70" s="3">
        <v>251</v>
      </c>
      <c r="E70" s="3">
        <v>264.1</v>
      </c>
      <c r="F70" s="3">
        <v>1</v>
      </c>
      <c r="G70" s="3" t="s">
        <v>317</v>
      </c>
    </row>
    <row r="71" spans="1:6" ht="13.5">
      <c r="A71" s="2">
        <v>64</v>
      </c>
      <c r="B71" s="18" t="s">
        <v>333</v>
      </c>
      <c r="C71" s="70">
        <f aca="true" t="shared" si="1" ref="C71:C96">+D71*1.1536+8.6493</f>
        <v>321.27489999999995</v>
      </c>
      <c r="D71">
        <v>271</v>
      </c>
      <c r="E71">
        <v>249.3</v>
      </c>
      <c r="F71">
        <v>2</v>
      </c>
    </row>
    <row r="72" spans="1:6" ht="13.5">
      <c r="A72" s="2">
        <v>65</v>
      </c>
      <c r="B72" s="18" t="s">
        <v>333</v>
      </c>
      <c r="C72" s="70">
        <f t="shared" si="1"/>
        <v>282.05249999999995</v>
      </c>
      <c r="D72">
        <v>237</v>
      </c>
      <c r="E72">
        <v>232.2</v>
      </c>
      <c r="F72">
        <v>2</v>
      </c>
    </row>
    <row r="73" spans="1:6" ht="13.5">
      <c r="A73" s="2">
        <v>66</v>
      </c>
      <c r="B73" s="18" t="s">
        <v>333</v>
      </c>
      <c r="C73" s="70">
        <f t="shared" si="1"/>
        <v>280.89889999999997</v>
      </c>
      <c r="D73">
        <v>236</v>
      </c>
      <c r="E73">
        <v>221.3</v>
      </c>
      <c r="F73">
        <v>1</v>
      </c>
    </row>
    <row r="74" spans="1:6" ht="13.5">
      <c r="A74" s="2">
        <v>67</v>
      </c>
      <c r="B74" s="18" t="s">
        <v>333</v>
      </c>
      <c r="C74" s="70">
        <f t="shared" si="1"/>
        <v>269.36289999999997</v>
      </c>
      <c r="D74">
        <v>226</v>
      </c>
      <c r="E74">
        <v>196.5</v>
      </c>
      <c r="F74">
        <v>1</v>
      </c>
    </row>
    <row r="75" spans="1:6" ht="13.5">
      <c r="A75" s="2">
        <v>68</v>
      </c>
      <c r="B75" s="18" t="s">
        <v>333</v>
      </c>
      <c r="C75" s="70">
        <f t="shared" si="1"/>
        <v>279.7453</v>
      </c>
      <c r="D75">
        <v>235</v>
      </c>
      <c r="E75">
        <v>246.3</v>
      </c>
      <c r="F75">
        <v>1</v>
      </c>
    </row>
    <row r="76" spans="1:6" ht="13.5">
      <c r="A76" s="2">
        <v>69</v>
      </c>
      <c r="B76" s="18" t="s">
        <v>333</v>
      </c>
      <c r="C76" s="70">
        <f t="shared" si="1"/>
        <v>287.8205</v>
      </c>
      <c r="D76">
        <v>242</v>
      </c>
      <c r="E76">
        <v>236.4</v>
      </c>
      <c r="F76">
        <v>1</v>
      </c>
    </row>
    <row r="77" spans="1:6" ht="13.5">
      <c r="A77" s="2">
        <v>70</v>
      </c>
      <c r="B77" s="18" t="s">
        <v>333</v>
      </c>
      <c r="C77" s="70">
        <f t="shared" si="1"/>
        <v>271.6701</v>
      </c>
      <c r="D77">
        <v>228</v>
      </c>
      <c r="E77">
        <v>204.1</v>
      </c>
      <c r="F77">
        <v>1</v>
      </c>
    </row>
    <row r="78" spans="1:6" ht="13.5">
      <c r="A78" s="2">
        <v>71</v>
      </c>
      <c r="B78" s="18" t="s">
        <v>333</v>
      </c>
      <c r="C78" s="70">
        <f t="shared" si="1"/>
        <v>271.6701</v>
      </c>
      <c r="D78">
        <v>228</v>
      </c>
      <c r="E78">
        <v>191.8</v>
      </c>
      <c r="F78">
        <v>1</v>
      </c>
    </row>
    <row r="79" spans="1:6" ht="13.5">
      <c r="A79" s="2">
        <v>72</v>
      </c>
      <c r="B79" s="18" t="s">
        <v>333</v>
      </c>
      <c r="C79" s="70">
        <f t="shared" si="1"/>
        <v>279.7453</v>
      </c>
      <c r="D79">
        <v>235</v>
      </c>
      <c r="E79">
        <v>225.2</v>
      </c>
      <c r="F79">
        <v>1</v>
      </c>
    </row>
    <row r="80" spans="1:6" ht="13.5">
      <c r="A80" s="2">
        <v>73</v>
      </c>
      <c r="B80" s="18" t="s">
        <v>333</v>
      </c>
      <c r="C80" s="70">
        <f t="shared" si="1"/>
        <v>269.36289999999997</v>
      </c>
      <c r="D80">
        <v>226</v>
      </c>
      <c r="E80">
        <v>202</v>
      </c>
      <c r="F80">
        <v>1</v>
      </c>
    </row>
    <row r="81" spans="1:6" ht="13.5">
      <c r="A81" s="2">
        <v>74</v>
      </c>
      <c r="B81" s="18" t="s">
        <v>333</v>
      </c>
      <c r="C81" s="70">
        <f t="shared" si="1"/>
        <v>279.7453</v>
      </c>
      <c r="D81">
        <v>235</v>
      </c>
      <c r="E81">
        <v>227</v>
      </c>
      <c r="F81">
        <v>1</v>
      </c>
    </row>
    <row r="82" spans="1:6" ht="13.5">
      <c r="A82" s="2">
        <v>75</v>
      </c>
      <c r="B82" s="18" t="s">
        <v>333</v>
      </c>
      <c r="C82" s="70">
        <f t="shared" si="1"/>
        <v>280.89889999999997</v>
      </c>
      <c r="D82">
        <v>236</v>
      </c>
      <c r="E82">
        <v>213.1</v>
      </c>
      <c r="F82">
        <v>1</v>
      </c>
    </row>
    <row r="83" spans="1:6" ht="13.5">
      <c r="A83" s="2">
        <v>76</v>
      </c>
      <c r="B83" s="18" t="s">
        <v>333</v>
      </c>
      <c r="C83" s="70">
        <f t="shared" si="1"/>
        <v>290.12769999999995</v>
      </c>
      <c r="D83">
        <v>244</v>
      </c>
      <c r="E83">
        <v>243.4</v>
      </c>
      <c r="F83">
        <v>1</v>
      </c>
    </row>
    <row r="84" spans="1:6" ht="13.5">
      <c r="A84" s="2">
        <v>77</v>
      </c>
      <c r="B84" s="18" t="s">
        <v>333</v>
      </c>
      <c r="C84" s="70">
        <f t="shared" si="1"/>
        <v>291.2813</v>
      </c>
      <c r="D84">
        <v>245</v>
      </c>
      <c r="E84">
        <v>247</v>
      </c>
      <c r="F84">
        <v>1</v>
      </c>
    </row>
    <row r="85" spans="1:6" ht="13.5">
      <c r="A85" s="2">
        <v>78</v>
      </c>
      <c r="B85" s="18" t="s">
        <v>333</v>
      </c>
      <c r="C85" s="70">
        <f t="shared" si="1"/>
        <v>270.51649999999995</v>
      </c>
      <c r="D85">
        <v>227</v>
      </c>
      <c r="E85">
        <v>206.1</v>
      </c>
      <c r="F85">
        <v>1</v>
      </c>
    </row>
    <row r="86" spans="1:6" ht="13.5">
      <c r="A86" s="2">
        <v>79</v>
      </c>
      <c r="B86" s="18" t="s">
        <v>333</v>
      </c>
      <c r="C86" s="70">
        <f t="shared" si="1"/>
        <v>285.51329999999996</v>
      </c>
      <c r="D86">
        <v>240</v>
      </c>
      <c r="E86">
        <v>234</v>
      </c>
      <c r="F86">
        <v>1</v>
      </c>
    </row>
    <row r="87" spans="1:6" ht="13.5">
      <c r="A87" s="2">
        <v>80</v>
      </c>
      <c r="B87" s="18" t="s">
        <v>333</v>
      </c>
      <c r="C87" s="70">
        <f t="shared" si="1"/>
        <v>279.7453</v>
      </c>
      <c r="D87">
        <v>235</v>
      </c>
      <c r="E87">
        <v>209.5</v>
      </c>
      <c r="F87">
        <v>1</v>
      </c>
    </row>
    <row r="88" spans="1:6" ht="13.5">
      <c r="A88" s="2">
        <v>81</v>
      </c>
      <c r="B88" s="18" t="s">
        <v>333</v>
      </c>
      <c r="C88" s="70">
        <f t="shared" si="1"/>
        <v>285.51329999999996</v>
      </c>
      <c r="D88">
        <v>240</v>
      </c>
      <c r="E88">
        <v>247.8</v>
      </c>
      <c r="F88">
        <v>1</v>
      </c>
    </row>
    <row r="89" spans="1:6" ht="13.5">
      <c r="A89" s="2">
        <v>82</v>
      </c>
      <c r="B89" s="18" t="s">
        <v>333</v>
      </c>
      <c r="C89" s="70">
        <f t="shared" si="1"/>
        <v>282.05249999999995</v>
      </c>
      <c r="D89">
        <v>237</v>
      </c>
      <c r="E89">
        <v>233.9</v>
      </c>
      <c r="F89">
        <v>1</v>
      </c>
    </row>
    <row r="90" spans="1:6" ht="13.5">
      <c r="A90" s="2">
        <v>83</v>
      </c>
      <c r="B90" s="18" t="s">
        <v>333</v>
      </c>
      <c r="C90" s="70">
        <f t="shared" si="1"/>
        <v>277.43809999999996</v>
      </c>
      <c r="D90">
        <v>233</v>
      </c>
      <c r="E90">
        <v>224.2</v>
      </c>
      <c r="F90">
        <v>1</v>
      </c>
    </row>
    <row r="91" spans="1:6" ht="13.5">
      <c r="A91" s="2">
        <v>84</v>
      </c>
      <c r="B91" s="18" t="s">
        <v>333</v>
      </c>
      <c r="C91" s="70">
        <f t="shared" si="1"/>
        <v>297.04929999999996</v>
      </c>
      <c r="D91">
        <v>250</v>
      </c>
      <c r="E91">
        <v>244.7</v>
      </c>
      <c r="F91">
        <v>2</v>
      </c>
    </row>
    <row r="92" spans="1:6" ht="13.5">
      <c r="A92" s="2">
        <v>85</v>
      </c>
      <c r="B92" s="18" t="s">
        <v>333</v>
      </c>
      <c r="C92" s="70">
        <f t="shared" si="1"/>
        <v>278.59169999999995</v>
      </c>
      <c r="D92">
        <v>234</v>
      </c>
      <c r="E92">
        <v>184.4</v>
      </c>
      <c r="F92">
        <v>1</v>
      </c>
    </row>
    <row r="93" spans="1:6" ht="13.5">
      <c r="A93" s="2">
        <v>86</v>
      </c>
      <c r="B93" s="18" t="s">
        <v>333</v>
      </c>
      <c r="C93" s="70">
        <f t="shared" si="1"/>
        <v>286.6669</v>
      </c>
      <c r="D93">
        <v>241</v>
      </c>
      <c r="E93">
        <v>228.5</v>
      </c>
      <c r="F93">
        <v>1</v>
      </c>
    </row>
    <row r="94" spans="1:6" ht="13.5">
      <c r="A94" s="2">
        <v>87</v>
      </c>
      <c r="B94" s="18" t="s">
        <v>333</v>
      </c>
      <c r="C94" s="70">
        <f t="shared" si="1"/>
        <v>293.58849999999995</v>
      </c>
      <c r="D94">
        <v>247</v>
      </c>
      <c r="E94">
        <v>242</v>
      </c>
      <c r="F94">
        <v>1</v>
      </c>
    </row>
    <row r="95" spans="1:6" ht="13.5">
      <c r="A95" s="2">
        <v>88</v>
      </c>
      <c r="B95" s="18" t="s">
        <v>333</v>
      </c>
      <c r="C95" s="70">
        <f t="shared" si="1"/>
        <v>284.3597</v>
      </c>
      <c r="D95">
        <v>239</v>
      </c>
      <c r="E95">
        <v>242.6</v>
      </c>
      <c r="F95">
        <v>1</v>
      </c>
    </row>
    <row r="96" spans="1:7" ht="13.5">
      <c r="A96" s="3">
        <v>89</v>
      </c>
      <c r="B96" s="52" t="s">
        <v>333</v>
      </c>
      <c r="C96" s="81">
        <f t="shared" si="1"/>
        <v>271.6701</v>
      </c>
      <c r="D96" s="3">
        <v>228</v>
      </c>
      <c r="E96" s="3">
        <v>191.2</v>
      </c>
      <c r="F96" s="3">
        <v>1</v>
      </c>
      <c r="G96" s="3" t="s">
        <v>318</v>
      </c>
    </row>
    <row r="97" spans="1:6" ht="13.5">
      <c r="A97" s="2">
        <v>90</v>
      </c>
      <c r="B97" s="18" t="s">
        <v>334</v>
      </c>
      <c r="C97">
        <v>272</v>
      </c>
      <c r="D97">
        <v>230</v>
      </c>
      <c r="E97">
        <v>179.4</v>
      </c>
      <c r="F97">
        <v>1</v>
      </c>
    </row>
    <row r="98" spans="1:6" ht="13.5">
      <c r="A98" s="2">
        <v>91</v>
      </c>
      <c r="B98" s="18" t="s">
        <v>334</v>
      </c>
      <c r="C98">
        <v>280</v>
      </c>
      <c r="D98">
        <v>233</v>
      </c>
      <c r="E98">
        <v>210</v>
      </c>
      <c r="F98">
        <v>1</v>
      </c>
    </row>
    <row r="99" spans="1:6" ht="13.5">
      <c r="A99" s="2">
        <v>92</v>
      </c>
      <c r="B99" s="18" t="s">
        <v>334</v>
      </c>
      <c r="C99">
        <v>278</v>
      </c>
      <c r="D99">
        <v>233</v>
      </c>
      <c r="E99">
        <v>199.2</v>
      </c>
      <c r="F99">
        <v>1</v>
      </c>
    </row>
    <row r="100" spans="1:6" ht="13.5">
      <c r="A100" s="2">
        <v>93</v>
      </c>
      <c r="B100" s="18" t="s">
        <v>334</v>
      </c>
      <c r="C100">
        <v>271</v>
      </c>
      <c r="D100">
        <v>229</v>
      </c>
      <c r="E100">
        <v>168.9</v>
      </c>
      <c r="F100">
        <v>1</v>
      </c>
    </row>
    <row r="101" spans="1:6" ht="13.5">
      <c r="A101" s="2">
        <v>94</v>
      </c>
      <c r="B101" s="18" t="s">
        <v>334</v>
      </c>
      <c r="C101">
        <v>274</v>
      </c>
      <c r="D101">
        <v>229</v>
      </c>
      <c r="E101">
        <v>183.4</v>
      </c>
      <c r="F101">
        <v>1</v>
      </c>
    </row>
    <row r="102" spans="1:6" ht="13.5">
      <c r="A102" s="2">
        <v>95</v>
      </c>
      <c r="B102" s="18" t="s">
        <v>334</v>
      </c>
      <c r="C102">
        <v>271</v>
      </c>
      <c r="D102">
        <v>229</v>
      </c>
      <c r="E102">
        <v>187.6</v>
      </c>
      <c r="F102">
        <v>1</v>
      </c>
    </row>
    <row r="103" spans="1:6" ht="13.5">
      <c r="A103" s="2">
        <v>96</v>
      </c>
      <c r="B103" s="18" t="s">
        <v>334</v>
      </c>
      <c r="C103">
        <v>264</v>
      </c>
      <c r="D103">
        <v>222</v>
      </c>
      <c r="E103">
        <v>175.1</v>
      </c>
      <c r="F103">
        <v>1</v>
      </c>
    </row>
    <row r="104" spans="1:6" ht="13.5">
      <c r="A104" s="2">
        <v>97</v>
      </c>
      <c r="B104" s="18" t="s">
        <v>334</v>
      </c>
      <c r="C104">
        <v>279</v>
      </c>
      <c r="D104">
        <v>235</v>
      </c>
      <c r="E104">
        <v>180.1</v>
      </c>
      <c r="F104">
        <v>1</v>
      </c>
    </row>
    <row r="105" spans="1:6" ht="13.5">
      <c r="A105" s="2">
        <v>98</v>
      </c>
      <c r="B105" s="18" t="s">
        <v>334</v>
      </c>
      <c r="C105">
        <v>275</v>
      </c>
      <c r="D105">
        <v>234</v>
      </c>
      <c r="E105">
        <v>203.3</v>
      </c>
      <c r="F105">
        <v>1</v>
      </c>
    </row>
    <row r="106" spans="1:6" ht="13.5">
      <c r="A106" s="2">
        <v>99</v>
      </c>
      <c r="B106" s="18" t="s">
        <v>334</v>
      </c>
      <c r="C106">
        <v>264</v>
      </c>
      <c r="D106">
        <v>221</v>
      </c>
      <c r="E106">
        <v>188.4</v>
      </c>
      <c r="F106">
        <v>1</v>
      </c>
    </row>
    <row r="107" spans="1:6" ht="13.5">
      <c r="A107" s="2">
        <v>100</v>
      </c>
      <c r="B107" s="18" t="s">
        <v>334</v>
      </c>
      <c r="C107">
        <v>283</v>
      </c>
      <c r="D107">
        <v>238</v>
      </c>
      <c r="E107">
        <v>211.9</v>
      </c>
      <c r="F107">
        <v>1</v>
      </c>
    </row>
    <row r="108" spans="1:6" ht="13.5">
      <c r="A108" s="2">
        <v>101</v>
      </c>
      <c r="B108" s="18" t="s">
        <v>334</v>
      </c>
      <c r="C108">
        <v>267</v>
      </c>
      <c r="D108">
        <v>222</v>
      </c>
      <c r="E108">
        <v>188.2</v>
      </c>
      <c r="F108">
        <v>1</v>
      </c>
    </row>
    <row r="109" spans="1:6" ht="13.5">
      <c r="A109" s="2">
        <v>102</v>
      </c>
      <c r="B109" s="18" t="s">
        <v>334</v>
      </c>
      <c r="C109">
        <v>277</v>
      </c>
      <c r="D109">
        <v>233</v>
      </c>
      <c r="E109">
        <v>191.6</v>
      </c>
      <c r="F109">
        <v>1</v>
      </c>
    </row>
    <row r="110" spans="1:6" ht="13.5">
      <c r="A110" s="2">
        <v>103</v>
      </c>
      <c r="B110" s="18" t="s">
        <v>334</v>
      </c>
      <c r="C110">
        <v>283</v>
      </c>
      <c r="D110">
        <v>238</v>
      </c>
      <c r="E110">
        <v>188.4</v>
      </c>
      <c r="F110">
        <v>1</v>
      </c>
    </row>
    <row r="111" spans="1:6" ht="13.5">
      <c r="A111" s="2">
        <v>104</v>
      </c>
      <c r="B111" s="18" t="s">
        <v>334</v>
      </c>
      <c r="C111">
        <v>273</v>
      </c>
      <c r="D111">
        <v>229</v>
      </c>
      <c r="E111">
        <v>194.7</v>
      </c>
      <c r="F111">
        <v>1</v>
      </c>
    </row>
    <row r="112" spans="1:6" ht="13.5">
      <c r="A112" s="2">
        <v>105</v>
      </c>
      <c r="B112" s="18" t="s">
        <v>334</v>
      </c>
      <c r="C112">
        <v>287</v>
      </c>
      <c r="D112">
        <v>241</v>
      </c>
      <c r="E112">
        <v>202.8</v>
      </c>
      <c r="F112">
        <v>1</v>
      </c>
    </row>
    <row r="113" spans="1:6" ht="13.5">
      <c r="A113" s="2">
        <v>106</v>
      </c>
      <c r="B113" s="18" t="s">
        <v>334</v>
      </c>
      <c r="C113">
        <v>269</v>
      </c>
      <c r="D113">
        <v>226</v>
      </c>
      <c r="E113">
        <v>188.4</v>
      </c>
      <c r="F113">
        <v>1</v>
      </c>
    </row>
    <row r="114" spans="1:6" ht="13.5">
      <c r="A114" s="2">
        <v>107</v>
      </c>
      <c r="B114" s="18" t="s">
        <v>334</v>
      </c>
      <c r="C114">
        <v>267</v>
      </c>
      <c r="D114">
        <v>222</v>
      </c>
      <c r="E114">
        <v>173.2</v>
      </c>
      <c r="F114">
        <v>1</v>
      </c>
    </row>
    <row r="115" spans="1:6" ht="13.5">
      <c r="A115" s="2">
        <v>108</v>
      </c>
      <c r="B115" s="18" t="s">
        <v>334</v>
      </c>
      <c r="C115">
        <v>286</v>
      </c>
      <c r="D115">
        <v>241</v>
      </c>
      <c r="E115">
        <v>212</v>
      </c>
      <c r="F115">
        <v>1</v>
      </c>
    </row>
    <row r="116" spans="1:6" ht="13.5">
      <c r="A116" s="2">
        <v>109</v>
      </c>
      <c r="B116" s="18" t="s">
        <v>334</v>
      </c>
      <c r="C116">
        <v>266</v>
      </c>
      <c r="D116">
        <v>224</v>
      </c>
      <c r="E116">
        <v>187.3</v>
      </c>
      <c r="F116">
        <v>1</v>
      </c>
    </row>
    <row r="117" spans="1:6" ht="13.5">
      <c r="A117" s="2">
        <v>110</v>
      </c>
      <c r="B117" s="18" t="s">
        <v>334</v>
      </c>
      <c r="C117">
        <v>274</v>
      </c>
      <c r="D117">
        <v>229</v>
      </c>
      <c r="E117">
        <v>183</v>
      </c>
      <c r="F117">
        <v>1</v>
      </c>
    </row>
    <row r="118" spans="1:6" ht="13.5">
      <c r="A118" s="2">
        <v>111</v>
      </c>
      <c r="B118" s="18" t="s">
        <v>334</v>
      </c>
      <c r="C118">
        <v>278</v>
      </c>
      <c r="D118">
        <v>237</v>
      </c>
      <c r="E118">
        <v>187.8</v>
      </c>
      <c r="F118">
        <v>1</v>
      </c>
    </row>
    <row r="119" spans="1:6" ht="13.5">
      <c r="A119" s="2">
        <v>112</v>
      </c>
      <c r="B119" s="18" t="s">
        <v>334</v>
      </c>
      <c r="C119">
        <v>285</v>
      </c>
      <c r="D119">
        <v>241</v>
      </c>
      <c r="E119">
        <v>226.4</v>
      </c>
      <c r="F119">
        <v>2</v>
      </c>
    </row>
    <row r="120" spans="1:6" ht="13.5">
      <c r="A120" s="2">
        <v>113</v>
      </c>
      <c r="B120" s="18" t="s">
        <v>334</v>
      </c>
      <c r="C120">
        <v>280</v>
      </c>
      <c r="D120">
        <v>238</v>
      </c>
      <c r="E120">
        <v>209.1</v>
      </c>
      <c r="F120">
        <v>1</v>
      </c>
    </row>
    <row r="121" spans="1:6" ht="13.5">
      <c r="A121" s="2">
        <v>114</v>
      </c>
      <c r="B121" s="18" t="s">
        <v>334</v>
      </c>
      <c r="C121">
        <v>282</v>
      </c>
      <c r="D121">
        <v>235</v>
      </c>
      <c r="E121">
        <v>199.6</v>
      </c>
      <c r="F121">
        <v>1</v>
      </c>
    </row>
    <row r="122" spans="1:6" ht="13.5">
      <c r="A122" s="2">
        <v>115</v>
      </c>
      <c r="B122" s="18" t="s">
        <v>334</v>
      </c>
      <c r="C122">
        <v>279</v>
      </c>
      <c r="D122">
        <v>236</v>
      </c>
      <c r="E122">
        <v>202.8</v>
      </c>
      <c r="F122">
        <v>1</v>
      </c>
    </row>
    <row r="123" spans="1:6" ht="13.5">
      <c r="A123" s="2">
        <v>116</v>
      </c>
      <c r="B123" s="18" t="s">
        <v>334</v>
      </c>
      <c r="C123">
        <v>274</v>
      </c>
      <c r="D123">
        <v>233</v>
      </c>
      <c r="E123">
        <v>197.6</v>
      </c>
      <c r="F123">
        <v>1</v>
      </c>
    </row>
    <row r="124" spans="1:6" ht="13.5">
      <c r="A124" s="2">
        <v>117</v>
      </c>
      <c r="B124" s="18" t="s">
        <v>334</v>
      </c>
      <c r="C124">
        <v>273</v>
      </c>
      <c r="D124">
        <v>227</v>
      </c>
      <c r="E124">
        <v>200.1</v>
      </c>
      <c r="F124">
        <v>1</v>
      </c>
    </row>
    <row r="125" spans="1:6" ht="13.5">
      <c r="A125" s="2">
        <v>118</v>
      </c>
      <c r="B125" s="18" t="s">
        <v>334</v>
      </c>
      <c r="C125">
        <v>288</v>
      </c>
      <c r="D125">
        <v>243</v>
      </c>
      <c r="E125">
        <v>227.7</v>
      </c>
      <c r="F125">
        <v>1</v>
      </c>
    </row>
    <row r="126" spans="1:7" ht="13.5">
      <c r="A126" s="3">
        <v>119</v>
      </c>
      <c r="B126" s="52" t="s">
        <v>334</v>
      </c>
      <c r="C126" s="3">
        <v>293</v>
      </c>
      <c r="D126" s="3">
        <v>247</v>
      </c>
      <c r="E126" s="3">
        <v>231.1</v>
      </c>
      <c r="F126" s="3">
        <v>1</v>
      </c>
      <c r="G126" s="3" t="s">
        <v>318</v>
      </c>
    </row>
    <row r="127" spans="1:6" ht="13.5">
      <c r="A127">
        <v>120</v>
      </c>
      <c r="B127" s="18" t="s">
        <v>335</v>
      </c>
      <c r="C127">
        <v>248</v>
      </c>
      <c r="D127">
        <v>208</v>
      </c>
      <c r="E127">
        <v>140.7</v>
      </c>
      <c r="F127">
        <v>1</v>
      </c>
    </row>
    <row r="128" spans="1:6" ht="13.5">
      <c r="A128">
        <v>121</v>
      </c>
      <c r="B128" s="18" t="s">
        <v>335</v>
      </c>
      <c r="C128">
        <v>267</v>
      </c>
      <c r="D128">
        <v>224</v>
      </c>
      <c r="E128">
        <v>169.6</v>
      </c>
      <c r="F128">
        <v>1</v>
      </c>
    </row>
    <row r="129" spans="1:6" ht="13.5">
      <c r="A129">
        <v>122</v>
      </c>
      <c r="B129" s="18" t="s">
        <v>335</v>
      </c>
      <c r="C129">
        <v>262</v>
      </c>
      <c r="D129">
        <v>219</v>
      </c>
      <c r="E129">
        <v>149.8</v>
      </c>
      <c r="F129">
        <v>1</v>
      </c>
    </row>
    <row r="130" spans="1:6" ht="13.5">
      <c r="A130">
        <v>123</v>
      </c>
      <c r="B130" s="18" t="s">
        <v>335</v>
      </c>
      <c r="C130">
        <v>258</v>
      </c>
      <c r="D130">
        <v>216</v>
      </c>
      <c r="E130">
        <v>164.7</v>
      </c>
      <c r="F130">
        <v>1</v>
      </c>
    </row>
    <row r="131" spans="1:6" ht="13.5">
      <c r="A131">
        <v>124</v>
      </c>
      <c r="B131" s="18" t="s">
        <v>335</v>
      </c>
      <c r="C131">
        <v>267</v>
      </c>
      <c r="D131">
        <v>227</v>
      </c>
      <c r="E131">
        <v>174.6</v>
      </c>
      <c r="F131">
        <v>1</v>
      </c>
    </row>
    <row r="132" spans="1:6" ht="13.5">
      <c r="A132">
        <v>125</v>
      </c>
      <c r="B132" s="18" t="s">
        <v>335</v>
      </c>
      <c r="C132">
        <v>262</v>
      </c>
      <c r="D132">
        <v>222</v>
      </c>
      <c r="E132">
        <v>157.1</v>
      </c>
      <c r="F132">
        <v>1</v>
      </c>
    </row>
    <row r="133" spans="1:6" ht="13.5">
      <c r="A133">
        <v>126</v>
      </c>
      <c r="B133" s="18" t="s">
        <v>335</v>
      </c>
      <c r="C133">
        <v>261</v>
      </c>
      <c r="D133">
        <v>219</v>
      </c>
      <c r="E133">
        <v>156.8</v>
      </c>
      <c r="F133">
        <v>1</v>
      </c>
    </row>
    <row r="134" spans="1:6" ht="13.5">
      <c r="A134">
        <v>127</v>
      </c>
      <c r="B134" s="18" t="s">
        <v>335</v>
      </c>
      <c r="C134">
        <v>248</v>
      </c>
      <c r="D134">
        <v>208</v>
      </c>
      <c r="E134">
        <v>146.5</v>
      </c>
      <c r="F134">
        <v>1</v>
      </c>
    </row>
    <row r="135" spans="1:6" ht="13.5">
      <c r="A135">
        <v>128</v>
      </c>
      <c r="B135" s="18" t="s">
        <v>335</v>
      </c>
      <c r="C135">
        <v>251</v>
      </c>
      <c r="D135">
        <v>208</v>
      </c>
      <c r="E135">
        <v>144</v>
      </c>
      <c r="F135">
        <v>1</v>
      </c>
    </row>
    <row r="136" spans="1:6" ht="13.5">
      <c r="A136">
        <v>129</v>
      </c>
      <c r="B136" s="18" t="s">
        <v>335</v>
      </c>
      <c r="C136">
        <v>254</v>
      </c>
      <c r="D136">
        <v>214</v>
      </c>
      <c r="E136">
        <v>148.2</v>
      </c>
      <c r="F136">
        <v>1</v>
      </c>
    </row>
    <row r="137" spans="1:6" ht="13.5">
      <c r="A137">
        <v>130</v>
      </c>
      <c r="B137" s="18" t="s">
        <v>335</v>
      </c>
      <c r="C137">
        <v>255</v>
      </c>
      <c r="D137">
        <v>212</v>
      </c>
      <c r="E137">
        <v>149.2</v>
      </c>
      <c r="F137">
        <v>1</v>
      </c>
    </row>
    <row r="138" spans="1:6" ht="13.5">
      <c r="A138">
        <v>131</v>
      </c>
      <c r="B138" s="18" t="s">
        <v>335</v>
      </c>
      <c r="C138">
        <v>257</v>
      </c>
      <c r="D138">
        <v>213</v>
      </c>
      <c r="E138">
        <v>152.1</v>
      </c>
      <c r="F138">
        <v>1</v>
      </c>
    </row>
    <row r="139" spans="1:6" ht="13.5">
      <c r="A139">
        <v>132</v>
      </c>
      <c r="B139" s="18" t="s">
        <v>335</v>
      </c>
      <c r="C139">
        <v>256</v>
      </c>
      <c r="D139">
        <v>217</v>
      </c>
      <c r="E139">
        <v>151.6</v>
      </c>
      <c r="F139">
        <v>1</v>
      </c>
    </row>
    <row r="140" spans="1:6" ht="13.5">
      <c r="A140">
        <v>133</v>
      </c>
      <c r="B140" s="18" t="s">
        <v>335</v>
      </c>
      <c r="C140">
        <v>256</v>
      </c>
      <c r="D140">
        <v>214</v>
      </c>
      <c r="E140">
        <v>154.8</v>
      </c>
      <c r="F140">
        <v>1</v>
      </c>
    </row>
    <row r="141" spans="1:6" ht="13.5">
      <c r="A141">
        <v>134</v>
      </c>
      <c r="B141" s="18" t="s">
        <v>335</v>
      </c>
      <c r="C141">
        <v>246</v>
      </c>
      <c r="D141">
        <v>209</v>
      </c>
      <c r="E141">
        <v>136.6</v>
      </c>
      <c r="F141">
        <v>1</v>
      </c>
    </row>
    <row r="142" spans="1:6" ht="13.5">
      <c r="A142">
        <v>135</v>
      </c>
      <c r="B142" s="18" t="s">
        <v>335</v>
      </c>
      <c r="C142">
        <v>256</v>
      </c>
      <c r="D142">
        <v>218</v>
      </c>
      <c r="E142">
        <v>161.6</v>
      </c>
      <c r="F142">
        <v>1</v>
      </c>
    </row>
    <row r="143" spans="1:6" ht="13.5">
      <c r="A143">
        <v>136</v>
      </c>
      <c r="B143" s="18" t="s">
        <v>335</v>
      </c>
      <c r="C143">
        <v>253</v>
      </c>
      <c r="D143">
        <v>213</v>
      </c>
      <c r="E143">
        <v>155.2</v>
      </c>
      <c r="F143">
        <v>1</v>
      </c>
    </row>
    <row r="144" spans="1:6" ht="13.5">
      <c r="A144">
        <v>137</v>
      </c>
      <c r="B144" s="18" t="s">
        <v>335</v>
      </c>
      <c r="C144">
        <v>242</v>
      </c>
      <c r="D144">
        <v>204</v>
      </c>
      <c r="E144">
        <v>131</v>
      </c>
      <c r="F144">
        <v>1</v>
      </c>
    </row>
    <row r="145" spans="1:6" ht="13.5">
      <c r="A145">
        <v>138</v>
      </c>
      <c r="B145" s="18" t="s">
        <v>335</v>
      </c>
      <c r="C145">
        <v>255</v>
      </c>
      <c r="D145">
        <v>214</v>
      </c>
      <c r="E145">
        <v>142.9</v>
      </c>
      <c r="F145">
        <v>1</v>
      </c>
    </row>
    <row r="146" spans="1:6" ht="13.5">
      <c r="A146">
        <v>139</v>
      </c>
      <c r="B146" s="18" t="s">
        <v>335</v>
      </c>
      <c r="C146">
        <v>276</v>
      </c>
      <c r="D146">
        <v>233</v>
      </c>
      <c r="E146">
        <v>170.7</v>
      </c>
      <c r="F146">
        <v>1</v>
      </c>
    </row>
    <row r="147" spans="1:6" ht="13.5">
      <c r="A147">
        <v>140</v>
      </c>
      <c r="B147" s="18" t="s">
        <v>335</v>
      </c>
      <c r="C147">
        <v>256</v>
      </c>
      <c r="D147">
        <v>216</v>
      </c>
      <c r="E147">
        <v>171.2</v>
      </c>
      <c r="F147">
        <v>1</v>
      </c>
    </row>
    <row r="148" spans="1:6" ht="13.5">
      <c r="A148">
        <v>141</v>
      </c>
      <c r="B148" s="18" t="s">
        <v>335</v>
      </c>
      <c r="C148">
        <v>259</v>
      </c>
      <c r="D148">
        <v>215</v>
      </c>
      <c r="E148">
        <v>150</v>
      </c>
      <c r="F148">
        <v>1</v>
      </c>
    </row>
    <row r="149" spans="1:6" ht="13.5">
      <c r="A149">
        <v>142</v>
      </c>
      <c r="B149" s="18" t="s">
        <v>335</v>
      </c>
      <c r="C149">
        <v>255</v>
      </c>
      <c r="D149">
        <v>214</v>
      </c>
      <c r="E149">
        <v>154.6</v>
      </c>
      <c r="F149">
        <v>1</v>
      </c>
    </row>
    <row r="150" spans="1:6" ht="13.5">
      <c r="A150">
        <v>143</v>
      </c>
      <c r="B150" s="18" t="s">
        <v>335</v>
      </c>
      <c r="C150">
        <v>247</v>
      </c>
      <c r="D150">
        <v>205</v>
      </c>
      <c r="E150">
        <v>138.8</v>
      </c>
      <c r="F150">
        <v>1</v>
      </c>
    </row>
    <row r="151" spans="1:6" ht="13.5">
      <c r="A151">
        <v>144</v>
      </c>
      <c r="B151" s="18" t="s">
        <v>335</v>
      </c>
      <c r="C151">
        <v>257</v>
      </c>
      <c r="D151">
        <v>216</v>
      </c>
      <c r="E151">
        <v>147.2</v>
      </c>
      <c r="F151">
        <v>1</v>
      </c>
    </row>
    <row r="152" spans="1:6" ht="13.5">
      <c r="A152">
        <v>145</v>
      </c>
      <c r="B152" s="18" t="s">
        <v>335</v>
      </c>
      <c r="C152">
        <v>254</v>
      </c>
      <c r="D152">
        <v>212</v>
      </c>
      <c r="E152">
        <v>138.9</v>
      </c>
      <c r="F152">
        <v>1</v>
      </c>
    </row>
    <row r="153" spans="1:6" ht="13.5">
      <c r="A153">
        <v>146</v>
      </c>
      <c r="B153" s="18" t="s">
        <v>335</v>
      </c>
      <c r="C153">
        <v>274</v>
      </c>
      <c r="D153">
        <v>228</v>
      </c>
      <c r="E153">
        <v>153.1</v>
      </c>
      <c r="F153">
        <v>1</v>
      </c>
    </row>
    <row r="154" spans="1:6" ht="13.5">
      <c r="A154">
        <v>147</v>
      </c>
      <c r="B154" s="18" t="s">
        <v>335</v>
      </c>
      <c r="C154">
        <v>259</v>
      </c>
      <c r="D154">
        <v>219</v>
      </c>
      <c r="E154">
        <v>140.2</v>
      </c>
      <c r="F154">
        <v>1</v>
      </c>
    </row>
    <row r="155" spans="1:6" ht="13.5">
      <c r="A155">
        <v>148</v>
      </c>
      <c r="B155" s="18" t="s">
        <v>335</v>
      </c>
      <c r="C155">
        <v>249</v>
      </c>
      <c r="D155">
        <v>208</v>
      </c>
      <c r="E155">
        <v>156.1</v>
      </c>
      <c r="F155">
        <v>1</v>
      </c>
    </row>
    <row r="156" spans="1:6" ht="13.5">
      <c r="A156">
        <v>149</v>
      </c>
      <c r="B156" s="18" t="s">
        <v>335</v>
      </c>
      <c r="C156">
        <v>260</v>
      </c>
      <c r="D156">
        <v>215</v>
      </c>
      <c r="E156">
        <v>157.5</v>
      </c>
      <c r="F156">
        <v>1</v>
      </c>
    </row>
    <row r="157" spans="1:6" ht="13.5">
      <c r="A157">
        <v>150</v>
      </c>
      <c r="B157" s="18" t="s">
        <v>335</v>
      </c>
      <c r="C157">
        <v>257</v>
      </c>
      <c r="D157">
        <v>215</v>
      </c>
      <c r="E157">
        <v>159.8</v>
      </c>
      <c r="F157">
        <v>1</v>
      </c>
    </row>
    <row r="158" spans="1:6" ht="13.5">
      <c r="A158">
        <v>151</v>
      </c>
      <c r="B158" s="18" t="s">
        <v>335</v>
      </c>
      <c r="C158">
        <v>252</v>
      </c>
      <c r="D158">
        <v>209</v>
      </c>
      <c r="E158">
        <v>150.1</v>
      </c>
      <c r="F158">
        <v>1</v>
      </c>
    </row>
    <row r="159" spans="1:6" ht="13.5">
      <c r="A159">
        <v>152</v>
      </c>
      <c r="B159" s="18" t="s">
        <v>335</v>
      </c>
      <c r="C159">
        <v>257</v>
      </c>
      <c r="D159">
        <v>217</v>
      </c>
      <c r="E159">
        <v>159.5</v>
      </c>
      <c r="F159">
        <v>1</v>
      </c>
    </row>
    <row r="160" spans="1:6" ht="13.5">
      <c r="A160">
        <v>153</v>
      </c>
      <c r="B160" s="18" t="s">
        <v>335</v>
      </c>
      <c r="C160">
        <v>261</v>
      </c>
      <c r="D160">
        <v>218</v>
      </c>
      <c r="E160">
        <v>163.5</v>
      </c>
      <c r="F160">
        <v>1</v>
      </c>
    </row>
    <row r="161" spans="1:7" ht="13.5">
      <c r="A161" s="3">
        <v>154</v>
      </c>
      <c r="B161" s="52" t="s">
        <v>335</v>
      </c>
      <c r="C161" s="3">
        <v>263</v>
      </c>
      <c r="D161" s="3">
        <v>219</v>
      </c>
      <c r="E161" s="3">
        <v>163.5</v>
      </c>
      <c r="F161" s="3">
        <v>1</v>
      </c>
      <c r="G161" s="3" t="s">
        <v>318</v>
      </c>
    </row>
    <row r="162" spans="1:6" ht="13.5">
      <c r="A162">
        <v>155</v>
      </c>
      <c r="B162" s="18" t="s">
        <v>336</v>
      </c>
      <c r="C162">
        <v>262</v>
      </c>
      <c r="D162">
        <v>219</v>
      </c>
      <c r="E162">
        <v>146.2</v>
      </c>
      <c r="F162">
        <v>1</v>
      </c>
    </row>
    <row r="163" spans="1:6" ht="13.5">
      <c r="A163">
        <v>156</v>
      </c>
      <c r="B163" s="18" t="s">
        <v>336</v>
      </c>
      <c r="C163">
        <v>264</v>
      </c>
      <c r="D163">
        <v>218</v>
      </c>
      <c r="E163">
        <v>149.9</v>
      </c>
      <c r="F163">
        <v>1</v>
      </c>
    </row>
    <row r="164" spans="1:6" ht="13.5">
      <c r="A164">
        <v>157</v>
      </c>
      <c r="B164" s="18" t="s">
        <v>336</v>
      </c>
      <c r="C164">
        <v>257</v>
      </c>
      <c r="D164">
        <v>216</v>
      </c>
      <c r="E164">
        <v>143.9</v>
      </c>
      <c r="F164">
        <v>1</v>
      </c>
    </row>
    <row r="165" spans="1:6" ht="13.5">
      <c r="A165">
        <v>158</v>
      </c>
      <c r="B165" s="18" t="s">
        <v>336</v>
      </c>
      <c r="C165">
        <v>256</v>
      </c>
      <c r="D165">
        <v>216</v>
      </c>
      <c r="E165">
        <v>152.6</v>
      </c>
      <c r="F165">
        <v>1</v>
      </c>
    </row>
    <row r="166" spans="1:6" ht="13.5">
      <c r="A166">
        <v>159</v>
      </c>
      <c r="B166" s="18" t="s">
        <v>336</v>
      </c>
      <c r="C166">
        <v>252</v>
      </c>
      <c r="D166">
        <v>213</v>
      </c>
      <c r="E166">
        <v>145.6</v>
      </c>
      <c r="F166">
        <v>1</v>
      </c>
    </row>
    <row r="167" spans="1:6" ht="13.5">
      <c r="A167">
        <v>160</v>
      </c>
      <c r="B167" s="18" t="s">
        <v>336</v>
      </c>
      <c r="C167">
        <v>266</v>
      </c>
      <c r="D167">
        <v>226</v>
      </c>
      <c r="E167">
        <v>153.7</v>
      </c>
      <c r="F167">
        <v>1</v>
      </c>
    </row>
    <row r="168" spans="1:6" ht="13.5">
      <c r="A168">
        <v>161</v>
      </c>
      <c r="B168" s="18" t="s">
        <v>336</v>
      </c>
      <c r="C168">
        <v>252</v>
      </c>
      <c r="D168">
        <v>210</v>
      </c>
      <c r="E168">
        <v>147.9</v>
      </c>
      <c r="F168">
        <v>1</v>
      </c>
    </row>
    <row r="169" spans="1:6" ht="13.5">
      <c r="A169">
        <v>162</v>
      </c>
      <c r="B169" s="18" t="s">
        <v>336</v>
      </c>
      <c r="C169">
        <v>268</v>
      </c>
      <c r="D169">
        <v>225</v>
      </c>
      <c r="E169">
        <v>157.5</v>
      </c>
      <c r="F169">
        <v>1</v>
      </c>
    </row>
    <row r="170" spans="1:6" ht="13.5">
      <c r="A170">
        <v>163</v>
      </c>
      <c r="B170" s="18" t="s">
        <v>336</v>
      </c>
      <c r="C170">
        <v>260</v>
      </c>
      <c r="D170">
        <v>221</v>
      </c>
      <c r="E170">
        <v>139.1</v>
      </c>
      <c r="F170">
        <v>1</v>
      </c>
    </row>
    <row r="171" spans="1:6" ht="13.5">
      <c r="A171">
        <v>164</v>
      </c>
      <c r="B171" s="18" t="s">
        <v>336</v>
      </c>
      <c r="C171">
        <v>255</v>
      </c>
      <c r="D171">
        <v>214</v>
      </c>
      <c r="E171">
        <v>153.8</v>
      </c>
      <c r="F171">
        <v>1</v>
      </c>
    </row>
    <row r="172" spans="1:6" ht="13.5">
      <c r="A172">
        <v>165</v>
      </c>
      <c r="B172" s="18" t="s">
        <v>336</v>
      </c>
      <c r="C172">
        <v>258</v>
      </c>
      <c r="D172">
        <v>215</v>
      </c>
      <c r="E172">
        <v>152.7</v>
      </c>
      <c r="F172">
        <v>1</v>
      </c>
    </row>
    <row r="173" spans="1:6" ht="13.5">
      <c r="A173">
        <v>166</v>
      </c>
      <c r="B173" s="18" t="s">
        <v>336</v>
      </c>
      <c r="C173">
        <v>254</v>
      </c>
      <c r="D173">
        <v>214</v>
      </c>
      <c r="E173">
        <v>140.6</v>
      </c>
      <c r="F173">
        <v>1</v>
      </c>
    </row>
    <row r="174" spans="1:6" ht="13.5">
      <c r="A174">
        <v>167</v>
      </c>
      <c r="B174" s="18" t="s">
        <v>336</v>
      </c>
      <c r="C174">
        <v>262</v>
      </c>
      <c r="D174">
        <v>219</v>
      </c>
      <c r="E174">
        <v>162.1</v>
      </c>
      <c r="F174">
        <v>1</v>
      </c>
    </row>
    <row r="175" spans="1:6" ht="13.5">
      <c r="A175">
        <v>168</v>
      </c>
      <c r="B175" s="18" t="s">
        <v>336</v>
      </c>
      <c r="C175">
        <v>254</v>
      </c>
      <c r="D175">
        <v>211</v>
      </c>
      <c r="E175">
        <v>129.1</v>
      </c>
      <c r="F175">
        <v>1</v>
      </c>
    </row>
    <row r="176" spans="1:6" ht="13.5">
      <c r="A176">
        <v>169</v>
      </c>
      <c r="B176" s="18" t="s">
        <v>336</v>
      </c>
      <c r="C176">
        <v>266</v>
      </c>
      <c r="D176">
        <v>227</v>
      </c>
      <c r="E176">
        <v>166.1</v>
      </c>
      <c r="F176">
        <v>1</v>
      </c>
    </row>
    <row r="177" spans="1:6" ht="13.5">
      <c r="A177">
        <v>170</v>
      </c>
      <c r="B177" s="18" t="s">
        <v>336</v>
      </c>
      <c r="C177">
        <v>259</v>
      </c>
      <c r="D177">
        <v>219</v>
      </c>
      <c r="E177">
        <v>148</v>
      </c>
      <c r="F177">
        <v>1</v>
      </c>
    </row>
    <row r="178" spans="1:6" ht="13.5">
      <c r="A178">
        <v>171</v>
      </c>
      <c r="B178" s="18" t="s">
        <v>336</v>
      </c>
      <c r="C178">
        <v>259</v>
      </c>
      <c r="D178">
        <v>217</v>
      </c>
      <c r="E178">
        <v>151.1</v>
      </c>
      <c r="F178">
        <v>1</v>
      </c>
    </row>
    <row r="179" spans="1:6" ht="13.5">
      <c r="A179">
        <v>172</v>
      </c>
      <c r="B179" s="18" t="s">
        <v>336</v>
      </c>
      <c r="C179">
        <v>260</v>
      </c>
      <c r="D179">
        <v>219</v>
      </c>
      <c r="E179">
        <v>149.1</v>
      </c>
      <c r="F179">
        <v>1</v>
      </c>
    </row>
    <row r="180" spans="1:6" ht="13.5">
      <c r="A180">
        <v>173</v>
      </c>
      <c r="B180" s="18" t="s">
        <v>336</v>
      </c>
      <c r="C180">
        <v>263</v>
      </c>
      <c r="D180">
        <v>220</v>
      </c>
      <c r="E180">
        <v>156.8</v>
      </c>
      <c r="F180">
        <v>1</v>
      </c>
    </row>
    <row r="181" spans="1:6" ht="13.5">
      <c r="A181">
        <v>174</v>
      </c>
      <c r="B181" s="18" t="s">
        <v>336</v>
      </c>
      <c r="C181">
        <v>251</v>
      </c>
      <c r="D181">
        <v>209</v>
      </c>
      <c r="E181">
        <v>147</v>
      </c>
      <c r="F181">
        <v>1</v>
      </c>
    </row>
    <row r="182" spans="1:6" ht="13.5">
      <c r="A182">
        <v>175</v>
      </c>
      <c r="B182" s="18" t="s">
        <v>336</v>
      </c>
      <c r="C182">
        <v>253</v>
      </c>
      <c r="D182">
        <v>214</v>
      </c>
      <c r="E182">
        <v>144.6</v>
      </c>
      <c r="F182">
        <v>1</v>
      </c>
    </row>
    <row r="183" spans="1:6" ht="13.5">
      <c r="A183">
        <v>176</v>
      </c>
      <c r="B183" s="18" t="s">
        <v>336</v>
      </c>
      <c r="C183">
        <v>262</v>
      </c>
      <c r="D183">
        <v>219</v>
      </c>
      <c r="E183">
        <v>161.9</v>
      </c>
      <c r="F183">
        <v>1</v>
      </c>
    </row>
    <row r="184" spans="1:6" ht="13.5">
      <c r="A184">
        <v>177</v>
      </c>
      <c r="B184" s="18" t="s">
        <v>336</v>
      </c>
      <c r="C184">
        <v>251</v>
      </c>
      <c r="D184">
        <v>211</v>
      </c>
      <c r="E184">
        <v>141.4</v>
      </c>
      <c r="F184">
        <v>1</v>
      </c>
    </row>
    <row r="185" spans="1:6" ht="13.5">
      <c r="A185">
        <v>178</v>
      </c>
      <c r="B185" s="18" t="s">
        <v>336</v>
      </c>
      <c r="C185">
        <v>245</v>
      </c>
      <c r="D185">
        <v>206</v>
      </c>
      <c r="E185">
        <v>143.9</v>
      </c>
      <c r="F185">
        <v>1</v>
      </c>
    </row>
    <row r="186" spans="1:7" ht="13.5">
      <c r="A186">
        <v>179</v>
      </c>
      <c r="B186" s="18" t="s">
        <v>336</v>
      </c>
      <c r="C186">
        <v>253</v>
      </c>
      <c r="D186">
        <v>212</v>
      </c>
      <c r="E186">
        <v>149.9</v>
      </c>
      <c r="F186">
        <v>1</v>
      </c>
      <c r="G186" s="22" t="s">
        <v>337</v>
      </c>
    </row>
    <row r="187" spans="1:8" ht="13.5">
      <c r="A187">
        <v>180</v>
      </c>
      <c r="B187" s="18" t="s">
        <v>336</v>
      </c>
      <c r="C187">
        <v>263</v>
      </c>
      <c r="D187">
        <v>222</v>
      </c>
      <c r="E187">
        <v>155.1</v>
      </c>
      <c r="F187">
        <v>1</v>
      </c>
      <c r="G187" s="2" t="s">
        <v>220</v>
      </c>
      <c r="H187" s="73">
        <v>73</v>
      </c>
    </row>
    <row r="188" spans="1:8" ht="13.5">
      <c r="A188">
        <v>181</v>
      </c>
      <c r="B188" s="18" t="s">
        <v>336</v>
      </c>
      <c r="C188">
        <v>254</v>
      </c>
      <c r="D188">
        <v>214</v>
      </c>
      <c r="E188">
        <v>150.7</v>
      </c>
      <c r="F188">
        <v>1</v>
      </c>
      <c r="G188" s="2" t="s">
        <v>319</v>
      </c>
      <c r="H188" s="73">
        <v>10.865</v>
      </c>
    </row>
    <row r="189" spans="1:6" ht="13.5">
      <c r="A189">
        <v>182</v>
      </c>
      <c r="B189" s="18" t="s">
        <v>336</v>
      </c>
      <c r="C189">
        <v>253</v>
      </c>
      <c r="D189">
        <v>209</v>
      </c>
      <c r="E189">
        <v>143.4</v>
      </c>
      <c r="F189">
        <v>1</v>
      </c>
    </row>
    <row r="190" spans="1:8" ht="13.5">
      <c r="A190">
        <v>183</v>
      </c>
      <c r="B190" s="18" t="s">
        <v>336</v>
      </c>
      <c r="C190">
        <v>267</v>
      </c>
      <c r="D190">
        <v>221</v>
      </c>
      <c r="E190">
        <v>160.4</v>
      </c>
      <c r="F190">
        <v>1</v>
      </c>
      <c r="G190" s="73" t="s">
        <v>320</v>
      </c>
      <c r="H190">
        <f>30+73</f>
        <v>103</v>
      </c>
    </row>
    <row r="191" spans="1:8" ht="13.5">
      <c r="A191" s="3">
        <v>184</v>
      </c>
      <c r="B191" s="52" t="s">
        <v>336</v>
      </c>
      <c r="C191" s="3">
        <v>251</v>
      </c>
      <c r="D191" s="3">
        <v>211</v>
      </c>
      <c r="E191" s="3">
        <v>150.2</v>
      </c>
      <c r="F191" s="3">
        <v>1</v>
      </c>
      <c r="G191" s="85" t="s">
        <v>321</v>
      </c>
      <c r="H191" s="3">
        <f>10.865+4.4943</f>
        <v>15.359300000000001</v>
      </c>
    </row>
    <row r="192" spans="1:6" ht="13.5">
      <c r="A192">
        <v>185</v>
      </c>
      <c r="B192" s="18" t="s">
        <v>338</v>
      </c>
      <c r="C192">
        <v>243</v>
      </c>
      <c r="D192">
        <v>207</v>
      </c>
      <c r="E192">
        <v>129</v>
      </c>
      <c r="F192">
        <v>1</v>
      </c>
    </row>
    <row r="193" spans="1:6" ht="13.5">
      <c r="A193">
        <v>186</v>
      </c>
      <c r="B193" s="18" t="s">
        <v>338</v>
      </c>
      <c r="C193">
        <v>242</v>
      </c>
      <c r="D193">
        <v>201</v>
      </c>
      <c r="E193">
        <v>125.5</v>
      </c>
      <c r="F193">
        <v>1</v>
      </c>
    </row>
    <row r="194" spans="1:6" ht="13.5">
      <c r="A194">
        <v>187</v>
      </c>
      <c r="B194" s="18" t="s">
        <v>338</v>
      </c>
      <c r="C194">
        <v>251</v>
      </c>
      <c r="D194">
        <v>212</v>
      </c>
      <c r="E194">
        <v>138</v>
      </c>
      <c r="F194">
        <v>1</v>
      </c>
    </row>
    <row r="195" spans="1:6" ht="13.5">
      <c r="A195">
        <v>188</v>
      </c>
      <c r="B195" s="18" t="s">
        <v>338</v>
      </c>
      <c r="C195">
        <v>249</v>
      </c>
      <c r="D195">
        <v>211</v>
      </c>
      <c r="E195">
        <v>124.3</v>
      </c>
      <c r="F195">
        <v>1</v>
      </c>
    </row>
    <row r="196" spans="1:6" ht="13.5">
      <c r="A196">
        <v>189</v>
      </c>
      <c r="B196" s="18" t="s">
        <v>338</v>
      </c>
      <c r="C196">
        <v>242</v>
      </c>
      <c r="D196">
        <v>202</v>
      </c>
      <c r="E196">
        <v>143.8</v>
      </c>
      <c r="F196">
        <v>1</v>
      </c>
    </row>
    <row r="197" spans="1:6" ht="13.5">
      <c r="A197">
        <v>190</v>
      </c>
      <c r="B197" s="18" t="s">
        <v>338</v>
      </c>
      <c r="C197">
        <v>242</v>
      </c>
      <c r="D197">
        <v>202</v>
      </c>
      <c r="E197">
        <v>117.7</v>
      </c>
      <c r="F197">
        <v>1</v>
      </c>
    </row>
    <row r="198" spans="1:6" ht="13.5">
      <c r="A198">
        <v>191</v>
      </c>
      <c r="B198" s="18" t="s">
        <v>338</v>
      </c>
      <c r="C198">
        <v>252</v>
      </c>
      <c r="D198">
        <v>209</v>
      </c>
      <c r="E198">
        <v>144.5</v>
      </c>
      <c r="F198">
        <v>1</v>
      </c>
    </row>
    <row r="199" spans="1:6" ht="13.5">
      <c r="A199">
        <v>192</v>
      </c>
      <c r="B199" s="18" t="s">
        <v>338</v>
      </c>
      <c r="C199">
        <v>255</v>
      </c>
      <c r="D199">
        <v>212</v>
      </c>
      <c r="E199">
        <v>133.6</v>
      </c>
      <c r="F199">
        <v>1</v>
      </c>
    </row>
    <row r="200" spans="1:6" ht="13.5">
      <c r="A200">
        <v>193</v>
      </c>
      <c r="B200" s="18" t="s">
        <v>338</v>
      </c>
      <c r="C200">
        <v>252</v>
      </c>
      <c r="D200">
        <v>213</v>
      </c>
      <c r="E200">
        <v>136.7</v>
      </c>
      <c r="F200">
        <v>1</v>
      </c>
    </row>
    <row r="201" spans="1:6" ht="13.5">
      <c r="A201">
        <v>194</v>
      </c>
      <c r="B201" s="18" t="s">
        <v>338</v>
      </c>
      <c r="C201">
        <v>241</v>
      </c>
      <c r="D201">
        <v>202</v>
      </c>
      <c r="E201">
        <v>130</v>
      </c>
      <c r="F201">
        <v>1</v>
      </c>
    </row>
    <row r="202" spans="1:6" ht="13.5">
      <c r="A202">
        <v>195</v>
      </c>
      <c r="B202" s="18" t="s">
        <v>338</v>
      </c>
      <c r="C202">
        <v>240</v>
      </c>
      <c r="D202">
        <v>199</v>
      </c>
      <c r="E202">
        <v>126.5</v>
      </c>
      <c r="F202">
        <v>1</v>
      </c>
    </row>
    <row r="203" spans="1:6" ht="13.5">
      <c r="A203">
        <v>196</v>
      </c>
      <c r="B203" s="18" t="s">
        <v>338</v>
      </c>
      <c r="C203">
        <v>256</v>
      </c>
      <c r="D203">
        <v>217</v>
      </c>
      <c r="E203">
        <v>143.3</v>
      </c>
      <c r="F203">
        <v>1</v>
      </c>
    </row>
    <row r="204" spans="1:6" ht="13.5">
      <c r="A204">
        <v>197</v>
      </c>
      <c r="B204" s="18" t="s">
        <v>338</v>
      </c>
      <c r="C204">
        <v>249</v>
      </c>
      <c r="D204">
        <v>208</v>
      </c>
      <c r="E204">
        <v>133.3</v>
      </c>
      <c r="F204">
        <v>1</v>
      </c>
    </row>
    <row r="205" spans="1:6" ht="13.5">
      <c r="A205">
        <v>198</v>
      </c>
      <c r="B205" s="18" t="s">
        <v>338</v>
      </c>
      <c r="C205">
        <v>238</v>
      </c>
      <c r="D205">
        <v>197</v>
      </c>
      <c r="E205">
        <v>130.3</v>
      </c>
      <c r="F205">
        <v>1</v>
      </c>
    </row>
    <row r="206" spans="1:6" ht="13.5">
      <c r="A206">
        <v>199</v>
      </c>
      <c r="B206" s="18" t="s">
        <v>338</v>
      </c>
      <c r="C206">
        <v>242</v>
      </c>
      <c r="D206">
        <v>201</v>
      </c>
      <c r="E206">
        <v>127.4</v>
      </c>
      <c r="F206">
        <v>1</v>
      </c>
    </row>
    <row r="207" spans="1:6" ht="13.5">
      <c r="A207">
        <v>200</v>
      </c>
      <c r="B207" s="18" t="s">
        <v>338</v>
      </c>
      <c r="C207">
        <v>250</v>
      </c>
      <c r="D207">
        <v>208</v>
      </c>
      <c r="E207">
        <v>143.8</v>
      </c>
      <c r="F207">
        <v>1</v>
      </c>
    </row>
    <row r="208" spans="1:6" ht="13.5">
      <c r="A208">
        <v>201</v>
      </c>
      <c r="B208" s="18" t="s">
        <v>338</v>
      </c>
      <c r="C208">
        <v>247</v>
      </c>
      <c r="D208">
        <v>208</v>
      </c>
      <c r="E208">
        <v>130.3</v>
      </c>
      <c r="F208">
        <v>1</v>
      </c>
    </row>
    <row r="209" spans="1:6" ht="13.5">
      <c r="A209">
        <v>202</v>
      </c>
      <c r="B209" s="18" t="s">
        <v>338</v>
      </c>
      <c r="C209">
        <v>244</v>
      </c>
      <c r="D209">
        <v>205</v>
      </c>
      <c r="E209">
        <v>138.7</v>
      </c>
      <c r="F209">
        <v>1</v>
      </c>
    </row>
    <row r="210" spans="1:6" ht="13.5">
      <c r="A210">
        <v>203</v>
      </c>
      <c r="B210" s="18" t="s">
        <v>338</v>
      </c>
      <c r="C210">
        <v>245</v>
      </c>
      <c r="D210">
        <v>205</v>
      </c>
      <c r="E210">
        <v>139.8</v>
      </c>
      <c r="F210">
        <v>1</v>
      </c>
    </row>
    <row r="211" spans="1:6" ht="13.5">
      <c r="A211">
        <v>204</v>
      </c>
      <c r="B211" s="18" t="s">
        <v>338</v>
      </c>
      <c r="C211">
        <v>236</v>
      </c>
      <c r="D211">
        <v>196</v>
      </c>
      <c r="E211">
        <v>119</v>
      </c>
      <c r="F211">
        <v>1</v>
      </c>
    </row>
    <row r="212" spans="1:6" ht="13.5">
      <c r="A212">
        <v>205</v>
      </c>
      <c r="B212" s="18" t="s">
        <v>338</v>
      </c>
      <c r="C212">
        <v>242</v>
      </c>
      <c r="D212">
        <v>203</v>
      </c>
      <c r="E212">
        <v>120.8</v>
      </c>
      <c r="F212">
        <v>1</v>
      </c>
    </row>
    <row r="213" spans="1:6" ht="13.5">
      <c r="A213">
        <v>206</v>
      </c>
      <c r="B213" s="18" t="s">
        <v>338</v>
      </c>
      <c r="C213">
        <v>243</v>
      </c>
      <c r="D213">
        <v>203</v>
      </c>
      <c r="E213">
        <v>132.3</v>
      </c>
      <c r="F213">
        <v>1</v>
      </c>
    </row>
    <row r="214" spans="1:6" ht="13.5">
      <c r="A214">
        <v>207</v>
      </c>
      <c r="B214" s="18" t="s">
        <v>338</v>
      </c>
      <c r="C214">
        <v>240</v>
      </c>
      <c r="D214">
        <v>200</v>
      </c>
      <c r="E214">
        <v>121.4</v>
      </c>
      <c r="F214">
        <v>1</v>
      </c>
    </row>
    <row r="215" spans="1:6" ht="13.5">
      <c r="A215">
        <v>208</v>
      </c>
      <c r="B215" s="18" t="s">
        <v>338</v>
      </c>
      <c r="C215">
        <v>234</v>
      </c>
      <c r="D215">
        <v>198</v>
      </c>
      <c r="E215">
        <v>123.1</v>
      </c>
      <c r="F215">
        <v>1</v>
      </c>
    </row>
    <row r="216" spans="1:7" ht="13.5">
      <c r="A216">
        <v>209</v>
      </c>
      <c r="B216" s="18" t="s">
        <v>338</v>
      </c>
      <c r="C216">
        <v>247</v>
      </c>
      <c r="D216">
        <v>204</v>
      </c>
      <c r="E216">
        <v>139.5</v>
      </c>
      <c r="F216">
        <v>1</v>
      </c>
      <c r="G216" s="22" t="s">
        <v>339</v>
      </c>
    </row>
    <row r="217" spans="1:8" ht="13.5">
      <c r="A217">
        <v>210</v>
      </c>
      <c r="B217" s="18" t="s">
        <v>338</v>
      </c>
      <c r="C217">
        <v>253</v>
      </c>
      <c r="D217">
        <v>213</v>
      </c>
      <c r="E217">
        <v>133.9</v>
      </c>
      <c r="F217">
        <v>1</v>
      </c>
      <c r="G217" s="2" t="s">
        <v>220</v>
      </c>
      <c r="H217" s="73">
        <v>86</v>
      </c>
    </row>
    <row r="218" spans="1:8" ht="13.5">
      <c r="A218">
        <v>211</v>
      </c>
      <c r="B218" s="18" t="s">
        <v>338</v>
      </c>
      <c r="C218">
        <v>237</v>
      </c>
      <c r="D218">
        <v>198</v>
      </c>
      <c r="E218">
        <v>115</v>
      </c>
      <c r="F218">
        <v>1</v>
      </c>
      <c r="G218" s="2" t="s">
        <v>319</v>
      </c>
      <c r="H218" s="73">
        <v>11.445</v>
      </c>
    </row>
    <row r="219" spans="1:6" ht="13.5">
      <c r="A219">
        <v>212</v>
      </c>
      <c r="B219" s="18" t="s">
        <v>338</v>
      </c>
      <c r="C219">
        <v>246</v>
      </c>
      <c r="D219">
        <v>206</v>
      </c>
      <c r="E219">
        <v>122.5</v>
      </c>
      <c r="F219">
        <v>1</v>
      </c>
    </row>
    <row r="220" spans="1:8" ht="13.5">
      <c r="A220">
        <v>213</v>
      </c>
      <c r="B220" s="18" t="s">
        <v>338</v>
      </c>
      <c r="C220">
        <v>236</v>
      </c>
      <c r="D220">
        <v>194</v>
      </c>
      <c r="E220">
        <v>126.8</v>
      </c>
      <c r="F220">
        <v>1</v>
      </c>
      <c r="G220" s="73" t="s">
        <v>320</v>
      </c>
      <c r="H220">
        <f>30+86</f>
        <v>116</v>
      </c>
    </row>
    <row r="221" spans="1:8" ht="13.5">
      <c r="A221" s="3">
        <v>214</v>
      </c>
      <c r="B221" s="52" t="s">
        <v>338</v>
      </c>
      <c r="C221" s="3">
        <v>247</v>
      </c>
      <c r="D221" s="3">
        <v>207</v>
      </c>
      <c r="E221" s="3">
        <v>126.5</v>
      </c>
      <c r="F221" s="3">
        <v>1</v>
      </c>
      <c r="G221" s="85" t="s">
        <v>321</v>
      </c>
      <c r="H221" s="3">
        <f>11.445+3.9173</f>
        <v>15.362300000000001</v>
      </c>
    </row>
    <row r="222" spans="1:6" ht="13.5">
      <c r="A222">
        <v>215</v>
      </c>
      <c r="B222" s="18" t="s">
        <v>340</v>
      </c>
      <c r="C222" s="70">
        <f aca="true" t="shared" si="2" ref="C222:C271">+D222*1.1536+8.6493</f>
        <v>255.5197</v>
      </c>
      <c r="D222">
        <v>214</v>
      </c>
      <c r="E222">
        <v>133.9</v>
      </c>
      <c r="F222">
        <v>1</v>
      </c>
    </row>
    <row r="223" spans="1:6" ht="13.5">
      <c r="A223">
        <v>216</v>
      </c>
      <c r="B223" s="18" t="s">
        <v>340</v>
      </c>
      <c r="C223" s="70">
        <f t="shared" si="2"/>
        <v>243.9837</v>
      </c>
      <c r="D223">
        <v>204</v>
      </c>
      <c r="E223">
        <v>116.1</v>
      </c>
      <c r="F223">
        <v>1</v>
      </c>
    </row>
    <row r="224" spans="1:6" ht="13.5">
      <c r="A224">
        <v>217</v>
      </c>
      <c r="B224" s="18" t="s">
        <v>340</v>
      </c>
      <c r="C224" s="70">
        <f t="shared" si="2"/>
        <v>242.83010000000002</v>
      </c>
      <c r="D224">
        <v>203</v>
      </c>
      <c r="E224">
        <v>128.5</v>
      </c>
      <c r="F224">
        <v>1</v>
      </c>
    </row>
    <row r="225" spans="1:6" ht="13.5">
      <c r="A225">
        <v>218</v>
      </c>
      <c r="B225" s="18" t="s">
        <v>340</v>
      </c>
      <c r="C225" s="70">
        <f t="shared" si="2"/>
        <v>234.7549</v>
      </c>
      <c r="D225">
        <v>196</v>
      </c>
      <c r="E225">
        <v>108.9</v>
      </c>
      <c r="F225">
        <v>1</v>
      </c>
    </row>
    <row r="226" spans="1:6" ht="13.5">
      <c r="A226">
        <v>219</v>
      </c>
      <c r="B226" s="18" t="s">
        <v>340</v>
      </c>
      <c r="C226" s="70">
        <f t="shared" si="2"/>
        <v>227.8333</v>
      </c>
      <c r="D226">
        <v>190</v>
      </c>
      <c r="E226">
        <v>101.5</v>
      </c>
      <c r="F226">
        <v>1</v>
      </c>
    </row>
    <row r="227" spans="1:6" ht="13.5">
      <c r="A227">
        <v>220</v>
      </c>
      <c r="B227" s="18" t="s">
        <v>340</v>
      </c>
      <c r="C227" s="70">
        <f t="shared" si="2"/>
        <v>241.6765</v>
      </c>
      <c r="D227">
        <v>202</v>
      </c>
      <c r="E227">
        <v>120.3</v>
      </c>
      <c r="F227">
        <v>1</v>
      </c>
    </row>
    <row r="228" spans="1:6" ht="13.5">
      <c r="A228">
        <v>221</v>
      </c>
      <c r="B228" s="18" t="s">
        <v>340</v>
      </c>
      <c r="C228" s="70">
        <f t="shared" si="2"/>
        <v>246.2909</v>
      </c>
      <c r="D228">
        <v>206</v>
      </c>
      <c r="E228">
        <v>122.5</v>
      </c>
      <c r="F228">
        <v>1</v>
      </c>
    </row>
    <row r="229" spans="1:6" ht="13.5">
      <c r="A229">
        <v>222</v>
      </c>
      <c r="B229" s="18" t="s">
        <v>340</v>
      </c>
      <c r="C229" s="70">
        <f t="shared" si="2"/>
        <v>243.9837</v>
      </c>
      <c r="D229">
        <v>204</v>
      </c>
      <c r="E229">
        <v>122.3</v>
      </c>
      <c r="F229">
        <v>1</v>
      </c>
    </row>
    <row r="230" spans="1:6" ht="13.5">
      <c r="A230">
        <v>223</v>
      </c>
      <c r="B230" s="18" t="s">
        <v>340</v>
      </c>
      <c r="C230" s="70">
        <f t="shared" si="2"/>
        <v>250.9053</v>
      </c>
      <c r="D230">
        <v>210</v>
      </c>
      <c r="E230">
        <v>133.6</v>
      </c>
      <c r="F230">
        <v>1</v>
      </c>
    </row>
    <row r="231" spans="1:6" ht="13.5">
      <c r="A231">
        <v>224</v>
      </c>
      <c r="B231" s="18" t="s">
        <v>340</v>
      </c>
      <c r="C231" s="70">
        <f t="shared" si="2"/>
        <v>240.5229</v>
      </c>
      <c r="D231">
        <v>201</v>
      </c>
      <c r="E231">
        <v>121.2</v>
      </c>
      <c r="F231">
        <v>1</v>
      </c>
    </row>
    <row r="232" spans="1:6" ht="13.5">
      <c r="A232">
        <v>225</v>
      </c>
      <c r="B232" s="18" t="s">
        <v>340</v>
      </c>
      <c r="C232" s="70">
        <f t="shared" si="2"/>
        <v>255.5197</v>
      </c>
      <c r="D232">
        <v>214</v>
      </c>
      <c r="E232">
        <v>136</v>
      </c>
      <c r="F232">
        <v>1</v>
      </c>
    </row>
    <row r="233" spans="1:6" ht="13.5">
      <c r="A233">
        <v>226</v>
      </c>
      <c r="B233" s="18" t="s">
        <v>340</v>
      </c>
      <c r="C233" s="70">
        <f t="shared" si="2"/>
        <v>241.6765</v>
      </c>
      <c r="D233">
        <v>202</v>
      </c>
      <c r="E233">
        <v>130.4</v>
      </c>
      <c r="F233">
        <v>1</v>
      </c>
    </row>
    <row r="234" spans="1:6" ht="13.5">
      <c r="A234">
        <v>227</v>
      </c>
      <c r="B234" s="18" t="s">
        <v>340</v>
      </c>
      <c r="C234" s="70">
        <f t="shared" si="2"/>
        <v>252.0589</v>
      </c>
      <c r="D234">
        <v>211</v>
      </c>
      <c r="E234">
        <v>135.8</v>
      </c>
      <c r="F234">
        <v>1</v>
      </c>
    </row>
    <row r="235" spans="1:6" ht="13.5">
      <c r="A235">
        <v>228</v>
      </c>
      <c r="B235" s="18" t="s">
        <v>340</v>
      </c>
      <c r="C235" s="70">
        <f t="shared" si="2"/>
        <v>245.1373</v>
      </c>
      <c r="D235">
        <v>205</v>
      </c>
      <c r="E235">
        <v>136.3</v>
      </c>
      <c r="F235">
        <v>1</v>
      </c>
    </row>
    <row r="236" spans="1:6" ht="13.5">
      <c r="A236">
        <v>229</v>
      </c>
      <c r="B236" s="18" t="s">
        <v>340</v>
      </c>
      <c r="C236" s="70">
        <f t="shared" si="2"/>
        <v>246.2909</v>
      </c>
      <c r="D236">
        <v>206</v>
      </c>
      <c r="E236">
        <v>124.3</v>
      </c>
      <c r="F236">
        <v>1</v>
      </c>
    </row>
    <row r="237" spans="1:6" ht="13.5">
      <c r="A237">
        <v>230</v>
      </c>
      <c r="B237" s="18" t="s">
        <v>340</v>
      </c>
      <c r="C237" s="70">
        <f t="shared" si="2"/>
        <v>235.9085</v>
      </c>
      <c r="D237">
        <v>197</v>
      </c>
      <c r="E237">
        <v>123.9</v>
      </c>
      <c r="F237">
        <v>1</v>
      </c>
    </row>
    <row r="238" spans="1:6" ht="13.5">
      <c r="A238">
        <v>231</v>
      </c>
      <c r="B238" s="18" t="s">
        <v>340</v>
      </c>
      <c r="C238" s="70">
        <f t="shared" si="2"/>
        <v>253.2125</v>
      </c>
      <c r="D238">
        <v>212</v>
      </c>
      <c r="E238">
        <v>137.3</v>
      </c>
      <c r="F238">
        <v>1</v>
      </c>
    </row>
    <row r="239" spans="1:6" ht="13.5">
      <c r="A239">
        <v>232</v>
      </c>
      <c r="B239" s="18" t="s">
        <v>340</v>
      </c>
      <c r="C239" s="70">
        <f t="shared" si="2"/>
        <v>255.5197</v>
      </c>
      <c r="D239">
        <v>214</v>
      </c>
      <c r="E239">
        <v>131.2</v>
      </c>
      <c r="F239">
        <v>1</v>
      </c>
    </row>
    <row r="240" spans="1:6" ht="13.5">
      <c r="A240">
        <v>233</v>
      </c>
      <c r="B240" s="18" t="s">
        <v>340</v>
      </c>
      <c r="C240" s="70">
        <f t="shared" si="2"/>
        <v>246.2909</v>
      </c>
      <c r="D240">
        <v>206</v>
      </c>
      <c r="E240">
        <v>133.4</v>
      </c>
      <c r="F240">
        <v>1</v>
      </c>
    </row>
    <row r="241" spans="1:6" ht="13.5">
      <c r="A241">
        <v>234</v>
      </c>
      <c r="B241" s="18" t="s">
        <v>340</v>
      </c>
      <c r="C241" s="70">
        <f t="shared" si="2"/>
        <v>245.1373</v>
      </c>
      <c r="D241">
        <v>205</v>
      </c>
      <c r="E241">
        <v>126.9</v>
      </c>
      <c r="F241">
        <v>1</v>
      </c>
    </row>
    <row r="242" spans="1:6" ht="13.5">
      <c r="A242">
        <v>235</v>
      </c>
      <c r="B242" s="18" t="s">
        <v>340</v>
      </c>
      <c r="C242" s="70">
        <f t="shared" si="2"/>
        <v>242.83010000000002</v>
      </c>
      <c r="D242">
        <v>203</v>
      </c>
      <c r="E242">
        <v>125.3</v>
      </c>
      <c r="F242">
        <v>1</v>
      </c>
    </row>
    <row r="243" spans="1:6" ht="13.5">
      <c r="A243">
        <v>236</v>
      </c>
      <c r="B243" s="18" t="s">
        <v>340</v>
      </c>
      <c r="C243" s="70">
        <f t="shared" si="2"/>
        <v>227.8333</v>
      </c>
      <c r="D243">
        <v>190</v>
      </c>
      <c r="E243">
        <v>100.2</v>
      </c>
      <c r="F243">
        <v>1</v>
      </c>
    </row>
    <row r="244" spans="1:6" ht="13.5">
      <c r="A244">
        <v>237</v>
      </c>
      <c r="B244" s="18" t="s">
        <v>340</v>
      </c>
      <c r="C244" s="70">
        <f t="shared" si="2"/>
        <v>234.7549</v>
      </c>
      <c r="D244">
        <v>196</v>
      </c>
      <c r="E244">
        <v>112.8</v>
      </c>
      <c r="F244">
        <v>1</v>
      </c>
    </row>
    <row r="245" spans="1:6" ht="13.5">
      <c r="A245">
        <v>238</v>
      </c>
      <c r="B245" s="18" t="s">
        <v>340</v>
      </c>
      <c r="C245" s="70">
        <f t="shared" si="2"/>
        <v>232.4477</v>
      </c>
      <c r="D245">
        <v>194</v>
      </c>
      <c r="E245">
        <v>106.5</v>
      </c>
      <c r="F245">
        <v>1</v>
      </c>
    </row>
    <row r="246" spans="1:6" ht="13.5">
      <c r="A246">
        <v>239</v>
      </c>
      <c r="B246" s="18" t="s">
        <v>340</v>
      </c>
      <c r="C246" s="70">
        <f t="shared" si="2"/>
        <v>247.4445</v>
      </c>
      <c r="D246">
        <v>207</v>
      </c>
      <c r="E246">
        <v>141.2</v>
      </c>
      <c r="F246">
        <v>1</v>
      </c>
    </row>
    <row r="247" spans="1:6" ht="13.5">
      <c r="A247">
        <v>240</v>
      </c>
      <c r="B247" s="18" t="s">
        <v>340</v>
      </c>
      <c r="C247" s="70">
        <f t="shared" si="2"/>
        <v>238.2157</v>
      </c>
      <c r="D247">
        <v>199</v>
      </c>
      <c r="E247">
        <v>120.4</v>
      </c>
      <c r="F247">
        <v>1</v>
      </c>
    </row>
    <row r="248" spans="1:6" ht="13.5">
      <c r="A248">
        <v>241</v>
      </c>
      <c r="B248" s="18" t="s">
        <v>340</v>
      </c>
      <c r="C248" s="70">
        <f t="shared" si="2"/>
        <v>224.3725</v>
      </c>
      <c r="D248">
        <v>187</v>
      </c>
      <c r="E248">
        <v>104</v>
      </c>
      <c r="F248">
        <v>1</v>
      </c>
    </row>
    <row r="249" spans="1:6" ht="13.5">
      <c r="A249">
        <v>242</v>
      </c>
      <c r="B249" s="18" t="s">
        <v>340</v>
      </c>
      <c r="C249" s="70">
        <f t="shared" si="2"/>
        <v>237.06210000000002</v>
      </c>
      <c r="D249">
        <v>198</v>
      </c>
      <c r="E249">
        <v>114.2</v>
      </c>
      <c r="F249">
        <v>1</v>
      </c>
    </row>
    <row r="250" spans="1:6" ht="13.5">
      <c r="A250">
        <v>243</v>
      </c>
      <c r="B250" s="18" t="s">
        <v>340</v>
      </c>
      <c r="C250" s="70">
        <f t="shared" si="2"/>
        <v>222.0653</v>
      </c>
      <c r="D250">
        <v>185</v>
      </c>
      <c r="E250">
        <v>93.4</v>
      </c>
      <c r="F250">
        <v>1</v>
      </c>
    </row>
    <row r="251" spans="1:6" ht="13.5">
      <c r="A251">
        <v>244</v>
      </c>
      <c r="B251" s="18" t="s">
        <v>340</v>
      </c>
      <c r="C251" s="70">
        <f t="shared" si="2"/>
        <v>246.2909</v>
      </c>
      <c r="D251">
        <v>206</v>
      </c>
      <c r="E251">
        <v>144.4</v>
      </c>
      <c r="F251">
        <v>1</v>
      </c>
    </row>
    <row r="252" spans="1:6" ht="13.5">
      <c r="A252">
        <v>245</v>
      </c>
      <c r="B252" s="18" t="s">
        <v>340</v>
      </c>
      <c r="C252" s="70">
        <f t="shared" si="2"/>
        <v>255.5197</v>
      </c>
      <c r="D252">
        <v>214</v>
      </c>
      <c r="E252">
        <v>142.9</v>
      </c>
      <c r="F252">
        <v>1</v>
      </c>
    </row>
    <row r="253" spans="1:6" ht="13.5">
      <c r="A253">
        <v>246</v>
      </c>
      <c r="B253" s="18" t="s">
        <v>340</v>
      </c>
      <c r="C253" s="70">
        <f t="shared" si="2"/>
        <v>242.83010000000002</v>
      </c>
      <c r="D253">
        <v>203</v>
      </c>
      <c r="E253">
        <v>115.5</v>
      </c>
      <c r="F253">
        <v>1</v>
      </c>
    </row>
    <row r="254" spans="1:6" ht="13.5">
      <c r="A254">
        <v>247</v>
      </c>
      <c r="B254" s="18" t="s">
        <v>340</v>
      </c>
      <c r="C254" s="70">
        <f t="shared" si="2"/>
        <v>256.6733</v>
      </c>
      <c r="D254">
        <v>215</v>
      </c>
      <c r="E254">
        <v>145.1</v>
      </c>
      <c r="F254">
        <v>1</v>
      </c>
    </row>
    <row r="255" spans="1:6" ht="13.5">
      <c r="A255">
        <v>248</v>
      </c>
      <c r="B255" s="18" t="s">
        <v>340</v>
      </c>
      <c r="C255" s="70">
        <f t="shared" si="2"/>
        <v>253.2125</v>
      </c>
      <c r="D255">
        <v>212</v>
      </c>
      <c r="E255">
        <v>164.4</v>
      </c>
      <c r="F255">
        <v>1</v>
      </c>
    </row>
    <row r="256" spans="1:6" ht="13.5">
      <c r="A256">
        <v>249</v>
      </c>
      <c r="B256" s="18" t="s">
        <v>340</v>
      </c>
      <c r="C256" s="70">
        <f t="shared" si="2"/>
        <v>235.9085</v>
      </c>
      <c r="D256">
        <v>197</v>
      </c>
      <c r="E256">
        <v>132.1</v>
      </c>
      <c r="F256">
        <v>1</v>
      </c>
    </row>
    <row r="257" spans="1:6" ht="13.5">
      <c r="A257">
        <v>250</v>
      </c>
      <c r="B257" s="18" t="s">
        <v>340</v>
      </c>
      <c r="C257" s="70">
        <f t="shared" si="2"/>
        <v>246.2909</v>
      </c>
      <c r="D257">
        <v>206</v>
      </c>
      <c r="E257">
        <v>127.8</v>
      </c>
      <c r="F257">
        <v>1</v>
      </c>
    </row>
    <row r="258" spans="1:6" ht="13.5">
      <c r="A258">
        <v>251</v>
      </c>
      <c r="B258" s="18" t="s">
        <v>340</v>
      </c>
      <c r="C258" s="70">
        <f t="shared" si="2"/>
        <v>242.83010000000002</v>
      </c>
      <c r="D258">
        <v>203</v>
      </c>
      <c r="E258">
        <v>126.1</v>
      </c>
      <c r="F258">
        <v>1</v>
      </c>
    </row>
    <row r="259" spans="1:6" ht="13.5">
      <c r="A259">
        <v>252</v>
      </c>
      <c r="B259" s="18" t="s">
        <v>340</v>
      </c>
      <c r="C259" s="70">
        <f t="shared" si="2"/>
        <v>231.29410000000001</v>
      </c>
      <c r="D259">
        <v>193</v>
      </c>
      <c r="E259">
        <v>124.1</v>
      </c>
      <c r="F259">
        <v>1</v>
      </c>
    </row>
    <row r="260" spans="1:6" ht="13.5">
      <c r="A260">
        <v>253</v>
      </c>
      <c r="B260" s="18" t="s">
        <v>340</v>
      </c>
      <c r="C260" s="70">
        <f t="shared" si="2"/>
        <v>250.9053</v>
      </c>
      <c r="D260">
        <v>210</v>
      </c>
      <c r="E260">
        <v>137.4</v>
      </c>
      <c r="F260">
        <v>1</v>
      </c>
    </row>
    <row r="261" spans="1:6" ht="13.5">
      <c r="A261">
        <v>254</v>
      </c>
      <c r="B261" s="18" t="s">
        <v>340</v>
      </c>
      <c r="C261" s="70">
        <f t="shared" si="2"/>
        <v>230.1405</v>
      </c>
      <c r="D261">
        <v>192</v>
      </c>
      <c r="E261">
        <v>111.5</v>
      </c>
      <c r="F261">
        <v>1</v>
      </c>
    </row>
    <row r="262" spans="1:6" ht="13.5">
      <c r="A262">
        <v>255</v>
      </c>
      <c r="B262" s="18" t="s">
        <v>340</v>
      </c>
      <c r="C262" s="70">
        <f t="shared" si="2"/>
        <v>253.2125</v>
      </c>
      <c r="D262">
        <v>212</v>
      </c>
      <c r="E262">
        <v>146.4</v>
      </c>
      <c r="F262">
        <v>1</v>
      </c>
    </row>
    <row r="263" spans="1:6" ht="13.5">
      <c r="A263">
        <v>256</v>
      </c>
      <c r="B263" s="18" t="s">
        <v>340</v>
      </c>
      <c r="C263" s="70">
        <f t="shared" si="2"/>
        <v>231.29410000000001</v>
      </c>
      <c r="D263">
        <v>193</v>
      </c>
      <c r="E263">
        <v>100.8</v>
      </c>
      <c r="F263">
        <v>1</v>
      </c>
    </row>
    <row r="264" spans="1:6" ht="13.5">
      <c r="A264">
        <v>257</v>
      </c>
      <c r="B264" s="18" t="s">
        <v>340</v>
      </c>
      <c r="C264" s="70">
        <f t="shared" si="2"/>
        <v>255.5197</v>
      </c>
      <c r="D264">
        <v>214</v>
      </c>
      <c r="E264">
        <v>139.9</v>
      </c>
      <c r="F264">
        <v>1</v>
      </c>
    </row>
    <row r="265" spans="1:6" ht="13.5">
      <c r="A265">
        <v>258</v>
      </c>
      <c r="B265" s="18" t="s">
        <v>340</v>
      </c>
      <c r="C265" s="70">
        <f t="shared" si="2"/>
        <v>235.9085</v>
      </c>
      <c r="D265">
        <v>197</v>
      </c>
      <c r="E265">
        <v>115.9</v>
      </c>
      <c r="F265">
        <v>1</v>
      </c>
    </row>
    <row r="266" spans="1:7" ht="13.5">
      <c r="A266">
        <v>259</v>
      </c>
      <c r="B266" s="18" t="s">
        <v>340</v>
      </c>
      <c r="C266" s="70">
        <f t="shared" si="2"/>
        <v>243.9837</v>
      </c>
      <c r="D266">
        <v>204</v>
      </c>
      <c r="E266">
        <v>119.7</v>
      </c>
      <c r="F266">
        <v>1</v>
      </c>
      <c r="G266" s="22" t="s">
        <v>341</v>
      </c>
    </row>
    <row r="267" spans="1:8" ht="13.5">
      <c r="A267">
        <v>260</v>
      </c>
      <c r="B267" s="18" t="s">
        <v>340</v>
      </c>
      <c r="C267" s="70">
        <f t="shared" si="2"/>
        <v>245.1373</v>
      </c>
      <c r="D267">
        <v>205</v>
      </c>
      <c r="E267">
        <v>132.5</v>
      </c>
      <c r="F267">
        <v>1</v>
      </c>
      <c r="G267" s="2" t="s">
        <v>322</v>
      </c>
      <c r="H267" s="73">
        <v>74</v>
      </c>
    </row>
    <row r="268" spans="1:8" ht="13.5">
      <c r="A268">
        <v>261</v>
      </c>
      <c r="B268" s="18" t="s">
        <v>340</v>
      </c>
      <c r="C268" s="70">
        <f t="shared" si="2"/>
        <v>257.82689999999997</v>
      </c>
      <c r="D268">
        <v>216</v>
      </c>
      <c r="E268">
        <v>148</v>
      </c>
      <c r="F268">
        <v>1</v>
      </c>
      <c r="G268" s="2" t="s">
        <v>319</v>
      </c>
      <c r="H268" s="73">
        <v>9.33</v>
      </c>
    </row>
    <row r="269" spans="1:6" ht="13.5">
      <c r="A269">
        <v>262</v>
      </c>
      <c r="B269" s="18" t="s">
        <v>340</v>
      </c>
      <c r="C269" s="70">
        <f t="shared" si="2"/>
        <v>243.9837</v>
      </c>
      <c r="D269">
        <v>204</v>
      </c>
      <c r="E269">
        <v>128</v>
      </c>
      <c r="F269">
        <v>1</v>
      </c>
    </row>
    <row r="270" spans="1:8" ht="13.5">
      <c r="A270">
        <v>263</v>
      </c>
      <c r="B270" s="18" t="s">
        <v>340</v>
      </c>
      <c r="C270" s="70">
        <f t="shared" si="2"/>
        <v>246.2909</v>
      </c>
      <c r="D270">
        <v>206</v>
      </c>
      <c r="E270">
        <v>134.1</v>
      </c>
      <c r="F270">
        <v>1</v>
      </c>
      <c r="G270" s="73" t="s">
        <v>323</v>
      </c>
      <c r="H270">
        <f>50+74</f>
        <v>124</v>
      </c>
    </row>
    <row r="271" spans="1:8" ht="13.5">
      <c r="A271" s="3">
        <v>264</v>
      </c>
      <c r="B271" s="52" t="s">
        <v>340</v>
      </c>
      <c r="C271" s="81">
        <f t="shared" si="2"/>
        <v>240.5229</v>
      </c>
      <c r="D271" s="3">
        <v>201</v>
      </c>
      <c r="E271" s="3">
        <v>116.4</v>
      </c>
      <c r="F271" s="3">
        <v>1</v>
      </c>
      <c r="G271" s="85" t="s">
        <v>324</v>
      </c>
      <c r="H271" s="3">
        <f>(3809+5518.5+6295.8)/1000</f>
        <v>15.623299999999999</v>
      </c>
    </row>
    <row r="272" spans="1:6" ht="13.5">
      <c r="A272">
        <v>215</v>
      </c>
      <c r="B272" s="18" t="s">
        <v>342</v>
      </c>
      <c r="C272">
        <v>239</v>
      </c>
      <c r="D272">
        <v>198</v>
      </c>
      <c r="E272">
        <v>119.9</v>
      </c>
      <c r="F272">
        <v>1</v>
      </c>
    </row>
    <row r="273" spans="1:6" ht="13.5">
      <c r="A273">
        <v>216</v>
      </c>
      <c r="B273" s="18" t="s">
        <v>342</v>
      </c>
      <c r="C273">
        <v>240</v>
      </c>
      <c r="D273">
        <v>198</v>
      </c>
      <c r="E273">
        <v>132</v>
      </c>
      <c r="F273">
        <v>1</v>
      </c>
    </row>
    <row r="274" spans="1:6" ht="13.5">
      <c r="A274">
        <v>181</v>
      </c>
      <c r="B274" s="18" t="s">
        <v>342</v>
      </c>
      <c r="C274">
        <v>242</v>
      </c>
      <c r="D274">
        <v>201</v>
      </c>
      <c r="E274">
        <v>119</v>
      </c>
      <c r="F274">
        <v>1</v>
      </c>
    </row>
    <row r="275" spans="1:6" ht="13.5">
      <c r="A275">
        <v>182</v>
      </c>
      <c r="B275" s="18" t="s">
        <v>342</v>
      </c>
      <c r="C275">
        <v>244</v>
      </c>
      <c r="D275">
        <v>202</v>
      </c>
      <c r="E275">
        <v>128.9</v>
      </c>
      <c r="F275">
        <v>1</v>
      </c>
    </row>
    <row r="276" spans="1:6" ht="13.5">
      <c r="A276">
        <v>183</v>
      </c>
      <c r="B276" s="18" t="s">
        <v>342</v>
      </c>
      <c r="C276">
        <v>232</v>
      </c>
      <c r="D276">
        <v>193</v>
      </c>
      <c r="E276">
        <v>107.7</v>
      </c>
      <c r="F276">
        <v>1</v>
      </c>
    </row>
    <row r="277" spans="1:6" ht="13.5">
      <c r="A277">
        <v>184</v>
      </c>
      <c r="B277" s="18" t="s">
        <v>342</v>
      </c>
      <c r="C277">
        <v>238</v>
      </c>
      <c r="D277">
        <v>198</v>
      </c>
      <c r="E277">
        <v>121.3</v>
      </c>
      <c r="F277">
        <v>1</v>
      </c>
    </row>
    <row r="278" spans="1:6" ht="13.5">
      <c r="A278">
        <v>185</v>
      </c>
      <c r="B278" s="18" t="s">
        <v>342</v>
      </c>
      <c r="C278">
        <v>222</v>
      </c>
      <c r="D278">
        <v>183</v>
      </c>
      <c r="E278">
        <v>101.6</v>
      </c>
      <c r="F278">
        <v>1</v>
      </c>
    </row>
    <row r="279" spans="1:6" ht="13.5">
      <c r="A279">
        <v>186</v>
      </c>
      <c r="B279" s="18" t="s">
        <v>342</v>
      </c>
      <c r="C279">
        <v>243</v>
      </c>
      <c r="D279">
        <v>206</v>
      </c>
      <c r="E279">
        <v>122.6</v>
      </c>
      <c r="F279">
        <v>1</v>
      </c>
    </row>
    <row r="280" spans="1:6" ht="13.5">
      <c r="A280">
        <v>187</v>
      </c>
      <c r="B280" s="18" t="s">
        <v>342</v>
      </c>
      <c r="C280">
        <v>229</v>
      </c>
      <c r="D280">
        <v>192</v>
      </c>
      <c r="E280">
        <v>109.5</v>
      </c>
      <c r="F280">
        <v>1</v>
      </c>
    </row>
    <row r="281" spans="1:6" ht="13.5">
      <c r="A281">
        <v>188</v>
      </c>
      <c r="B281" s="18" t="s">
        <v>342</v>
      </c>
      <c r="C281">
        <v>222</v>
      </c>
      <c r="D281">
        <v>186</v>
      </c>
      <c r="E281">
        <v>95.4</v>
      </c>
      <c r="F281">
        <v>1</v>
      </c>
    </row>
    <row r="282" spans="1:6" ht="13.5">
      <c r="A282">
        <v>189</v>
      </c>
      <c r="B282" s="18" t="s">
        <v>342</v>
      </c>
      <c r="C282">
        <v>242</v>
      </c>
      <c r="D282">
        <v>202</v>
      </c>
      <c r="E282">
        <v>124.4</v>
      </c>
      <c r="F282">
        <v>1</v>
      </c>
    </row>
    <row r="283" spans="1:6" ht="13.5">
      <c r="A283">
        <v>190</v>
      </c>
      <c r="B283" s="18" t="s">
        <v>342</v>
      </c>
      <c r="C283">
        <v>231</v>
      </c>
      <c r="D283">
        <v>196</v>
      </c>
      <c r="E283">
        <v>113.9</v>
      </c>
      <c r="F283">
        <v>1</v>
      </c>
    </row>
    <row r="284" spans="1:6" ht="13.5">
      <c r="A284">
        <v>191</v>
      </c>
      <c r="B284" s="18" t="s">
        <v>342</v>
      </c>
      <c r="C284">
        <v>222</v>
      </c>
      <c r="D284">
        <v>187</v>
      </c>
      <c r="E284">
        <v>91.4</v>
      </c>
      <c r="F284">
        <v>1</v>
      </c>
    </row>
    <row r="285" spans="1:6" ht="13.5">
      <c r="A285">
        <v>192</v>
      </c>
      <c r="B285" s="18" t="s">
        <v>342</v>
      </c>
      <c r="C285">
        <v>224</v>
      </c>
      <c r="D285">
        <v>189</v>
      </c>
      <c r="E285">
        <v>96.9</v>
      </c>
      <c r="F285">
        <v>1</v>
      </c>
    </row>
    <row r="286" spans="1:6" ht="13.5">
      <c r="A286">
        <v>193</v>
      </c>
      <c r="B286" s="18" t="s">
        <v>342</v>
      </c>
      <c r="C286">
        <v>239</v>
      </c>
      <c r="D286">
        <v>204</v>
      </c>
      <c r="E286">
        <v>128.5</v>
      </c>
      <c r="F286">
        <v>1</v>
      </c>
    </row>
    <row r="287" spans="1:6" ht="13.5">
      <c r="A287">
        <v>194</v>
      </c>
      <c r="B287" s="18" t="s">
        <v>342</v>
      </c>
      <c r="C287">
        <v>229</v>
      </c>
      <c r="D287">
        <v>191</v>
      </c>
      <c r="E287">
        <v>109.4</v>
      </c>
      <c r="F287">
        <v>1</v>
      </c>
    </row>
    <row r="288" spans="1:6" ht="13.5">
      <c r="A288">
        <v>195</v>
      </c>
      <c r="B288" s="18" t="s">
        <v>342</v>
      </c>
      <c r="C288">
        <v>220</v>
      </c>
      <c r="D288">
        <v>184</v>
      </c>
      <c r="E288">
        <v>97.9</v>
      </c>
      <c r="F288">
        <v>1</v>
      </c>
    </row>
    <row r="289" spans="1:6" ht="13.5">
      <c r="A289">
        <v>196</v>
      </c>
      <c r="B289" s="18" t="s">
        <v>342</v>
      </c>
      <c r="C289">
        <v>220</v>
      </c>
      <c r="D289">
        <v>187</v>
      </c>
      <c r="E289">
        <v>101.7</v>
      </c>
      <c r="F289">
        <v>1</v>
      </c>
    </row>
    <row r="290" spans="1:6" ht="13.5">
      <c r="A290">
        <v>197</v>
      </c>
      <c r="B290" s="18" t="s">
        <v>342</v>
      </c>
      <c r="C290">
        <v>225</v>
      </c>
      <c r="D290">
        <v>187</v>
      </c>
      <c r="E290">
        <v>95.4</v>
      </c>
      <c r="F290">
        <v>1</v>
      </c>
    </row>
    <row r="291" spans="1:6" ht="13.5">
      <c r="A291">
        <v>198</v>
      </c>
      <c r="B291" s="18" t="s">
        <v>342</v>
      </c>
      <c r="C291">
        <v>232</v>
      </c>
      <c r="D291">
        <v>194</v>
      </c>
      <c r="E291">
        <v>107.7</v>
      </c>
      <c r="F291">
        <v>1</v>
      </c>
    </row>
    <row r="292" spans="1:6" ht="13.5">
      <c r="A292">
        <v>199</v>
      </c>
      <c r="B292" s="18" t="s">
        <v>342</v>
      </c>
      <c r="C292">
        <v>249</v>
      </c>
      <c r="D292">
        <v>210</v>
      </c>
      <c r="E292">
        <v>124</v>
      </c>
      <c r="F292">
        <v>1</v>
      </c>
    </row>
    <row r="293" spans="1:6" ht="13.5">
      <c r="A293">
        <v>200</v>
      </c>
      <c r="B293" s="18" t="s">
        <v>342</v>
      </c>
      <c r="C293">
        <v>223</v>
      </c>
      <c r="D293">
        <v>186</v>
      </c>
      <c r="E293">
        <v>97.7</v>
      </c>
      <c r="F293">
        <v>1</v>
      </c>
    </row>
    <row r="294" spans="1:6" ht="13.5">
      <c r="A294">
        <v>201</v>
      </c>
      <c r="B294" s="18" t="s">
        <v>342</v>
      </c>
      <c r="C294">
        <v>244</v>
      </c>
      <c r="D294">
        <v>205</v>
      </c>
      <c r="E294">
        <v>124.3</v>
      </c>
      <c r="F294">
        <v>1</v>
      </c>
    </row>
    <row r="295" spans="1:6" ht="13.5">
      <c r="A295">
        <v>202</v>
      </c>
      <c r="B295" s="18" t="s">
        <v>342</v>
      </c>
      <c r="C295">
        <v>233</v>
      </c>
      <c r="D295">
        <v>196</v>
      </c>
      <c r="E295">
        <v>113</v>
      </c>
      <c r="F295">
        <v>1</v>
      </c>
    </row>
    <row r="296" spans="1:7" ht="13.5">
      <c r="A296">
        <v>203</v>
      </c>
      <c r="B296" s="18" t="s">
        <v>342</v>
      </c>
      <c r="C296">
        <v>221</v>
      </c>
      <c r="D296">
        <v>187</v>
      </c>
      <c r="E296">
        <v>99.5</v>
      </c>
      <c r="F296">
        <v>1</v>
      </c>
      <c r="G296" s="22" t="s">
        <v>343</v>
      </c>
    </row>
    <row r="297" spans="1:8" ht="13.5">
      <c r="A297">
        <v>204</v>
      </c>
      <c r="B297" s="18" t="s">
        <v>342</v>
      </c>
      <c r="C297">
        <v>219</v>
      </c>
      <c r="D297">
        <v>183</v>
      </c>
      <c r="E297">
        <v>90.4</v>
      </c>
      <c r="F297">
        <v>1</v>
      </c>
      <c r="G297" s="2" t="s">
        <v>322</v>
      </c>
      <c r="H297">
        <f>64+63</f>
        <v>127</v>
      </c>
    </row>
    <row r="298" spans="1:8" ht="13.5">
      <c r="A298">
        <v>205</v>
      </c>
      <c r="B298" s="18" t="s">
        <v>342</v>
      </c>
      <c r="C298">
        <v>245</v>
      </c>
      <c r="D298">
        <v>207</v>
      </c>
      <c r="E298">
        <v>131.7</v>
      </c>
      <c r="F298">
        <v>1</v>
      </c>
      <c r="G298" s="2" t="s">
        <v>319</v>
      </c>
      <c r="H298" s="73">
        <v>13.84</v>
      </c>
    </row>
    <row r="299" spans="1:6" ht="13.5">
      <c r="A299">
        <v>206</v>
      </c>
      <c r="B299" s="18" t="s">
        <v>342</v>
      </c>
      <c r="C299">
        <v>229</v>
      </c>
      <c r="D299">
        <v>190</v>
      </c>
      <c r="E299">
        <v>101.1</v>
      </c>
      <c r="F299">
        <v>1</v>
      </c>
    </row>
    <row r="300" spans="1:8" ht="13.5">
      <c r="A300">
        <v>207</v>
      </c>
      <c r="B300" s="18" t="s">
        <v>342</v>
      </c>
      <c r="C300">
        <v>227</v>
      </c>
      <c r="D300">
        <v>188</v>
      </c>
      <c r="E300">
        <v>95.9</v>
      </c>
      <c r="F300">
        <v>1</v>
      </c>
      <c r="G300" s="73" t="s">
        <v>323</v>
      </c>
      <c r="H300">
        <f>30+127</f>
        <v>157</v>
      </c>
    </row>
    <row r="301" spans="1:8" ht="13.5">
      <c r="A301" s="3">
        <v>208</v>
      </c>
      <c r="B301" s="52" t="s">
        <v>342</v>
      </c>
      <c r="C301" s="3">
        <v>239</v>
      </c>
      <c r="D301" s="3">
        <v>202</v>
      </c>
      <c r="E301" s="3">
        <v>129.7</v>
      </c>
      <c r="F301" s="3">
        <v>1</v>
      </c>
      <c r="G301" s="85" t="s">
        <v>324</v>
      </c>
      <c r="H301" s="3">
        <f>13.84+3.3324</f>
        <v>17.1724</v>
      </c>
    </row>
    <row r="302" spans="1:6" ht="13.5">
      <c r="A302">
        <v>209</v>
      </c>
      <c r="B302" s="18" t="s">
        <v>137</v>
      </c>
      <c r="C302">
        <v>218</v>
      </c>
      <c r="D302">
        <v>183</v>
      </c>
      <c r="E302">
        <v>83.4</v>
      </c>
      <c r="F302">
        <v>1</v>
      </c>
    </row>
    <row r="303" spans="1:6" ht="13.5">
      <c r="A303">
        <v>210</v>
      </c>
      <c r="B303" s="18" t="s">
        <v>137</v>
      </c>
      <c r="C303">
        <v>217</v>
      </c>
      <c r="D303">
        <v>182</v>
      </c>
      <c r="E303">
        <v>87</v>
      </c>
      <c r="F303">
        <v>1</v>
      </c>
    </row>
    <row r="304" spans="1:6" ht="13.5">
      <c r="A304">
        <v>211</v>
      </c>
      <c r="B304" s="18" t="s">
        <v>137</v>
      </c>
      <c r="C304">
        <v>224</v>
      </c>
      <c r="D304">
        <v>188</v>
      </c>
      <c r="E304">
        <v>98.8</v>
      </c>
      <c r="F304">
        <v>1</v>
      </c>
    </row>
    <row r="305" spans="1:6" ht="13.5">
      <c r="A305">
        <v>212</v>
      </c>
      <c r="B305" s="18" t="s">
        <v>137</v>
      </c>
      <c r="C305">
        <v>223</v>
      </c>
      <c r="D305">
        <v>188</v>
      </c>
      <c r="E305">
        <v>89.2</v>
      </c>
      <c r="F305">
        <v>1</v>
      </c>
    </row>
    <row r="306" spans="1:6" ht="13.5">
      <c r="A306">
        <v>213</v>
      </c>
      <c r="B306" s="18" t="s">
        <v>137</v>
      </c>
      <c r="C306">
        <v>221</v>
      </c>
      <c r="D306">
        <v>183</v>
      </c>
      <c r="E306">
        <v>91.5</v>
      </c>
      <c r="F306">
        <v>1</v>
      </c>
    </row>
    <row r="307" spans="1:6" ht="13.5">
      <c r="A307">
        <v>214</v>
      </c>
      <c r="B307" s="18" t="s">
        <v>137</v>
      </c>
      <c r="C307">
        <v>199</v>
      </c>
      <c r="D307">
        <v>165</v>
      </c>
      <c r="E307">
        <v>64.8</v>
      </c>
      <c r="F307">
        <v>1</v>
      </c>
    </row>
    <row r="308" spans="1:6" ht="13.5">
      <c r="A308">
        <v>215</v>
      </c>
      <c r="B308" s="18" t="s">
        <v>137</v>
      </c>
      <c r="C308">
        <v>227</v>
      </c>
      <c r="D308">
        <v>189</v>
      </c>
      <c r="E308">
        <v>97</v>
      </c>
      <c r="F308">
        <v>1</v>
      </c>
    </row>
    <row r="309" spans="1:6" ht="13.5">
      <c r="A309">
        <v>216</v>
      </c>
      <c r="B309" s="18" t="s">
        <v>137</v>
      </c>
      <c r="C309">
        <v>216</v>
      </c>
      <c r="D309">
        <v>178</v>
      </c>
      <c r="E309">
        <v>89.8</v>
      </c>
      <c r="F309">
        <v>1</v>
      </c>
    </row>
    <row r="310" spans="1:6" ht="13.5">
      <c r="A310">
        <v>217</v>
      </c>
      <c r="B310" s="18" t="s">
        <v>137</v>
      </c>
      <c r="C310">
        <v>229</v>
      </c>
      <c r="D310">
        <v>192</v>
      </c>
      <c r="E310">
        <v>106.4</v>
      </c>
      <c r="F310">
        <v>1</v>
      </c>
    </row>
    <row r="311" spans="1:6" ht="13.5">
      <c r="A311">
        <v>218</v>
      </c>
      <c r="B311" s="18" t="s">
        <v>137</v>
      </c>
      <c r="C311">
        <v>219</v>
      </c>
      <c r="D311">
        <v>182</v>
      </c>
      <c r="E311">
        <v>81.9</v>
      </c>
      <c r="F311">
        <v>1</v>
      </c>
    </row>
    <row r="312" spans="1:6" ht="13.5">
      <c r="A312">
        <v>219</v>
      </c>
      <c r="B312" s="18" t="s">
        <v>137</v>
      </c>
      <c r="C312">
        <v>214</v>
      </c>
      <c r="D312">
        <v>179</v>
      </c>
      <c r="E312">
        <v>80.1</v>
      </c>
      <c r="F312">
        <v>1</v>
      </c>
    </row>
    <row r="313" spans="1:6" ht="13.5">
      <c r="A313">
        <v>220</v>
      </c>
      <c r="B313" s="18" t="s">
        <v>137</v>
      </c>
      <c r="C313">
        <v>209</v>
      </c>
      <c r="D313">
        <v>174</v>
      </c>
      <c r="E313">
        <v>84</v>
      </c>
      <c r="F313">
        <v>1</v>
      </c>
    </row>
    <row r="314" spans="1:6" ht="13.5">
      <c r="A314">
        <v>221</v>
      </c>
      <c r="B314" s="18" t="s">
        <v>137</v>
      </c>
      <c r="C314">
        <v>223</v>
      </c>
      <c r="D314">
        <v>184</v>
      </c>
      <c r="E314">
        <v>86.1</v>
      </c>
      <c r="F314">
        <v>1</v>
      </c>
    </row>
    <row r="315" spans="1:6" ht="13.5">
      <c r="A315">
        <v>222</v>
      </c>
      <c r="B315" s="18" t="s">
        <v>137</v>
      </c>
      <c r="C315">
        <v>221</v>
      </c>
      <c r="D315">
        <v>187</v>
      </c>
      <c r="E315">
        <v>92.1</v>
      </c>
      <c r="F315">
        <v>1</v>
      </c>
    </row>
    <row r="316" spans="1:6" ht="13.5">
      <c r="A316">
        <v>223</v>
      </c>
      <c r="B316" s="18" t="s">
        <v>137</v>
      </c>
      <c r="C316">
        <v>208</v>
      </c>
      <c r="D316">
        <v>174</v>
      </c>
      <c r="E316">
        <v>73.8</v>
      </c>
      <c r="F316">
        <v>1</v>
      </c>
    </row>
    <row r="317" spans="1:6" ht="13.5">
      <c r="A317">
        <v>224</v>
      </c>
      <c r="B317" s="18" t="s">
        <v>137</v>
      </c>
      <c r="C317">
        <v>223</v>
      </c>
      <c r="D317">
        <v>187</v>
      </c>
      <c r="E317">
        <v>100.7</v>
      </c>
      <c r="F317">
        <v>1</v>
      </c>
    </row>
    <row r="318" spans="1:6" ht="13.5">
      <c r="A318">
        <v>225</v>
      </c>
      <c r="B318" s="18" t="s">
        <v>137</v>
      </c>
      <c r="C318">
        <v>223</v>
      </c>
      <c r="D318">
        <v>185</v>
      </c>
      <c r="E318">
        <v>92.6</v>
      </c>
      <c r="F318">
        <v>1</v>
      </c>
    </row>
    <row r="319" spans="1:6" ht="13.5">
      <c r="A319">
        <v>226</v>
      </c>
      <c r="B319" s="18" t="s">
        <v>137</v>
      </c>
      <c r="C319">
        <v>210</v>
      </c>
      <c r="D319">
        <v>176</v>
      </c>
      <c r="E319">
        <v>82.7</v>
      </c>
      <c r="F319">
        <v>1</v>
      </c>
    </row>
    <row r="320" spans="1:6" ht="13.5">
      <c r="A320">
        <v>227</v>
      </c>
      <c r="B320" s="18" t="s">
        <v>137</v>
      </c>
      <c r="C320">
        <v>212</v>
      </c>
      <c r="D320">
        <v>176</v>
      </c>
      <c r="E320">
        <v>81.8</v>
      </c>
      <c r="F320">
        <v>1</v>
      </c>
    </row>
    <row r="321" spans="1:6" ht="13.5">
      <c r="A321">
        <v>228</v>
      </c>
      <c r="B321" s="18" t="s">
        <v>137</v>
      </c>
      <c r="C321">
        <v>223</v>
      </c>
      <c r="D321">
        <v>188</v>
      </c>
      <c r="E321">
        <v>88.5</v>
      </c>
      <c r="F321">
        <v>1</v>
      </c>
    </row>
    <row r="322" spans="1:6" ht="13.5">
      <c r="A322">
        <v>229</v>
      </c>
      <c r="B322" s="18" t="s">
        <v>137</v>
      </c>
      <c r="C322">
        <v>211</v>
      </c>
      <c r="D322">
        <v>178</v>
      </c>
      <c r="E322">
        <v>80.4</v>
      </c>
      <c r="F322">
        <v>1</v>
      </c>
    </row>
    <row r="323" spans="1:6" ht="13.5">
      <c r="A323">
        <v>230</v>
      </c>
      <c r="B323" s="18" t="s">
        <v>137</v>
      </c>
      <c r="C323">
        <v>219</v>
      </c>
      <c r="D323">
        <v>184</v>
      </c>
      <c r="E323">
        <v>92.9</v>
      </c>
      <c r="F323">
        <v>1</v>
      </c>
    </row>
    <row r="324" spans="1:6" ht="13.5">
      <c r="A324">
        <v>231</v>
      </c>
      <c r="B324" s="18" t="s">
        <v>137</v>
      </c>
      <c r="C324">
        <v>217</v>
      </c>
      <c r="D324">
        <v>179</v>
      </c>
      <c r="E324">
        <v>81.4</v>
      </c>
      <c r="F324">
        <v>1</v>
      </c>
    </row>
    <row r="325" spans="1:6" ht="13.5">
      <c r="A325">
        <v>232</v>
      </c>
      <c r="B325" s="18" t="s">
        <v>137</v>
      </c>
      <c r="C325">
        <v>223</v>
      </c>
      <c r="D325">
        <v>188</v>
      </c>
      <c r="E325">
        <v>89.9</v>
      </c>
      <c r="F325">
        <v>1</v>
      </c>
    </row>
    <row r="326" spans="1:7" ht="13.5">
      <c r="A326">
        <v>233</v>
      </c>
      <c r="B326" s="18" t="s">
        <v>137</v>
      </c>
      <c r="C326">
        <v>214</v>
      </c>
      <c r="D326">
        <v>177</v>
      </c>
      <c r="E326">
        <v>80.4</v>
      </c>
      <c r="F326">
        <v>1</v>
      </c>
      <c r="G326" s="22" t="s">
        <v>325</v>
      </c>
    </row>
    <row r="327" spans="1:8" ht="13.5">
      <c r="A327">
        <v>234</v>
      </c>
      <c r="B327" s="18" t="s">
        <v>137</v>
      </c>
      <c r="C327">
        <v>221</v>
      </c>
      <c r="D327">
        <v>182</v>
      </c>
      <c r="E327">
        <v>84.6</v>
      </c>
      <c r="F327">
        <v>1</v>
      </c>
      <c r="G327" s="2" t="s">
        <v>220</v>
      </c>
      <c r="H327" s="73">
        <v>172</v>
      </c>
    </row>
    <row r="328" spans="1:8" ht="13.5">
      <c r="A328">
        <v>235</v>
      </c>
      <c r="B328" s="18" t="s">
        <v>137</v>
      </c>
      <c r="C328">
        <v>210</v>
      </c>
      <c r="D328">
        <v>176</v>
      </c>
      <c r="E328">
        <v>74.7</v>
      </c>
      <c r="F328">
        <v>1</v>
      </c>
      <c r="G328" s="2" t="s">
        <v>319</v>
      </c>
      <c r="H328" s="73">
        <v>14.965</v>
      </c>
    </row>
    <row r="329" spans="1:6" ht="13.5">
      <c r="A329">
        <v>236</v>
      </c>
      <c r="B329" s="18" t="s">
        <v>137</v>
      </c>
      <c r="C329">
        <v>225</v>
      </c>
      <c r="D329">
        <v>188</v>
      </c>
      <c r="E329">
        <v>91.6</v>
      </c>
      <c r="F329">
        <v>1</v>
      </c>
    </row>
    <row r="330" spans="1:8" ht="13.5">
      <c r="A330">
        <v>237</v>
      </c>
      <c r="B330" s="18" t="s">
        <v>137</v>
      </c>
      <c r="C330">
        <v>220</v>
      </c>
      <c r="D330">
        <v>182</v>
      </c>
      <c r="E330">
        <v>83.8</v>
      </c>
      <c r="F330">
        <v>1</v>
      </c>
      <c r="G330" s="73" t="s">
        <v>320</v>
      </c>
      <c r="H330">
        <f>30+172</f>
        <v>202</v>
      </c>
    </row>
    <row r="331" spans="1:8" ht="13.5">
      <c r="A331" s="3">
        <v>238</v>
      </c>
      <c r="B331" s="52" t="s">
        <v>137</v>
      </c>
      <c r="C331" s="3">
        <v>232</v>
      </c>
      <c r="D331" s="3">
        <v>192</v>
      </c>
      <c r="E331" s="3">
        <v>105.3</v>
      </c>
      <c r="F331" s="3">
        <v>1</v>
      </c>
      <c r="G331" s="85" t="s">
        <v>321</v>
      </c>
      <c r="H331" s="3">
        <f>14.965+2.6172</f>
        <v>17.5822</v>
      </c>
    </row>
    <row r="332" ht="13.5">
      <c r="B332" s="18"/>
    </row>
    <row r="333" ht="13.5">
      <c r="B333" s="18"/>
    </row>
    <row r="334" ht="13.5">
      <c r="B334" s="18"/>
    </row>
    <row r="335" ht="13.5">
      <c r="B335" s="18"/>
    </row>
    <row r="336" ht="13.5">
      <c r="B336" s="18"/>
    </row>
    <row r="337" ht="13.5">
      <c r="B337" s="18"/>
    </row>
    <row r="338" ht="13.5">
      <c r="B338" s="18"/>
    </row>
    <row r="339" ht="13.5">
      <c r="B339" s="18"/>
    </row>
    <row r="340" ht="13.5">
      <c r="B340" s="18"/>
    </row>
    <row r="341" ht="13.5">
      <c r="B341" s="18"/>
    </row>
    <row r="342" ht="13.5">
      <c r="B342" s="18"/>
    </row>
    <row r="343" ht="13.5">
      <c r="B343" s="18"/>
    </row>
  </sheetData>
  <mergeCells count="2">
    <mergeCell ref="B6:B7"/>
    <mergeCell ref="A1:B1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P37" sqref="P37"/>
    </sheetView>
  </sheetViews>
  <sheetFormatPr defaultColWidth="9.00390625" defaultRowHeight="13.5"/>
  <cols>
    <col min="2" max="2" width="3.25390625" style="0" customWidth="1"/>
    <col min="3" max="3" width="5.50390625" style="0" customWidth="1"/>
    <col min="4" max="11" width="7.375" style="0" customWidth="1"/>
  </cols>
  <sheetData>
    <row r="1" ht="13.5">
      <c r="A1" t="s">
        <v>391</v>
      </c>
    </row>
    <row r="2" spans="1:4" ht="13.5">
      <c r="A2" t="s">
        <v>382</v>
      </c>
      <c r="D2" t="s">
        <v>380</v>
      </c>
    </row>
    <row r="4" spans="1:11" ht="13.5">
      <c r="A4" s="8" t="s">
        <v>381</v>
      </c>
      <c r="B4" s="8"/>
      <c r="C4" s="8"/>
      <c r="D4" s="8" t="s">
        <v>383</v>
      </c>
      <c r="E4" s="8" t="s">
        <v>384</v>
      </c>
      <c r="F4" s="8" t="s">
        <v>385</v>
      </c>
      <c r="G4" s="8" t="s">
        <v>386</v>
      </c>
      <c r="H4" s="8" t="s">
        <v>387</v>
      </c>
      <c r="I4" s="8" t="s">
        <v>388</v>
      </c>
      <c r="J4" s="8" t="s">
        <v>389</v>
      </c>
      <c r="K4" s="8" t="s">
        <v>390</v>
      </c>
    </row>
    <row r="5" spans="1:3" ht="13.5">
      <c r="A5">
        <v>10</v>
      </c>
      <c r="B5" t="s">
        <v>13</v>
      </c>
      <c r="C5">
        <v>10.9</v>
      </c>
    </row>
    <row r="6" spans="1:3" ht="13.5">
      <c r="A6">
        <v>11</v>
      </c>
      <c r="B6" t="s">
        <v>13</v>
      </c>
      <c r="C6">
        <v>11.9</v>
      </c>
    </row>
    <row r="7" spans="1:3" ht="13.5">
      <c r="A7">
        <v>12</v>
      </c>
      <c r="B7" t="s">
        <v>13</v>
      </c>
      <c r="C7">
        <v>12.9</v>
      </c>
    </row>
    <row r="8" spans="1:3" ht="13.5">
      <c r="A8">
        <v>13</v>
      </c>
      <c r="B8" t="s">
        <v>13</v>
      </c>
      <c r="C8">
        <v>13.9</v>
      </c>
    </row>
    <row r="9" spans="1:11" ht="13.5">
      <c r="A9">
        <v>14</v>
      </c>
      <c r="B9" t="s">
        <v>13</v>
      </c>
      <c r="C9">
        <v>14.9</v>
      </c>
      <c r="K9">
        <v>5</v>
      </c>
    </row>
    <row r="10" spans="1:11" ht="13.5">
      <c r="A10">
        <v>15</v>
      </c>
      <c r="B10" t="s">
        <v>13</v>
      </c>
      <c r="C10">
        <v>15.9</v>
      </c>
      <c r="K10">
        <v>14</v>
      </c>
    </row>
    <row r="11" spans="1:11" ht="13.5">
      <c r="A11">
        <v>16</v>
      </c>
      <c r="B11" t="s">
        <v>13</v>
      </c>
      <c r="C11">
        <v>16.9</v>
      </c>
      <c r="I11">
        <v>1</v>
      </c>
      <c r="J11">
        <v>5</v>
      </c>
      <c r="K11">
        <v>7</v>
      </c>
    </row>
    <row r="12" spans="1:11" ht="13.5">
      <c r="A12">
        <v>17</v>
      </c>
      <c r="B12" t="s">
        <v>13</v>
      </c>
      <c r="C12">
        <v>17.9</v>
      </c>
      <c r="I12">
        <v>12</v>
      </c>
      <c r="J12">
        <v>22</v>
      </c>
      <c r="K12">
        <v>4</v>
      </c>
    </row>
    <row r="13" spans="1:10" ht="13.5">
      <c r="A13">
        <v>18</v>
      </c>
      <c r="B13" t="s">
        <v>13</v>
      </c>
      <c r="C13">
        <v>18.9</v>
      </c>
      <c r="H13">
        <v>1</v>
      </c>
      <c r="I13">
        <v>15</v>
      </c>
      <c r="J13">
        <v>3</v>
      </c>
    </row>
    <row r="14" spans="1:9" ht="13.5">
      <c r="A14">
        <v>19</v>
      </c>
      <c r="B14" t="s">
        <v>13</v>
      </c>
      <c r="C14">
        <v>19.9</v>
      </c>
      <c r="H14">
        <v>1</v>
      </c>
      <c r="I14">
        <v>1</v>
      </c>
    </row>
    <row r="15" spans="1:9" ht="13.5">
      <c r="A15">
        <v>20</v>
      </c>
      <c r="B15" t="s">
        <v>13</v>
      </c>
      <c r="C15">
        <v>20.9</v>
      </c>
      <c r="H15">
        <v>6</v>
      </c>
      <c r="I15">
        <v>1</v>
      </c>
    </row>
    <row r="16" spans="1:8" ht="13.5">
      <c r="A16">
        <v>21</v>
      </c>
      <c r="B16" t="s">
        <v>13</v>
      </c>
      <c r="C16">
        <v>21.9</v>
      </c>
      <c r="H16">
        <v>12</v>
      </c>
    </row>
    <row r="17" spans="1:8" ht="13.5">
      <c r="A17">
        <v>22</v>
      </c>
      <c r="B17" t="s">
        <v>13</v>
      </c>
      <c r="C17">
        <v>22.9</v>
      </c>
      <c r="G17">
        <v>6</v>
      </c>
      <c r="H17">
        <v>9</v>
      </c>
    </row>
    <row r="18" spans="1:8" ht="13.5">
      <c r="A18">
        <v>23</v>
      </c>
      <c r="B18" t="s">
        <v>13</v>
      </c>
      <c r="C18">
        <v>23.9</v>
      </c>
      <c r="F18">
        <v>7</v>
      </c>
      <c r="G18">
        <v>20</v>
      </c>
      <c r="H18">
        <v>1</v>
      </c>
    </row>
    <row r="19" spans="1:7" ht="13.5">
      <c r="A19">
        <v>24</v>
      </c>
      <c r="B19" t="s">
        <v>13</v>
      </c>
      <c r="C19">
        <v>24.9</v>
      </c>
      <c r="F19">
        <v>15</v>
      </c>
      <c r="G19">
        <v>4</v>
      </c>
    </row>
    <row r="20" spans="1:6" ht="13.5">
      <c r="A20">
        <v>25</v>
      </c>
      <c r="B20" t="s">
        <v>13</v>
      </c>
      <c r="C20">
        <v>25.9</v>
      </c>
      <c r="E20">
        <v>1</v>
      </c>
      <c r="F20">
        <v>8</v>
      </c>
    </row>
    <row r="21" spans="1:6" ht="13.5">
      <c r="A21">
        <v>26</v>
      </c>
      <c r="B21" t="s">
        <v>13</v>
      </c>
      <c r="C21">
        <v>26.9</v>
      </c>
      <c r="E21">
        <v>4</v>
      </c>
      <c r="F21">
        <v>2</v>
      </c>
    </row>
    <row r="22" spans="1:5" ht="13.5">
      <c r="A22">
        <v>27</v>
      </c>
      <c r="B22" t="s">
        <v>13</v>
      </c>
      <c r="C22">
        <v>27.9</v>
      </c>
      <c r="E22">
        <v>3</v>
      </c>
    </row>
    <row r="23" spans="1:5" ht="13.5">
      <c r="A23">
        <v>28</v>
      </c>
      <c r="B23" t="s">
        <v>13</v>
      </c>
      <c r="C23">
        <v>28.9</v>
      </c>
      <c r="D23">
        <v>3</v>
      </c>
      <c r="E23">
        <v>10</v>
      </c>
    </row>
    <row r="24" spans="1:5" ht="13.5">
      <c r="A24">
        <v>29</v>
      </c>
      <c r="B24" t="s">
        <v>13</v>
      </c>
      <c r="C24">
        <v>29.9</v>
      </c>
      <c r="D24">
        <v>10</v>
      </c>
      <c r="E24">
        <v>3</v>
      </c>
    </row>
    <row r="25" spans="1:4" ht="13.5">
      <c r="A25">
        <v>30</v>
      </c>
      <c r="B25" t="s">
        <v>13</v>
      </c>
      <c r="C25">
        <v>30.9</v>
      </c>
      <c r="D25">
        <v>4</v>
      </c>
    </row>
    <row r="26" spans="1:4" ht="13.5">
      <c r="A26">
        <v>31</v>
      </c>
      <c r="B26" t="s">
        <v>13</v>
      </c>
      <c r="C26">
        <v>31.9</v>
      </c>
      <c r="D26">
        <v>1</v>
      </c>
    </row>
    <row r="27" spans="1:3" ht="13.5">
      <c r="A27">
        <v>32</v>
      </c>
      <c r="B27" t="s">
        <v>13</v>
      </c>
      <c r="C27">
        <v>32.9</v>
      </c>
    </row>
    <row r="28" spans="1:3" ht="13.5">
      <c r="A28">
        <v>33</v>
      </c>
      <c r="B28" t="s">
        <v>13</v>
      </c>
      <c r="C28">
        <v>33.9</v>
      </c>
    </row>
    <row r="29" spans="1:3" ht="13.5">
      <c r="A29">
        <v>34</v>
      </c>
      <c r="B29" t="s">
        <v>13</v>
      </c>
      <c r="C29">
        <v>34.9</v>
      </c>
    </row>
    <row r="30" spans="1:3" ht="13.5">
      <c r="A30">
        <v>35</v>
      </c>
      <c r="B30" t="s">
        <v>13</v>
      </c>
      <c r="C30">
        <v>35.9</v>
      </c>
    </row>
    <row r="31" spans="1:3" ht="13.5">
      <c r="A31">
        <v>36</v>
      </c>
      <c r="B31" t="s">
        <v>13</v>
      </c>
      <c r="C31">
        <v>36.9</v>
      </c>
    </row>
    <row r="32" spans="1:3" ht="13.5">
      <c r="A32">
        <v>37</v>
      </c>
      <c r="B32" t="s">
        <v>13</v>
      </c>
      <c r="C32">
        <v>37.9</v>
      </c>
    </row>
    <row r="33" spans="1:3" ht="13.5">
      <c r="A33">
        <v>38</v>
      </c>
      <c r="B33" t="s">
        <v>13</v>
      </c>
      <c r="C33">
        <v>38.9</v>
      </c>
    </row>
    <row r="34" spans="1:3" ht="13.5">
      <c r="A34">
        <v>39</v>
      </c>
      <c r="B34" t="s">
        <v>13</v>
      </c>
      <c r="C34">
        <v>39.9</v>
      </c>
    </row>
    <row r="35" spans="1:3" ht="13.5">
      <c r="A35">
        <v>40</v>
      </c>
      <c r="B35" t="s">
        <v>13</v>
      </c>
      <c r="C35">
        <v>40.9</v>
      </c>
    </row>
    <row r="36" spans="1:3" ht="13.5">
      <c r="A36">
        <v>41</v>
      </c>
      <c r="B36" t="s">
        <v>13</v>
      </c>
      <c r="C36">
        <v>41.9</v>
      </c>
    </row>
    <row r="37" spans="1:3" ht="13.5">
      <c r="A37">
        <v>42</v>
      </c>
      <c r="B37" t="s">
        <v>13</v>
      </c>
      <c r="C37">
        <v>42.9</v>
      </c>
    </row>
    <row r="38" spans="1:3" ht="13.5">
      <c r="A38">
        <v>43</v>
      </c>
      <c r="B38" t="s">
        <v>13</v>
      </c>
      <c r="C38">
        <v>43.9</v>
      </c>
    </row>
    <row r="39" spans="1:3" ht="13.5">
      <c r="A39">
        <v>44</v>
      </c>
      <c r="B39" t="s">
        <v>13</v>
      </c>
      <c r="C39">
        <v>44.9</v>
      </c>
    </row>
    <row r="40" spans="1:3" ht="13.5">
      <c r="A40">
        <v>45</v>
      </c>
      <c r="B40" t="s">
        <v>13</v>
      </c>
      <c r="C40">
        <v>45.9</v>
      </c>
    </row>
    <row r="41" spans="1:3" ht="13.5">
      <c r="A41">
        <v>46</v>
      </c>
      <c r="B41" t="s">
        <v>13</v>
      </c>
      <c r="C41">
        <v>46.9</v>
      </c>
    </row>
    <row r="42" spans="1:3" ht="13.5">
      <c r="A42">
        <v>47</v>
      </c>
      <c r="B42" t="s">
        <v>13</v>
      </c>
      <c r="C42">
        <v>47.9</v>
      </c>
    </row>
    <row r="43" spans="1:3" ht="13.5">
      <c r="A43">
        <v>48</v>
      </c>
      <c r="B43" t="s">
        <v>13</v>
      </c>
      <c r="C43">
        <v>48.9</v>
      </c>
    </row>
    <row r="44" spans="1:11" ht="13.5">
      <c r="A44" s="1" t="s">
        <v>14</v>
      </c>
      <c r="B44" s="1"/>
      <c r="C44" s="1"/>
      <c r="D44" s="1">
        <v>18</v>
      </c>
      <c r="E44" s="1">
        <v>21</v>
      </c>
      <c r="F44" s="1">
        <v>32</v>
      </c>
      <c r="G44" s="1">
        <v>30</v>
      </c>
      <c r="H44" s="1">
        <v>30</v>
      </c>
      <c r="I44" s="1">
        <v>30</v>
      </c>
      <c r="J44" s="1">
        <v>30</v>
      </c>
      <c r="K44" s="1">
        <v>30</v>
      </c>
    </row>
    <row r="45" spans="1:11" s="10" customFormat="1" ht="13.5">
      <c r="A45" s="6" t="s">
        <v>378</v>
      </c>
      <c r="B45" s="6"/>
      <c r="C45" s="6"/>
      <c r="D45" s="6">
        <v>29.666666666666668</v>
      </c>
      <c r="E45" s="6">
        <v>27.976190476190474</v>
      </c>
      <c r="F45" s="6">
        <v>24.65625</v>
      </c>
      <c r="G45" s="6">
        <v>23.433333333333334</v>
      </c>
      <c r="H45" s="6">
        <v>21.5</v>
      </c>
      <c r="I45" s="6">
        <v>18.133333333333333</v>
      </c>
      <c r="J45" s="6">
        <v>17.433333333333334</v>
      </c>
      <c r="K45" s="6">
        <v>15.833333333333334</v>
      </c>
    </row>
    <row r="46" spans="1:11" s="11" customFormat="1" ht="13.5">
      <c r="A46" s="7" t="s">
        <v>379</v>
      </c>
      <c r="B46" s="7"/>
      <c r="C46" s="7"/>
      <c r="D46" s="7">
        <v>0.7859052479933758</v>
      </c>
      <c r="E46" s="7">
        <v>1.123345344008138</v>
      </c>
      <c r="F46" s="7">
        <v>0.8466013648510979</v>
      </c>
      <c r="G46" s="7">
        <v>0.5832922809856746</v>
      </c>
      <c r="H46" s="7">
        <v>1.0504514628777804</v>
      </c>
      <c r="I46" s="7">
        <v>0.7648904962570575</v>
      </c>
      <c r="J46" s="7">
        <v>0.5208304597621879</v>
      </c>
      <c r="K46" s="7">
        <v>0.922266074754828</v>
      </c>
    </row>
    <row r="47" spans="1:11" ht="13.5">
      <c r="A47" s="2" t="s">
        <v>17</v>
      </c>
      <c r="B47" s="2"/>
      <c r="C47" s="2"/>
      <c r="D47" s="2">
        <v>38</v>
      </c>
      <c r="E47" s="2">
        <v>29</v>
      </c>
      <c r="F47" s="2">
        <v>28</v>
      </c>
      <c r="G47" s="2">
        <v>26</v>
      </c>
      <c r="H47" s="2">
        <v>8</v>
      </c>
      <c r="I47" s="2">
        <v>10</v>
      </c>
      <c r="J47" s="2">
        <v>87</v>
      </c>
      <c r="K47" s="2">
        <v>51.5</v>
      </c>
    </row>
    <row r="48" spans="1:11" ht="13.5">
      <c r="A48" s="2" t="s">
        <v>18</v>
      </c>
      <c r="B48" s="2"/>
      <c r="C48" s="2"/>
      <c r="D48" s="2">
        <v>18</v>
      </c>
      <c r="E48" s="2">
        <v>21</v>
      </c>
      <c r="F48" s="2">
        <v>32</v>
      </c>
      <c r="G48" s="2">
        <v>45</v>
      </c>
      <c r="H48" s="2">
        <v>60</v>
      </c>
      <c r="I48" s="2">
        <v>77</v>
      </c>
      <c r="J48" s="2">
        <v>96</v>
      </c>
      <c r="K48" s="2">
        <v>240</v>
      </c>
    </row>
    <row r="49" spans="1:11" s="10" customFormat="1" ht="13.5">
      <c r="A49" s="6" t="s">
        <v>261</v>
      </c>
      <c r="B49" s="6"/>
      <c r="C49" s="6"/>
      <c r="D49" s="6">
        <v>9.1276</v>
      </c>
      <c r="E49" s="6">
        <v>8.3678</v>
      </c>
      <c r="F49" s="6">
        <v>8.6405</v>
      </c>
      <c r="G49" s="6">
        <v>6.7509</v>
      </c>
      <c r="H49" s="6">
        <v>5.2562</v>
      </c>
      <c r="I49" s="6">
        <v>3.1135</v>
      </c>
      <c r="J49" s="6">
        <v>2.7069</v>
      </c>
      <c r="K49" s="6">
        <v>2.1437</v>
      </c>
    </row>
    <row r="50" spans="1:11" s="10" customFormat="1" ht="13.5">
      <c r="A50" s="6" t="s">
        <v>262</v>
      </c>
      <c r="B50" s="6"/>
      <c r="C50" s="6"/>
      <c r="D50" s="6">
        <v>9.1276</v>
      </c>
      <c r="E50" s="6">
        <v>8.3678</v>
      </c>
      <c r="F50" s="6">
        <v>8.6405</v>
      </c>
      <c r="G50" s="6">
        <v>10.1264</v>
      </c>
      <c r="H50" s="6">
        <v>10.5124</v>
      </c>
      <c r="I50" s="6">
        <v>7.9913</v>
      </c>
      <c r="J50" s="6">
        <v>8.6621</v>
      </c>
      <c r="K50" s="6">
        <v>18.891</v>
      </c>
    </row>
    <row r="51" spans="1:11" s="10" customFormat="1" ht="13.5">
      <c r="A51" s="6" t="s">
        <v>263</v>
      </c>
      <c r="B51" s="6"/>
      <c r="C51" s="6"/>
      <c r="D51" s="6">
        <v>22.1276</v>
      </c>
      <c r="E51" s="6">
        <v>21.367800000000003</v>
      </c>
      <c r="F51" s="6">
        <v>21.6405</v>
      </c>
      <c r="G51" s="6">
        <v>23.1264</v>
      </c>
      <c r="H51" s="6">
        <v>23.5124</v>
      </c>
      <c r="I51" s="6">
        <v>20.9913</v>
      </c>
      <c r="J51" s="6">
        <v>21.662100000000002</v>
      </c>
      <c r="K51" s="6">
        <v>31.891</v>
      </c>
    </row>
    <row r="52" spans="1:11" s="10" customFormat="1" ht="13.5">
      <c r="A52" s="6" t="s">
        <v>22</v>
      </c>
      <c r="B52" s="6"/>
      <c r="C52" s="6"/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6" t="s">
        <v>23</v>
      </c>
      <c r="J52" s="6" t="s">
        <v>23</v>
      </c>
      <c r="K52" s="6" t="s">
        <v>23</v>
      </c>
    </row>
    <row r="53" spans="1:11" s="10" customFormat="1" ht="13.5">
      <c r="A53" s="146" t="s">
        <v>27</v>
      </c>
      <c r="B53" s="146"/>
      <c r="C53" s="146"/>
      <c r="D53" s="146">
        <v>507.0888888888888</v>
      </c>
      <c r="E53" s="146">
        <v>398.4666666666667</v>
      </c>
      <c r="F53" s="146">
        <v>270.015625</v>
      </c>
      <c r="G53" s="146">
        <v>225.03</v>
      </c>
      <c r="H53" s="146">
        <v>175.20666666666665</v>
      </c>
      <c r="I53" s="146">
        <v>103.78333333333333</v>
      </c>
      <c r="J53" s="146">
        <v>90.23</v>
      </c>
      <c r="K53" s="146">
        <v>71.45666666666666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0"/>
  <sheetViews>
    <sheetView workbookViewId="0" topLeftCell="A1">
      <selection activeCell="A21" activeCellId="1" sqref="B6 A21"/>
    </sheetView>
  </sheetViews>
  <sheetFormatPr defaultColWidth="9.00390625" defaultRowHeight="13.5"/>
  <cols>
    <col min="5" max="5" width="9.00390625" style="18" customWidth="1"/>
  </cols>
  <sheetData>
    <row r="1" spans="1:6" ht="17.25">
      <c r="A1" s="86" t="s">
        <v>344</v>
      </c>
      <c r="D1" s="87"/>
      <c r="E1" s="88" t="s">
        <v>345</v>
      </c>
      <c r="F1" s="89" t="s">
        <v>346</v>
      </c>
    </row>
    <row r="2" spans="1:6" ht="13.5">
      <c r="A2" t="s">
        <v>347</v>
      </c>
      <c r="D2" s="90" t="s">
        <v>59</v>
      </c>
      <c r="E2" s="91" t="s">
        <v>60</v>
      </c>
      <c r="F2" s="92" t="s">
        <v>60</v>
      </c>
    </row>
    <row r="3" spans="1:9" ht="13.5">
      <c r="A3" t="s">
        <v>348</v>
      </c>
      <c r="B3" s="93"/>
      <c r="C3" s="15"/>
      <c r="D3" s="90" t="s">
        <v>62</v>
      </c>
      <c r="E3" s="91" t="s">
        <v>63</v>
      </c>
      <c r="F3" s="92" t="s">
        <v>63</v>
      </c>
      <c r="G3" s="94"/>
      <c r="H3" s="94"/>
      <c r="I3" s="94"/>
    </row>
    <row r="4" spans="1:6" ht="13.5">
      <c r="A4" s="2" t="s">
        <v>349</v>
      </c>
      <c r="D4" s="90" t="s">
        <v>65</v>
      </c>
      <c r="E4" s="91" t="s">
        <v>66</v>
      </c>
      <c r="F4" s="92" t="s">
        <v>66</v>
      </c>
    </row>
    <row r="5" spans="1:8" ht="13.5">
      <c r="A5" s="2" t="s">
        <v>350</v>
      </c>
      <c r="D5" s="95"/>
      <c r="E5" s="91" t="s">
        <v>67</v>
      </c>
      <c r="F5" s="92" t="s">
        <v>67</v>
      </c>
      <c r="G5" s="96"/>
      <c r="H5" s="96"/>
    </row>
    <row r="6" spans="4:9" ht="13.5">
      <c r="D6" s="97"/>
      <c r="E6" s="98" t="s">
        <v>69</v>
      </c>
      <c r="F6" s="92" t="s">
        <v>70</v>
      </c>
      <c r="G6" s="156"/>
      <c r="H6" s="156"/>
      <c r="I6" s="156"/>
    </row>
    <row r="7" spans="6:9" ht="13.5">
      <c r="F7" s="99"/>
      <c r="G7" s="100"/>
      <c r="H7" s="99"/>
      <c r="I7" s="15"/>
    </row>
    <row r="8" spans="1:9" ht="13.5">
      <c r="A8" s="48" t="s">
        <v>71</v>
      </c>
      <c r="B8" s="101" t="s">
        <v>72</v>
      </c>
      <c r="C8" s="101" t="s">
        <v>351</v>
      </c>
      <c r="D8" s="101" t="s">
        <v>352</v>
      </c>
      <c r="E8" s="101" t="s">
        <v>76</v>
      </c>
      <c r="F8" s="157" t="s">
        <v>353</v>
      </c>
      <c r="G8" s="157"/>
      <c r="H8" s="101"/>
      <c r="I8" s="102" t="s">
        <v>354</v>
      </c>
    </row>
    <row r="9" spans="1:9" ht="13.5">
      <c r="A9" s="3"/>
      <c r="B9" s="103"/>
      <c r="C9" s="104" t="s">
        <v>355</v>
      </c>
      <c r="D9" s="104" t="s">
        <v>356</v>
      </c>
      <c r="E9" s="104" t="s">
        <v>357</v>
      </c>
      <c r="F9" s="89" t="s">
        <v>358</v>
      </c>
      <c r="G9" s="88" t="s">
        <v>359</v>
      </c>
      <c r="H9" s="105" t="s">
        <v>360</v>
      </c>
      <c r="I9" s="105" t="s">
        <v>361</v>
      </c>
    </row>
    <row r="10" spans="1:9" ht="13.5">
      <c r="A10" s="106">
        <v>1</v>
      </c>
      <c r="B10" s="107" t="s">
        <v>362</v>
      </c>
      <c r="C10" s="108">
        <v>306</v>
      </c>
      <c r="D10" s="108">
        <v>521.6</v>
      </c>
      <c r="E10" s="109">
        <v>2</v>
      </c>
      <c r="F10" s="110"/>
      <c r="G10" s="1"/>
      <c r="H10" s="111"/>
      <c r="I10" s="1"/>
    </row>
    <row r="11" spans="1:9" ht="13.5">
      <c r="A11" s="112">
        <v>2</v>
      </c>
      <c r="B11" s="107" t="s">
        <v>362</v>
      </c>
      <c r="C11" s="113">
        <v>290</v>
      </c>
      <c r="D11" s="113">
        <v>447.8</v>
      </c>
      <c r="E11" s="72">
        <v>2</v>
      </c>
      <c r="F11" s="71"/>
      <c r="G11" s="73"/>
      <c r="H11" s="73"/>
      <c r="I11" s="114"/>
    </row>
    <row r="12" spans="1:9" ht="13.5">
      <c r="A12" s="112">
        <v>3</v>
      </c>
      <c r="B12" s="107" t="s">
        <v>362</v>
      </c>
      <c r="C12" s="113">
        <v>293</v>
      </c>
      <c r="D12" s="113">
        <v>504.1</v>
      </c>
      <c r="E12" s="72">
        <v>2</v>
      </c>
      <c r="F12" s="115"/>
      <c r="G12" s="73"/>
      <c r="H12" s="73"/>
      <c r="I12" s="73"/>
    </row>
    <row r="13" spans="1:9" ht="13.5">
      <c r="A13" s="112">
        <v>4</v>
      </c>
      <c r="B13" s="107" t="s">
        <v>362</v>
      </c>
      <c r="C13" s="113">
        <v>288</v>
      </c>
      <c r="D13" s="113">
        <v>466.1</v>
      </c>
      <c r="E13" s="72">
        <v>2</v>
      </c>
      <c r="F13" s="115"/>
      <c r="G13" s="73"/>
      <c r="H13" s="73"/>
      <c r="I13" s="73"/>
    </row>
    <row r="14" spans="1:9" ht="13.5">
      <c r="A14" s="112">
        <v>5</v>
      </c>
      <c r="B14" s="107" t="s">
        <v>362</v>
      </c>
      <c r="C14" s="113">
        <v>288</v>
      </c>
      <c r="D14" s="116">
        <v>454.1</v>
      </c>
      <c r="E14" s="72">
        <v>2</v>
      </c>
      <c r="F14" s="71"/>
      <c r="G14" s="73"/>
      <c r="H14" s="73"/>
      <c r="I14" s="73"/>
    </row>
    <row r="15" spans="1:9" ht="13.5">
      <c r="A15" s="112">
        <v>6</v>
      </c>
      <c r="B15" s="107" t="s">
        <v>363</v>
      </c>
      <c r="C15" s="113">
        <v>303</v>
      </c>
      <c r="D15" s="113">
        <v>495.2</v>
      </c>
      <c r="E15" s="72">
        <v>2</v>
      </c>
      <c r="F15" s="115"/>
      <c r="G15" s="73"/>
      <c r="H15" s="73"/>
      <c r="I15" s="73"/>
    </row>
    <row r="16" spans="1:9" ht="13.5">
      <c r="A16" s="112">
        <v>7</v>
      </c>
      <c r="B16" s="107" t="s">
        <v>363</v>
      </c>
      <c r="C16" s="113">
        <v>293</v>
      </c>
      <c r="D16" s="113">
        <v>495.2</v>
      </c>
      <c r="E16" s="72">
        <v>2</v>
      </c>
      <c r="F16" s="115"/>
      <c r="G16" s="73"/>
      <c r="H16" s="73"/>
      <c r="I16" s="73"/>
    </row>
    <row r="17" spans="1:9" ht="13.5">
      <c r="A17" s="112">
        <v>8</v>
      </c>
      <c r="B17" s="107" t="s">
        <v>363</v>
      </c>
      <c r="C17" s="113">
        <v>304</v>
      </c>
      <c r="D17" s="116">
        <v>525.2</v>
      </c>
      <c r="E17" s="72">
        <v>2</v>
      </c>
      <c r="F17" s="71"/>
      <c r="G17" s="73"/>
      <c r="H17" s="73"/>
      <c r="I17" s="114"/>
    </row>
    <row r="18" spans="1:9" ht="13.5">
      <c r="A18" s="112">
        <v>9</v>
      </c>
      <c r="B18" s="107" t="s">
        <v>363</v>
      </c>
      <c r="C18" s="113">
        <v>307</v>
      </c>
      <c r="D18" s="113">
        <v>539.7</v>
      </c>
      <c r="E18" s="72">
        <v>2</v>
      </c>
      <c r="F18" s="115"/>
      <c r="G18" s="73"/>
      <c r="H18" s="73"/>
      <c r="I18" s="117"/>
    </row>
    <row r="19" spans="1:9" ht="13.5">
      <c r="A19" s="112">
        <v>10</v>
      </c>
      <c r="B19" s="107" t="s">
        <v>363</v>
      </c>
      <c r="C19" s="108">
        <v>292</v>
      </c>
      <c r="D19" s="118">
        <v>501.9</v>
      </c>
      <c r="E19" s="72">
        <v>2</v>
      </c>
      <c r="F19" s="119"/>
      <c r="G19" s="73"/>
      <c r="H19" s="73"/>
      <c r="I19" s="73"/>
    </row>
    <row r="20" spans="1:9" ht="13.5">
      <c r="A20" s="112">
        <v>11</v>
      </c>
      <c r="B20" s="107" t="s">
        <v>363</v>
      </c>
      <c r="C20" s="118">
        <v>292</v>
      </c>
      <c r="D20" s="113">
        <v>461.4</v>
      </c>
      <c r="E20" s="72">
        <v>2</v>
      </c>
      <c r="F20" s="110"/>
      <c r="G20" s="73"/>
      <c r="H20" s="117"/>
      <c r="I20" s="114"/>
    </row>
    <row r="21" spans="1:9" ht="13.5">
      <c r="A21" s="112">
        <v>12</v>
      </c>
      <c r="B21" s="107" t="s">
        <v>363</v>
      </c>
      <c r="C21" s="113">
        <v>298</v>
      </c>
      <c r="D21" s="113">
        <v>580.5</v>
      </c>
      <c r="E21" s="72">
        <v>2</v>
      </c>
      <c r="F21" s="119"/>
      <c r="G21" s="73"/>
      <c r="H21" s="73"/>
      <c r="I21" s="114"/>
    </row>
    <row r="22" spans="1:9" ht="13.5">
      <c r="A22" s="112">
        <v>13</v>
      </c>
      <c r="B22" s="107" t="s">
        <v>363</v>
      </c>
      <c r="C22" s="113">
        <v>299</v>
      </c>
      <c r="D22" s="113">
        <v>482.4</v>
      </c>
      <c r="E22" s="72">
        <v>2</v>
      </c>
      <c r="F22" s="119"/>
      <c r="G22" s="73"/>
      <c r="H22" s="120"/>
      <c r="I22" s="114"/>
    </row>
    <row r="23" spans="1:9" ht="13.5">
      <c r="A23" s="112">
        <v>14</v>
      </c>
      <c r="B23" s="107" t="s">
        <v>363</v>
      </c>
      <c r="C23" s="113">
        <v>293</v>
      </c>
      <c r="D23" s="113">
        <v>512.8</v>
      </c>
      <c r="E23" s="72">
        <v>2</v>
      </c>
      <c r="F23" s="121"/>
      <c r="G23" s="73"/>
      <c r="H23" s="73"/>
      <c r="I23" s="122"/>
    </row>
    <row r="24" spans="1:9" ht="13.5">
      <c r="A24" s="112">
        <v>15</v>
      </c>
      <c r="B24" s="107" t="s">
        <v>363</v>
      </c>
      <c r="C24" s="113">
        <v>310</v>
      </c>
      <c r="D24" s="113">
        <v>560.5</v>
      </c>
      <c r="E24" s="72">
        <v>2</v>
      </c>
      <c r="F24" s="119"/>
      <c r="G24" s="73"/>
      <c r="H24" s="73"/>
      <c r="I24" s="122"/>
    </row>
    <row r="25" spans="1:9" ht="13.5">
      <c r="A25" s="112">
        <v>16</v>
      </c>
      <c r="B25" s="107" t="s">
        <v>363</v>
      </c>
      <c r="C25" s="113">
        <v>298</v>
      </c>
      <c r="D25" s="113">
        <v>530.5</v>
      </c>
      <c r="E25" s="72">
        <v>2</v>
      </c>
      <c r="F25" s="119"/>
      <c r="G25" s="73"/>
      <c r="H25" s="73"/>
      <c r="I25" s="114"/>
    </row>
    <row r="26" spans="1:9" ht="13.5">
      <c r="A26" s="112">
        <v>17</v>
      </c>
      <c r="B26" s="107" t="s">
        <v>363</v>
      </c>
      <c r="C26" s="113">
        <v>280</v>
      </c>
      <c r="D26" s="113">
        <v>454.4</v>
      </c>
      <c r="E26" s="72">
        <v>2</v>
      </c>
      <c r="F26" s="110"/>
      <c r="G26" s="73"/>
      <c r="H26" s="117"/>
      <c r="I26" s="122"/>
    </row>
    <row r="27" spans="1:9" ht="14.25" thickBot="1">
      <c r="A27" s="123">
        <v>18</v>
      </c>
      <c r="B27" s="124" t="s">
        <v>363</v>
      </c>
      <c r="C27" s="125">
        <v>293</v>
      </c>
      <c r="D27" s="126">
        <v>594.2</v>
      </c>
      <c r="E27" s="127">
        <v>2</v>
      </c>
      <c r="F27" s="128"/>
      <c r="G27" s="129"/>
      <c r="H27" s="130"/>
      <c r="I27" s="131"/>
    </row>
    <row r="28" spans="1:9" ht="13.5">
      <c r="A28" s="112">
        <v>1</v>
      </c>
      <c r="B28" s="107" t="s">
        <v>364</v>
      </c>
      <c r="C28" s="108">
        <v>294</v>
      </c>
      <c r="D28" s="132">
        <v>497.6</v>
      </c>
      <c r="E28" s="72">
        <v>2</v>
      </c>
      <c r="F28" s="121"/>
      <c r="G28" s="73"/>
      <c r="H28" s="120"/>
      <c r="I28" s="122"/>
    </row>
    <row r="29" spans="1:9" ht="13.5">
      <c r="A29" s="133">
        <v>2</v>
      </c>
      <c r="B29" s="107" t="s">
        <v>364</v>
      </c>
      <c r="C29" s="108">
        <v>282</v>
      </c>
      <c r="D29" s="134">
        <v>393.8</v>
      </c>
      <c r="E29" s="72">
        <v>2</v>
      </c>
      <c r="F29" s="115"/>
      <c r="G29" s="73"/>
      <c r="H29" s="73"/>
      <c r="I29" s="2"/>
    </row>
    <row r="30" spans="1:9" ht="13.5">
      <c r="A30" s="112">
        <v>3</v>
      </c>
      <c r="B30" s="107" t="s">
        <v>364</v>
      </c>
      <c r="C30" s="108">
        <v>283</v>
      </c>
      <c r="D30" s="132">
        <v>410.7</v>
      </c>
      <c r="E30" s="72">
        <v>2</v>
      </c>
      <c r="F30" s="2"/>
      <c r="G30" s="2"/>
      <c r="H30" s="73"/>
      <c r="I30" s="110"/>
    </row>
    <row r="31" spans="1:9" ht="13.5">
      <c r="A31" s="133">
        <v>4</v>
      </c>
      <c r="B31" s="107" t="s">
        <v>364</v>
      </c>
      <c r="C31" s="108">
        <v>292</v>
      </c>
      <c r="D31" s="132">
        <v>463.4</v>
      </c>
      <c r="E31" s="72">
        <v>2</v>
      </c>
      <c r="F31" s="2"/>
      <c r="G31" s="2"/>
      <c r="H31" s="73"/>
      <c r="I31" s="114"/>
    </row>
    <row r="32" spans="1:9" ht="13.5">
      <c r="A32" s="112">
        <v>5</v>
      </c>
      <c r="B32" s="107" t="s">
        <v>364</v>
      </c>
      <c r="C32" s="108">
        <v>291</v>
      </c>
      <c r="D32" s="132">
        <v>397.5</v>
      </c>
      <c r="E32" s="72">
        <v>2</v>
      </c>
      <c r="F32" s="2"/>
      <c r="G32" s="2"/>
      <c r="H32" s="73"/>
      <c r="I32" s="110"/>
    </row>
    <row r="33" spans="1:9" ht="13.5">
      <c r="A33" s="133">
        <v>6</v>
      </c>
      <c r="B33" s="107" t="s">
        <v>364</v>
      </c>
      <c r="C33" s="108">
        <v>289</v>
      </c>
      <c r="D33" s="132">
        <v>481.6</v>
      </c>
      <c r="E33" s="72">
        <v>2</v>
      </c>
      <c r="F33" s="73"/>
      <c r="G33" s="2"/>
      <c r="H33" s="120"/>
      <c r="I33" s="73"/>
    </row>
    <row r="34" spans="1:9" ht="13.5">
      <c r="A34" s="112">
        <v>7</v>
      </c>
      <c r="B34" s="107" t="s">
        <v>364</v>
      </c>
      <c r="C34" s="118">
        <v>283</v>
      </c>
      <c r="D34" s="134">
        <v>437.5</v>
      </c>
      <c r="E34" s="72">
        <v>2</v>
      </c>
      <c r="F34" s="110"/>
      <c r="G34" s="2"/>
      <c r="H34" s="73"/>
      <c r="I34" s="2"/>
    </row>
    <row r="35" spans="1:9" ht="13.5">
      <c r="A35" s="133">
        <v>8</v>
      </c>
      <c r="B35" s="107" t="s">
        <v>364</v>
      </c>
      <c r="C35" s="108">
        <v>276</v>
      </c>
      <c r="D35" s="134">
        <v>355.2</v>
      </c>
      <c r="E35" s="72">
        <v>2</v>
      </c>
      <c r="F35" s="73"/>
      <c r="G35" s="2"/>
      <c r="H35" s="73"/>
      <c r="I35" s="73"/>
    </row>
    <row r="36" spans="1:9" ht="13.5">
      <c r="A36" s="112">
        <v>9</v>
      </c>
      <c r="B36" s="107" t="s">
        <v>364</v>
      </c>
      <c r="C36" s="118">
        <v>277</v>
      </c>
      <c r="D36" s="132">
        <v>395.4</v>
      </c>
      <c r="E36" s="72">
        <v>2</v>
      </c>
      <c r="F36" s="73"/>
      <c r="G36" s="2"/>
      <c r="H36" s="73"/>
      <c r="I36" s="73"/>
    </row>
    <row r="37" spans="1:9" ht="13.5">
      <c r="A37" s="133">
        <v>10</v>
      </c>
      <c r="B37" s="107" t="s">
        <v>364</v>
      </c>
      <c r="C37" s="118">
        <v>269</v>
      </c>
      <c r="D37" s="132">
        <v>360.7</v>
      </c>
      <c r="E37" s="72">
        <v>2</v>
      </c>
      <c r="F37" s="73"/>
      <c r="G37" s="2"/>
      <c r="H37" s="73"/>
      <c r="I37" s="73"/>
    </row>
    <row r="38" spans="1:9" ht="13.5">
      <c r="A38" s="112">
        <v>11</v>
      </c>
      <c r="B38" s="107" t="s">
        <v>364</v>
      </c>
      <c r="C38" s="118">
        <v>286</v>
      </c>
      <c r="D38" s="132">
        <v>440.1</v>
      </c>
      <c r="E38" s="72">
        <v>2</v>
      </c>
      <c r="F38" s="73"/>
      <c r="G38" s="2"/>
      <c r="H38" s="73"/>
      <c r="I38" s="73"/>
    </row>
    <row r="39" spans="1:9" ht="13.5">
      <c r="A39" s="133">
        <v>12</v>
      </c>
      <c r="B39" s="107" t="s">
        <v>364</v>
      </c>
      <c r="C39" s="108">
        <v>264</v>
      </c>
      <c r="D39" s="108">
        <v>364.3</v>
      </c>
      <c r="E39" s="72">
        <v>2</v>
      </c>
      <c r="F39" s="2"/>
      <c r="G39" s="2"/>
      <c r="H39" s="2"/>
      <c r="I39" s="2"/>
    </row>
    <row r="40" spans="1:9" ht="13.5">
      <c r="A40" s="112">
        <v>13</v>
      </c>
      <c r="B40" s="107" t="s">
        <v>364</v>
      </c>
      <c r="C40" s="118">
        <v>256</v>
      </c>
      <c r="D40" s="132">
        <v>314.5</v>
      </c>
      <c r="E40" s="72">
        <v>2</v>
      </c>
      <c r="F40" s="73"/>
      <c r="G40" s="2"/>
      <c r="H40" s="73"/>
      <c r="I40" s="73"/>
    </row>
    <row r="41" spans="1:9" ht="13.5">
      <c r="A41" s="133">
        <v>14</v>
      </c>
      <c r="B41" s="107" t="s">
        <v>364</v>
      </c>
      <c r="C41" s="118">
        <v>281</v>
      </c>
      <c r="D41" s="132">
        <v>375.7</v>
      </c>
      <c r="E41" s="72">
        <v>2</v>
      </c>
      <c r="F41" s="73"/>
      <c r="G41" s="2"/>
      <c r="H41" s="73"/>
      <c r="I41" s="73"/>
    </row>
    <row r="42" spans="1:9" ht="13.5">
      <c r="A42" s="112">
        <v>15</v>
      </c>
      <c r="B42" s="107" t="s">
        <v>364</v>
      </c>
      <c r="C42" s="118">
        <v>280</v>
      </c>
      <c r="D42" s="132">
        <v>368.2</v>
      </c>
      <c r="E42" s="72">
        <v>2</v>
      </c>
      <c r="F42" s="73"/>
      <c r="G42" s="2"/>
      <c r="H42" s="120"/>
      <c r="I42" s="73"/>
    </row>
    <row r="43" spans="1:9" ht="13.5">
      <c r="A43" s="133">
        <v>16</v>
      </c>
      <c r="B43" s="107" t="s">
        <v>364</v>
      </c>
      <c r="C43" s="118">
        <v>263</v>
      </c>
      <c r="D43" s="132">
        <v>340.7</v>
      </c>
      <c r="E43" s="72">
        <v>2</v>
      </c>
      <c r="F43" s="73"/>
      <c r="G43" s="2"/>
      <c r="H43" s="73"/>
      <c r="I43" s="73"/>
    </row>
    <row r="44" spans="1:9" ht="13.5">
      <c r="A44" s="112">
        <v>17</v>
      </c>
      <c r="B44" s="107" t="s">
        <v>364</v>
      </c>
      <c r="C44" s="118">
        <v>273</v>
      </c>
      <c r="D44" s="132">
        <v>326.7</v>
      </c>
      <c r="E44" s="72">
        <v>2</v>
      </c>
      <c r="F44" s="73"/>
      <c r="G44" s="2"/>
      <c r="H44" s="73"/>
      <c r="I44" s="73"/>
    </row>
    <row r="45" spans="1:9" ht="13.5">
      <c r="A45" s="133">
        <v>18</v>
      </c>
      <c r="B45" s="107" t="s">
        <v>364</v>
      </c>
      <c r="C45" s="118">
        <v>263</v>
      </c>
      <c r="D45" s="132">
        <v>326.5</v>
      </c>
      <c r="E45" s="72">
        <v>2</v>
      </c>
      <c r="F45" s="73"/>
      <c r="G45" s="2"/>
      <c r="H45" s="73"/>
      <c r="I45" s="73"/>
    </row>
    <row r="46" spans="1:9" ht="13.5">
      <c r="A46" s="112">
        <v>19</v>
      </c>
      <c r="B46" s="107" t="s">
        <v>364</v>
      </c>
      <c r="C46" s="118">
        <v>281</v>
      </c>
      <c r="D46" s="132">
        <v>404.6</v>
      </c>
      <c r="E46" s="72">
        <v>2</v>
      </c>
      <c r="F46" s="73"/>
      <c r="G46" s="2"/>
      <c r="H46" s="73"/>
      <c r="I46" s="73"/>
    </row>
    <row r="47" spans="1:9" ht="13.5">
      <c r="A47" s="133">
        <v>20</v>
      </c>
      <c r="B47" s="107" t="s">
        <v>365</v>
      </c>
      <c r="C47" s="118">
        <v>281</v>
      </c>
      <c r="D47" s="132">
        <v>464.2</v>
      </c>
      <c r="E47" s="72">
        <v>2</v>
      </c>
      <c r="F47" s="73"/>
      <c r="G47" s="2"/>
      <c r="H47" s="73"/>
      <c r="I47" s="73"/>
    </row>
    <row r="48" spans="1:9" ht="14.25" thickBot="1">
      <c r="A48" s="123">
        <v>21</v>
      </c>
      <c r="B48" s="124" t="s">
        <v>365</v>
      </c>
      <c r="C48" s="135">
        <v>289</v>
      </c>
      <c r="D48" s="136">
        <v>448.9</v>
      </c>
      <c r="E48" s="127">
        <v>2</v>
      </c>
      <c r="F48" s="129"/>
      <c r="G48" s="137"/>
      <c r="H48" s="129"/>
      <c r="I48" s="129"/>
    </row>
    <row r="49" spans="1:9" ht="13.5">
      <c r="A49" s="112">
        <v>1</v>
      </c>
      <c r="B49" s="138" t="s">
        <v>366</v>
      </c>
      <c r="C49" s="139">
        <v>252</v>
      </c>
      <c r="D49" s="132">
        <v>259.6</v>
      </c>
      <c r="E49" s="72">
        <v>2</v>
      </c>
      <c r="F49" s="73"/>
      <c r="G49" s="2"/>
      <c r="H49" s="73"/>
      <c r="I49" s="73"/>
    </row>
    <row r="50" spans="1:9" ht="13.5">
      <c r="A50" s="112">
        <v>2</v>
      </c>
      <c r="B50" s="138" t="s">
        <v>366</v>
      </c>
      <c r="C50" s="139">
        <v>256</v>
      </c>
      <c r="D50" s="132">
        <v>305.7</v>
      </c>
      <c r="E50" s="72">
        <v>2</v>
      </c>
      <c r="F50" s="2"/>
      <c r="G50" s="2"/>
      <c r="H50" s="2"/>
      <c r="I50" s="2"/>
    </row>
    <row r="51" spans="1:9" ht="13.5">
      <c r="A51" s="112">
        <v>3</v>
      </c>
      <c r="B51" s="138" t="s">
        <v>367</v>
      </c>
      <c r="C51" s="139">
        <v>243</v>
      </c>
      <c r="D51" s="132">
        <v>257.9</v>
      </c>
      <c r="E51" s="72">
        <v>2</v>
      </c>
      <c r="F51" s="2"/>
      <c r="G51" s="2"/>
      <c r="H51" s="2"/>
      <c r="I51" s="2"/>
    </row>
    <row r="52" spans="1:9" ht="13.5">
      <c r="A52" s="112">
        <v>4</v>
      </c>
      <c r="B52" s="138" t="s">
        <v>367</v>
      </c>
      <c r="C52" s="139">
        <v>260</v>
      </c>
      <c r="D52" s="132">
        <v>314.2</v>
      </c>
      <c r="E52" s="72">
        <v>2</v>
      </c>
      <c r="F52" s="2"/>
      <c r="G52" s="2"/>
      <c r="H52" s="2"/>
      <c r="I52" s="2"/>
    </row>
    <row r="53" spans="1:9" ht="13.5">
      <c r="A53" s="112">
        <v>5</v>
      </c>
      <c r="B53" s="138" t="s">
        <v>367</v>
      </c>
      <c r="C53" s="139">
        <v>246</v>
      </c>
      <c r="D53" s="132">
        <v>264.2</v>
      </c>
      <c r="E53" s="72">
        <v>2</v>
      </c>
      <c r="F53" s="2"/>
      <c r="G53" s="2"/>
      <c r="H53" s="2"/>
      <c r="I53" s="2"/>
    </row>
    <row r="54" spans="1:9" ht="13.5">
      <c r="A54" s="112">
        <v>6</v>
      </c>
      <c r="B54" s="138" t="s">
        <v>367</v>
      </c>
      <c r="C54" s="139">
        <v>253</v>
      </c>
      <c r="D54" s="108">
        <v>271.5</v>
      </c>
      <c r="E54" s="72">
        <v>2</v>
      </c>
      <c r="F54" s="2"/>
      <c r="G54" s="2"/>
      <c r="H54" s="2"/>
      <c r="I54" s="2"/>
    </row>
    <row r="55" spans="1:9" ht="13.5">
      <c r="A55" s="112">
        <v>7</v>
      </c>
      <c r="B55" s="138" t="s">
        <v>367</v>
      </c>
      <c r="C55" s="139">
        <v>246</v>
      </c>
      <c r="D55" s="132">
        <v>316.5</v>
      </c>
      <c r="E55" s="72">
        <v>2</v>
      </c>
      <c r="F55" s="2"/>
      <c r="G55" s="2"/>
      <c r="H55" s="2"/>
      <c r="I55" s="2"/>
    </row>
    <row r="56" spans="1:5" ht="13.5">
      <c r="A56" s="112">
        <v>8</v>
      </c>
      <c r="B56" s="138" t="s">
        <v>367</v>
      </c>
      <c r="C56" s="139">
        <v>255</v>
      </c>
      <c r="D56" s="132">
        <v>314.6</v>
      </c>
      <c r="E56" s="72">
        <v>2</v>
      </c>
    </row>
    <row r="57" spans="1:5" ht="13.5">
      <c r="A57" s="112">
        <v>9</v>
      </c>
      <c r="B57" s="138" t="s">
        <v>367</v>
      </c>
      <c r="C57" s="139">
        <v>254</v>
      </c>
      <c r="D57" s="132">
        <v>266.6</v>
      </c>
      <c r="E57" s="72">
        <v>2</v>
      </c>
    </row>
    <row r="58" spans="1:5" ht="13.5">
      <c r="A58" s="112">
        <v>10</v>
      </c>
      <c r="B58" s="138" t="s">
        <v>367</v>
      </c>
      <c r="C58" s="139">
        <v>240</v>
      </c>
      <c r="D58" s="132">
        <v>251</v>
      </c>
      <c r="E58" s="72">
        <v>2</v>
      </c>
    </row>
    <row r="59" spans="1:5" ht="13.5">
      <c r="A59" s="112">
        <v>11</v>
      </c>
      <c r="B59" s="138" t="s">
        <v>367</v>
      </c>
      <c r="C59" s="139">
        <v>243</v>
      </c>
      <c r="D59" s="132">
        <v>250.3</v>
      </c>
      <c r="E59" s="72">
        <v>2</v>
      </c>
    </row>
    <row r="60" spans="1:5" ht="13.5">
      <c r="A60" s="112">
        <v>12</v>
      </c>
      <c r="B60" s="138" t="s">
        <v>367</v>
      </c>
      <c r="C60" s="139">
        <v>243</v>
      </c>
      <c r="D60" s="132">
        <v>276.6</v>
      </c>
      <c r="E60" s="72">
        <v>2</v>
      </c>
    </row>
    <row r="61" spans="1:5" ht="13.5">
      <c r="A61" s="112">
        <v>13</v>
      </c>
      <c r="B61" s="138" t="s">
        <v>367</v>
      </c>
      <c r="C61" s="139">
        <v>242</v>
      </c>
      <c r="D61" s="132">
        <v>239.6</v>
      </c>
      <c r="E61" s="72">
        <v>2</v>
      </c>
    </row>
    <row r="62" spans="1:5" ht="13.5">
      <c r="A62" s="112">
        <v>14</v>
      </c>
      <c r="B62" s="138" t="s">
        <v>367</v>
      </c>
      <c r="C62" s="139">
        <v>231</v>
      </c>
      <c r="D62" s="132">
        <v>234.6</v>
      </c>
      <c r="E62" s="72">
        <v>2</v>
      </c>
    </row>
    <row r="63" spans="1:5" ht="13.5">
      <c r="A63" s="112">
        <v>15</v>
      </c>
      <c r="B63" s="138" t="s">
        <v>367</v>
      </c>
      <c r="C63" s="139">
        <v>253</v>
      </c>
      <c r="D63" s="132">
        <v>284.5</v>
      </c>
      <c r="E63" s="72">
        <v>2</v>
      </c>
    </row>
    <row r="64" spans="1:5" ht="13.5">
      <c r="A64" s="112">
        <v>16</v>
      </c>
      <c r="B64" s="138" t="s">
        <v>367</v>
      </c>
      <c r="C64" s="139">
        <v>253</v>
      </c>
      <c r="D64" s="132">
        <v>287.8</v>
      </c>
      <c r="E64" s="72">
        <v>2</v>
      </c>
    </row>
    <row r="65" spans="1:5" ht="13.5">
      <c r="A65" s="112">
        <v>17</v>
      </c>
      <c r="B65" s="138" t="s">
        <v>367</v>
      </c>
      <c r="C65" s="139">
        <v>234</v>
      </c>
      <c r="D65" s="132">
        <v>267.8</v>
      </c>
      <c r="E65" s="72">
        <v>2</v>
      </c>
    </row>
    <row r="66" spans="1:5" ht="13.5">
      <c r="A66" s="112">
        <v>18</v>
      </c>
      <c r="B66" s="138" t="s">
        <v>367</v>
      </c>
      <c r="C66" s="139">
        <v>241</v>
      </c>
      <c r="D66" s="132">
        <v>248.8</v>
      </c>
      <c r="E66" s="72">
        <v>2</v>
      </c>
    </row>
    <row r="67" spans="1:5" ht="13.5">
      <c r="A67" s="112">
        <v>19</v>
      </c>
      <c r="B67" s="138" t="s">
        <v>367</v>
      </c>
      <c r="C67" s="139">
        <v>237</v>
      </c>
      <c r="D67" s="132">
        <v>265.3</v>
      </c>
      <c r="E67" s="72">
        <v>2</v>
      </c>
    </row>
    <row r="68" spans="1:5" ht="13.5">
      <c r="A68" s="112">
        <v>20</v>
      </c>
      <c r="B68" s="138" t="s">
        <v>367</v>
      </c>
      <c r="C68" s="139">
        <v>233</v>
      </c>
      <c r="D68" s="132">
        <v>219.3</v>
      </c>
      <c r="E68" s="72">
        <v>2</v>
      </c>
    </row>
    <row r="69" spans="1:5" ht="13.5">
      <c r="A69" s="112">
        <v>21</v>
      </c>
      <c r="B69" s="138" t="s">
        <v>367</v>
      </c>
      <c r="C69" s="139">
        <v>245</v>
      </c>
      <c r="D69" s="132">
        <v>272</v>
      </c>
      <c r="E69" s="72">
        <v>2</v>
      </c>
    </row>
    <row r="70" spans="1:5" ht="13.5">
      <c r="A70" s="112">
        <v>22</v>
      </c>
      <c r="B70" s="138" t="s">
        <v>367</v>
      </c>
      <c r="C70" s="139">
        <v>244</v>
      </c>
      <c r="D70" s="132">
        <v>274.9</v>
      </c>
      <c r="E70" s="72">
        <v>2</v>
      </c>
    </row>
    <row r="71" spans="1:5" ht="13.5">
      <c r="A71" s="112">
        <v>23</v>
      </c>
      <c r="B71" s="138" t="s">
        <v>367</v>
      </c>
      <c r="C71" s="139">
        <v>240</v>
      </c>
      <c r="D71" s="132">
        <v>248.2</v>
      </c>
      <c r="E71" s="72">
        <v>2</v>
      </c>
    </row>
    <row r="72" spans="1:5" ht="13.5">
      <c r="A72" s="112">
        <v>24</v>
      </c>
      <c r="B72" s="138" t="s">
        <v>367</v>
      </c>
      <c r="C72" s="139">
        <v>249</v>
      </c>
      <c r="D72" s="132">
        <v>287.9</v>
      </c>
      <c r="E72" s="72">
        <v>2</v>
      </c>
    </row>
    <row r="73" spans="1:5" ht="13.5">
      <c r="A73" s="112">
        <v>25</v>
      </c>
      <c r="B73" s="138" t="s">
        <v>367</v>
      </c>
      <c r="C73" s="139">
        <v>242</v>
      </c>
      <c r="D73" s="132">
        <v>264.4</v>
      </c>
      <c r="E73" s="72">
        <v>2</v>
      </c>
    </row>
    <row r="74" spans="1:5" ht="13.5">
      <c r="A74" s="112">
        <v>26</v>
      </c>
      <c r="B74" s="138" t="s">
        <v>367</v>
      </c>
      <c r="C74" s="139">
        <v>237</v>
      </c>
      <c r="D74" s="132">
        <v>246.7</v>
      </c>
      <c r="E74" s="72">
        <v>2</v>
      </c>
    </row>
    <row r="75" spans="1:5" ht="13.5">
      <c r="A75" s="112">
        <v>27</v>
      </c>
      <c r="B75" s="138" t="s">
        <v>367</v>
      </c>
      <c r="C75" s="139">
        <v>243</v>
      </c>
      <c r="D75" s="132">
        <v>259.3</v>
      </c>
      <c r="E75" s="72">
        <v>2</v>
      </c>
    </row>
    <row r="76" spans="1:5" ht="13.5">
      <c r="A76" s="112">
        <v>28</v>
      </c>
      <c r="B76" s="138" t="s">
        <v>367</v>
      </c>
      <c r="C76" s="139">
        <v>248</v>
      </c>
      <c r="D76" s="132">
        <v>296.7</v>
      </c>
      <c r="E76" s="72">
        <v>2</v>
      </c>
    </row>
    <row r="77" spans="1:5" ht="13.5">
      <c r="A77" s="112">
        <v>29</v>
      </c>
      <c r="B77" s="138" t="s">
        <v>367</v>
      </c>
      <c r="C77" s="139">
        <v>265</v>
      </c>
      <c r="D77" s="132">
        <v>331.3</v>
      </c>
      <c r="E77" s="72">
        <v>2</v>
      </c>
    </row>
    <row r="78" spans="1:5" ht="13.5">
      <c r="A78" s="112">
        <v>30</v>
      </c>
      <c r="B78" s="138" t="s">
        <v>367</v>
      </c>
      <c r="C78" s="139">
        <v>251</v>
      </c>
      <c r="D78" s="132">
        <v>293.7</v>
      </c>
      <c r="E78" s="72">
        <v>2</v>
      </c>
    </row>
    <row r="79" spans="1:5" ht="13.5">
      <c r="A79" s="112">
        <v>31</v>
      </c>
      <c r="B79" s="138" t="s">
        <v>367</v>
      </c>
      <c r="C79" s="139">
        <v>234</v>
      </c>
      <c r="D79" s="132">
        <v>227.3</v>
      </c>
      <c r="E79" s="72">
        <v>2</v>
      </c>
    </row>
    <row r="80" spans="1:9" ht="14.25" thickBot="1">
      <c r="A80" s="123">
        <v>32</v>
      </c>
      <c r="B80" s="140" t="s">
        <v>367</v>
      </c>
      <c r="C80" s="141">
        <v>238</v>
      </c>
      <c r="D80" s="136">
        <v>241.7</v>
      </c>
      <c r="E80" s="127">
        <v>2</v>
      </c>
      <c r="F80" s="137"/>
      <c r="G80" s="137"/>
      <c r="H80" s="137"/>
      <c r="I80" s="137"/>
    </row>
    <row r="81" spans="1:5" ht="13.5">
      <c r="A81" s="142">
        <v>1</v>
      </c>
      <c r="B81" s="107" t="s">
        <v>368</v>
      </c>
      <c r="C81" s="118">
        <v>240</v>
      </c>
      <c r="D81" s="132">
        <v>236.3</v>
      </c>
      <c r="E81" s="72">
        <v>2</v>
      </c>
    </row>
    <row r="82" spans="1:5" ht="13.5">
      <c r="A82" s="142">
        <v>2</v>
      </c>
      <c r="B82" s="107" t="s">
        <v>368</v>
      </c>
      <c r="C82" s="118">
        <v>237</v>
      </c>
      <c r="D82" s="132">
        <v>237.7</v>
      </c>
      <c r="E82" s="72">
        <v>2</v>
      </c>
    </row>
    <row r="83" spans="1:5" ht="13.5">
      <c r="A83" s="142">
        <v>3</v>
      </c>
      <c r="B83" s="107" t="s">
        <v>368</v>
      </c>
      <c r="C83" s="118">
        <v>238</v>
      </c>
      <c r="D83" s="132">
        <v>249</v>
      </c>
      <c r="E83" s="72">
        <v>2</v>
      </c>
    </row>
    <row r="84" spans="1:5" ht="13.5">
      <c r="A84" s="142">
        <v>4</v>
      </c>
      <c r="B84" s="107" t="s">
        <v>368</v>
      </c>
      <c r="C84" s="118">
        <v>241</v>
      </c>
      <c r="D84" s="132">
        <v>256.3</v>
      </c>
      <c r="E84" s="72">
        <v>2</v>
      </c>
    </row>
    <row r="85" spans="1:5" ht="13.5">
      <c r="A85" s="142">
        <v>5</v>
      </c>
      <c r="B85" s="107" t="s">
        <v>368</v>
      </c>
      <c r="C85" s="118">
        <v>238</v>
      </c>
      <c r="D85" s="132">
        <v>237.3</v>
      </c>
      <c r="E85" s="72">
        <v>2</v>
      </c>
    </row>
    <row r="86" spans="1:5" ht="13.5">
      <c r="A86" s="142">
        <v>6</v>
      </c>
      <c r="B86" s="107" t="s">
        <v>368</v>
      </c>
      <c r="C86" s="118">
        <v>235</v>
      </c>
      <c r="D86" s="132">
        <v>234</v>
      </c>
      <c r="E86" s="72">
        <v>2</v>
      </c>
    </row>
    <row r="87" spans="1:5" ht="13.5">
      <c r="A87" s="142">
        <v>7</v>
      </c>
      <c r="B87" s="107" t="s">
        <v>368</v>
      </c>
      <c r="C87" s="118">
        <v>237</v>
      </c>
      <c r="D87" s="132">
        <v>234.5</v>
      </c>
      <c r="E87" s="72">
        <v>2</v>
      </c>
    </row>
    <row r="88" spans="1:5" ht="13.5">
      <c r="A88" s="142">
        <v>8</v>
      </c>
      <c r="B88" s="107" t="s">
        <v>368</v>
      </c>
      <c r="C88" s="118">
        <v>235</v>
      </c>
      <c r="D88" s="132">
        <v>222.6</v>
      </c>
      <c r="E88" s="72">
        <v>2</v>
      </c>
    </row>
    <row r="89" spans="1:5" ht="13.5">
      <c r="A89" s="142">
        <v>9</v>
      </c>
      <c r="B89" s="107" t="s">
        <v>368</v>
      </c>
      <c r="C89" s="118">
        <v>233</v>
      </c>
      <c r="D89" s="132">
        <v>216.6</v>
      </c>
      <c r="E89" s="72">
        <v>2</v>
      </c>
    </row>
    <row r="90" spans="1:5" ht="13.5">
      <c r="A90" s="142">
        <v>10</v>
      </c>
      <c r="B90" s="107" t="s">
        <v>368</v>
      </c>
      <c r="C90" s="118">
        <v>231</v>
      </c>
      <c r="D90" s="132">
        <v>215.8</v>
      </c>
      <c r="E90" s="72">
        <v>2</v>
      </c>
    </row>
    <row r="91" spans="1:5" ht="13.5">
      <c r="A91" s="142">
        <v>11</v>
      </c>
      <c r="B91" s="107" t="s">
        <v>368</v>
      </c>
      <c r="C91" s="118">
        <v>222</v>
      </c>
      <c r="D91" s="132">
        <v>208.5</v>
      </c>
      <c r="E91" s="72">
        <v>2</v>
      </c>
    </row>
    <row r="92" spans="1:5" ht="13.5">
      <c r="A92" s="142">
        <v>12</v>
      </c>
      <c r="B92" s="107" t="s">
        <v>368</v>
      </c>
      <c r="C92" s="118">
        <v>233</v>
      </c>
      <c r="D92" s="132">
        <v>212.4</v>
      </c>
      <c r="E92" s="72">
        <v>2</v>
      </c>
    </row>
    <row r="93" spans="1:5" ht="13.5">
      <c r="A93" s="142">
        <v>13</v>
      </c>
      <c r="B93" s="107" t="s">
        <v>368</v>
      </c>
      <c r="C93" s="118">
        <v>230</v>
      </c>
      <c r="D93" s="132">
        <v>207.7</v>
      </c>
      <c r="E93" s="72">
        <v>2</v>
      </c>
    </row>
    <row r="94" spans="1:5" ht="13.5">
      <c r="A94" s="142">
        <v>14</v>
      </c>
      <c r="B94" s="107" t="s">
        <v>368</v>
      </c>
      <c r="C94" s="118">
        <v>232</v>
      </c>
      <c r="D94" s="132">
        <v>212.5</v>
      </c>
      <c r="E94" s="72">
        <v>2</v>
      </c>
    </row>
    <row r="95" spans="1:5" ht="13.5">
      <c r="A95" s="142">
        <v>15</v>
      </c>
      <c r="B95" s="107" t="s">
        <v>368</v>
      </c>
      <c r="C95" s="118">
        <v>238</v>
      </c>
      <c r="D95" s="132">
        <v>222.3</v>
      </c>
      <c r="E95" s="72">
        <v>2</v>
      </c>
    </row>
    <row r="96" spans="1:5" ht="13.5">
      <c r="A96" s="142">
        <v>16</v>
      </c>
      <c r="B96" s="107" t="s">
        <v>368</v>
      </c>
      <c r="C96" s="118">
        <v>237</v>
      </c>
      <c r="D96" s="132">
        <v>219.8</v>
      </c>
      <c r="E96" s="72">
        <v>2</v>
      </c>
    </row>
    <row r="97" spans="1:5" ht="13.5">
      <c r="A97" s="142">
        <v>17</v>
      </c>
      <c r="B97" s="107" t="s">
        <v>368</v>
      </c>
      <c r="C97" s="118">
        <v>235</v>
      </c>
      <c r="D97" s="132">
        <v>206.8</v>
      </c>
      <c r="E97" s="72">
        <v>2</v>
      </c>
    </row>
    <row r="98" spans="1:5" ht="13.5">
      <c r="A98" s="142">
        <v>18</v>
      </c>
      <c r="B98" s="107" t="s">
        <v>368</v>
      </c>
      <c r="C98" s="118">
        <v>240</v>
      </c>
      <c r="D98" s="132">
        <v>238.5</v>
      </c>
      <c r="E98" s="72">
        <v>2</v>
      </c>
    </row>
    <row r="99" spans="1:5" ht="13.5">
      <c r="A99" s="142">
        <v>19</v>
      </c>
      <c r="B99" s="107" t="s">
        <v>368</v>
      </c>
      <c r="C99" s="118">
        <v>247</v>
      </c>
      <c r="D99" s="132">
        <v>248.2</v>
      </c>
      <c r="E99" s="72">
        <v>2</v>
      </c>
    </row>
    <row r="100" spans="1:5" ht="13.5">
      <c r="A100" s="142">
        <v>20</v>
      </c>
      <c r="B100" s="107" t="s">
        <v>368</v>
      </c>
      <c r="C100" s="118">
        <v>238</v>
      </c>
      <c r="D100" s="132">
        <v>246.4</v>
      </c>
      <c r="E100" s="72">
        <v>2</v>
      </c>
    </row>
    <row r="101" spans="1:5" ht="13.5">
      <c r="A101" s="142">
        <v>21</v>
      </c>
      <c r="B101" s="107" t="s">
        <v>368</v>
      </c>
      <c r="C101" s="118">
        <v>221</v>
      </c>
      <c r="D101" s="132">
        <v>201.6</v>
      </c>
      <c r="E101" s="72">
        <v>2</v>
      </c>
    </row>
    <row r="102" spans="1:5" ht="13.5">
      <c r="A102" s="142">
        <v>22</v>
      </c>
      <c r="B102" s="107" t="s">
        <v>368</v>
      </c>
      <c r="C102" s="118">
        <v>231</v>
      </c>
      <c r="D102" s="132">
        <v>214.2</v>
      </c>
      <c r="E102" s="72">
        <v>2</v>
      </c>
    </row>
    <row r="103" spans="1:5" ht="13.5">
      <c r="A103" s="142">
        <v>23</v>
      </c>
      <c r="B103" s="107" t="s">
        <v>368</v>
      </c>
      <c r="C103" s="118">
        <v>236</v>
      </c>
      <c r="D103" s="132">
        <v>250.1</v>
      </c>
      <c r="E103" s="72">
        <v>2</v>
      </c>
    </row>
    <row r="104" spans="1:5" ht="13.5">
      <c r="A104" s="142">
        <v>24</v>
      </c>
      <c r="B104" s="107" t="s">
        <v>368</v>
      </c>
      <c r="C104" s="118">
        <v>227</v>
      </c>
      <c r="D104" s="132">
        <v>198.4</v>
      </c>
      <c r="E104" s="72">
        <v>2</v>
      </c>
    </row>
    <row r="105" spans="1:5" ht="13.5">
      <c r="A105" s="142">
        <v>25</v>
      </c>
      <c r="B105" s="107" t="s">
        <v>368</v>
      </c>
      <c r="C105" s="118">
        <v>237</v>
      </c>
      <c r="D105" s="132">
        <v>236.6</v>
      </c>
      <c r="E105" s="72">
        <v>2</v>
      </c>
    </row>
    <row r="106" spans="1:5" ht="13.5">
      <c r="A106" s="142">
        <v>26</v>
      </c>
      <c r="B106" s="107" t="s">
        <v>368</v>
      </c>
      <c r="C106" s="118">
        <v>227</v>
      </c>
      <c r="D106" s="132">
        <v>219.4</v>
      </c>
      <c r="E106" s="72">
        <v>2</v>
      </c>
    </row>
    <row r="107" spans="1:5" ht="13.5">
      <c r="A107" s="142">
        <v>27</v>
      </c>
      <c r="B107" s="107" t="s">
        <v>368</v>
      </c>
      <c r="C107" s="118">
        <v>228</v>
      </c>
      <c r="D107" s="132">
        <v>211.1</v>
      </c>
      <c r="E107" s="72">
        <v>2</v>
      </c>
    </row>
    <row r="108" spans="1:5" ht="13.5">
      <c r="A108" s="142">
        <v>28</v>
      </c>
      <c r="B108" s="107" t="s">
        <v>368</v>
      </c>
      <c r="C108" s="118">
        <v>227</v>
      </c>
      <c r="D108" s="132">
        <v>209.8</v>
      </c>
      <c r="E108" s="72">
        <v>2</v>
      </c>
    </row>
    <row r="109" spans="1:5" ht="13.5">
      <c r="A109" s="142">
        <v>29</v>
      </c>
      <c r="B109" s="107" t="s">
        <v>368</v>
      </c>
      <c r="C109" s="118">
        <v>234</v>
      </c>
      <c r="D109" s="132">
        <v>209.7</v>
      </c>
      <c r="E109" s="72">
        <v>2</v>
      </c>
    </row>
    <row r="110" spans="1:9" ht="14.25" thickBot="1">
      <c r="A110" s="143">
        <v>30</v>
      </c>
      <c r="B110" s="124" t="s">
        <v>368</v>
      </c>
      <c r="C110" s="135">
        <v>239</v>
      </c>
      <c r="D110" s="136">
        <v>236.8</v>
      </c>
      <c r="E110" s="127">
        <v>2</v>
      </c>
      <c r="F110" s="137"/>
      <c r="G110" s="137"/>
      <c r="H110" s="137"/>
      <c r="I110" s="137"/>
    </row>
    <row r="111" spans="1:5" ht="13.5">
      <c r="A111" s="142">
        <v>1</v>
      </c>
      <c r="B111" s="138" t="s">
        <v>369</v>
      </c>
      <c r="C111" s="118">
        <v>199</v>
      </c>
      <c r="D111" s="132">
        <v>158.7</v>
      </c>
      <c r="E111" s="72">
        <v>1</v>
      </c>
    </row>
    <row r="112" spans="1:5" ht="13.5">
      <c r="A112" s="142">
        <v>2</v>
      </c>
      <c r="B112" s="138" t="s">
        <v>369</v>
      </c>
      <c r="C112" s="118">
        <v>185</v>
      </c>
      <c r="D112" s="132">
        <v>145.5</v>
      </c>
      <c r="E112" s="72">
        <v>2</v>
      </c>
    </row>
    <row r="113" spans="1:5" ht="13.5">
      <c r="A113" s="142">
        <v>3</v>
      </c>
      <c r="B113" s="138" t="s">
        <v>369</v>
      </c>
      <c r="C113" s="118">
        <v>208</v>
      </c>
      <c r="D113" s="132">
        <v>163.2</v>
      </c>
      <c r="E113" s="72">
        <v>1</v>
      </c>
    </row>
    <row r="114" spans="1:5" ht="13.5">
      <c r="A114" s="142">
        <v>4</v>
      </c>
      <c r="B114" s="138" t="s">
        <v>369</v>
      </c>
      <c r="C114" s="118">
        <v>217</v>
      </c>
      <c r="D114" s="132">
        <v>165.7</v>
      </c>
      <c r="E114" s="72">
        <v>2</v>
      </c>
    </row>
    <row r="115" spans="1:5" ht="13.5">
      <c r="A115" s="142">
        <v>5</v>
      </c>
      <c r="B115" s="138" t="s">
        <v>369</v>
      </c>
      <c r="C115" s="118">
        <v>223</v>
      </c>
      <c r="D115" s="132">
        <v>185.2</v>
      </c>
      <c r="E115" s="72">
        <v>2</v>
      </c>
    </row>
    <row r="116" spans="1:5" ht="13.5">
      <c r="A116" s="142">
        <v>6</v>
      </c>
      <c r="B116" s="138" t="s">
        <v>369</v>
      </c>
      <c r="C116" s="118">
        <v>212</v>
      </c>
      <c r="D116" s="132">
        <v>188.6</v>
      </c>
      <c r="E116" s="72">
        <v>2</v>
      </c>
    </row>
    <row r="117" spans="1:5" ht="13.5">
      <c r="A117" s="142">
        <v>7</v>
      </c>
      <c r="B117" s="138" t="s">
        <v>369</v>
      </c>
      <c r="C117" s="118">
        <v>223</v>
      </c>
      <c r="D117" s="132">
        <v>190.3</v>
      </c>
      <c r="E117" s="72">
        <v>2</v>
      </c>
    </row>
    <row r="118" spans="1:5" ht="13.5">
      <c r="A118" s="142">
        <v>8</v>
      </c>
      <c r="B118" s="138" t="s">
        <v>369</v>
      </c>
      <c r="C118" s="118">
        <v>226</v>
      </c>
      <c r="D118" s="132">
        <v>197.6</v>
      </c>
      <c r="E118" s="72">
        <v>2</v>
      </c>
    </row>
    <row r="119" spans="1:5" ht="13.5">
      <c r="A119" s="142">
        <v>9</v>
      </c>
      <c r="B119" s="138" t="s">
        <v>369</v>
      </c>
      <c r="C119" s="118">
        <v>207</v>
      </c>
      <c r="D119" s="132">
        <v>176</v>
      </c>
      <c r="E119" s="72">
        <v>1</v>
      </c>
    </row>
    <row r="120" spans="1:5" ht="13.5">
      <c r="A120" s="142">
        <v>10</v>
      </c>
      <c r="B120" s="138" t="s">
        <v>369</v>
      </c>
      <c r="C120" s="118">
        <v>223</v>
      </c>
      <c r="D120" s="132">
        <v>180.8</v>
      </c>
      <c r="E120" s="72">
        <v>2</v>
      </c>
    </row>
    <row r="121" spans="1:5" ht="13.5">
      <c r="A121" s="142">
        <v>11</v>
      </c>
      <c r="B121" s="138" t="s">
        <v>369</v>
      </c>
      <c r="C121" s="118">
        <v>207</v>
      </c>
      <c r="D121" s="132">
        <v>164.9</v>
      </c>
      <c r="E121" s="72">
        <v>1</v>
      </c>
    </row>
    <row r="122" spans="1:5" ht="13.5">
      <c r="A122" s="142">
        <v>12</v>
      </c>
      <c r="B122" s="138" t="s">
        <v>369</v>
      </c>
      <c r="C122" s="118">
        <v>212</v>
      </c>
      <c r="D122" s="132">
        <v>165.9</v>
      </c>
      <c r="E122" s="72">
        <v>1</v>
      </c>
    </row>
    <row r="123" spans="1:5" ht="13.5">
      <c r="A123" s="142">
        <v>13</v>
      </c>
      <c r="B123" s="138" t="s">
        <v>369</v>
      </c>
      <c r="C123" s="118">
        <v>213</v>
      </c>
      <c r="D123" s="132">
        <v>164.3</v>
      </c>
      <c r="E123" s="72">
        <v>2</v>
      </c>
    </row>
    <row r="124" spans="1:5" ht="13.5">
      <c r="A124" s="142">
        <v>14</v>
      </c>
      <c r="B124" s="138" t="s">
        <v>369</v>
      </c>
      <c r="C124" s="118">
        <v>216</v>
      </c>
      <c r="D124" s="132">
        <v>168.6</v>
      </c>
      <c r="E124" s="72">
        <v>2</v>
      </c>
    </row>
    <row r="125" spans="1:5" ht="13.5">
      <c r="A125" s="142">
        <v>15</v>
      </c>
      <c r="B125" s="138" t="s">
        <v>369</v>
      </c>
      <c r="C125" s="118">
        <v>229</v>
      </c>
      <c r="D125" s="132">
        <v>187.8</v>
      </c>
      <c r="E125" s="72">
        <v>1</v>
      </c>
    </row>
    <row r="126" spans="1:5" ht="13.5">
      <c r="A126" s="142">
        <v>16</v>
      </c>
      <c r="B126" s="138" t="s">
        <v>369</v>
      </c>
      <c r="C126" s="118">
        <v>224</v>
      </c>
      <c r="D126" s="132">
        <v>182.8</v>
      </c>
      <c r="E126" s="72">
        <v>1</v>
      </c>
    </row>
    <row r="127" spans="1:5" ht="13.5">
      <c r="A127" s="142">
        <v>17</v>
      </c>
      <c r="B127" s="138" t="s">
        <v>369</v>
      </c>
      <c r="C127" s="118">
        <v>230</v>
      </c>
      <c r="D127" s="132">
        <v>205.2</v>
      </c>
      <c r="E127" s="72">
        <v>2</v>
      </c>
    </row>
    <row r="128" spans="1:5" ht="13.5">
      <c r="A128" s="142">
        <v>18</v>
      </c>
      <c r="B128" s="138" t="s">
        <v>369</v>
      </c>
      <c r="C128" s="118">
        <v>223</v>
      </c>
      <c r="D128" s="132">
        <v>182</v>
      </c>
      <c r="E128" s="72">
        <v>1</v>
      </c>
    </row>
    <row r="129" spans="1:5" ht="13.5">
      <c r="A129" s="142">
        <v>19</v>
      </c>
      <c r="B129" s="138" t="s">
        <v>369</v>
      </c>
      <c r="C129" s="118">
        <v>213</v>
      </c>
      <c r="D129" s="132">
        <v>158.9</v>
      </c>
      <c r="E129" s="72">
        <v>1</v>
      </c>
    </row>
    <row r="130" spans="1:5" ht="13.5">
      <c r="A130" s="142">
        <v>20</v>
      </c>
      <c r="B130" s="138" t="s">
        <v>369</v>
      </c>
      <c r="C130" s="118">
        <v>216</v>
      </c>
      <c r="D130" s="132">
        <v>194.4</v>
      </c>
      <c r="E130" s="72">
        <v>1</v>
      </c>
    </row>
    <row r="131" spans="1:5" ht="13.5">
      <c r="A131" s="142">
        <v>21</v>
      </c>
      <c r="B131" s="138" t="s">
        <v>369</v>
      </c>
      <c r="C131" s="118">
        <v>221</v>
      </c>
      <c r="D131" s="132">
        <v>185.5</v>
      </c>
      <c r="E131" s="72">
        <v>1</v>
      </c>
    </row>
    <row r="132" spans="1:5" ht="13.5">
      <c r="A132" s="142">
        <v>22</v>
      </c>
      <c r="B132" s="138" t="s">
        <v>369</v>
      </c>
      <c r="C132" s="118">
        <v>216</v>
      </c>
      <c r="D132" s="132">
        <v>181.2</v>
      </c>
      <c r="E132" s="72">
        <v>2</v>
      </c>
    </row>
    <row r="133" spans="1:5" ht="13.5">
      <c r="A133" s="142">
        <v>23</v>
      </c>
      <c r="B133" s="138" t="s">
        <v>369</v>
      </c>
      <c r="C133" s="118">
        <v>216</v>
      </c>
      <c r="D133" s="132">
        <v>167.7</v>
      </c>
      <c r="E133" s="72">
        <v>2</v>
      </c>
    </row>
    <row r="134" spans="1:5" ht="13.5">
      <c r="A134" s="142">
        <v>24</v>
      </c>
      <c r="B134" s="138" t="s">
        <v>369</v>
      </c>
      <c r="C134" s="118">
        <v>225</v>
      </c>
      <c r="D134" s="132">
        <v>181</v>
      </c>
      <c r="E134" s="72">
        <v>2</v>
      </c>
    </row>
    <row r="135" spans="1:5" ht="13.5">
      <c r="A135" s="142">
        <v>25</v>
      </c>
      <c r="B135" s="138" t="s">
        <v>369</v>
      </c>
      <c r="C135" s="118">
        <v>208</v>
      </c>
      <c r="D135" s="132">
        <v>160.4</v>
      </c>
      <c r="E135" s="72">
        <v>2</v>
      </c>
    </row>
    <row r="136" spans="1:5" ht="13.5">
      <c r="A136" s="142">
        <v>26</v>
      </c>
      <c r="B136" s="138" t="s">
        <v>369</v>
      </c>
      <c r="C136" s="118">
        <v>213</v>
      </c>
      <c r="D136" s="132">
        <v>163.6</v>
      </c>
      <c r="E136" s="72">
        <v>2</v>
      </c>
    </row>
    <row r="137" spans="1:5" ht="13.5">
      <c r="A137" s="142">
        <v>27</v>
      </c>
      <c r="B137" s="138" t="s">
        <v>369</v>
      </c>
      <c r="C137" s="118">
        <v>209</v>
      </c>
      <c r="D137" s="132">
        <v>163.4</v>
      </c>
      <c r="E137" s="72">
        <v>2</v>
      </c>
    </row>
    <row r="138" spans="1:5" ht="13.5">
      <c r="A138" s="142">
        <v>28</v>
      </c>
      <c r="B138" s="138" t="s">
        <v>369</v>
      </c>
      <c r="C138" s="118">
        <v>211</v>
      </c>
      <c r="D138" s="132">
        <v>178.6</v>
      </c>
      <c r="E138" s="72">
        <v>2</v>
      </c>
    </row>
    <row r="139" spans="1:5" ht="13.5">
      <c r="A139" s="142">
        <v>29</v>
      </c>
      <c r="B139" s="138" t="s">
        <v>369</v>
      </c>
      <c r="C139" s="118">
        <v>206</v>
      </c>
      <c r="D139" s="132">
        <v>169</v>
      </c>
      <c r="E139" s="72">
        <v>2</v>
      </c>
    </row>
    <row r="140" spans="1:9" ht="14.25" thickBot="1">
      <c r="A140" s="143">
        <v>30</v>
      </c>
      <c r="B140" s="140" t="s">
        <v>369</v>
      </c>
      <c r="C140" s="135">
        <v>212</v>
      </c>
      <c r="D140" s="136">
        <v>179.4</v>
      </c>
      <c r="E140" s="127">
        <v>1</v>
      </c>
      <c r="F140" s="137"/>
      <c r="G140" s="137"/>
      <c r="H140" s="137"/>
      <c r="I140" s="137"/>
    </row>
    <row r="141" spans="1:5" ht="13.5">
      <c r="A141" s="142">
        <v>1</v>
      </c>
      <c r="B141" s="138" t="s">
        <v>370</v>
      </c>
      <c r="C141" s="118">
        <v>176</v>
      </c>
      <c r="D141" s="132">
        <v>96.8</v>
      </c>
      <c r="E141" s="72">
        <v>2</v>
      </c>
    </row>
    <row r="142" spans="1:5" ht="13.5">
      <c r="A142" s="142">
        <v>2</v>
      </c>
      <c r="B142" s="138" t="s">
        <v>370</v>
      </c>
      <c r="C142" s="118">
        <v>183</v>
      </c>
      <c r="D142" s="132">
        <v>106.7</v>
      </c>
      <c r="E142" s="72">
        <v>2</v>
      </c>
    </row>
    <row r="143" spans="1:5" ht="13.5">
      <c r="A143" s="142">
        <v>3</v>
      </c>
      <c r="B143" s="138" t="s">
        <v>370</v>
      </c>
      <c r="C143" s="118">
        <v>181</v>
      </c>
      <c r="D143" s="132">
        <v>112.3</v>
      </c>
      <c r="E143" s="72">
        <v>2</v>
      </c>
    </row>
    <row r="144" spans="1:5" ht="13.5">
      <c r="A144" s="142">
        <v>4</v>
      </c>
      <c r="B144" s="138" t="s">
        <v>370</v>
      </c>
      <c r="C144" s="118">
        <v>174</v>
      </c>
      <c r="D144" s="132">
        <v>90.3</v>
      </c>
      <c r="E144" s="72">
        <v>2</v>
      </c>
    </row>
    <row r="145" spans="1:5" ht="13.5">
      <c r="A145" s="142">
        <v>5</v>
      </c>
      <c r="B145" s="138" t="s">
        <v>370</v>
      </c>
      <c r="C145" s="118">
        <v>181</v>
      </c>
      <c r="D145" s="132">
        <v>104</v>
      </c>
      <c r="E145" s="72">
        <v>2</v>
      </c>
    </row>
    <row r="146" spans="1:5" ht="13.5">
      <c r="A146" s="142">
        <v>6</v>
      </c>
      <c r="B146" s="138" t="s">
        <v>370</v>
      </c>
      <c r="C146" s="118">
        <v>169</v>
      </c>
      <c r="D146" s="132">
        <v>85.9</v>
      </c>
      <c r="E146" s="72">
        <v>2</v>
      </c>
    </row>
    <row r="147" spans="1:5" ht="13.5">
      <c r="A147" s="142">
        <v>7</v>
      </c>
      <c r="B147" s="138" t="s">
        <v>370</v>
      </c>
      <c r="C147" s="118">
        <v>180</v>
      </c>
      <c r="D147" s="132">
        <v>105.7</v>
      </c>
      <c r="E147" s="72">
        <v>2</v>
      </c>
    </row>
    <row r="148" spans="1:5" ht="13.5">
      <c r="A148" s="142">
        <v>8</v>
      </c>
      <c r="B148" s="138" t="s">
        <v>370</v>
      </c>
      <c r="C148" s="118">
        <v>187</v>
      </c>
      <c r="D148" s="132">
        <v>116.4</v>
      </c>
      <c r="E148" s="72">
        <v>2</v>
      </c>
    </row>
    <row r="149" spans="1:5" ht="13.5">
      <c r="A149" s="142">
        <v>9</v>
      </c>
      <c r="B149" s="138" t="s">
        <v>370</v>
      </c>
      <c r="C149" s="118">
        <v>184</v>
      </c>
      <c r="D149" s="132">
        <v>110.3</v>
      </c>
      <c r="E149" s="72">
        <v>2</v>
      </c>
    </row>
    <row r="150" spans="1:5" ht="13.5">
      <c r="A150" s="142">
        <v>10</v>
      </c>
      <c r="B150" s="138" t="s">
        <v>370</v>
      </c>
      <c r="C150" s="118">
        <v>183</v>
      </c>
      <c r="D150" s="132">
        <v>104.6</v>
      </c>
      <c r="E150" s="72">
        <v>2</v>
      </c>
    </row>
    <row r="151" spans="1:5" ht="13.5">
      <c r="A151" s="142">
        <v>11</v>
      </c>
      <c r="B151" s="138" t="s">
        <v>370</v>
      </c>
      <c r="C151" s="118">
        <v>201</v>
      </c>
      <c r="D151" s="132">
        <v>142.8</v>
      </c>
      <c r="E151" s="72">
        <v>1</v>
      </c>
    </row>
    <row r="152" spans="1:5" ht="13.5">
      <c r="A152" s="142">
        <v>12</v>
      </c>
      <c r="B152" s="138" t="s">
        <v>370</v>
      </c>
      <c r="C152" s="118">
        <v>174</v>
      </c>
      <c r="D152" s="132">
        <v>90.8</v>
      </c>
      <c r="E152" s="72">
        <v>2</v>
      </c>
    </row>
    <row r="153" spans="1:5" ht="13.5">
      <c r="A153" s="142">
        <v>13</v>
      </c>
      <c r="B153" s="138" t="s">
        <v>370</v>
      </c>
      <c r="C153" s="118">
        <v>172</v>
      </c>
      <c r="D153" s="132">
        <v>85.3</v>
      </c>
      <c r="E153" s="72">
        <v>1</v>
      </c>
    </row>
    <row r="154" spans="1:5" ht="13.5">
      <c r="A154" s="142">
        <v>14</v>
      </c>
      <c r="B154" s="138" t="s">
        <v>370</v>
      </c>
      <c r="C154" s="118">
        <v>173</v>
      </c>
      <c r="D154" s="132">
        <v>84.7</v>
      </c>
      <c r="E154" s="72">
        <v>2</v>
      </c>
    </row>
    <row r="155" spans="1:5" ht="13.5">
      <c r="A155" s="142">
        <v>15</v>
      </c>
      <c r="B155" s="138" t="s">
        <v>370</v>
      </c>
      <c r="C155" s="118">
        <v>172</v>
      </c>
      <c r="D155" s="132">
        <v>82.8</v>
      </c>
      <c r="E155" s="72">
        <v>2</v>
      </c>
    </row>
    <row r="156" spans="1:5" ht="13.5">
      <c r="A156" s="142">
        <v>16</v>
      </c>
      <c r="B156" s="138" t="s">
        <v>370</v>
      </c>
      <c r="C156" s="118">
        <v>180</v>
      </c>
      <c r="D156" s="132">
        <v>102.6</v>
      </c>
      <c r="E156" s="72">
        <v>2</v>
      </c>
    </row>
    <row r="157" spans="1:5" ht="13.5">
      <c r="A157" s="142">
        <v>17</v>
      </c>
      <c r="B157" s="138" t="s">
        <v>370</v>
      </c>
      <c r="C157" s="118">
        <v>183</v>
      </c>
      <c r="D157" s="132">
        <v>107.9</v>
      </c>
      <c r="E157" s="72">
        <v>2</v>
      </c>
    </row>
    <row r="158" spans="1:5" ht="13.5">
      <c r="A158" s="142">
        <v>18</v>
      </c>
      <c r="B158" s="138" t="s">
        <v>370</v>
      </c>
      <c r="C158" s="118">
        <v>174</v>
      </c>
      <c r="D158" s="132">
        <v>94.1</v>
      </c>
      <c r="E158" s="72">
        <v>2</v>
      </c>
    </row>
    <row r="159" spans="1:5" ht="13.5">
      <c r="A159" s="142">
        <v>19</v>
      </c>
      <c r="B159" s="138" t="s">
        <v>370</v>
      </c>
      <c r="C159" s="118">
        <v>177</v>
      </c>
      <c r="D159" s="132">
        <v>98.7</v>
      </c>
      <c r="E159" s="72">
        <v>2</v>
      </c>
    </row>
    <row r="160" spans="1:5" ht="13.5">
      <c r="A160" s="142">
        <v>20</v>
      </c>
      <c r="B160" s="138" t="s">
        <v>370</v>
      </c>
      <c r="C160" s="118">
        <v>172</v>
      </c>
      <c r="D160" s="132">
        <v>84.4</v>
      </c>
      <c r="E160" s="72">
        <v>2</v>
      </c>
    </row>
    <row r="161" spans="1:5" ht="13.5">
      <c r="A161" s="142">
        <v>21</v>
      </c>
      <c r="B161" s="138" t="s">
        <v>370</v>
      </c>
      <c r="C161" s="118">
        <v>183</v>
      </c>
      <c r="D161" s="132">
        <v>96.8</v>
      </c>
      <c r="E161" s="72">
        <v>2</v>
      </c>
    </row>
    <row r="162" spans="1:5" ht="13.5">
      <c r="A162" s="142">
        <v>22</v>
      </c>
      <c r="B162" s="138" t="s">
        <v>370</v>
      </c>
      <c r="C162" s="118">
        <v>176</v>
      </c>
      <c r="D162" s="132">
        <v>101</v>
      </c>
      <c r="E162" s="72">
        <v>1</v>
      </c>
    </row>
    <row r="163" spans="1:5" ht="13.5">
      <c r="A163" s="142">
        <v>23</v>
      </c>
      <c r="B163" s="138" t="s">
        <v>370</v>
      </c>
      <c r="C163" s="118">
        <v>179</v>
      </c>
      <c r="D163" s="132">
        <v>115.3</v>
      </c>
      <c r="E163" s="72">
        <v>2</v>
      </c>
    </row>
    <row r="164" spans="1:5" ht="13.5">
      <c r="A164" s="142">
        <v>24</v>
      </c>
      <c r="B164" s="138" t="s">
        <v>370</v>
      </c>
      <c r="C164" s="118">
        <v>182</v>
      </c>
      <c r="D164" s="132">
        <v>106.8</v>
      </c>
      <c r="E164" s="72">
        <v>2</v>
      </c>
    </row>
    <row r="165" spans="1:5" ht="13.5">
      <c r="A165" s="142">
        <v>25</v>
      </c>
      <c r="B165" s="138" t="s">
        <v>370</v>
      </c>
      <c r="C165" s="118">
        <v>187</v>
      </c>
      <c r="D165" s="132">
        <v>120.9</v>
      </c>
      <c r="E165" s="72">
        <v>2</v>
      </c>
    </row>
    <row r="166" spans="1:5" ht="13.5">
      <c r="A166" s="142">
        <v>26</v>
      </c>
      <c r="B166" s="138" t="s">
        <v>370</v>
      </c>
      <c r="C166" s="118">
        <v>185</v>
      </c>
      <c r="D166" s="132">
        <v>122.6</v>
      </c>
      <c r="E166" s="72">
        <v>2</v>
      </c>
    </row>
    <row r="167" spans="1:5" ht="13.5">
      <c r="A167" s="142">
        <v>27</v>
      </c>
      <c r="B167" s="138" t="s">
        <v>370</v>
      </c>
      <c r="C167" s="118">
        <v>183</v>
      </c>
      <c r="D167" s="132">
        <v>109.5</v>
      </c>
      <c r="E167" s="72">
        <v>2</v>
      </c>
    </row>
    <row r="168" spans="1:5" ht="13.5">
      <c r="A168" s="142">
        <v>28</v>
      </c>
      <c r="B168" s="138" t="s">
        <v>370</v>
      </c>
      <c r="C168" s="118">
        <v>183</v>
      </c>
      <c r="D168" s="132">
        <v>108.5</v>
      </c>
      <c r="E168" s="72">
        <v>2</v>
      </c>
    </row>
    <row r="169" spans="1:5" ht="13.5">
      <c r="A169" s="142">
        <v>29</v>
      </c>
      <c r="B169" s="138" t="s">
        <v>370</v>
      </c>
      <c r="C169" s="118">
        <v>178</v>
      </c>
      <c r="D169" s="132">
        <v>104.9</v>
      </c>
      <c r="E169" s="72">
        <v>2</v>
      </c>
    </row>
    <row r="170" spans="1:9" ht="14.25" thickBot="1">
      <c r="A170" s="143">
        <v>30</v>
      </c>
      <c r="B170" s="140" t="s">
        <v>370</v>
      </c>
      <c r="C170" s="135">
        <v>190</v>
      </c>
      <c r="D170" s="136">
        <v>120.1</v>
      </c>
      <c r="E170" s="127">
        <v>2</v>
      </c>
      <c r="F170" s="137"/>
      <c r="G170" s="137"/>
      <c r="H170" s="137"/>
      <c r="I170" s="137"/>
    </row>
    <row r="171" spans="1:5" ht="13.5">
      <c r="A171" s="142">
        <v>1</v>
      </c>
      <c r="B171" s="138" t="s">
        <v>371</v>
      </c>
      <c r="C171" s="54">
        <v>170</v>
      </c>
      <c r="D171" s="118">
        <v>94.7</v>
      </c>
      <c r="E171" s="72">
        <v>2</v>
      </c>
    </row>
    <row r="172" spans="1:5" ht="13.5">
      <c r="A172" s="142">
        <v>2</v>
      </c>
      <c r="B172" s="138" t="s">
        <v>371</v>
      </c>
      <c r="C172" s="54">
        <v>164</v>
      </c>
      <c r="D172" s="118">
        <v>84.2</v>
      </c>
      <c r="E172" s="72">
        <v>2</v>
      </c>
    </row>
    <row r="173" spans="1:5" ht="13.5">
      <c r="A173" s="142">
        <v>3</v>
      </c>
      <c r="B173" s="138" t="s">
        <v>372</v>
      </c>
      <c r="C173" s="54">
        <v>172</v>
      </c>
      <c r="D173" s="118">
        <v>92.8</v>
      </c>
      <c r="E173" s="72">
        <v>2</v>
      </c>
    </row>
    <row r="174" spans="1:5" ht="13.5">
      <c r="A174" s="142">
        <v>4</v>
      </c>
      <c r="B174" s="138" t="s">
        <v>372</v>
      </c>
      <c r="C174" s="54">
        <v>173</v>
      </c>
      <c r="D174" s="118">
        <v>95</v>
      </c>
      <c r="E174" s="72">
        <v>2</v>
      </c>
    </row>
    <row r="175" spans="1:5" ht="13.5">
      <c r="A175" s="142">
        <v>5</v>
      </c>
      <c r="B175" s="138" t="s">
        <v>372</v>
      </c>
      <c r="C175" s="54">
        <v>167</v>
      </c>
      <c r="D175" s="118">
        <v>80.6</v>
      </c>
      <c r="E175" s="72">
        <v>2</v>
      </c>
    </row>
    <row r="176" spans="1:5" ht="13.5">
      <c r="A176" s="142">
        <v>6</v>
      </c>
      <c r="B176" s="138" t="s">
        <v>372</v>
      </c>
      <c r="C176" s="54">
        <v>171</v>
      </c>
      <c r="D176" s="118">
        <v>85.6</v>
      </c>
      <c r="E176" s="72">
        <v>2</v>
      </c>
    </row>
    <row r="177" spans="1:5" ht="13.5">
      <c r="A177" s="142">
        <v>7</v>
      </c>
      <c r="B177" s="138" t="s">
        <v>372</v>
      </c>
      <c r="C177" s="54">
        <v>174</v>
      </c>
      <c r="D177" s="118">
        <v>98.6</v>
      </c>
      <c r="E177" s="72">
        <v>2</v>
      </c>
    </row>
    <row r="178" spans="1:5" ht="13.5">
      <c r="A178" s="142">
        <v>8</v>
      </c>
      <c r="B178" s="138" t="s">
        <v>372</v>
      </c>
      <c r="C178" s="54">
        <v>167</v>
      </c>
      <c r="D178" s="118">
        <v>79.8</v>
      </c>
      <c r="E178" s="72">
        <v>2</v>
      </c>
    </row>
    <row r="179" spans="1:5" ht="13.5">
      <c r="A179" s="142">
        <v>9</v>
      </c>
      <c r="B179" s="138" t="s">
        <v>372</v>
      </c>
      <c r="C179" s="54">
        <v>171</v>
      </c>
      <c r="D179" s="118">
        <v>81.6</v>
      </c>
      <c r="E179" s="72">
        <v>2</v>
      </c>
    </row>
    <row r="180" spans="1:5" ht="13.5">
      <c r="A180" s="142">
        <v>10</v>
      </c>
      <c r="B180" s="138" t="s">
        <v>372</v>
      </c>
      <c r="C180" s="54">
        <v>185</v>
      </c>
      <c r="D180" s="118">
        <v>104.8</v>
      </c>
      <c r="E180" s="72">
        <v>2</v>
      </c>
    </row>
    <row r="181" spans="1:5" ht="13.5">
      <c r="A181" s="142">
        <v>11</v>
      </c>
      <c r="B181" s="138" t="s">
        <v>372</v>
      </c>
      <c r="C181" s="54">
        <v>167</v>
      </c>
      <c r="D181" s="118">
        <v>82.8</v>
      </c>
      <c r="E181" s="72">
        <v>1</v>
      </c>
    </row>
    <row r="182" spans="1:5" ht="13.5">
      <c r="A182" s="142">
        <v>12</v>
      </c>
      <c r="B182" s="138" t="s">
        <v>372</v>
      </c>
      <c r="C182" s="54">
        <v>172</v>
      </c>
      <c r="D182" s="118">
        <v>86</v>
      </c>
      <c r="E182" s="72">
        <v>2</v>
      </c>
    </row>
    <row r="183" spans="1:5" ht="13.5">
      <c r="A183" s="142">
        <v>13</v>
      </c>
      <c r="B183" s="138" t="s">
        <v>372</v>
      </c>
      <c r="C183" s="54">
        <v>175</v>
      </c>
      <c r="D183" s="118">
        <v>95.8</v>
      </c>
      <c r="E183" s="72">
        <v>2</v>
      </c>
    </row>
    <row r="184" spans="1:5" ht="13.5">
      <c r="A184" s="142">
        <v>14</v>
      </c>
      <c r="B184" s="138" t="s">
        <v>372</v>
      </c>
      <c r="C184" s="54">
        <v>172</v>
      </c>
      <c r="D184" s="118">
        <v>85.7</v>
      </c>
      <c r="E184" s="72">
        <v>2</v>
      </c>
    </row>
    <row r="185" spans="1:5" ht="13.5">
      <c r="A185" s="142">
        <v>15</v>
      </c>
      <c r="B185" s="138" t="s">
        <v>372</v>
      </c>
      <c r="C185" s="54">
        <v>160</v>
      </c>
      <c r="D185" s="118">
        <v>69.7</v>
      </c>
      <c r="E185" s="72">
        <v>2</v>
      </c>
    </row>
    <row r="186" spans="1:5" ht="13.5">
      <c r="A186" s="142">
        <v>16</v>
      </c>
      <c r="B186" s="138" t="s">
        <v>372</v>
      </c>
      <c r="C186" s="54">
        <v>171</v>
      </c>
      <c r="D186" s="118">
        <v>87.3</v>
      </c>
      <c r="E186" s="72">
        <v>1</v>
      </c>
    </row>
    <row r="187" spans="1:5" ht="13.5">
      <c r="A187" s="142">
        <v>17</v>
      </c>
      <c r="B187" s="138" t="s">
        <v>372</v>
      </c>
      <c r="C187" s="54">
        <v>172</v>
      </c>
      <c r="D187" s="118">
        <v>89.1</v>
      </c>
      <c r="E187" s="72">
        <v>1</v>
      </c>
    </row>
    <row r="188" spans="1:5" ht="13.5">
      <c r="A188" s="142">
        <v>18</v>
      </c>
      <c r="B188" s="138" t="s">
        <v>372</v>
      </c>
      <c r="C188" s="54">
        <v>175</v>
      </c>
      <c r="D188" s="118">
        <v>88</v>
      </c>
      <c r="E188" s="72">
        <v>2</v>
      </c>
    </row>
    <row r="189" spans="1:5" ht="13.5">
      <c r="A189" s="142">
        <v>19</v>
      </c>
      <c r="B189" s="138" t="s">
        <v>372</v>
      </c>
      <c r="C189" s="54">
        <v>172</v>
      </c>
      <c r="D189" s="118">
        <v>88.2</v>
      </c>
      <c r="E189" s="72">
        <v>2</v>
      </c>
    </row>
    <row r="190" spans="1:5" ht="13.5">
      <c r="A190" s="142">
        <v>20</v>
      </c>
      <c r="B190" s="138" t="s">
        <v>372</v>
      </c>
      <c r="C190" s="54">
        <v>172</v>
      </c>
      <c r="D190" s="118">
        <v>83.2</v>
      </c>
      <c r="E190" s="72">
        <v>2</v>
      </c>
    </row>
    <row r="191" spans="1:5" ht="13.5">
      <c r="A191" s="142">
        <v>21</v>
      </c>
      <c r="B191" s="138" t="s">
        <v>372</v>
      </c>
      <c r="C191" s="54">
        <v>182</v>
      </c>
      <c r="D191" s="118">
        <v>108.3</v>
      </c>
      <c r="E191" s="72">
        <v>2</v>
      </c>
    </row>
    <row r="192" spans="1:5" ht="13.5">
      <c r="A192" s="142">
        <v>22</v>
      </c>
      <c r="B192" s="138" t="s">
        <v>372</v>
      </c>
      <c r="C192" s="54">
        <v>171</v>
      </c>
      <c r="D192" s="118">
        <v>86.4</v>
      </c>
      <c r="E192" s="72">
        <v>2</v>
      </c>
    </row>
    <row r="193" spans="1:5" ht="13.5">
      <c r="A193" s="142">
        <v>23</v>
      </c>
      <c r="B193" s="138" t="s">
        <v>372</v>
      </c>
      <c r="C193" s="54">
        <v>178</v>
      </c>
      <c r="D193" s="118">
        <v>96.1</v>
      </c>
      <c r="E193" s="72">
        <v>2</v>
      </c>
    </row>
    <row r="194" spans="1:5" ht="13.5">
      <c r="A194" s="142">
        <v>24</v>
      </c>
      <c r="B194" s="138" t="s">
        <v>372</v>
      </c>
      <c r="C194" s="54">
        <v>179</v>
      </c>
      <c r="D194" s="118">
        <v>101.8</v>
      </c>
      <c r="E194" s="72">
        <v>2</v>
      </c>
    </row>
    <row r="195" spans="1:5" ht="13.5">
      <c r="A195" s="142">
        <v>25</v>
      </c>
      <c r="B195" s="138" t="s">
        <v>372</v>
      </c>
      <c r="C195" s="54">
        <v>186</v>
      </c>
      <c r="D195" s="118">
        <v>109.4</v>
      </c>
      <c r="E195" s="72">
        <v>2</v>
      </c>
    </row>
    <row r="196" spans="1:5" ht="13.5">
      <c r="A196" s="142">
        <v>26</v>
      </c>
      <c r="B196" s="138" t="s">
        <v>372</v>
      </c>
      <c r="C196" s="54">
        <v>170</v>
      </c>
      <c r="D196" s="118">
        <v>91.6</v>
      </c>
      <c r="E196" s="72">
        <v>1</v>
      </c>
    </row>
    <row r="197" spans="1:5" ht="13.5">
      <c r="A197" s="142">
        <v>27</v>
      </c>
      <c r="B197" s="138" t="s">
        <v>372</v>
      </c>
      <c r="C197" s="54">
        <v>176</v>
      </c>
      <c r="D197" s="118">
        <v>94.9</v>
      </c>
      <c r="E197" s="72">
        <v>2</v>
      </c>
    </row>
    <row r="198" spans="1:5" ht="13.5">
      <c r="A198" s="142">
        <v>28</v>
      </c>
      <c r="B198" s="138" t="s">
        <v>372</v>
      </c>
      <c r="C198" s="54">
        <v>173</v>
      </c>
      <c r="D198" s="118">
        <v>89.9</v>
      </c>
      <c r="E198" s="72">
        <v>2</v>
      </c>
    </row>
    <row r="199" spans="1:5" ht="13.5">
      <c r="A199" s="142">
        <v>29</v>
      </c>
      <c r="B199" s="138" t="s">
        <v>372</v>
      </c>
      <c r="C199" s="54">
        <v>173</v>
      </c>
      <c r="D199" s="118">
        <v>85.4</v>
      </c>
      <c r="E199" s="72">
        <v>2</v>
      </c>
    </row>
    <row r="200" spans="1:5" ht="13.5">
      <c r="A200" s="142">
        <v>30</v>
      </c>
      <c r="B200" s="138" t="s">
        <v>372</v>
      </c>
      <c r="C200" s="54">
        <v>176</v>
      </c>
      <c r="D200" s="118">
        <v>89.6</v>
      </c>
      <c r="E200" s="72">
        <v>2</v>
      </c>
    </row>
    <row r="201" spans="1:9" ht="14.25" thickBot="1">
      <c r="A201" s="143">
        <v>31</v>
      </c>
      <c r="B201" s="140" t="s">
        <v>372</v>
      </c>
      <c r="C201" s="125">
        <v>174</v>
      </c>
      <c r="D201" s="125"/>
      <c r="E201" s="144"/>
      <c r="F201" s="137"/>
      <c r="G201" s="137"/>
      <c r="H201" s="137"/>
      <c r="I201" s="137"/>
    </row>
    <row r="202" spans="1:9" ht="13.5">
      <c r="A202" s="142">
        <v>1</v>
      </c>
      <c r="B202" s="138" t="s">
        <v>373</v>
      </c>
      <c r="C202" s="118">
        <v>155</v>
      </c>
      <c r="D202" s="118">
        <v>70.1</v>
      </c>
      <c r="E202" s="71">
        <v>1</v>
      </c>
      <c r="F202" s="2"/>
      <c r="G202" s="2"/>
      <c r="H202" s="2"/>
      <c r="I202" s="2"/>
    </row>
    <row r="203" spans="1:9" ht="13.5">
      <c r="A203" s="142">
        <v>2</v>
      </c>
      <c r="B203" s="138" t="s">
        <v>373</v>
      </c>
      <c r="C203" s="118">
        <v>160</v>
      </c>
      <c r="D203" s="118">
        <v>81.7</v>
      </c>
      <c r="E203" s="71">
        <v>1</v>
      </c>
      <c r="F203" s="2"/>
      <c r="G203" s="2"/>
      <c r="H203" s="2"/>
      <c r="I203" s="2"/>
    </row>
    <row r="204" spans="1:9" ht="13.5">
      <c r="A204" s="142">
        <v>3</v>
      </c>
      <c r="B204" s="138" t="s">
        <v>373</v>
      </c>
      <c r="C204" s="118">
        <v>173</v>
      </c>
      <c r="D204" s="118">
        <v>57.1</v>
      </c>
      <c r="E204" s="71">
        <v>1</v>
      </c>
      <c r="F204" s="2"/>
      <c r="G204" s="2"/>
      <c r="H204" s="2"/>
      <c r="I204" s="2"/>
    </row>
    <row r="205" spans="1:9" ht="13.5">
      <c r="A205" s="142">
        <v>4</v>
      </c>
      <c r="B205" s="138" t="s">
        <v>373</v>
      </c>
      <c r="C205" s="118">
        <v>156</v>
      </c>
      <c r="D205" s="118">
        <v>71.1</v>
      </c>
      <c r="E205" s="71">
        <v>1</v>
      </c>
      <c r="F205" s="2"/>
      <c r="G205" s="2"/>
      <c r="H205" s="2"/>
      <c r="I205" s="2"/>
    </row>
    <row r="206" spans="1:9" ht="13.5">
      <c r="A206" s="142">
        <v>5</v>
      </c>
      <c r="B206" s="138" t="s">
        <v>373</v>
      </c>
      <c r="C206" s="118">
        <v>171</v>
      </c>
      <c r="D206" s="118">
        <v>85.8</v>
      </c>
      <c r="E206" s="71">
        <v>2</v>
      </c>
      <c r="F206" s="2"/>
      <c r="G206" s="2"/>
      <c r="H206" s="2"/>
      <c r="I206" s="2"/>
    </row>
    <row r="207" spans="1:9" ht="13.5">
      <c r="A207" s="142">
        <v>6</v>
      </c>
      <c r="B207" s="138" t="s">
        <v>373</v>
      </c>
      <c r="C207" s="118">
        <v>148</v>
      </c>
      <c r="D207" s="118">
        <v>59.8</v>
      </c>
      <c r="E207" s="71">
        <v>2</v>
      </c>
      <c r="F207" s="2"/>
      <c r="G207" s="2"/>
      <c r="H207" s="2"/>
      <c r="I207" s="2"/>
    </row>
    <row r="208" spans="1:9" ht="13.5">
      <c r="A208" s="142">
        <v>7</v>
      </c>
      <c r="B208" s="138" t="s">
        <v>373</v>
      </c>
      <c r="C208" s="118">
        <v>148</v>
      </c>
      <c r="D208" s="118">
        <v>57.9</v>
      </c>
      <c r="E208" s="71">
        <v>2</v>
      </c>
      <c r="F208" s="2"/>
      <c r="G208" s="2"/>
      <c r="H208" s="2"/>
      <c r="I208" s="2"/>
    </row>
    <row r="209" spans="1:9" ht="13.5">
      <c r="A209" s="142">
        <v>8</v>
      </c>
      <c r="B209" s="138" t="s">
        <v>373</v>
      </c>
      <c r="C209" s="118">
        <v>153</v>
      </c>
      <c r="D209" s="118">
        <v>71.9</v>
      </c>
      <c r="E209" s="71">
        <v>1</v>
      </c>
      <c r="F209" s="2"/>
      <c r="G209" s="2"/>
      <c r="H209" s="2"/>
      <c r="I209" s="2"/>
    </row>
    <row r="210" spans="1:9" ht="13.5">
      <c r="A210" s="142">
        <v>9</v>
      </c>
      <c r="B210" s="138" t="s">
        <v>373</v>
      </c>
      <c r="C210" s="118">
        <v>156</v>
      </c>
      <c r="D210" s="118">
        <v>66.6</v>
      </c>
      <c r="E210" s="71">
        <v>1</v>
      </c>
      <c r="F210" s="2"/>
      <c r="G210" s="2"/>
      <c r="H210" s="2"/>
      <c r="I210" s="2"/>
    </row>
    <row r="211" spans="1:9" ht="13.5">
      <c r="A211" s="142">
        <v>10</v>
      </c>
      <c r="B211" s="138" t="s">
        <v>373</v>
      </c>
      <c r="C211" s="118">
        <v>162</v>
      </c>
      <c r="D211" s="118">
        <v>76.9</v>
      </c>
      <c r="E211" s="71">
        <v>1</v>
      </c>
      <c r="F211" s="2"/>
      <c r="G211" s="2"/>
      <c r="H211" s="2"/>
      <c r="I211" s="2"/>
    </row>
    <row r="212" spans="1:9" ht="13.5">
      <c r="A212" s="142">
        <v>11</v>
      </c>
      <c r="B212" s="138" t="s">
        <v>373</v>
      </c>
      <c r="C212" s="118">
        <v>158</v>
      </c>
      <c r="D212" s="118">
        <v>74.2</v>
      </c>
      <c r="E212" s="71">
        <v>1</v>
      </c>
      <c r="F212" s="2"/>
      <c r="G212" s="2"/>
      <c r="H212" s="2"/>
      <c r="I212" s="2"/>
    </row>
    <row r="213" spans="1:9" ht="13.5">
      <c r="A213" s="142">
        <v>12</v>
      </c>
      <c r="B213" s="138" t="s">
        <v>373</v>
      </c>
      <c r="C213" s="118">
        <v>147</v>
      </c>
      <c r="D213" s="118">
        <v>60.2</v>
      </c>
      <c r="E213" s="71">
        <v>1</v>
      </c>
      <c r="F213" s="2"/>
      <c r="G213" s="2"/>
      <c r="H213" s="2"/>
      <c r="I213" s="2"/>
    </row>
    <row r="214" spans="1:9" ht="13.5">
      <c r="A214" s="142">
        <v>13</v>
      </c>
      <c r="B214" s="138" t="s">
        <v>373</v>
      </c>
      <c r="C214" s="118">
        <v>163</v>
      </c>
      <c r="D214" s="118">
        <v>82.7</v>
      </c>
      <c r="E214" s="71">
        <v>2</v>
      </c>
      <c r="F214" s="2"/>
      <c r="G214" s="2"/>
      <c r="H214" s="2"/>
      <c r="I214" s="2"/>
    </row>
    <row r="215" spans="1:9" ht="13.5">
      <c r="A215" s="142">
        <v>14</v>
      </c>
      <c r="B215" s="138" t="s">
        <v>373</v>
      </c>
      <c r="C215" s="118">
        <v>167</v>
      </c>
      <c r="D215" s="118">
        <v>83.8</v>
      </c>
      <c r="E215" s="71">
        <v>2</v>
      </c>
      <c r="F215" s="2"/>
      <c r="G215" s="2"/>
      <c r="H215" s="2"/>
      <c r="I215" s="2"/>
    </row>
    <row r="216" spans="1:9" ht="13.5">
      <c r="A216" s="142">
        <v>15</v>
      </c>
      <c r="B216" s="138" t="s">
        <v>373</v>
      </c>
      <c r="C216" s="118">
        <v>146</v>
      </c>
      <c r="D216" s="118">
        <v>55.5</v>
      </c>
      <c r="E216" s="71">
        <v>1</v>
      </c>
      <c r="F216" s="2"/>
      <c r="G216" s="2"/>
      <c r="H216" s="2"/>
      <c r="I216" s="2"/>
    </row>
    <row r="217" spans="1:9" ht="13.5">
      <c r="A217" s="142">
        <v>16</v>
      </c>
      <c r="B217" s="138" t="s">
        <v>373</v>
      </c>
      <c r="C217" s="118">
        <v>152</v>
      </c>
      <c r="D217" s="118">
        <v>71.4</v>
      </c>
      <c r="E217" s="71">
        <v>1</v>
      </c>
      <c r="F217" s="2"/>
      <c r="G217" s="2"/>
      <c r="H217" s="2"/>
      <c r="I217" s="2"/>
    </row>
    <row r="218" spans="1:9" ht="13.5">
      <c r="A218" s="142">
        <v>17</v>
      </c>
      <c r="B218" s="138" t="s">
        <v>373</v>
      </c>
      <c r="C218" s="118">
        <v>159</v>
      </c>
      <c r="D218" s="118">
        <v>73.8</v>
      </c>
      <c r="E218" s="71">
        <v>1</v>
      </c>
      <c r="F218" s="2"/>
      <c r="G218" s="2"/>
      <c r="H218" s="2"/>
      <c r="I218" s="2"/>
    </row>
    <row r="219" spans="1:9" ht="13.5">
      <c r="A219" s="142">
        <v>18</v>
      </c>
      <c r="B219" s="138" t="s">
        <v>373</v>
      </c>
      <c r="C219" s="118">
        <v>159</v>
      </c>
      <c r="D219" s="118">
        <v>74.5</v>
      </c>
      <c r="E219" s="71">
        <v>2</v>
      </c>
      <c r="F219" s="2"/>
      <c r="G219" s="2"/>
      <c r="H219" s="2"/>
      <c r="I219" s="2"/>
    </row>
    <row r="220" spans="1:9" ht="13.5">
      <c r="A220" s="142">
        <v>19</v>
      </c>
      <c r="B220" s="138" t="s">
        <v>373</v>
      </c>
      <c r="C220" s="118">
        <v>159</v>
      </c>
      <c r="D220" s="118">
        <v>73.6</v>
      </c>
      <c r="E220" s="71">
        <v>1</v>
      </c>
      <c r="F220" s="2"/>
      <c r="G220" s="2"/>
      <c r="H220" s="2"/>
      <c r="I220" s="2"/>
    </row>
    <row r="221" spans="1:9" ht="13.5">
      <c r="A221" s="142">
        <v>20</v>
      </c>
      <c r="B221" s="138" t="s">
        <v>373</v>
      </c>
      <c r="C221" s="118">
        <v>150</v>
      </c>
      <c r="D221" s="118">
        <v>61.5</v>
      </c>
      <c r="E221" s="71">
        <v>1</v>
      </c>
      <c r="F221" s="2"/>
      <c r="G221" s="2"/>
      <c r="H221" s="2"/>
      <c r="I221" s="2"/>
    </row>
    <row r="222" spans="1:9" ht="13.5">
      <c r="A222" s="142">
        <v>21</v>
      </c>
      <c r="B222" s="138" t="s">
        <v>373</v>
      </c>
      <c r="C222" s="118">
        <v>162</v>
      </c>
      <c r="D222" s="118">
        <v>77.1</v>
      </c>
      <c r="E222" s="71">
        <v>1</v>
      </c>
      <c r="F222" s="2"/>
      <c r="G222" s="2"/>
      <c r="H222" s="2"/>
      <c r="I222" s="2"/>
    </row>
    <row r="223" spans="1:9" ht="13.5">
      <c r="A223" s="142">
        <v>22</v>
      </c>
      <c r="B223" s="138" t="s">
        <v>373</v>
      </c>
      <c r="C223" s="118">
        <v>148</v>
      </c>
      <c r="D223" s="118">
        <v>65.2</v>
      </c>
      <c r="E223" s="71">
        <v>1</v>
      </c>
      <c r="F223" s="2"/>
      <c r="G223" s="2"/>
      <c r="H223" s="2"/>
      <c r="I223" s="2"/>
    </row>
    <row r="224" spans="1:9" ht="13.5">
      <c r="A224" s="142">
        <v>23</v>
      </c>
      <c r="B224" s="138" t="s">
        <v>373</v>
      </c>
      <c r="C224" s="118">
        <v>159</v>
      </c>
      <c r="D224" s="118">
        <v>71.3</v>
      </c>
      <c r="E224" s="71">
        <v>2</v>
      </c>
      <c r="F224" s="2"/>
      <c r="G224" s="2"/>
      <c r="H224" s="2"/>
      <c r="I224" s="2"/>
    </row>
    <row r="225" spans="1:9" ht="13.5">
      <c r="A225" s="142">
        <v>24</v>
      </c>
      <c r="B225" s="138" t="s">
        <v>373</v>
      </c>
      <c r="C225" s="118">
        <v>167</v>
      </c>
      <c r="D225" s="118">
        <v>80.8</v>
      </c>
      <c r="E225" s="71">
        <v>2</v>
      </c>
      <c r="F225" s="2"/>
      <c r="G225" s="2"/>
      <c r="H225" s="2"/>
      <c r="I225" s="2"/>
    </row>
    <row r="226" spans="1:9" ht="13.5">
      <c r="A226" s="142">
        <v>25</v>
      </c>
      <c r="B226" s="138" t="s">
        <v>373</v>
      </c>
      <c r="C226" s="118">
        <v>154</v>
      </c>
      <c r="D226" s="118">
        <v>62.2</v>
      </c>
      <c r="E226" s="71">
        <v>1</v>
      </c>
      <c r="F226" s="2"/>
      <c r="G226" s="2"/>
      <c r="H226" s="2"/>
      <c r="I226" s="2"/>
    </row>
    <row r="227" spans="1:9" ht="13.5">
      <c r="A227" s="142">
        <v>26</v>
      </c>
      <c r="B227" s="138" t="s">
        <v>373</v>
      </c>
      <c r="C227" s="118">
        <v>157</v>
      </c>
      <c r="D227" s="118">
        <v>72.1</v>
      </c>
      <c r="E227" s="71">
        <v>2</v>
      </c>
      <c r="F227" s="2"/>
      <c r="G227" s="2"/>
      <c r="H227" s="2"/>
      <c r="I227" s="2"/>
    </row>
    <row r="228" spans="1:9" ht="13.5">
      <c r="A228" s="142">
        <v>27</v>
      </c>
      <c r="B228" s="138" t="s">
        <v>373</v>
      </c>
      <c r="C228" s="118">
        <v>170</v>
      </c>
      <c r="D228" s="118">
        <v>84.4</v>
      </c>
      <c r="E228" s="71">
        <v>2</v>
      </c>
      <c r="F228" s="2"/>
      <c r="G228" s="2"/>
      <c r="H228" s="2"/>
      <c r="I228" s="2"/>
    </row>
    <row r="229" spans="1:9" ht="13.5">
      <c r="A229" s="142">
        <v>28</v>
      </c>
      <c r="B229" s="138" t="s">
        <v>373</v>
      </c>
      <c r="C229" s="118">
        <v>161</v>
      </c>
      <c r="D229" s="118">
        <v>65.5</v>
      </c>
      <c r="E229" s="71">
        <v>1</v>
      </c>
      <c r="F229" s="2"/>
      <c r="G229" s="2"/>
      <c r="H229" s="2"/>
      <c r="I229" s="2"/>
    </row>
    <row r="230" spans="1:9" ht="13.5">
      <c r="A230" s="142">
        <v>29</v>
      </c>
      <c r="B230" s="138" t="s">
        <v>373</v>
      </c>
      <c r="C230" s="118">
        <v>171</v>
      </c>
      <c r="D230" s="118">
        <v>87</v>
      </c>
      <c r="E230" s="71">
        <v>2</v>
      </c>
      <c r="F230" s="2"/>
      <c r="G230" s="2"/>
      <c r="H230" s="2"/>
      <c r="I230" s="2"/>
    </row>
    <row r="231" spans="1:9" ht="14.25" thickBot="1">
      <c r="A231" s="143">
        <v>30</v>
      </c>
      <c r="B231" s="140" t="s">
        <v>373</v>
      </c>
      <c r="C231" s="135">
        <v>158</v>
      </c>
      <c r="D231" s="135">
        <v>68</v>
      </c>
      <c r="E231" s="144">
        <v>2</v>
      </c>
      <c r="F231" s="137"/>
      <c r="G231" s="137"/>
      <c r="H231" s="137"/>
      <c r="I231" s="137"/>
    </row>
    <row r="232" spans="1:9" ht="13.5">
      <c r="A232" s="142"/>
      <c r="B232" s="138" t="s">
        <v>373</v>
      </c>
      <c r="C232" s="138" t="s">
        <v>374</v>
      </c>
      <c r="D232" s="118">
        <v>210</v>
      </c>
      <c r="E232" s="71"/>
      <c r="F232" s="2"/>
      <c r="G232" s="2"/>
      <c r="H232" s="2"/>
      <c r="I232" s="2"/>
    </row>
    <row r="233" spans="1:9" ht="14.25" thickBot="1">
      <c r="A233" s="143"/>
      <c r="B233" s="140" t="s">
        <v>375</v>
      </c>
      <c r="C233" s="140" t="s">
        <v>376</v>
      </c>
      <c r="D233" s="135">
        <v>15945.4</v>
      </c>
      <c r="E233" s="144"/>
      <c r="F233" s="137"/>
      <c r="G233" s="137"/>
      <c r="H233" s="137"/>
      <c r="I233" s="137"/>
    </row>
    <row r="234" spans="1:5" ht="13.5">
      <c r="A234" s="142">
        <v>1</v>
      </c>
      <c r="B234" s="138" t="s">
        <v>377</v>
      </c>
      <c r="C234" s="118">
        <v>84</v>
      </c>
      <c r="D234" s="118">
        <v>9.9</v>
      </c>
      <c r="E234" s="145"/>
    </row>
    <row r="235" spans="1:5" ht="13.5">
      <c r="A235" s="142">
        <v>2</v>
      </c>
      <c r="B235" s="138" t="s">
        <v>377</v>
      </c>
      <c r="C235" s="118">
        <v>77</v>
      </c>
      <c r="D235" s="118">
        <v>8.1</v>
      </c>
      <c r="E235" s="145"/>
    </row>
    <row r="236" spans="1:5" ht="13.5">
      <c r="A236" s="142">
        <v>3</v>
      </c>
      <c r="B236" s="138" t="s">
        <v>377</v>
      </c>
      <c r="C236" s="118">
        <v>80</v>
      </c>
      <c r="D236" s="118">
        <v>8.6</v>
      </c>
      <c r="E236" s="145"/>
    </row>
    <row r="237" spans="1:5" ht="13.5">
      <c r="A237" s="142">
        <v>4</v>
      </c>
      <c r="B237" s="138" t="s">
        <v>377</v>
      </c>
      <c r="C237" s="118">
        <v>99</v>
      </c>
      <c r="D237" s="118">
        <v>17.8</v>
      </c>
      <c r="E237" s="145"/>
    </row>
    <row r="238" spans="1:5" ht="13.5">
      <c r="A238" s="142">
        <v>5</v>
      </c>
      <c r="B238" s="138" t="s">
        <v>377</v>
      </c>
      <c r="C238" s="118">
        <v>96</v>
      </c>
      <c r="D238" s="118">
        <v>14.1</v>
      </c>
      <c r="E238" s="145"/>
    </row>
    <row r="239" spans="1:5" ht="13.5">
      <c r="A239" s="142">
        <v>6</v>
      </c>
      <c r="B239" s="138" t="s">
        <v>377</v>
      </c>
      <c r="C239" s="118">
        <v>86</v>
      </c>
      <c r="D239" s="118">
        <v>10.4</v>
      </c>
      <c r="E239" s="145"/>
    </row>
    <row r="240" spans="1:5" ht="13.5">
      <c r="A240" s="142">
        <v>7</v>
      </c>
      <c r="B240" s="138" t="s">
        <v>377</v>
      </c>
      <c r="C240" s="118">
        <v>87</v>
      </c>
      <c r="D240" s="118">
        <v>11.6</v>
      </c>
      <c r="E240" s="145"/>
    </row>
    <row r="241" spans="1:5" ht="13.5">
      <c r="A241" s="142">
        <v>8</v>
      </c>
      <c r="B241" s="138" t="s">
        <v>377</v>
      </c>
      <c r="C241" s="118">
        <v>79</v>
      </c>
      <c r="D241" s="118">
        <v>9.2</v>
      </c>
      <c r="E241" s="145"/>
    </row>
    <row r="242" spans="1:5" ht="13.5">
      <c r="A242" s="142">
        <v>9</v>
      </c>
      <c r="B242" s="138" t="s">
        <v>377</v>
      </c>
      <c r="C242" s="118">
        <v>82</v>
      </c>
      <c r="D242" s="118">
        <v>9.6</v>
      </c>
      <c r="E242" s="145"/>
    </row>
    <row r="243" spans="1:5" ht="13.5">
      <c r="A243" s="142">
        <v>10</v>
      </c>
      <c r="B243" s="138" t="s">
        <v>377</v>
      </c>
      <c r="C243" s="118">
        <v>78</v>
      </c>
      <c r="D243" s="118">
        <v>8</v>
      </c>
      <c r="E243" s="145"/>
    </row>
    <row r="244" spans="1:5" ht="13.5">
      <c r="A244" s="142">
        <v>11</v>
      </c>
      <c r="B244" s="138" t="s">
        <v>377</v>
      </c>
      <c r="C244" s="118">
        <v>96</v>
      </c>
      <c r="D244" s="118">
        <v>16.4</v>
      </c>
      <c r="E244" s="145"/>
    </row>
    <row r="245" spans="1:5" ht="13.5">
      <c r="A245" s="142">
        <v>12</v>
      </c>
      <c r="B245" s="138" t="s">
        <v>377</v>
      </c>
      <c r="C245" s="118">
        <v>96</v>
      </c>
      <c r="D245" s="118">
        <v>15.4</v>
      </c>
      <c r="E245" s="145"/>
    </row>
    <row r="246" spans="1:5" ht="13.5">
      <c r="A246" s="142">
        <v>13</v>
      </c>
      <c r="B246" s="138" t="s">
        <v>377</v>
      </c>
      <c r="C246" s="118">
        <v>81</v>
      </c>
      <c r="D246" s="118">
        <v>9.2</v>
      </c>
      <c r="E246" s="145"/>
    </row>
    <row r="247" spans="1:5" ht="13.5">
      <c r="A247" s="142">
        <v>14</v>
      </c>
      <c r="B247" s="138" t="s">
        <v>377</v>
      </c>
      <c r="C247" s="118">
        <v>91</v>
      </c>
      <c r="D247" s="118">
        <v>13.3</v>
      </c>
      <c r="E247" s="145"/>
    </row>
    <row r="248" spans="1:5" ht="13.5">
      <c r="A248" s="142">
        <v>15</v>
      </c>
      <c r="B248" s="138" t="s">
        <v>377</v>
      </c>
      <c r="C248" s="118">
        <v>98</v>
      </c>
      <c r="D248" s="118">
        <v>13.7</v>
      </c>
      <c r="E248" s="145"/>
    </row>
    <row r="249" spans="1:5" ht="13.5">
      <c r="A249" s="142">
        <v>16</v>
      </c>
      <c r="B249" s="138" t="s">
        <v>377</v>
      </c>
      <c r="C249" s="118">
        <v>88</v>
      </c>
      <c r="D249" s="118">
        <v>11.2</v>
      </c>
      <c r="E249" s="145"/>
    </row>
    <row r="250" spans="1:9" ht="14.25" thickBot="1">
      <c r="A250" s="143">
        <v>17</v>
      </c>
      <c r="B250" s="140" t="s">
        <v>377</v>
      </c>
      <c r="C250" s="135">
        <v>77</v>
      </c>
      <c r="D250" s="135">
        <v>8.2</v>
      </c>
      <c r="E250" s="144"/>
      <c r="F250" s="137"/>
      <c r="G250" s="137"/>
      <c r="H250" s="137"/>
      <c r="I250" s="137"/>
    </row>
  </sheetData>
  <mergeCells count="2">
    <mergeCell ref="G6:I6"/>
    <mergeCell ref="F8:G8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N12" sqref="N12"/>
    </sheetView>
  </sheetViews>
  <sheetFormatPr defaultColWidth="9.00390625" defaultRowHeight="13.5"/>
  <cols>
    <col min="11" max="11" width="13.125" style="0" bestFit="1" customWidth="1"/>
    <col min="12" max="12" width="9.00390625" style="34" customWidth="1"/>
  </cols>
  <sheetData>
    <row r="1" ht="13.5">
      <c r="A1" t="s">
        <v>53</v>
      </c>
    </row>
    <row r="2" spans="6:9" ht="13.5">
      <c r="F2" t="s">
        <v>54</v>
      </c>
      <c r="G2" t="s">
        <v>55</v>
      </c>
      <c r="H2" t="s">
        <v>56</v>
      </c>
      <c r="I2" t="s">
        <v>57</v>
      </c>
    </row>
    <row r="3" spans="1:9" ht="13.5">
      <c r="A3" t="s">
        <v>104</v>
      </c>
      <c r="G3" t="s">
        <v>59</v>
      </c>
      <c r="H3" t="s">
        <v>60</v>
      </c>
      <c r="I3" t="s">
        <v>60</v>
      </c>
    </row>
    <row r="4" spans="1:9" ht="13.5">
      <c r="A4" t="s">
        <v>93</v>
      </c>
      <c r="G4" t="s">
        <v>62</v>
      </c>
      <c r="H4" t="s">
        <v>63</v>
      </c>
      <c r="I4" t="s">
        <v>63</v>
      </c>
    </row>
    <row r="5" spans="1:9" ht="13.5">
      <c r="A5" t="s">
        <v>105</v>
      </c>
      <c r="G5" t="s">
        <v>65</v>
      </c>
      <c r="H5" t="s">
        <v>66</v>
      </c>
      <c r="I5" t="s">
        <v>66</v>
      </c>
    </row>
    <row r="6" spans="8:9" ht="13.5">
      <c r="H6" t="s">
        <v>67</v>
      </c>
      <c r="I6" t="s">
        <v>67</v>
      </c>
    </row>
    <row r="7" spans="8:9" ht="13.5">
      <c r="H7" t="s">
        <v>69</v>
      </c>
      <c r="I7" t="s">
        <v>70</v>
      </c>
    </row>
    <row r="9" spans="1:12" ht="13.5">
      <c r="A9" s="33" t="s">
        <v>71</v>
      </c>
      <c r="B9" s="33" t="s">
        <v>72</v>
      </c>
      <c r="C9" s="33" t="s">
        <v>73</v>
      </c>
      <c r="D9" s="33" t="s">
        <v>74</v>
      </c>
      <c r="E9" s="33" t="s">
        <v>75</v>
      </c>
      <c r="F9" s="33" t="s">
        <v>76</v>
      </c>
      <c r="G9" s="33" t="s">
        <v>77</v>
      </c>
      <c r="H9" s="33" t="s">
        <v>78</v>
      </c>
      <c r="I9" s="33" t="s">
        <v>79</v>
      </c>
      <c r="J9" s="33" t="s">
        <v>80</v>
      </c>
      <c r="K9" s="33" t="s">
        <v>251</v>
      </c>
      <c r="L9" s="35" t="s">
        <v>81</v>
      </c>
    </row>
    <row r="10" spans="1:12" ht="13.5">
      <c r="A10">
        <v>1</v>
      </c>
      <c r="B10" t="s">
        <v>123</v>
      </c>
      <c r="C10">
        <v>303</v>
      </c>
      <c r="D10">
        <v>256</v>
      </c>
      <c r="E10">
        <v>274.7</v>
      </c>
      <c r="F10">
        <v>2</v>
      </c>
      <c r="H10">
        <v>9.4</v>
      </c>
      <c r="I10">
        <v>2</v>
      </c>
      <c r="J10">
        <v>2.6</v>
      </c>
      <c r="K10" t="s">
        <v>106</v>
      </c>
      <c r="L10" s="34">
        <v>41</v>
      </c>
    </row>
    <row r="11" spans="1:12" ht="13.5">
      <c r="A11">
        <v>2</v>
      </c>
      <c r="B11" t="s">
        <v>123</v>
      </c>
      <c r="C11">
        <v>314</v>
      </c>
      <c r="D11">
        <v>268</v>
      </c>
      <c r="E11">
        <v>308.7</v>
      </c>
      <c r="F11">
        <v>2</v>
      </c>
      <c r="H11">
        <v>17.9</v>
      </c>
      <c r="I11">
        <v>2</v>
      </c>
      <c r="J11">
        <v>2.2</v>
      </c>
      <c r="K11" t="s">
        <v>106</v>
      </c>
      <c r="L11" s="34">
        <v>41</v>
      </c>
    </row>
    <row r="12" spans="1:12" ht="13.5">
      <c r="A12">
        <v>3</v>
      </c>
      <c r="B12" t="s">
        <v>123</v>
      </c>
      <c r="C12">
        <v>319</v>
      </c>
      <c r="D12">
        <v>269</v>
      </c>
      <c r="E12">
        <v>334.2</v>
      </c>
      <c r="F12">
        <v>2</v>
      </c>
      <c r="H12">
        <v>13.4</v>
      </c>
      <c r="I12">
        <v>2</v>
      </c>
      <c r="J12">
        <v>14.4</v>
      </c>
      <c r="K12" t="s">
        <v>106</v>
      </c>
      <c r="L12" s="34">
        <v>41</v>
      </c>
    </row>
    <row r="13" spans="1:12" ht="13.5">
      <c r="A13">
        <v>4</v>
      </c>
      <c r="B13" t="s">
        <v>123</v>
      </c>
      <c r="C13">
        <v>314</v>
      </c>
      <c r="D13">
        <v>268</v>
      </c>
      <c r="E13">
        <v>303.4</v>
      </c>
      <c r="F13">
        <v>2</v>
      </c>
      <c r="H13">
        <v>8.6</v>
      </c>
      <c r="I13">
        <v>2</v>
      </c>
      <c r="J13">
        <v>3.2</v>
      </c>
      <c r="K13" t="s">
        <v>106</v>
      </c>
      <c r="L13" s="34">
        <v>41</v>
      </c>
    </row>
    <row r="14" spans="1:12" ht="13.5">
      <c r="A14">
        <v>5</v>
      </c>
      <c r="B14" t="s">
        <v>123</v>
      </c>
      <c r="C14">
        <v>309</v>
      </c>
      <c r="D14">
        <v>263</v>
      </c>
      <c r="E14">
        <v>304.9</v>
      </c>
      <c r="F14">
        <v>2</v>
      </c>
      <c r="H14">
        <v>10.1</v>
      </c>
      <c r="I14">
        <v>2</v>
      </c>
      <c r="J14">
        <v>18.6</v>
      </c>
      <c r="K14" t="s">
        <v>106</v>
      </c>
      <c r="L14" s="34">
        <v>41</v>
      </c>
    </row>
    <row r="15" spans="1:12" ht="13.5">
      <c r="A15">
        <v>6</v>
      </c>
      <c r="B15" t="s">
        <v>123</v>
      </c>
      <c r="C15">
        <v>311</v>
      </c>
      <c r="D15">
        <v>262</v>
      </c>
      <c r="E15">
        <v>309.1</v>
      </c>
      <c r="F15">
        <v>2</v>
      </c>
      <c r="H15">
        <v>6.7</v>
      </c>
      <c r="I15">
        <v>2</v>
      </c>
      <c r="J15">
        <v>16.3</v>
      </c>
      <c r="K15" t="s">
        <v>107</v>
      </c>
      <c r="L15" s="34" t="s">
        <v>108</v>
      </c>
    </row>
    <row r="16" spans="1:12" ht="13.5">
      <c r="A16">
        <v>7</v>
      </c>
      <c r="B16" t="s">
        <v>123</v>
      </c>
      <c r="C16">
        <v>308</v>
      </c>
      <c r="D16">
        <v>259</v>
      </c>
      <c r="E16">
        <v>289.2</v>
      </c>
      <c r="F16">
        <v>2</v>
      </c>
      <c r="H16">
        <v>13.7</v>
      </c>
      <c r="I16">
        <v>2</v>
      </c>
      <c r="J16">
        <v>3.8</v>
      </c>
      <c r="K16" t="s">
        <v>106</v>
      </c>
      <c r="L16" s="34">
        <v>41</v>
      </c>
    </row>
    <row r="17" spans="1:12" ht="13.5">
      <c r="A17">
        <v>8</v>
      </c>
      <c r="B17" t="s">
        <v>123</v>
      </c>
      <c r="C17">
        <v>307</v>
      </c>
      <c r="D17">
        <v>261</v>
      </c>
      <c r="E17">
        <v>264.5</v>
      </c>
      <c r="F17">
        <v>2</v>
      </c>
      <c r="H17">
        <v>9.9</v>
      </c>
      <c r="I17">
        <v>1</v>
      </c>
      <c r="J17">
        <v>15.7</v>
      </c>
      <c r="K17" t="s">
        <v>106</v>
      </c>
      <c r="L17" s="34">
        <v>41</v>
      </c>
    </row>
    <row r="18" spans="1:12" ht="13.5">
      <c r="A18">
        <v>9</v>
      </c>
      <c r="B18" t="s">
        <v>126</v>
      </c>
      <c r="C18">
        <v>306</v>
      </c>
      <c r="D18">
        <v>261</v>
      </c>
      <c r="E18">
        <v>299.8</v>
      </c>
      <c r="F18">
        <v>2</v>
      </c>
      <c r="H18">
        <v>5.7</v>
      </c>
      <c r="I18">
        <v>1</v>
      </c>
      <c r="J18">
        <v>21.3</v>
      </c>
      <c r="K18" t="s">
        <v>106</v>
      </c>
      <c r="L18" s="34">
        <v>41</v>
      </c>
    </row>
    <row r="19" spans="1:12" ht="13.5">
      <c r="A19">
        <v>10</v>
      </c>
      <c r="B19" t="s">
        <v>123</v>
      </c>
      <c r="C19">
        <v>311</v>
      </c>
      <c r="D19">
        <v>266</v>
      </c>
      <c r="E19">
        <v>331.2</v>
      </c>
      <c r="F19">
        <v>2</v>
      </c>
      <c r="H19">
        <v>14.9</v>
      </c>
      <c r="I19">
        <v>2</v>
      </c>
      <c r="J19">
        <v>20.8</v>
      </c>
      <c r="K19" t="s">
        <v>106</v>
      </c>
      <c r="L19" s="34">
        <v>41</v>
      </c>
    </row>
    <row r="20" spans="1:12" ht="13.5">
      <c r="A20">
        <v>11</v>
      </c>
      <c r="B20" t="s">
        <v>127</v>
      </c>
      <c r="C20">
        <v>309</v>
      </c>
      <c r="D20">
        <v>259</v>
      </c>
      <c r="E20">
        <v>305.2</v>
      </c>
      <c r="F20">
        <v>2</v>
      </c>
      <c r="H20">
        <v>11.4</v>
      </c>
      <c r="I20">
        <v>2</v>
      </c>
      <c r="J20">
        <v>6.6</v>
      </c>
      <c r="K20" t="s">
        <v>109</v>
      </c>
      <c r="L20" s="34">
        <v>41</v>
      </c>
    </row>
    <row r="21" spans="1:12" ht="13.5">
      <c r="A21">
        <v>12</v>
      </c>
      <c r="B21" t="s">
        <v>123</v>
      </c>
      <c r="C21">
        <v>318</v>
      </c>
      <c r="D21">
        <v>268</v>
      </c>
      <c r="E21">
        <v>321.9</v>
      </c>
      <c r="F21">
        <v>2</v>
      </c>
      <c r="H21">
        <v>12.9</v>
      </c>
      <c r="I21">
        <v>2</v>
      </c>
      <c r="J21">
        <v>29.7</v>
      </c>
      <c r="K21" t="s">
        <v>106</v>
      </c>
      <c r="L21" s="34">
        <v>41</v>
      </c>
    </row>
    <row r="22" spans="1:12" ht="13.5">
      <c r="A22">
        <v>13</v>
      </c>
      <c r="B22" t="s">
        <v>123</v>
      </c>
      <c r="C22">
        <v>318</v>
      </c>
      <c r="D22">
        <v>271</v>
      </c>
      <c r="E22">
        <v>363.8</v>
      </c>
      <c r="F22">
        <v>2</v>
      </c>
      <c r="H22">
        <v>20.7</v>
      </c>
      <c r="I22">
        <v>2</v>
      </c>
      <c r="J22">
        <v>20.8</v>
      </c>
      <c r="K22" t="s">
        <v>106</v>
      </c>
      <c r="L22" s="34">
        <v>41</v>
      </c>
    </row>
    <row r="23" spans="1:12" ht="13.5">
      <c r="A23">
        <v>14</v>
      </c>
      <c r="B23" t="s">
        <v>123</v>
      </c>
      <c r="C23">
        <v>314</v>
      </c>
      <c r="D23">
        <v>267</v>
      </c>
      <c r="E23">
        <v>324.2</v>
      </c>
      <c r="F23">
        <v>2</v>
      </c>
      <c r="H23">
        <v>13.8</v>
      </c>
      <c r="I23">
        <v>2</v>
      </c>
      <c r="J23">
        <v>5.5</v>
      </c>
      <c r="K23" t="s">
        <v>106</v>
      </c>
      <c r="L23" s="34">
        <v>41</v>
      </c>
    </row>
    <row r="24" spans="1:12" ht="13.5">
      <c r="A24">
        <v>15</v>
      </c>
      <c r="B24" t="s">
        <v>123</v>
      </c>
      <c r="C24">
        <v>313</v>
      </c>
      <c r="D24">
        <v>266</v>
      </c>
      <c r="E24">
        <v>314.2</v>
      </c>
      <c r="F24">
        <v>2</v>
      </c>
      <c r="H24">
        <v>15.3</v>
      </c>
      <c r="I24">
        <v>2</v>
      </c>
      <c r="J24">
        <v>11.2</v>
      </c>
      <c r="K24" t="s">
        <v>106</v>
      </c>
      <c r="L24" s="34">
        <v>41</v>
      </c>
    </row>
    <row r="25" spans="1:12" ht="13.5">
      <c r="A25">
        <v>16</v>
      </c>
      <c r="B25" t="s">
        <v>123</v>
      </c>
      <c r="C25">
        <v>316</v>
      </c>
      <c r="D25">
        <v>271</v>
      </c>
      <c r="E25">
        <v>363.8</v>
      </c>
      <c r="F25">
        <v>2</v>
      </c>
      <c r="H25">
        <v>18.7</v>
      </c>
      <c r="I25">
        <v>2</v>
      </c>
      <c r="J25">
        <v>21</v>
      </c>
      <c r="K25" t="s">
        <v>106</v>
      </c>
      <c r="L25" s="34">
        <v>41</v>
      </c>
    </row>
    <row r="26" spans="1:10" ht="13.5">
      <c r="A26">
        <v>17</v>
      </c>
      <c r="B26" t="s">
        <v>128</v>
      </c>
      <c r="C26">
        <v>312</v>
      </c>
      <c r="D26">
        <v>264</v>
      </c>
      <c r="E26">
        <v>260.2</v>
      </c>
      <c r="F26">
        <v>2</v>
      </c>
      <c r="H26">
        <v>8.4</v>
      </c>
      <c r="I26">
        <v>2</v>
      </c>
      <c r="J26">
        <v>0</v>
      </c>
    </row>
    <row r="27" spans="1:12" ht="13.5">
      <c r="A27">
        <v>18</v>
      </c>
      <c r="B27" t="s">
        <v>128</v>
      </c>
      <c r="C27">
        <v>309</v>
      </c>
      <c r="D27">
        <v>262</v>
      </c>
      <c r="E27">
        <v>294.1</v>
      </c>
      <c r="F27">
        <v>2</v>
      </c>
      <c r="H27">
        <v>15.5</v>
      </c>
      <c r="I27">
        <v>2</v>
      </c>
      <c r="J27">
        <v>17.6</v>
      </c>
      <c r="K27" t="s">
        <v>106</v>
      </c>
      <c r="L27" s="34">
        <v>41</v>
      </c>
    </row>
    <row r="28" spans="1:10" ht="13.5">
      <c r="A28">
        <v>19</v>
      </c>
      <c r="B28" t="s">
        <v>128</v>
      </c>
      <c r="C28">
        <v>311</v>
      </c>
      <c r="D28">
        <v>264</v>
      </c>
      <c r="E28">
        <v>298.9</v>
      </c>
      <c r="F28">
        <v>2</v>
      </c>
      <c r="H28">
        <v>12.3</v>
      </c>
      <c r="I28">
        <v>2</v>
      </c>
      <c r="J28">
        <v>0</v>
      </c>
    </row>
    <row r="29" spans="1:12" ht="13.5">
      <c r="A29">
        <v>20</v>
      </c>
      <c r="B29" t="s">
        <v>128</v>
      </c>
      <c r="C29">
        <v>303</v>
      </c>
      <c r="D29">
        <v>258</v>
      </c>
      <c r="E29">
        <v>327.8</v>
      </c>
      <c r="F29">
        <v>2</v>
      </c>
      <c r="H29">
        <v>20.5</v>
      </c>
      <c r="I29">
        <v>2</v>
      </c>
      <c r="J29">
        <v>21.3</v>
      </c>
      <c r="K29" t="s">
        <v>106</v>
      </c>
      <c r="L29" s="34">
        <v>41</v>
      </c>
    </row>
    <row r="30" spans="1:12" ht="13.5">
      <c r="A30">
        <v>21</v>
      </c>
      <c r="B30" t="s">
        <v>128</v>
      </c>
      <c r="C30">
        <v>311</v>
      </c>
      <c r="D30">
        <v>262</v>
      </c>
      <c r="E30">
        <v>302.5</v>
      </c>
      <c r="F30">
        <v>2</v>
      </c>
      <c r="H30">
        <v>9.3</v>
      </c>
      <c r="I30">
        <v>2</v>
      </c>
      <c r="J30">
        <v>13.9</v>
      </c>
      <c r="K30" t="s">
        <v>106</v>
      </c>
      <c r="L30" s="34">
        <v>41</v>
      </c>
    </row>
    <row r="31" spans="1:10" ht="13.5">
      <c r="A31">
        <v>22</v>
      </c>
      <c r="B31" t="s">
        <v>128</v>
      </c>
      <c r="C31">
        <v>315</v>
      </c>
      <c r="D31">
        <v>267</v>
      </c>
      <c r="E31">
        <v>316.8</v>
      </c>
      <c r="F31">
        <v>2</v>
      </c>
      <c r="H31">
        <v>16.6</v>
      </c>
      <c r="I31">
        <v>2</v>
      </c>
      <c r="J31">
        <v>0</v>
      </c>
    </row>
    <row r="32" spans="1:12" ht="13.5">
      <c r="A32">
        <v>23</v>
      </c>
      <c r="B32" t="s">
        <v>128</v>
      </c>
      <c r="C32">
        <v>308</v>
      </c>
      <c r="D32">
        <v>263</v>
      </c>
      <c r="E32">
        <v>297.5</v>
      </c>
      <c r="F32">
        <v>2</v>
      </c>
      <c r="H32">
        <v>11.4</v>
      </c>
      <c r="I32">
        <v>2</v>
      </c>
      <c r="J32">
        <v>5.1</v>
      </c>
      <c r="K32" t="s">
        <v>110</v>
      </c>
      <c r="L32" s="34">
        <v>60</v>
      </c>
    </row>
    <row r="33" spans="1:12" ht="13.5">
      <c r="A33">
        <v>24</v>
      </c>
      <c r="B33" t="s">
        <v>128</v>
      </c>
      <c r="C33">
        <v>306</v>
      </c>
      <c r="D33">
        <v>259</v>
      </c>
      <c r="E33">
        <v>293.7</v>
      </c>
      <c r="F33">
        <v>2</v>
      </c>
      <c r="H33">
        <v>15.1</v>
      </c>
      <c r="I33">
        <v>2</v>
      </c>
      <c r="J33">
        <v>5.6</v>
      </c>
      <c r="K33" t="s">
        <v>106</v>
      </c>
      <c r="L33" s="34">
        <v>41</v>
      </c>
    </row>
    <row r="34" spans="1:12" ht="13.5">
      <c r="A34">
        <v>25</v>
      </c>
      <c r="B34" t="s">
        <v>128</v>
      </c>
      <c r="C34">
        <v>302</v>
      </c>
      <c r="D34">
        <v>256</v>
      </c>
      <c r="E34">
        <v>295</v>
      </c>
      <c r="F34">
        <v>2</v>
      </c>
      <c r="H34">
        <v>12.2</v>
      </c>
      <c r="I34">
        <v>2</v>
      </c>
      <c r="J34">
        <v>1.9</v>
      </c>
      <c r="K34" t="s">
        <v>106</v>
      </c>
      <c r="L34" s="34">
        <v>41</v>
      </c>
    </row>
    <row r="35" spans="1:12" ht="13.5">
      <c r="A35">
        <v>26</v>
      </c>
      <c r="B35" t="s">
        <v>128</v>
      </c>
      <c r="C35">
        <v>313</v>
      </c>
      <c r="D35">
        <v>267</v>
      </c>
      <c r="E35">
        <v>316.8</v>
      </c>
      <c r="F35">
        <v>2</v>
      </c>
      <c r="H35">
        <v>11</v>
      </c>
      <c r="I35">
        <v>2</v>
      </c>
      <c r="J35">
        <v>4.1</v>
      </c>
      <c r="K35" t="s">
        <v>106</v>
      </c>
      <c r="L35" s="34">
        <v>41</v>
      </c>
    </row>
    <row r="36" spans="1:12" ht="13.5">
      <c r="A36">
        <v>27</v>
      </c>
      <c r="B36" t="s">
        <v>128</v>
      </c>
      <c r="C36">
        <v>305</v>
      </c>
      <c r="D36">
        <v>258</v>
      </c>
      <c r="E36">
        <v>277.2</v>
      </c>
      <c r="F36">
        <v>2</v>
      </c>
      <c r="H36">
        <v>13.4</v>
      </c>
      <c r="I36">
        <v>2</v>
      </c>
      <c r="J36">
        <v>11</v>
      </c>
      <c r="K36" t="s">
        <v>106</v>
      </c>
      <c r="L36" s="34">
        <v>41</v>
      </c>
    </row>
    <row r="37" spans="1:12" ht="13.5">
      <c r="A37">
        <v>28</v>
      </c>
      <c r="B37" t="s">
        <v>128</v>
      </c>
      <c r="C37">
        <v>311</v>
      </c>
      <c r="D37">
        <v>261</v>
      </c>
      <c r="E37">
        <v>290.1</v>
      </c>
      <c r="F37">
        <v>2</v>
      </c>
      <c r="H37">
        <v>14.6</v>
      </c>
      <c r="I37">
        <v>2</v>
      </c>
      <c r="J37">
        <v>6.8</v>
      </c>
      <c r="K37" t="s">
        <v>106</v>
      </c>
      <c r="L37" s="34">
        <v>41</v>
      </c>
    </row>
    <row r="38" spans="1:12" ht="13.5">
      <c r="A38">
        <v>29</v>
      </c>
      <c r="B38" t="s">
        <v>128</v>
      </c>
      <c r="C38">
        <v>305</v>
      </c>
      <c r="D38">
        <v>259</v>
      </c>
      <c r="E38">
        <v>336.9</v>
      </c>
      <c r="F38">
        <v>2</v>
      </c>
      <c r="H38">
        <v>7.5</v>
      </c>
      <c r="I38">
        <v>2</v>
      </c>
      <c r="J38">
        <v>24.8</v>
      </c>
      <c r="K38" t="s">
        <v>106</v>
      </c>
      <c r="L38" s="34">
        <v>41</v>
      </c>
    </row>
    <row r="39" spans="1:12" ht="13.5">
      <c r="A39" s="3">
        <v>30</v>
      </c>
      <c r="B39" s="3" t="s">
        <v>128</v>
      </c>
      <c r="C39" s="3">
        <v>302</v>
      </c>
      <c r="D39" s="3">
        <v>253</v>
      </c>
      <c r="E39" s="3">
        <v>294.5</v>
      </c>
      <c r="F39" s="3">
        <v>2</v>
      </c>
      <c r="G39" s="3"/>
      <c r="H39" s="3">
        <v>6.9</v>
      </c>
      <c r="I39" s="3">
        <v>1</v>
      </c>
      <c r="J39" s="3">
        <v>16</v>
      </c>
      <c r="K39" s="3" t="s">
        <v>106</v>
      </c>
      <c r="L39" s="36">
        <v>41</v>
      </c>
    </row>
    <row r="40" spans="1:12" ht="13.5">
      <c r="A40" s="2">
        <v>31</v>
      </c>
      <c r="B40" s="2" t="s">
        <v>129</v>
      </c>
      <c r="C40" s="2">
        <v>293</v>
      </c>
      <c r="D40" s="2">
        <v>246</v>
      </c>
      <c r="E40" s="2">
        <v>246</v>
      </c>
      <c r="F40" s="2">
        <v>2</v>
      </c>
      <c r="G40" s="2"/>
      <c r="H40" s="2">
        <v>11</v>
      </c>
      <c r="I40" s="2">
        <v>2</v>
      </c>
      <c r="J40" s="2">
        <v>11.1</v>
      </c>
      <c r="K40" s="2" t="s">
        <v>106</v>
      </c>
      <c r="L40" s="37">
        <v>41</v>
      </c>
    </row>
    <row r="41" spans="1:12" ht="13.5">
      <c r="A41" s="2">
        <v>32</v>
      </c>
      <c r="B41" s="2" t="s">
        <v>129</v>
      </c>
      <c r="C41" s="2">
        <v>290</v>
      </c>
      <c r="D41" s="2">
        <v>247</v>
      </c>
      <c r="E41" s="2">
        <v>270.1</v>
      </c>
      <c r="F41" s="2">
        <v>2</v>
      </c>
      <c r="G41" s="2"/>
      <c r="H41" s="2">
        <v>5</v>
      </c>
      <c r="I41" s="2">
        <v>2</v>
      </c>
      <c r="J41" s="2">
        <v>8</v>
      </c>
      <c r="K41" s="2" t="s">
        <v>106</v>
      </c>
      <c r="L41" s="37">
        <v>41</v>
      </c>
    </row>
    <row r="42" spans="1:12" ht="13.5">
      <c r="A42" s="2">
        <v>33</v>
      </c>
      <c r="B42" s="2" t="s">
        <v>129</v>
      </c>
      <c r="C42" s="2">
        <v>297</v>
      </c>
      <c r="D42" s="2">
        <v>253</v>
      </c>
      <c r="E42" s="2">
        <v>281.2</v>
      </c>
      <c r="F42" s="2">
        <v>2</v>
      </c>
      <c r="G42" s="2"/>
      <c r="H42" s="2">
        <v>6.5</v>
      </c>
      <c r="I42" s="2">
        <v>2</v>
      </c>
      <c r="J42" s="2">
        <v>4.3</v>
      </c>
      <c r="K42" s="2" t="s">
        <v>106</v>
      </c>
      <c r="L42" s="37">
        <v>41</v>
      </c>
    </row>
    <row r="43" spans="1:12" ht="13.5">
      <c r="A43" s="2">
        <v>34</v>
      </c>
      <c r="B43" s="2" t="s">
        <v>129</v>
      </c>
      <c r="C43" s="2">
        <v>290</v>
      </c>
      <c r="D43" s="2">
        <v>243</v>
      </c>
      <c r="E43" s="2">
        <v>259.7</v>
      </c>
      <c r="F43" s="2">
        <v>2</v>
      </c>
      <c r="G43" s="2"/>
      <c r="H43" s="2">
        <v>5.8</v>
      </c>
      <c r="I43" s="2">
        <v>1</v>
      </c>
      <c r="J43" s="2">
        <v>13.8</v>
      </c>
      <c r="K43" s="2" t="s">
        <v>106</v>
      </c>
      <c r="L43" s="37" t="s">
        <v>108</v>
      </c>
    </row>
    <row r="44" spans="1:12" ht="13.5">
      <c r="A44" s="2">
        <v>35</v>
      </c>
      <c r="B44" s="2" t="s">
        <v>129</v>
      </c>
      <c r="C44" s="2">
        <v>286</v>
      </c>
      <c r="D44" s="2">
        <v>239</v>
      </c>
      <c r="E44" s="2">
        <v>243.2</v>
      </c>
      <c r="F44" s="2">
        <v>2</v>
      </c>
      <c r="G44" s="2"/>
      <c r="H44" s="2">
        <v>2.1</v>
      </c>
      <c r="I44" s="2">
        <v>1</v>
      </c>
      <c r="J44" s="2">
        <v>14.3</v>
      </c>
      <c r="K44" s="2" t="s">
        <v>107</v>
      </c>
      <c r="L44" s="37">
        <v>41</v>
      </c>
    </row>
    <row r="45" spans="1:12" ht="13.5">
      <c r="A45" s="2">
        <v>36</v>
      </c>
      <c r="B45" s="2" t="s">
        <v>129</v>
      </c>
      <c r="C45" s="2">
        <v>290</v>
      </c>
      <c r="D45" s="2">
        <v>243</v>
      </c>
      <c r="E45" s="2">
        <v>246</v>
      </c>
      <c r="F45" s="2">
        <v>2</v>
      </c>
      <c r="G45" s="2"/>
      <c r="H45" s="2">
        <v>5.4</v>
      </c>
      <c r="I45" s="2">
        <v>1</v>
      </c>
      <c r="J45" s="2">
        <v>3.8</v>
      </c>
      <c r="K45" s="2" t="s">
        <v>106</v>
      </c>
      <c r="L45" s="37">
        <v>41</v>
      </c>
    </row>
    <row r="46" spans="1:12" ht="13.5">
      <c r="A46" s="2">
        <v>37</v>
      </c>
      <c r="B46" s="2" t="s">
        <v>129</v>
      </c>
      <c r="C46" s="2">
        <v>289</v>
      </c>
      <c r="D46" s="2">
        <v>242</v>
      </c>
      <c r="E46" s="2">
        <v>225.8</v>
      </c>
      <c r="F46" s="2">
        <v>2</v>
      </c>
      <c r="G46" s="2"/>
      <c r="H46" s="2">
        <v>2.5</v>
      </c>
      <c r="I46" s="2">
        <v>2</v>
      </c>
      <c r="J46" s="2">
        <v>5.8</v>
      </c>
      <c r="K46" s="2" t="s">
        <v>106</v>
      </c>
      <c r="L46" s="37">
        <v>41</v>
      </c>
    </row>
    <row r="47" spans="1:12" ht="13.5">
      <c r="A47" s="2">
        <v>38</v>
      </c>
      <c r="B47" s="2" t="s">
        <v>129</v>
      </c>
      <c r="C47" s="2">
        <v>285</v>
      </c>
      <c r="D47" s="2">
        <v>244</v>
      </c>
      <c r="E47" s="2">
        <v>242.3</v>
      </c>
      <c r="F47" s="2">
        <v>2</v>
      </c>
      <c r="G47" s="2"/>
      <c r="H47" s="2">
        <v>10.5</v>
      </c>
      <c r="I47" s="2">
        <v>2</v>
      </c>
      <c r="J47" s="2">
        <v>13.6</v>
      </c>
      <c r="K47" s="2" t="s">
        <v>107</v>
      </c>
      <c r="L47" s="37" t="s">
        <v>108</v>
      </c>
    </row>
    <row r="48" spans="1:12" ht="13.5">
      <c r="A48" s="2">
        <v>39</v>
      </c>
      <c r="B48" s="2" t="s">
        <v>129</v>
      </c>
      <c r="C48" s="2">
        <v>288</v>
      </c>
      <c r="D48" s="2">
        <v>242</v>
      </c>
      <c r="E48" s="2">
        <v>244.9</v>
      </c>
      <c r="F48" s="2">
        <v>2</v>
      </c>
      <c r="G48" s="2"/>
      <c r="H48" s="2">
        <v>6.2</v>
      </c>
      <c r="I48" s="2">
        <v>2</v>
      </c>
      <c r="J48" s="2">
        <v>3.4</v>
      </c>
      <c r="K48" s="2" t="s">
        <v>99</v>
      </c>
      <c r="L48" s="37">
        <v>41</v>
      </c>
    </row>
    <row r="49" spans="1:12" ht="13.5">
      <c r="A49" s="2">
        <v>40</v>
      </c>
      <c r="B49" s="2" t="s">
        <v>129</v>
      </c>
      <c r="C49" s="2">
        <v>297</v>
      </c>
      <c r="D49" s="2">
        <v>252</v>
      </c>
      <c r="E49" s="2">
        <v>291.5</v>
      </c>
      <c r="F49" s="2">
        <v>2</v>
      </c>
      <c r="G49" s="2"/>
      <c r="H49" s="2">
        <v>7</v>
      </c>
      <c r="I49" s="2">
        <v>2</v>
      </c>
      <c r="J49" s="2">
        <v>11.9</v>
      </c>
      <c r="K49" s="2" t="s">
        <v>106</v>
      </c>
      <c r="L49" s="37">
        <v>41</v>
      </c>
    </row>
    <row r="50" spans="1:12" ht="13.5">
      <c r="A50" s="2">
        <v>41</v>
      </c>
      <c r="B50" s="2" t="s">
        <v>129</v>
      </c>
      <c r="C50" s="2">
        <v>284</v>
      </c>
      <c r="D50" s="2">
        <v>238</v>
      </c>
      <c r="E50" s="2">
        <v>258.3</v>
      </c>
      <c r="F50" s="2">
        <v>2</v>
      </c>
      <c r="G50" s="2"/>
      <c r="H50" s="2">
        <v>12.4</v>
      </c>
      <c r="I50" s="2">
        <v>2</v>
      </c>
      <c r="J50" s="2">
        <v>0</v>
      </c>
      <c r="K50" s="2"/>
      <c r="L50" s="37"/>
    </row>
    <row r="51" spans="1:12" ht="13.5">
      <c r="A51" s="2">
        <v>42</v>
      </c>
      <c r="B51" s="2" t="s">
        <v>129</v>
      </c>
      <c r="C51" s="2">
        <v>297</v>
      </c>
      <c r="D51" s="2">
        <v>251</v>
      </c>
      <c r="E51" s="2">
        <v>276.7</v>
      </c>
      <c r="F51" s="2">
        <v>2</v>
      </c>
      <c r="G51" s="2"/>
      <c r="H51" s="2">
        <v>11</v>
      </c>
      <c r="I51" s="2">
        <v>2</v>
      </c>
      <c r="J51" s="2">
        <v>9.8</v>
      </c>
      <c r="K51" s="2" t="s">
        <v>106</v>
      </c>
      <c r="L51" s="37">
        <v>41</v>
      </c>
    </row>
    <row r="52" spans="1:12" ht="13.5">
      <c r="A52" s="2">
        <v>43</v>
      </c>
      <c r="B52" s="2" t="s">
        <v>129</v>
      </c>
      <c r="C52" s="2">
        <v>285</v>
      </c>
      <c r="D52" s="2">
        <v>240</v>
      </c>
      <c r="E52" s="2">
        <v>231.9</v>
      </c>
      <c r="F52" s="2">
        <v>2</v>
      </c>
      <c r="G52" s="2"/>
      <c r="H52" s="2">
        <v>5.6</v>
      </c>
      <c r="I52" s="2">
        <v>2</v>
      </c>
      <c r="J52" s="2">
        <v>2.9</v>
      </c>
      <c r="K52" s="2" t="s">
        <v>82</v>
      </c>
      <c r="L52" s="37">
        <v>20</v>
      </c>
    </row>
    <row r="53" spans="1:12" ht="13.5">
      <c r="A53" s="2">
        <v>44</v>
      </c>
      <c r="B53" s="2" t="s">
        <v>129</v>
      </c>
      <c r="C53" s="2">
        <v>299</v>
      </c>
      <c r="D53" s="2">
        <v>255</v>
      </c>
      <c r="E53" s="2">
        <v>285.5</v>
      </c>
      <c r="F53" s="2">
        <v>2</v>
      </c>
      <c r="G53" s="2"/>
      <c r="H53" s="2">
        <v>5</v>
      </c>
      <c r="I53" s="2">
        <v>2</v>
      </c>
      <c r="J53" s="2">
        <v>19.7</v>
      </c>
      <c r="K53" s="2" t="s">
        <v>106</v>
      </c>
      <c r="L53" s="37">
        <v>41</v>
      </c>
    </row>
    <row r="54" spans="1:12" ht="13.5">
      <c r="A54" s="2">
        <v>45</v>
      </c>
      <c r="B54" s="2" t="s">
        <v>129</v>
      </c>
      <c r="C54" s="2">
        <v>300</v>
      </c>
      <c r="D54" s="2">
        <v>253</v>
      </c>
      <c r="E54" s="2">
        <v>283.8</v>
      </c>
      <c r="F54" s="2">
        <v>2</v>
      </c>
      <c r="G54" s="2"/>
      <c r="H54" s="2">
        <v>10</v>
      </c>
      <c r="I54" s="2">
        <v>2</v>
      </c>
      <c r="J54" s="2">
        <v>2.5</v>
      </c>
      <c r="K54" s="2" t="s">
        <v>106</v>
      </c>
      <c r="L54" s="37">
        <v>41</v>
      </c>
    </row>
    <row r="55" spans="1:12" ht="13.5">
      <c r="A55" s="2">
        <v>46</v>
      </c>
      <c r="B55" s="2" t="s">
        <v>129</v>
      </c>
      <c r="C55" s="2">
        <v>295</v>
      </c>
      <c r="D55" s="2">
        <v>250</v>
      </c>
      <c r="E55" s="2">
        <v>272.7</v>
      </c>
      <c r="F55" s="2">
        <v>2</v>
      </c>
      <c r="G55" s="2"/>
      <c r="H55" s="2">
        <v>6.9</v>
      </c>
      <c r="I55" s="2">
        <v>2</v>
      </c>
      <c r="J55" s="2">
        <v>9.5</v>
      </c>
      <c r="K55" s="2" t="s">
        <v>99</v>
      </c>
      <c r="L55" s="37">
        <v>41</v>
      </c>
    </row>
    <row r="56" spans="1:12" ht="13.5">
      <c r="A56" s="2">
        <v>47</v>
      </c>
      <c r="B56" s="2" t="s">
        <v>129</v>
      </c>
      <c r="C56" s="2">
        <v>296</v>
      </c>
      <c r="D56" s="2">
        <v>248</v>
      </c>
      <c r="E56" s="2">
        <v>244.7</v>
      </c>
      <c r="F56" s="2">
        <v>2</v>
      </c>
      <c r="G56" s="2"/>
      <c r="H56" s="2">
        <v>5.7</v>
      </c>
      <c r="I56" s="2">
        <v>2</v>
      </c>
      <c r="J56" s="2">
        <v>1.4</v>
      </c>
      <c r="K56" s="2" t="s">
        <v>111</v>
      </c>
      <c r="L56" s="37">
        <v>99</v>
      </c>
    </row>
    <row r="57" spans="1:12" ht="13.5">
      <c r="A57" s="2">
        <v>48</v>
      </c>
      <c r="B57" s="2" t="s">
        <v>129</v>
      </c>
      <c r="C57" s="2">
        <v>301</v>
      </c>
      <c r="D57" s="2">
        <v>258</v>
      </c>
      <c r="E57" s="2">
        <v>285.4</v>
      </c>
      <c r="F57" s="2">
        <v>2</v>
      </c>
      <c r="G57" s="2"/>
      <c r="H57" s="2">
        <v>6.7</v>
      </c>
      <c r="I57" s="2">
        <v>2</v>
      </c>
      <c r="J57" s="2">
        <v>0</v>
      </c>
      <c r="K57" s="2"/>
      <c r="L57" s="37"/>
    </row>
    <row r="58" spans="1:12" ht="13.5">
      <c r="A58" s="2">
        <v>49</v>
      </c>
      <c r="B58" s="2" t="s">
        <v>129</v>
      </c>
      <c r="C58" s="2">
        <v>294</v>
      </c>
      <c r="D58" s="2">
        <v>249</v>
      </c>
      <c r="E58" s="2">
        <v>276.4</v>
      </c>
      <c r="F58" s="2">
        <v>2</v>
      </c>
      <c r="G58" s="2"/>
      <c r="H58" s="2">
        <v>14.8</v>
      </c>
      <c r="I58" s="2">
        <v>2</v>
      </c>
      <c r="J58" s="2">
        <v>0</v>
      </c>
      <c r="K58" s="2"/>
      <c r="L58" s="37"/>
    </row>
    <row r="59" spans="1:12" ht="13.5">
      <c r="A59" s="2">
        <v>50</v>
      </c>
      <c r="B59" s="2" t="s">
        <v>129</v>
      </c>
      <c r="C59" s="2">
        <v>294</v>
      </c>
      <c r="D59" s="2">
        <v>244</v>
      </c>
      <c r="E59" s="2">
        <v>259.8</v>
      </c>
      <c r="F59" s="2">
        <v>2</v>
      </c>
      <c r="G59" s="2"/>
      <c r="H59" s="2">
        <v>3.9</v>
      </c>
      <c r="I59" s="2">
        <v>1</v>
      </c>
      <c r="J59" s="2">
        <v>21.5</v>
      </c>
      <c r="K59" s="2" t="s">
        <v>106</v>
      </c>
      <c r="L59" s="37">
        <v>41</v>
      </c>
    </row>
    <row r="60" spans="1:12" ht="13.5">
      <c r="A60" s="2">
        <v>51</v>
      </c>
      <c r="B60" s="2" t="s">
        <v>129</v>
      </c>
      <c r="C60" s="2">
        <v>292</v>
      </c>
      <c r="D60" s="2">
        <v>248</v>
      </c>
      <c r="E60" s="2">
        <v>257.1</v>
      </c>
      <c r="F60" s="2">
        <v>2</v>
      </c>
      <c r="G60" s="2"/>
      <c r="H60" s="2">
        <v>7.2</v>
      </c>
      <c r="I60" s="2">
        <v>2</v>
      </c>
      <c r="J60" s="2">
        <v>6.9</v>
      </c>
      <c r="K60" s="2" t="s">
        <v>106</v>
      </c>
      <c r="L60" s="37">
        <v>41</v>
      </c>
    </row>
    <row r="61" spans="1:12" ht="13.5">
      <c r="A61" s="2">
        <v>52</v>
      </c>
      <c r="B61" s="2" t="s">
        <v>129</v>
      </c>
      <c r="C61" s="2">
        <v>294</v>
      </c>
      <c r="D61" s="2">
        <v>249</v>
      </c>
      <c r="E61" s="2">
        <v>266.8</v>
      </c>
      <c r="F61" s="2">
        <v>2</v>
      </c>
      <c r="G61" s="2"/>
      <c r="H61" s="2">
        <v>7.5</v>
      </c>
      <c r="I61" s="2">
        <v>2</v>
      </c>
      <c r="J61" s="2">
        <v>7.9</v>
      </c>
      <c r="K61" s="2" t="s">
        <v>106</v>
      </c>
      <c r="L61" s="37">
        <v>41</v>
      </c>
    </row>
    <row r="62" spans="1:12" ht="13.5">
      <c r="A62" s="2">
        <v>53</v>
      </c>
      <c r="B62" s="2" t="s">
        <v>129</v>
      </c>
      <c r="C62" s="2">
        <v>293</v>
      </c>
      <c r="D62" s="2">
        <v>253</v>
      </c>
      <c r="E62" s="2">
        <v>271.9</v>
      </c>
      <c r="F62" s="2">
        <v>2</v>
      </c>
      <c r="G62" s="2"/>
      <c r="H62" s="2">
        <v>15.1</v>
      </c>
      <c r="I62" s="2">
        <v>2</v>
      </c>
      <c r="J62" s="2">
        <v>8.2</v>
      </c>
      <c r="K62" s="2" t="s">
        <v>106</v>
      </c>
      <c r="L62" s="37">
        <v>41</v>
      </c>
    </row>
    <row r="63" spans="1:12" ht="13.5">
      <c r="A63" s="2">
        <v>54</v>
      </c>
      <c r="B63" s="2" t="s">
        <v>129</v>
      </c>
      <c r="C63" s="2">
        <v>296</v>
      </c>
      <c r="D63" s="2">
        <v>251</v>
      </c>
      <c r="E63" s="2">
        <v>253.7</v>
      </c>
      <c r="F63" s="2">
        <v>2</v>
      </c>
      <c r="G63" s="2"/>
      <c r="H63" s="2">
        <v>9.8</v>
      </c>
      <c r="I63" s="2">
        <v>2</v>
      </c>
      <c r="J63" s="2">
        <v>6.6</v>
      </c>
      <c r="K63" s="2" t="s">
        <v>106</v>
      </c>
      <c r="L63" s="37">
        <v>41</v>
      </c>
    </row>
    <row r="64" spans="1:12" ht="13.5">
      <c r="A64" s="2">
        <v>55</v>
      </c>
      <c r="B64" s="2" t="s">
        <v>129</v>
      </c>
      <c r="C64" s="2">
        <v>300</v>
      </c>
      <c r="D64" s="2">
        <v>252</v>
      </c>
      <c r="E64" s="2">
        <v>269.3</v>
      </c>
      <c r="F64" s="2">
        <v>2</v>
      </c>
      <c r="G64" s="2"/>
      <c r="H64" s="2">
        <v>3.9</v>
      </c>
      <c r="I64" s="2">
        <v>1</v>
      </c>
      <c r="J64" s="2">
        <v>13.9</v>
      </c>
      <c r="K64" s="2" t="s">
        <v>112</v>
      </c>
      <c r="L64" s="37" t="s">
        <v>113</v>
      </c>
    </row>
    <row r="65" spans="1:12" ht="13.5">
      <c r="A65" s="2">
        <v>56</v>
      </c>
      <c r="B65" s="2" t="s">
        <v>129</v>
      </c>
      <c r="C65" s="2">
        <v>292</v>
      </c>
      <c r="D65" s="2">
        <v>247</v>
      </c>
      <c r="E65" s="2">
        <v>245.2</v>
      </c>
      <c r="F65" s="2">
        <v>2</v>
      </c>
      <c r="G65" s="2"/>
      <c r="H65" s="2">
        <v>5.7</v>
      </c>
      <c r="I65" s="2">
        <v>2</v>
      </c>
      <c r="J65" s="2">
        <v>5.5</v>
      </c>
      <c r="K65" s="2" t="s">
        <v>106</v>
      </c>
      <c r="L65" s="37">
        <v>41</v>
      </c>
    </row>
    <row r="66" spans="1:12" ht="13.5">
      <c r="A66" s="2">
        <v>57</v>
      </c>
      <c r="B66" s="2" t="s">
        <v>129</v>
      </c>
      <c r="C66" s="2">
        <v>295</v>
      </c>
      <c r="D66" s="2">
        <v>249</v>
      </c>
      <c r="E66" s="2">
        <v>227.8</v>
      </c>
      <c r="F66" s="2">
        <v>2</v>
      </c>
      <c r="G66" s="2"/>
      <c r="H66" s="2">
        <v>2.5</v>
      </c>
      <c r="I66" s="2">
        <v>1</v>
      </c>
      <c r="J66" s="2">
        <v>0</v>
      </c>
      <c r="K66" s="2"/>
      <c r="L66" s="37"/>
    </row>
    <row r="67" spans="1:12" ht="13.5">
      <c r="A67" s="2">
        <v>58</v>
      </c>
      <c r="B67" s="2" t="s">
        <v>129</v>
      </c>
      <c r="C67" s="2">
        <v>291</v>
      </c>
      <c r="D67" s="2">
        <v>247</v>
      </c>
      <c r="E67" s="2">
        <v>268.6</v>
      </c>
      <c r="F67" s="2">
        <v>2</v>
      </c>
      <c r="G67" s="2"/>
      <c r="H67" s="2">
        <v>15.1</v>
      </c>
      <c r="I67" s="2">
        <v>2</v>
      </c>
      <c r="J67" s="2">
        <v>12.2</v>
      </c>
      <c r="K67" s="2" t="s">
        <v>106</v>
      </c>
      <c r="L67" s="37">
        <v>41</v>
      </c>
    </row>
    <row r="68" spans="1:12" ht="13.5">
      <c r="A68" s="2">
        <v>59</v>
      </c>
      <c r="B68" s="2" t="s">
        <v>129</v>
      </c>
      <c r="C68" s="2">
        <v>306</v>
      </c>
      <c r="D68" s="2">
        <v>258</v>
      </c>
      <c r="E68" s="2">
        <v>249.7</v>
      </c>
      <c r="F68" s="2">
        <v>2</v>
      </c>
      <c r="G68" s="2"/>
      <c r="H68" s="2">
        <v>4.2</v>
      </c>
      <c r="I68" s="2">
        <v>1</v>
      </c>
      <c r="J68" s="2">
        <v>0</v>
      </c>
      <c r="K68" s="2"/>
      <c r="L68" s="37"/>
    </row>
    <row r="69" spans="1:12" ht="13.5">
      <c r="A69" s="2">
        <v>60</v>
      </c>
      <c r="B69" s="2" t="s">
        <v>129</v>
      </c>
      <c r="C69" s="2">
        <v>294</v>
      </c>
      <c r="D69" s="2">
        <v>248</v>
      </c>
      <c r="E69" s="2">
        <v>262.8</v>
      </c>
      <c r="F69" s="2">
        <v>2</v>
      </c>
      <c r="G69" s="2"/>
      <c r="H69" s="2">
        <v>5.9</v>
      </c>
      <c r="I69" s="2">
        <v>1</v>
      </c>
      <c r="J69" s="2">
        <v>5.4</v>
      </c>
      <c r="K69" s="2" t="s">
        <v>106</v>
      </c>
      <c r="L69" s="37">
        <v>41</v>
      </c>
    </row>
    <row r="70" spans="1:12" ht="13.5">
      <c r="A70" s="3">
        <v>61</v>
      </c>
      <c r="B70" s="3" t="s">
        <v>129</v>
      </c>
      <c r="C70" s="3">
        <v>300</v>
      </c>
      <c r="D70" s="3">
        <v>254</v>
      </c>
      <c r="E70" s="3">
        <v>298.5</v>
      </c>
      <c r="F70" s="3"/>
      <c r="G70" s="3"/>
      <c r="H70" s="3"/>
      <c r="I70" s="3"/>
      <c r="J70" s="3"/>
      <c r="K70" s="3"/>
      <c r="L70" s="36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1">
      <selection activeCell="L27" sqref="L27"/>
    </sheetView>
  </sheetViews>
  <sheetFormatPr defaultColWidth="9.00390625" defaultRowHeight="13.5"/>
  <cols>
    <col min="2" max="2" width="3.375" style="0" bestFit="1" customWidth="1"/>
    <col min="3" max="3" width="5.50390625" style="0" bestFit="1" customWidth="1"/>
    <col min="4" max="19" width="7.00390625" style="0" customWidth="1"/>
  </cols>
  <sheetData>
    <row r="1" ht="13.5">
      <c r="A1" t="s">
        <v>28</v>
      </c>
    </row>
    <row r="2" spans="1:5" ht="13.5">
      <c r="A2" t="s">
        <v>1</v>
      </c>
      <c r="D2" t="s">
        <v>2</v>
      </c>
      <c r="E2" t="s">
        <v>29</v>
      </c>
    </row>
    <row r="4" spans="1:19" ht="13.5">
      <c r="A4" s="8" t="s">
        <v>3</v>
      </c>
      <c r="B4" s="8"/>
      <c r="C4" s="8"/>
      <c r="D4" s="33" t="s">
        <v>30</v>
      </c>
      <c r="E4" s="33" t="s">
        <v>31</v>
      </c>
      <c r="F4" s="33" t="s">
        <v>32</v>
      </c>
      <c r="G4" s="33" t="s">
        <v>33</v>
      </c>
      <c r="H4" s="33" t="s">
        <v>34</v>
      </c>
      <c r="I4" s="8" t="s">
        <v>35</v>
      </c>
      <c r="J4" s="8" t="s">
        <v>36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134</v>
      </c>
      <c r="Q4" s="8" t="s">
        <v>135</v>
      </c>
      <c r="R4" s="8" t="s">
        <v>136</v>
      </c>
      <c r="S4" s="8" t="s">
        <v>137</v>
      </c>
    </row>
    <row r="5" spans="1:3" ht="13.5">
      <c r="A5">
        <v>10</v>
      </c>
      <c r="B5" t="s">
        <v>13</v>
      </c>
      <c r="C5">
        <v>10.9</v>
      </c>
    </row>
    <row r="6" spans="1:3" ht="13.5">
      <c r="A6">
        <v>11</v>
      </c>
      <c r="B6" t="s">
        <v>13</v>
      </c>
      <c r="C6">
        <v>11.9</v>
      </c>
    </row>
    <row r="7" spans="1:3" ht="13.5">
      <c r="A7">
        <v>12</v>
      </c>
      <c r="B7" t="s">
        <v>13</v>
      </c>
      <c r="C7">
        <v>12.9</v>
      </c>
    </row>
    <row r="8" spans="1:3" ht="13.5">
      <c r="A8">
        <v>13</v>
      </c>
      <c r="B8" t="s">
        <v>13</v>
      </c>
      <c r="C8">
        <v>13.9</v>
      </c>
    </row>
    <row r="9" spans="1:3" ht="13.5">
      <c r="A9">
        <v>14</v>
      </c>
      <c r="B9" t="s">
        <v>13</v>
      </c>
      <c r="C9">
        <v>14.9</v>
      </c>
    </row>
    <row r="10" spans="1:19" ht="13.5">
      <c r="A10">
        <v>15</v>
      </c>
      <c r="B10" t="s">
        <v>13</v>
      </c>
      <c r="C10">
        <v>15.9</v>
      </c>
      <c r="S10">
        <v>1</v>
      </c>
    </row>
    <row r="11" spans="1:19" ht="13.5">
      <c r="A11">
        <v>16</v>
      </c>
      <c r="B11" t="s">
        <v>13</v>
      </c>
      <c r="C11">
        <v>16.9</v>
      </c>
      <c r="S11">
        <v>2</v>
      </c>
    </row>
    <row r="12" spans="1:19" ht="13.5">
      <c r="A12">
        <v>17</v>
      </c>
      <c r="B12" t="s">
        <v>13</v>
      </c>
      <c r="C12">
        <v>17.9</v>
      </c>
      <c r="S12">
        <v>8</v>
      </c>
    </row>
    <row r="13" spans="1:19" ht="13.5">
      <c r="A13">
        <v>18</v>
      </c>
      <c r="B13" t="s">
        <v>13</v>
      </c>
      <c r="C13">
        <v>18.9</v>
      </c>
      <c r="R13">
        <v>2</v>
      </c>
      <c r="S13">
        <v>21</v>
      </c>
    </row>
    <row r="14" spans="1:19" ht="13.5">
      <c r="A14">
        <v>19</v>
      </c>
      <c r="B14" t="s">
        <v>13</v>
      </c>
      <c r="C14">
        <v>19.9</v>
      </c>
      <c r="Q14">
        <v>4</v>
      </c>
      <c r="R14">
        <v>18</v>
      </c>
      <c r="S14">
        <v>16</v>
      </c>
    </row>
    <row r="15" spans="1:19" ht="13.5">
      <c r="A15">
        <v>20</v>
      </c>
      <c r="B15" t="s">
        <v>13</v>
      </c>
      <c r="C15">
        <v>20.9</v>
      </c>
      <c r="Q15">
        <v>13</v>
      </c>
      <c r="R15">
        <v>8</v>
      </c>
      <c r="S15">
        <v>2</v>
      </c>
    </row>
    <row r="16" spans="1:18" ht="13.5">
      <c r="A16">
        <v>21</v>
      </c>
      <c r="B16" t="s">
        <v>13</v>
      </c>
      <c r="C16">
        <v>21.9</v>
      </c>
      <c r="P16">
        <v>12</v>
      </c>
      <c r="Q16">
        <v>9</v>
      </c>
      <c r="R16">
        <v>2</v>
      </c>
    </row>
    <row r="17" spans="1:17" ht="13.5">
      <c r="A17">
        <v>22</v>
      </c>
      <c r="B17" t="s">
        <v>13</v>
      </c>
      <c r="C17">
        <v>22.9</v>
      </c>
      <c r="N17">
        <v>1</v>
      </c>
      <c r="O17">
        <v>8</v>
      </c>
      <c r="P17">
        <v>14</v>
      </c>
      <c r="Q17">
        <v>4</v>
      </c>
    </row>
    <row r="18" spans="1:16" ht="13.5">
      <c r="A18">
        <v>23</v>
      </c>
      <c r="B18" t="s">
        <v>13</v>
      </c>
      <c r="C18">
        <v>23.9</v>
      </c>
      <c r="N18">
        <v>5</v>
      </c>
      <c r="O18">
        <v>20</v>
      </c>
      <c r="P18">
        <v>3</v>
      </c>
    </row>
    <row r="19" spans="1:14" ht="13.5">
      <c r="A19">
        <v>24</v>
      </c>
      <c r="B19" t="s">
        <v>13</v>
      </c>
      <c r="C19">
        <v>24.9</v>
      </c>
      <c r="M19">
        <v>5</v>
      </c>
      <c r="N19">
        <v>20</v>
      </c>
    </row>
    <row r="20" spans="1:15" ht="13.5">
      <c r="A20">
        <v>25</v>
      </c>
      <c r="B20" t="s">
        <v>13</v>
      </c>
      <c r="C20">
        <v>25.9</v>
      </c>
      <c r="M20">
        <v>14</v>
      </c>
      <c r="N20">
        <v>4</v>
      </c>
      <c r="O20">
        <v>1</v>
      </c>
    </row>
    <row r="21" spans="1:13" ht="13.5">
      <c r="A21">
        <v>26</v>
      </c>
      <c r="B21" t="s">
        <v>13</v>
      </c>
      <c r="C21">
        <v>26.9</v>
      </c>
      <c r="L21">
        <v>5</v>
      </c>
      <c r="M21">
        <v>8</v>
      </c>
    </row>
    <row r="22" spans="1:13" ht="13.5">
      <c r="A22">
        <v>27</v>
      </c>
      <c r="B22" t="s">
        <v>13</v>
      </c>
      <c r="C22">
        <v>27.9</v>
      </c>
      <c r="G22">
        <v>1</v>
      </c>
      <c r="L22">
        <v>21</v>
      </c>
      <c r="M22">
        <v>2</v>
      </c>
    </row>
    <row r="23" spans="1:13" ht="13.5">
      <c r="A23">
        <v>28</v>
      </c>
      <c r="B23" t="s">
        <v>13</v>
      </c>
      <c r="C23">
        <v>28.9</v>
      </c>
      <c r="H23">
        <v>13</v>
      </c>
      <c r="K23">
        <v>10</v>
      </c>
      <c r="L23">
        <v>4</v>
      </c>
      <c r="M23">
        <v>1</v>
      </c>
    </row>
    <row r="24" spans="1:11" ht="13.5">
      <c r="A24">
        <v>29</v>
      </c>
      <c r="B24" t="s">
        <v>13</v>
      </c>
      <c r="C24">
        <v>29.9</v>
      </c>
      <c r="G24">
        <v>12</v>
      </c>
      <c r="H24">
        <v>13</v>
      </c>
      <c r="J24">
        <v>7</v>
      </c>
      <c r="K24">
        <v>17</v>
      </c>
    </row>
    <row r="25" spans="1:11" ht="13.5">
      <c r="A25">
        <v>30</v>
      </c>
      <c r="B25" t="s">
        <v>13</v>
      </c>
      <c r="C25">
        <v>30.9</v>
      </c>
      <c r="F25">
        <v>5</v>
      </c>
      <c r="G25">
        <v>6</v>
      </c>
      <c r="H25">
        <v>4</v>
      </c>
      <c r="I25">
        <v>1</v>
      </c>
      <c r="J25">
        <v>19</v>
      </c>
      <c r="K25">
        <v>3</v>
      </c>
    </row>
    <row r="26" spans="1:10" ht="13.5">
      <c r="A26">
        <v>31</v>
      </c>
      <c r="B26" t="s">
        <v>13</v>
      </c>
      <c r="C26">
        <v>31.9</v>
      </c>
      <c r="F26">
        <v>7</v>
      </c>
      <c r="I26">
        <v>11</v>
      </c>
      <c r="J26">
        <v>4</v>
      </c>
    </row>
    <row r="27" spans="1:9" ht="13.5">
      <c r="A27">
        <v>32</v>
      </c>
      <c r="B27" t="s">
        <v>13</v>
      </c>
      <c r="C27">
        <v>32.9</v>
      </c>
      <c r="E27">
        <v>6</v>
      </c>
      <c r="F27">
        <v>4</v>
      </c>
      <c r="I27">
        <v>12</v>
      </c>
    </row>
    <row r="28" spans="1:9" ht="13.5">
      <c r="A28">
        <v>33</v>
      </c>
      <c r="B28" t="s">
        <v>13</v>
      </c>
      <c r="C28">
        <v>33.9</v>
      </c>
      <c r="D28">
        <v>3</v>
      </c>
      <c r="E28">
        <v>6</v>
      </c>
      <c r="I28">
        <v>1</v>
      </c>
    </row>
    <row r="29" spans="1:4" ht="13.5">
      <c r="A29">
        <v>34</v>
      </c>
      <c r="B29" t="s">
        <v>13</v>
      </c>
      <c r="C29">
        <v>34.9</v>
      </c>
      <c r="D29">
        <v>1</v>
      </c>
    </row>
    <row r="30" spans="1:5" ht="13.5">
      <c r="A30">
        <v>35</v>
      </c>
      <c r="B30" t="s">
        <v>13</v>
      </c>
      <c r="C30">
        <v>35.9</v>
      </c>
      <c r="E30">
        <v>1</v>
      </c>
    </row>
    <row r="31" spans="1:3" ht="13.5">
      <c r="A31">
        <v>36</v>
      </c>
      <c r="B31" t="s">
        <v>13</v>
      </c>
      <c r="C31">
        <v>36.9</v>
      </c>
    </row>
    <row r="32" spans="1:3" ht="13.5">
      <c r="A32">
        <v>37</v>
      </c>
      <c r="B32" t="s">
        <v>13</v>
      </c>
      <c r="C32">
        <v>37.9</v>
      </c>
    </row>
    <row r="33" spans="1:3" ht="13.5">
      <c r="A33">
        <v>38</v>
      </c>
      <c r="B33" t="s">
        <v>13</v>
      </c>
      <c r="C33">
        <v>38.9</v>
      </c>
    </row>
    <row r="34" spans="1:3" ht="13.5">
      <c r="A34">
        <v>39</v>
      </c>
      <c r="B34" t="s">
        <v>13</v>
      </c>
      <c r="C34">
        <v>39.9</v>
      </c>
    </row>
    <row r="35" spans="1:3" ht="13.5">
      <c r="A35">
        <v>40</v>
      </c>
      <c r="B35" t="s">
        <v>13</v>
      </c>
      <c r="C35">
        <v>40.9</v>
      </c>
    </row>
    <row r="36" spans="1:3" ht="13.5">
      <c r="A36">
        <v>41</v>
      </c>
      <c r="B36" t="s">
        <v>13</v>
      </c>
      <c r="C36">
        <v>41.9</v>
      </c>
    </row>
    <row r="37" spans="1:3" ht="13.5">
      <c r="A37">
        <v>42</v>
      </c>
      <c r="B37" t="s">
        <v>13</v>
      </c>
      <c r="C37">
        <v>42.9</v>
      </c>
    </row>
    <row r="38" spans="1:3" ht="13.5">
      <c r="A38">
        <v>43</v>
      </c>
      <c r="B38" t="s">
        <v>13</v>
      </c>
      <c r="C38">
        <v>43.9</v>
      </c>
    </row>
    <row r="39" spans="1:3" ht="13.5">
      <c r="A39">
        <v>44</v>
      </c>
      <c r="B39" t="s">
        <v>13</v>
      </c>
      <c r="C39">
        <v>44.9</v>
      </c>
    </row>
    <row r="40" spans="1:3" ht="13.5">
      <c r="A40">
        <v>45</v>
      </c>
      <c r="B40" t="s">
        <v>13</v>
      </c>
      <c r="C40">
        <v>45.9</v>
      </c>
    </row>
    <row r="41" spans="1:3" ht="13.5">
      <c r="A41">
        <v>46</v>
      </c>
      <c r="B41" t="s">
        <v>13</v>
      </c>
      <c r="C41">
        <v>46.9</v>
      </c>
    </row>
    <row r="42" spans="1:3" ht="13.5">
      <c r="A42">
        <v>47</v>
      </c>
      <c r="B42" t="s">
        <v>13</v>
      </c>
      <c r="C42">
        <v>47.9</v>
      </c>
    </row>
    <row r="43" spans="1:3" ht="13.5">
      <c r="A43">
        <v>48</v>
      </c>
      <c r="B43" t="s">
        <v>13</v>
      </c>
      <c r="C43">
        <v>48.9</v>
      </c>
    </row>
    <row r="44" spans="1:19" ht="13.5">
      <c r="A44" s="1" t="s">
        <v>14</v>
      </c>
      <c r="B44" s="1"/>
      <c r="C44" s="1"/>
      <c r="D44" s="1">
        <v>4</v>
      </c>
      <c r="E44" s="1">
        <v>13</v>
      </c>
      <c r="F44" s="1">
        <v>16</v>
      </c>
      <c r="G44" s="1">
        <v>19</v>
      </c>
      <c r="H44" s="1">
        <v>30</v>
      </c>
      <c r="I44" s="1">
        <v>25</v>
      </c>
      <c r="J44" s="1">
        <v>30</v>
      </c>
      <c r="K44" s="1">
        <v>30</v>
      </c>
      <c r="L44" s="1">
        <v>30</v>
      </c>
      <c r="M44" s="1">
        <v>30</v>
      </c>
      <c r="N44" s="1">
        <v>30</v>
      </c>
      <c r="O44" s="1">
        <v>29</v>
      </c>
      <c r="P44" s="1">
        <v>29</v>
      </c>
      <c r="Q44" s="1">
        <v>30</v>
      </c>
      <c r="R44" s="1">
        <v>30</v>
      </c>
      <c r="S44" s="1">
        <v>50</v>
      </c>
    </row>
    <row r="45" spans="1:19" s="9" customFormat="1" ht="13.5">
      <c r="A45" s="5" t="s">
        <v>15</v>
      </c>
      <c r="B45" s="5"/>
      <c r="C45" s="5"/>
      <c r="D45" s="5">
        <v>33.75</v>
      </c>
      <c r="E45" s="5">
        <v>33.19230769230769</v>
      </c>
      <c r="F45" s="5">
        <v>31.4375</v>
      </c>
      <c r="G45" s="5">
        <v>29.710526315789473</v>
      </c>
      <c r="H45" s="5">
        <v>29.2</v>
      </c>
      <c r="I45" s="5">
        <v>32.02</v>
      </c>
      <c r="J45" s="5">
        <v>30.4</v>
      </c>
      <c r="K45" s="5">
        <v>29.266666666666666</v>
      </c>
      <c r="L45" s="5">
        <v>27.466666666666665</v>
      </c>
      <c r="M45" s="5">
        <v>25.833333333333332</v>
      </c>
      <c r="N45" s="5">
        <v>24.4</v>
      </c>
      <c r="O45" s="5">
        <v>23.29310344827586</v>
      </c>
      <c r="P45" s="5">
        <v>22.189655172413794</v>
      </c>
      <c r="Q45" s="5">
        <v>20.933333333333334</v>
      </c>
      <c r="R45" s="5">
        <v>19.833333333333332</v>
      </c>
      <c r="S45" s="5">
        <v>18.6</v>
      </c>
    </row>
    <row r="46" spans="1:19" s="11" customFormat="1" ht="13.5">
      <c r="A46" s="7" t="s">
        <v>16</v>
      </c>
      <c r="B46" s="7"/>
      <c r="C46" s="7"/>
      <c r="D46" s="7">
        <v>0.5</v>
      </c>
      <c r="E46" s="7">
        <v>0.8548504142651104</v>
      </c>
      <c r="F46" s="7">
        <v>0.7719024117939607</v>
      </c>
      <c r="G46" s="7">
        <v>0.7132825035177587</v>
      </c>
      <c r="H46" s="7">
        <v>0.7022132498578064</v>
      </c>
      <c r="I46" s="7">
        <v>0.6531972647421808</v>
      </c>
      <c r="J46" s="7">
        <v>0.6074253182419871</v>
      </c>
      <c r="K46" s="7">
        <v>0.6260623155792926</v>
      </c>
      <c r="L46" s="7">
        <v>0.5560534167675355</v>
      </c>
      <c r="M46" s="7">
        <v>0.9589266029707683</v>
      </c>
      <c r="N46" s="7">
        <v>0.6617635789938568</v>
      </c>
      <c r="O46" s="7">
        <v>0.6198680933892069</v>
      </c>
      <c r="P46" s="7">
        <v>0.6602731185903338</v>
      </c>
      <c r="Q46" s="7">
        <v>0.8976341829703132</v>
      </c>
      <c r="R46" s="7">
        <v>0.7111590022187596</v>
      </c>
      <c r="S46" s="7">
        <v>0.9948848769417228</v>
      </c>
    </row>
    <row r="47" spans="1:19" s="9" customFormat="1" ht="13.5">
      <c r="A47" s="5" t="s">
        <v>17</v>
      </c>
      <c r="B47" s="5"/>
      <c r="C47" s="5"/>
      <c r="D47" s="5">
        <v>1</v>
      </c>
      <c r="E47" s="5">
        <v>4</v>
      </c>
      <c r="F47" s="5">
        <v>17</v>
      </c>
      <c r="G47" s="5">
        <v>28</v>
      </c>
      <c r="H47" s="5">
        <v>18</v>
      </c>
      <c r="I47" s="5">
        <v>5</v>
      </c>
      <c r="J47" s="5">
        <v>12</v>
      </c>
      <c r="K47" s="5">
        <v>26</v>
      </c>
      <c r="L47" s="5">
        <v>21</v>
      </c>
      <c r="M47" s="5">
        <v>22</v>
      </c>
      <c r="N47" s="5">
        <v>32</v>
      </c>
      <c r="O47" s="5">
        <v>30</v>
      </c>
      <c r="P47" s="5">
        <v>23.5</v>
      </c>
      <c r="Q47" s="5">
        <v>24</v>
      </c>
      <c r="R47" s="5">
        <v>22.5</v>
      </c>
      <c r="S47" s="5">
        <v>12</v>
      </c>
    </row>
    <row r="48" spans="1:19" s="9" customFormat="1" ht="13.5">
      <c r="A48" s="5" t="s">
        <v>18</v>
      </c>
      <c r="B48" s="5"/>
      <c r="C48" s="5"/>
      <c r="D48" s="5">
        <v>15</v>
      </c>
      <c r="E48" s="5">
        <v>20</v>
      </c>
      <c r="F48" s="5">
        <v>25</v>
      </c>
      <c r="G48" s="5">
        <v>30</v>
      </c>
      <c r="H48" s="5">
        <v>40</v>
      </c>
      <c r="I48" s="5">
        <v>25</v>
      </c>
      <c r="J48" s="5">
        <v>30</v>
      </c>
      <c r="K48" s="5">
        <v>40</v>
      </c>
      <c r="L48" s="5">
        <v>80</v>
      </c>
      <c r="M48" s="5">
        <v>90</v>
      </c>
      <c r="N48" s="5">
        <v>100</v>
      </c>
      <c r="O48" s="5">
        <v>110</v>
      </c>
      <c r="P48" s="5">
        <v>200.60931899641577</v>
      </c>
      <c r="Q48" s="5">
        <v>246.30872483221478</v>
      </c>
      <c r="R48" s="5">
        <v>247.54098360655738</v>
      </c>
      <c r="S48" s="5">
        <v>518.5567010309279</v>
      </c>
    </row>
    <row r="49" spans="1:19" s="10" customFormat="1" ht="13.5">
      <c r="A49" s="6" t="s">
        <v>19</v>
      </c>
      <c r="B49" s="6"/>
      <c r="C49" s="6"/>
      <c r="D49" s="6"/>
      <c r="E49" s="6"/>
      <c r="F49" s="6"/>
      <c r="G49" s="6"/>
      <c r="H49" s="6">
        <v>7.193</v>
      </c>
      <c r="I49" s="6">
        <v>7.965</v>
      </c>
      <c r="J49" s="6">
        <v>7.865</v>
      </c>
      <c r="K49" s="6">
        <v>6.874</v>
      </c>
      <c r="L49" s="6">
        <v>5.62</v>
      </c>
      <c r="M49" s="6">
        <v>4.485</v>
      </c>
      <c r="N49" s="6">
        <v>3.69</v>
      </c>
      <c r="O49" s="6">
        <v>3.17</v>
      </c>
      <c r="P49" s="6">
        <v>2.79</v>
      </c>
      <c r="Q49" s="6">
        <v>2.235</v>
      </c>
      <c r="R49" s="6">
        <v>1.83</v>
      </c>
      <c r="S49" s="6">
        <v>2.425</v>
      </c>
    </row>
    <row r="50" spans="1:19" s="10" customFormat="1" ht="13.5">
      <c r="A50" s="6" t="s">
        <v>20</v>
      </c>
      <c r="B50" s="6"/>
      <c r="C50" s="6"/>
      <c r="D50" s="6">
        <v>0</v>
      </c>
      <c r="E50" s="6">
        <v>0</v>
      </c>
      <c r="F50" s="6">
        <v>0</v>
      </c>
      <c r="G50" s="6">
        <v>0</v>
      </c>
      <c r="H50" s="6">
        <v>9.590666666666666</v>
      </c>
      <c r="I50" s="6">
        <v>7.965</v>
      </c>
      <c r="J50" s="6">
        <v>7.865</v>
      </c>
      <c r="K50" s="6">
        <v>9.165333333333333</v>
      </c>
      <c r="L50" s="6">
        <v>14.986666666666665</v>
      </c>
      <c r="M50" s="6">
        <v>13.455</v>
      </c>
      <c r="N50" s="6">
        <v>12.3</v>
      </c>
      <c r="O50" s="6">
        <v>12.024137931034481</v>
      </c>
      <c r="P50" s="6">
        <v>19.3</v>
      </c>
      <c r="Q50" s="6">
        <v>18.35</v>
      </c>
      <c r="R50" s="6">
        <v>15.1</v>
      </c>
      <c r="S50" s="6">
        <v>25.15</v>
      </c>
    </row>
    <row r="51" spans="1:19" s="10" customFormat="1" ht="13.5">
      <c r="A51" s="6" t="s">
        <v>21</v>
      </c>
      <c r="B51" s="6"/>
      <c r="C51" s="6"/>
      <c r="D51" s="6">
        <v>5</v>
      </c>
      <c r="E51" s="6">
        <v>5</v>
      </c>
      <c r="F51" s="6">
        <v>5</v>
      </c>
      <c r="G51" s="6">
        <v>5</v>
      </c>
      <c r="H51" s="6">
        <v>14.590666666666666</v>
      </c>
      <c r="I51" s="6">
        <v>12.965</v>
      </c>
      <c r="J51" s="6">
        <v>12.865</v>
      </c>
      <c r="K51" s="6">
        <v>14.165333333333333</v>
      </c>
      <c r="L51" s="6">
        <v>27.986666666666665</v>
      </c>
      <c r="M51" s="6">
        <v>26.455</v>
      </c>
      <c r="N51" s="6">
        <v>25.3</v>
      </c>
      <c r="O51" s="6">
        <v>25.02413793103448</v>
      </c>
      <c r="P51" s="6">
        <v>22</v>
      </c>
      <c r="Q51" s="6">
        <v>21.05</v>
      </c>
      <c r="R51" s="6">
        <v>17.8</v>
      </c>
      <c r="S51" s="6">
        <v>28.95</v>
      </c>
    </row>
    <row r="52" spans="1:19" ht="13.5">
      <c r="A52" s="2" t="s">
        <v>22</v>
      </c>
      <c r="B52" s="2"/>
      <c r="C52" s="2"/>
      <c r="D52" s="2" t="s">
        <v>23</v>
      </c>
      <c r="E52" s="2" t="s">
        <v>23</v>
      </c>
      <c r="F52" s="2" t="s">
        <v>23</v>
      </c>
      <c r="G52" s="2" t="s">
        <v>23</v>
      </c>
      <c r="H52" s="2" t="s">
        <v>23</v>
      </c>
      <c r="I52" s="2" t="s">
        <v>23</v>
      </c>
      <c r="J52" s="2" t="s">
        <v>23</v>
      </c>
      <c r="K52" s="2" t="s">
        <v>23</v>
      </c>
      <c r="L52" s="2" t="s">
        <v>24</v>
      </c>
      <c r="M52" s="2" t="s">
        <v>24</v>
      </c>
      <c r="N52" s="2" t="s">
        <v>24</v>
      </c>
      <c r="O52" s="2" t="s">
        <v>24</v>
      </c>
      <c r="P52" s="2" t="s">
        <v>25</v>
      </c>
      <c r="Q52" s="2" t="s">
        <v>25</v>
      </c>
      <c r="R52" s="2" t="s">
        <v>25</v>
      </c>
      <c r="S52" s="2" t="s">
        <v>26</v>
      </c>
    </row>
    <row r="53" spans="1:19" s="9" customFormat="1" ht="13.5">
      <c r="A53" s="4" t="s">
        <v>27</v>
      </c>
      <c r="B53" s="4"/>
      <c r="C53" s="4"/>
      <c r="D53" s="4"/>
      <c r="E53" s="4"/>
      <c r="F53" s="4"/>
      <c r="G53" s="4">
        <v>0</v>
      </c>
      <c r="H53" s="4">
        <v>239.76666666666665</v>
      </c>
      <c r="I53" s="4">
        <v>318.6</v>
      </c>
      <c r="J53" s="4">
        <v>262.1666666666667</v>
      </c>
      <c r="K53" s="4">
        <v>229.13333333333333</v>
      </c>
      <c r="L53" s="4">
        <v>187.33333333333331</v>
      </c>
      <c r="M53" s="4">
        <v>149.5</v>
      </c>
      <c r="N53" s="4">
        <v>123</v>
      </c>
      <c r="O53" s="4">
        <v>109.31034482758619</v>
      </c>
      <c r="P53" s="4">
        <v>96.20689655172414</v>
      </c>
      <c r="Q53" s="4">
        <v>74.5</v>
      </c>
      <c r="R53" s="4">
        <v>61</v>
      </c>
      <c r="S53" s="4">
        <v>48.5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4"/>
  <sheetViews>
    <sheetView workbookViewId="0" topLeftCell="A1">
      <selection activeCell="M9" sqref="M9"/>
    </sheetView>
  </sheetViews>
  <sheetFormatPr defaultColWidth="9.00390625" defaultRowHeight="13.5"/>
  <cols>
    <col min="1" max="1" width="5.875" style="0" customWidth="1"/>
    <col min="11" max="11" width="11.125" style="0" bestFit="1" customWidth="1"/>
    <col min="12" max="12" width="9.00390625" style="34" customWidth="1"/>
  </cols>
  <sheetData>
    <row r="1" ht="13.5">
      <c r="A1" t="s">
        <v>53</v>
      </c>
    </row>
    <row r="2" spans="6:9" ht="13.5">
      <c r="F2" t="s">
        <v>54</v>
      </c>
      <c r="G2" t="s">
        <v>55</v>
      </c>
      <c r="H2" t="s">
        <v>56</v>
      </c>
      <c r="I2" t="s">
        <v>57</v>
      </c>
    </row>
    <row r="3" spans="1:9" ht="13.5">
      <c r="A3" t="s">
        <v>98</v>
      </c>
      <c r="G3" t="s">
        <v>59</v>
      </c>
      <c r="H3" t="s">
        <v>60</v>
      </c>
      <c r="I3" t="s">
        <v>60</v>
      </c>
    </row>
    <row r="4" spans="1:9" ht="13.5">
      <c r="A4" t="s">
        <v>93</v>
      </c>
      <c r="G4" t="s">
        <v>62</v>
      </c>
      <c r="H4" t="s">
        <v>63</v>
      </c>
      <c r="I4" t="s">
        <v>63</v>
      </c>
    </row>
    <row r="5" spans="1:9" ht="13.5">
      <c r="A5" t="s">
        <v>94</v>
      </c>
      <c r="G5" t="s">
        <v>65</v>
      </c>
      <c r="H5" t="s">
        <v>66</v>
      </c>
      <c r="I5" t="s">
        <v>66</v>
      </c>
    </row>
    <row r="6" spans="8:9" ht="13.5">
      <c r="H6" t="s">
        <v>67</v>
      </c>
      <c r="I6" t="s">
        <v>67</v>
      </c>
    </row>
    <row r="7" spans="8:9" ht="13.5">
      <c r="H7" t="s">
        <v>69</v>
      </c>
      <c r="I7" t="s">
        <v>70</v>
      </c>
    </row>
    <row r="9" spans="1:12" ht="13.5">
      <c r="A9" s="40" t="s">
        <v>71</v>
      </c>
      <c r="B9" s="40" t="s">
        <v>72</v>
      </c>
      <c r="C9" s="40" t="s">
        <v>73</v>
      </c>
      <c r="D9" s="40" t="s">
        <v>74</v>
      </c>
      <c r="E9" s="40" t="s">
        <v>75</v>
      </c>
      <c r="F9" s="40" t="s">
        <v>76</v>
      </c>
      <c r="G9" s="40" t="s">
        <v>77</v>
      </c>
      <c r="H9" s="40" t="s">
        <v>78</v>
      </c>
      <c r="I9" s="40" t="s">
        <v>79</v>
      </c>
      <c r="J9" s="40" t="s">
        <v>80</v>
      </c>
      <c r="K9" s="40" t="s">
        <v>251</v>
      </c>
      <c r="L9" s="41" t="s">
        <v>81</v>
      </c>
    </row>
    <row r="10" spans="1:12" ht="13.5">
      <c r="A10" s="1">
        <v>1</v>
      </c>
      <c r="B10" s="1" t="s">
        <v>115</v>
      </c>
      <c r="C10" s="1">
        <v>311</v>
      </c>
      <c r="D10" s="1">
        <v>264</v>
      </c>
      <c r="E10" s="1">
        <v>298.1</v>
      </c>
      <c r="F10" s="1">
        <v>2</v>
      </c>
      <c r="G10" s="1"/>
      <c r="H10" s="1">
        <v>26.2</v>
      </c>
      <c r="I10" s="1">
        <v>2</v>
      </c>
      <c r="J10" s="1"/>
      <c r="K10" s="1"/>
      <c r="L10" s="42"/>
    </row>
    <row r="11" spans="1:12" ht="13.5">
      <c r="A11" s="2">
        <v>2</v>
      </c>
      <c r="B11" s="2" t="s">
        <v>116</v>
      </c>
      <c r="C11" s="2">
        <v>317</v>
      </c>
      <c r="D11" s="2">
        <v>270</v>
      </c>
      <c r="E11" s="2">
        <v>322.9</v>
      </c>
      <c r="F11" s="2">
        <v>2</v>
      </c>
      <c r="G11" s="2"/>
      <c r="H11" s="2">
        <v>31.6</v>
      </c>
      <c r="I11" s="2">
        <v>2</v>
      </c>
      <c r="J11" s="2">
        <v>1.7</v>
      </c>
      <c r="K11" s="2" t="s">
        <v>85</v>
      </c>
      <c r="L11" s="37">
        <v>25</v>
      </c>
    </row>
    <row r="12" spans="1:12" ht="13.5">
      <c r="A12" s="2">
        <v>3</v>
      </c>
      <c r="B12" s="2" t="s">
        <v>115</v>
      </c>
      <c r="C12" s="2">
        <v>317</v>
      </c>
      <c r="D12" s="2">
        <v>268</v>
      </c>
      <c r="E12" s="2">
        <v>334.9</v>
      </c>
      <c r="F12" s="2">
        <v>2</v>
      </c>
      <c r="G12" s="2"/>
      <c r="H12" s="2">
        <v>10.9</v>
      </c>
      <c r="I12" s="2">
        <v>2</v>
      </c>
      <c r="J12" s="2"/>
      <c r="K12" s="2"/>
      <c r="L12" s="37"/>
    </row>
    <row r="13" spans="1:12" ht="13.5">
      <c r="A13" s="2">
        <v>4</v>
      </c>
      <c r="B13" s="2" t="s">
        <v>117</v>
      </c>
      <c r="C13" s="2">
        <v>324</v>
      </c>
      <c r="D13" s="2">
        <v>276</v>
      </c>
      <c r="E13" s="2">
        <v>360.1</v>
      </c>
      <c r="F13" s="2">
        <v>2</v>
      </c>
      <c r="G13" s="2"/>
      <c r="H13" s="2">
        <v>14.4</v>
      </c>
      <c r="I13" s="2">
        <v>2</v>
      </c>
      <c r="J13" s="2"/>
      <c r="K13" s="2"/>
      <c r="L13" s="37"/>
    </row>
    <row r="14" spans="1:12" ht="13.5">
      <c r="A14" s="2">
        <v>5</v>
      </c>
      <c r="B14" s="2" t="s">
        <v>118</v>
      </c>
      <c r="C14" s="2">
        <v>320</v>
      </c>
      <c r="D14" s="2">
        <v>273</v>
      </c>
      <c r="E14" s="2">
        <v>378.5</v>
      </c>
      <c r="F14" s="2">
        <v>2</v>
      </c>
      <c r="G14" s="2"/>
      <c r="H14" s="2">
        <v>28.9</v>
      </c>
      <c r="I14" s="2">
        <v>2</v>
      </c>
      <c r="J14" s="2"/>
      <c r="K14" s="2"/>
      <c r="L14" s="37"/>
    </row>
    <row r="15" spans="1:12" ht="13.5">
      <c r="A15" s="2">
        <v>6</v>
      </c>
      <c r="B15" s="2" t="s">
        <v>115</v>
      </c>
      <c r="C15" s="2">
        <v>312</v>
      </c>
      <c r="D15" s="2"/>
      <c r="E15" s="2">
        <v>329.3</v>
      </c>
      <c r="F15" s="2">
        <v>2</v>
      </c>
      <c r="G15" s="2"/>
      <c r="H15" s="2">
        <v>36.1</v>
      </c>
      <c r="I15" s="2">
        <v>2</v>
      </c>
      <c r="J15" s="2"/>
      <c r="K15" s="2"/>
      <c r="L15" s="37"/>
    </row>
    <row r="16" spans="1:12" ht="13.5">
      <c r="A16" s="2">
        <v>7</v>
      </c>
      <c r="B16" s="2" t="s">
        <v>115</v>
      </c>
      <c r="C16" s="2">
        <v>320</v>
      </c>
      <c r="D16" s="2">
        <v>268</v>
      </c>
      <c r="E16" s="2">
        <v>286.8</v>
      </c>
      <c r="F16" s="2">
        <v>2</v>
      </c>
      <c r="G16" s="2"/>
      <c r="H16" s="2">
        <v>14.4</v>
      </c>
      <c r="I16" s="2">
        <v>2</v>
      </c>
      <c r="J16" s="2"/>
      <c r="K16" s="2"/>
      <c r="L16" s="37"/>
    </row>
    <row r="17" spans="1:12" ht="13.5">
      <c r="A17" s="2">
        <v>8</v>
      </c>
      <c r="B17" s="2" t="s">
        <v>115</v>
      </c>
      <c r="C17" s="2">
        <v>319</v>
      </c>
      <c r="D17" s="2">
        <v>273</v>
      </c>
      <c r="E17" s="2">
        <v>345.7</v>
      </c>
      <c r="F17" s="2">
        <v>2</v>
      </c>
      <c r="G17" s="2"/>
      <c r="H17" s="2">
        <v>35</v>
      </c>
      <c r="I17" s="2">
        <v>2</v>
      </c>
      <c r="J17" s="2"/>
      <c r="K17" s="2"/>
      <c r="L17" s="37"/>
    </row>
    <row r="18" spans="1:12" ht="13.5">
      <c r="A18" s="2">
        <v>9</v>
      </c>
      <c r="B18" s="2" t="s">
        <v>119</v>
      </c>
      <c r="C18" s="2">
        <v>309</v>
      </c>
      <c r="D18" s="2">
        <v>262</v>
      </c>
      <c r="E18" s="2">
        <v>300.3</v>
      </c>
      <c r="F18" s="2">
        <v>2</v>
      </c>
      <c r="G18" s="2"/>
      <c r="H18" s="2">
        <v>18.1</v>
      </c>
      <c r="I18" s="2">
        <v>2</v>
      </c>
      <c r="J18" s="2"/>
      <c r="K18" s="2"/>
      <c r="L18" s="37"/>
    </row>
    <row r="19" spans="1:12" ht="13.5">
      <c r="A19" s="2">
        <v>10</v>
      </c>
      <c r="B19" s="2" t="s">
        <v>120</v>
      </c>
      <c r="C19" s="2">
        <v>319</v>
      </c>
      <c r="D19" s="2">
        <v>273</v>
      </c>
      <c r="E19" s="2">
        <v>315.6</v>
      </c>
      <c r="F19" s="2">
        <v>2</v>
      </c>
      <c r="G19" s="2"/>
      <c r="H19" s="2">
        <v>11.1</v>
      </c>
      <c r="I19" s="2">
        <v>2</v>
      </c>
      <c r="J19" s="2"/>
      <c r="K19" s="2"/>
      <c r="L19" s="37"/>
    </row>
    <row r="20" spans="1:12" ht="13.5">
      <c r="A20" s="2">
        <v>11</v>
      </c>
      <c r="B20" s="2" t="s">
        <v>121</v>
      </c>
      <c r="C20" s="2">
        <v>324</v>
      </c>
      <c r="D20" s="2">
        <v>272</v>
      </c>
      <c r="E20" s="2">
        <v>301</v>
      </c>
      <c r="F20" s="2">
        <v>2</v>
      </c>
      <c r="G20" s="2"/>
      <c r="H20" s="2">
        <v>15.9</v>
      </c>
      <c r="I20" s="2">
        <v>2</v>
      </c>
      <c r="J20" s="2">
        <v>0.8</v>
      </c>
      <c r="K20" s="2" t="s">
        <v>85</v>
      </c>
      <c r="L20" s="37">
        <v>25</v>
      </c>
    </row>
    <row r="21" spans="1:12" ht="13.5">
      <c r="A21" s="2">
        <v>12</v>
      </c>
      <c r="B21" s="2" t="s">
        <v>115</v>
      </c>
      <c r="C21" s="2">
        <v>311</v>
      </c>
      <c r="D21" s="2">
        <v>264</v>
      </c>
      <c r="E21" s="2">
        <v>256.6</v>
      </c>
      <c r="F21" s="2">
        <v>2</v>
      </c>
      <c r="G21" s="2"/>
      <c r="H21" s="2">
        <v>11.7</v>
      </c>
      <c r="I21" s="2">
        <v>1</v>
      </c>
      <c r="J21" s="2"/>
      <c r="K21" s="2"/>
      <c r="L21" s="37"/>
    </row>
    <row r="22" spans="1:12" ht="13.5">
      <c r="A22" s="2">
        <v>13</v>
      </c>
      <c r="B22" s="2" t="s">
        <v>119</v>
      </c>
      <c r="C22" s="2">
        <v>326</v>
      </c>
      <c r="D22" s="2">
        <v>276</v>
      </c>
      <c r="E22" s="2">
        <v>362.3</v>
      </c>
      <c r="F22" s="2">
        <v>2</v>
      </c>
      <c r="G22" s="2"/>
      <c r="H22" s="2">
        <v>36.5</v>
      </c>
      <c r="I22" s="2">
        <v>2</v>
      </c>
      <c r="J22" s="2">
        <v>1.4</v>
      </c>
      <c r="K22" s="2" t="s">
        <v>85</v>
      </c>
      <c r="L22" s="37">
        <v>25</v>
      </c>
    </row>
    <row r="23" spans="1:12" ht="13.5">
      <c r="A23" s="2">
        <v>14</v>
      </c>
      <c r="B23" s="2" t="s">
        <v>115</v>
      </c>
      <c r="C23" s="2">
        <v>319</v>
      </c>
      <c r="D23" s="2">
        <v>271</v>
      </c>
      <c r="E23" s="2">
        <v>321</v>
      </c>
      <c r="F23" s="2">
        <v>2</v>
      </c>
      <c r="G23" s="2"/>
      <c r="H23" s="2">
        <v>16.9</v>
      </c>
      <c r="I23" s="2">
        <v>2</v>
      </c>
      <c r="J23" s="2"/>
      <c r="K23" s="2"/>
      <c r="L23" s="37"/>
    </row>
    <row r="24" spans="1:12" ht="13.5">
      <c r="A24" s="2">
        <v>15</v>
      </c>
      <c r="B24" s="2" t="s">
        <v>115</v>
      </c>
      <c r="C24" s="2">
        <v>322</v>
      </c>
      <c r="D24" s="2">
        <v>277</v>
      </c>
      <c r="E24" s="2">
        <v>271.1</v>
      </c>
      <c r="F24" s="2">
        <v>2</v>
      </c>
      <c r="G24" s="2"/>
      <c r="H24" s="2">
        <v>4.8</v>
      </c>
      <c r="I24" s="2">
        <v>1</v>
      </c>
      <c r="J24" s="2"/>
      <c r="K24" s="2"/>
      <c r="L24" s="37"/>
    </row>
    <row r="25" spans="1:12" ht="13.5">
      <c r="A25" s="2">
        <v>16</v>
      </c>
      <c r="B25" s="2" t="s">
        <v>115</v>
      </c>
      <c r="C25" s="2">
        <v>317</v>
      </c>
      <c r="D25" s="2">
        <v>268</v>
      </c>
      <c r="E25" s="2">
        <v>331</v>
      </c>
      <c r="F25" s="2">
        <v>2</v>
      </c>
      <c r="G25" s="2"/>
      <c r="H25" s="2">
        <v>17.7</v>
      </c>
      <c r="I25" s="2">
        <v>2</v>
      </c>
      <c r="J25" s="2">
        <v>3.2</v>
      </c>
      <c r="K25" s="2" t="s">
        <v>99</v>
      </c>
      <c r="L25" s="37">
        <v>41</v>
      </c>
    </row>
    <row r="26" spans="1:12" ht="13.5">
      <c r="A26" s="2">
        <v>17</v>
      </c>
      <c r="B26" s="2" t="s">
        <v>115</v>
      </c>
      <c r="C26" s="2">
        <v>323</v>
      </c>
      <c r="D26" s="2">
        <v>273</v>
      </c>
      <c r="E26" s="2">
        <v>322.3</v>
      </c>
      <c r="F26" s="2">
        <v>2</v>
      </c>
      <c r="G26" s="2"/>
      <c r="H26" s="2">
        <v>11.3</v>
      </c>
      <c r="I26" s="2">
        <v>2</v>
      </c>
      <c r="J26" s="2">
        <v>1.8</v>
      </c>
      <c r="K26" s="2" t="s">
        <v>82</v>
      </c>
      <c r="L26" s="37">
        <v>20</v>
      </c>
    </row>
    <row r="27" spans="1:12" ht="13.5">
      <c r="A27" s="2">
        <v>18</v>
      </c>
      <c r="B27" s="2" t="s">
        <v>115</v>
      </c>
      <c r="C27" s="2">
        <v>326</v>
      </c>
      <c r="D27" s="2">
        <v>274</v>
      </c>
      <c r="E27" s="2">
        <v>332.3</v>
      </c>
      <c r="F27" s="2">
        <v>2</v>
      </c>
      <c r="G27" s="2"/>
      <c r="H27" s="2">
        <v>15.1</v>
      </c>
      <c r="I27" s="2">
        <v>2</v>
      </c>
      <c r="J27" s="2"/>
      <c r="K27" s="2"/>
      <c r="L27" s="37"/>
    </row>
    <row r="28" spans="1:12" ht="13.5">
      <c r="A28" s="2">
        <v>19</v>
      </c>
      <c r="B28" s="2" t="s">
        <v>115</v>
      </c>
      <c r="C28" s="2">
        <v>323</v>
      </c>
      <c r="D28" s="2">
        <v>273</v>
      </c>
      <c r="E28" s="2">
        <v>304.2</v>
      </c>
      <c r="F28" s="2">
        <v>2</v>
      </c>
      <c r="G28" s="2"/>
      <c r="H28" s="2">
        <v>13.2</v>
      </c>
      <c r="I28" s="2">
        <v>2</v>
      </c>
      <c r="J28" s="2"/>
      <c r="K28" s="2"/>
      <c r="L28" s="37"/>
    </row>
    <row r="29" spans="1:12" ht="13.5">
      <c r="A29" s="2">
        <v>20</v>
      </c>
      <c r="B29" s="2" t="s">
        <v>115</v>
      </c>
      <c r="C29" s="2">
        <v>316</v>
      </c>
      <c r="D29" s="2">
        <v>265</v>
      </c>
      <c r="E29" s="2">
        <v>310.1</v>
      </c>
      <c r="F29" s="2">
        <v>2</v>
      </c>
      <c r="G29" s="2"/>
      <c r="H29" s="2">
        <v>14</v>
      </c>
      <c r="I29" s="2">
        <v>2</v>
      </c>
      <c r="J29" s="2"/>
      <c r="K29" s="2"/>
      <c r="L29" s="37"/>
    </row>
    <row r="30" spans="1:12" ht="13.5">
      <c r="A30" s="2">
        <v>21</v>
      </c>
      <c r="B30" s="2" t="s">
        <v>115</v>
      </c>
      <c r="C30" s="2">
        <v>333</v>
      </c>
      <c r="D30" s="2">
        <v>283</v>
      </c>
      <c r="E30" s="2">
        <v>266.4</v>
      </c>
      <c r="F30" s="2">
        <v>2</v>
      </c>
      <c r="G30" s="2"/>
      <c r="H30" s="2">
        <v>13.6</v>
      </c>
      <c r="I30" s="2">
        <v>2</v>
      </c>
      <c r="J30" s="2"/>
      <c r="K30" s="2"/>
      <c r="L30" s="37"/>
    </row>
    <row r="31" spans="1:12" ht="13.5">
      <c r="A31" s="2">
        <v>22</v>
      </c>
      <c r="B31" s="2" t="s">
        <v>115</v>
      </c>
      <c r="C31" s="2">
        <v>325</v>
      </c>
      <c r="D31" s="2">
        <v>278</v>
      </c>
      <c r="E31" s="2">
        <v>326.2</v>
      </c>
      <c r="F31" s="2">
        <v>2</v>
      </c>
      <c r="G31" s="2"/>
      <c r="H31" s="2">
        <v>11.8</v>
      </c>
      <c r="I31" s="2">
        <v>2</v>
      </c>
      <c r="J31" s="2">
        <v>0.9</v>
      </c>
      <c r="K31" s="2" t="s">
        <v>82</v>
      </c>
      <c r="L31" s="37">
        <v>20</v>
      </c>
    </row>
    <row r="32" spans="1:12" ht="13.5">
      <c r="A32" s="2">
        <v>23</v>
      </c>
      <c r="B32" s="2" t="s">
        <v>115</v>
      </c>
      <c r="C32" s="2">
        <v>320</v>
      </c>
      <c r="D32" s="2">
        <v>272</v>
      </c>
      <c r="E32" s="2">
        <v>314.5</v>
      </c>
      <c r="F32" s="2">
        <v>2</v>
      </c>
      <c r="G32" s="2"/>
      <c r="H32" s="2">
        <v>15.4</v>
      </c>
      <c r="I32" s="2">
        <v>2</v>
      </c>
      <c r="J32" s="2">
        <v>2.4</v>
      </c>
      <c r="K32" s="2" t="s">
        <v>85</v>
      </c>
      <c r="L32" s="37">
        <v>25</v>
      </c>
    </row>
    <row r="33" spans="1:12" ht="13.5">
      <c r="A33" s="2">
        <v>24</v>
      </c>
      <c r="B33" s="2" t="s">
        <v>119</v>
      </c>
      <c r="C33" s="2">
        <v>323</v>
      </c>
      <c r="D33" s="2">
        <v>276</v>
      </c>
      <c r="E33" s="2">
        <v>332.1</v>
      </c>
      <c r="F33" s="2">
        <v>2</v>
      </c>
      <c r="G33" s="2"/>
      <c r="H33" s="2">
        <v>16.2</v>
      </c>
      <c r="I33" s="2">
        <v>2</v>
      </c>
      <c r="J33" s="2">
        <v>1.3</v>
      </c>
      <c r="K33" s="2" t="s">
        <v>85</v>
      </c>
      <c r="L33" s="37">
        <v>25</v>
      </c>
    </row>
    <row r="34" spans="1:12" ht="13.5">
      <c r="A34" s="3">
        <v>25</v>
      </c>
      <c r="B34" s="3" t="s">
        <v>119</v>
      </c>
      <c r="C34" s="3">
        <v>316</v>
      </c>
      <c r="D34" s="3">
        <v>269</v>
      </c>
      <c r="E34" s="3">
        <v>341.5</v>
      </c>
      <c r="F34" s="3">
        <v>2</v>
      </c>
      <c r="G34" s="3"/>
      <c r="H34" s="3">
        <v>19.1</v>
      </c>
      <c r="I34" s="3">
        <v>2</v>
      </c>
      <c r="J34" s="3"/>
      <c r="K34" s="3"/>
      <c r="L34" s="36"/>
    </row>
    <row r="35" spans="1:12" ht="13.5">
      <c r="A35" s="2">
        <v>26</v>
      </c>
      <c r="B35" s="2" t="s">
        <v>122</v>
      </c>
      <c r="C35" s="2">
        <v>309</v>
      </c>
      <c r="D35" s="2">
        <v>262</v>
      </c>
      <c r="E35" s="2">
        <v>291.7</v>
      </c>
      <c r="F35" s="2">
        <v>2</v>
      </c>
      <c r="G35" s="2"/>
      <c r="H35" s="2">
        <v>14.4</v>
      </c>
      <c r="I35" s="2">
        <v>2</v>
      </c>
      <c r="J35" s="2"/>
      <c r="K35" s="2"/>
      <c r="L35" s="37"/>
    </row>
    <row r="36" spans="1:12" ht="13.5">
      <c r="A36" s="2">
        <v>27</v>
      </c>
      <c r="B36" s="2" t="s">
        <v>122</v>
      </c>
      <c r="C36" s="2">
        <v>319</v>
      </c>
      <c r="D36" s="2">
        <v>272</v>
      </c>
      <c r="E36" s="2">
        <v>283.3</v>
      </c>
      <c r="F36" s="2">
        <v>2</v>
      </c>
      <c r="G36" s="2"/>
      <c r="H36" s="2">
        <v>17.3</v>
      </c>
      <c r="I36" s="2">
        <v>2</v>
      </c>
      <c r="J36" s="2">
        <v>0.1</v>
      </c>
      <c r="K36" s="2" t="s">
        <v>100</v>
      </c>
      <c r="L36" s="37">
        <v>14</v>
      </c>
    </row>
    <row r="37" spans="1:12" ht="13.5">
      <c r="A37" s="2">
        <v>28</v>
      </c>
      <c r="B37" s="2" t="s">
        <v>122</v>
      </c>
      <c r="C37" s="2">
        <v>313</v>
      </c>
      <c r="D37" s="2">
        <v>266</v>
      </c>
      <c r="E37" s="2">
        <v>269.3</v>
      </c>
      <c r="F37" s="2">
        <v>2</v>
      </c>
      <c r="G37" s="2"/>
      <c r="H37" s="2">
        <v>9.4</v>
      </c>
      <c r="I37" s="2">
        <v>2</v>
      </c>
      <c r="J37" s="2"/>
      <c r="K37" s="2"/>
      <c r="L37" s="37"/>
    </row>
    <row r="38" spans="1:12" ht="13.5">
      <c r="A38" s="2">
        <v>29</v>
      </c>
      <c r="B38" s="2" t="s">
        <v>122</v>
      </c>
      <c r="C38" s="2">
        <v>295</v>
      </c>
      <c r="D38" s="2">
        <v>248</v>
      </c>
      <c r="E38" s="2">
        <v>255</v>
      </c>
      <c r="F38" s="2">
        <v>2</v>
      </c>
      <c r="G38" s="2"/>
      <c r="H38" s="2">
        <v>4</v>
      </c>
      <c r="I38" s="2">
        <v>1</v>
      </c>
      <c r="J38" s="2">
        <v>0.2</v>
      </c>
      <c r="K38" s="2" t="s">
        <v>82</v>
      </c>
      <c r="L38" s="37">
        <v>20</v>
      </c>
    </row>
    <row r="39" spans="1:12" ht="13.5">
      <c r="A39" s="2">
        <v>30</v>
      </c>
      <c r="B39" s="2" t="s">
        <v>122</v>
      </c>
      <c r="C39" s="2">
        <v>308</v>
      </c>
      <c r="D39" s="2">
        <v>262</v>
      </c>
      <c r="E39" s="2">
        <v>273.3</v>
      </c>
      <c r="F39" s="2">
        <v>2</v>
      </c>
      <c r="G39" s="2"/>
      <c r="H39" s="2">
        <v>11.1</v>
      </c>
      <c r="I39" s="2">
        <v>2</v>
      </c>
      <c r="J39" s="2">
        <v>0.6</v>
      </c>
      <c r="K39" s="2" t="s">
        <v>82</v>
      </c>
      <c r="L39" s="37">
        <v>20</v>
      </c>
    </row>
    <row r="40" spans="1:12" ht="13.5">
      <c r="A40" s="2">
        <v>31</v>
      </c>
      <c r="B40" s="2" t="s">
        <v>122</v>
      </c>
      <c r="C40" s="2">
        <v>305</v>
      </c>
      <c r="D40" s="2">
        <v>259</v>
      </c>
      <c r="E40" s="2">
        <v>267.8</v>
      </c>
      <c r="F40" s="2">
        <v>2</v>
      </c>
      <c r="G40" s="2"/>
      <c r="H40" s="2">
        <v>15.8</v>
      </c>
      <c r="I40" s="2">
        <v>2</v>
      </c>
      <c r="J40" s="2"/>
      <c r="K40" s="2"/>
      <c r="L40" s="37"/>
    </row>
    <row r="41" spans="1:12" ht="13.5">
      <c r="A41" s="2">
        <v>32</v>
      </c>
      <c r="B41" s="2" t="s">
        <v>122</v>
      </c>
      <c r="C41" s="2">
        <v>293</v>
      </c>
      <c r="D41" s="2">
        <v>249</v>
      </c>
      <c r="E41" s="2">
        <v>229.6</v>
      </c>
      <c r="F41" s="2">
        <v>2</v>
      </c>
      <c r="G41" s="2"/>
      <c r="H41" s="2">
        <v>6.5</v>
      </c>
      <c r="I41" s="2">
        <v>2</v>
      </c>
      <c r="J41" s="2"/>
      <c r="K41" s="2"/>
      <c r="L41" s="37"/>
    </row>
    <row r="42" spans="1:12" ht="13.5">
      <c r="A42" s="2">
        <v>33</v>
      </c>
      <c r="B42" s="2" t="s">
        <v>123</v>
      </c>
      <c r="C42" s="2">
        <v>307</v>
      </c>
      <c r="D42" s="2">
        <v>261</v>
      </c>
      <c r="E42" s="2">
        <v>254.7</v>
      </c>
      <c r="F42" s="2">
        <v>2</v>
      </c>
      <c r="G42" s="2"/>
      <c r="H42" s="2">
        <v>8.7</v>
      </c>
      <c r="I42" s="2">
        <v>2</v>
      </c>
      <c r="J42" s="2"/>
      <c r="K42" s="2"/>
      <c r="L42" s="37"/>
    </row>
    <row r="43" spans="1:12" ht="13.5">
      <c r="A43" s="2">
        <v>34</v>
      </c>
      <c r="B43" s="2" t="s">
        <v>123</v>
      </c>
      <c r="C43" s="2">
        <v>310</v>
      </c>
      <c r="D43" s="2">
        <v>263</v>
      </c>
      <c r="E43" s="2">
        <v>277</v>
      </c>
      <c r="F43" s="2">
        <v>2</v>
      </c>
      <c r="G43" s="2"/>
      <c r="H43" s="2">
        <v>14.7</v>
      </c>
      <c r="I43" s="2">
        <v>1</v>
      </c>
      <c r="J43" s="2"/>
      <c r="K43" s="2"/>
      <c r="L43" s="37"/>
    </row>
    <row r="44" spans="1:12" ht="13.5">
      <c r="A44" s="2">
        <v>35</v>
      </c>
      <c r="B44" s="2" t="s">
        <v>123</v>
      </c>
      <c r="C44" s="2">
        <v>308</v>
      </c>
      <c r="D44" s="2">
        <v>259</v>
      </c>
      <c r="E44" s="2">
        <v>267.7</v>
      </c>
      <c r="F44" s="2">
        <v>2</v>
      </c>
      <c r="G44" s="2"/>
      <c r="H44" s="2">
        <v>18</v>
      </c>
      <c r="I44" s="2">
        <v>2</v>
      </c>
      <c r="J44" s="2"/>
      <c r="K44" s="2"/>
      <c r="L44" s="37"/>
    </row>
    <row r="45" spans="1:12" ht="13.5">
      <c r="A45" s="2">
        <v>36</v>
      </c>
      <c r="B45" s="2" t="s">
        <v>123</v>
      </c>
      <c r="C45" s="2">
        <v>299</v>
      </c>
      <c r="D45" s="2">
        <v>249</v>
      </c>
      <c r="E45" s="2">
        <v>229.2</v>
      </c>
      <c r="F45" s="2">
        <v>2</v>
      </c>
      <c r="G45" s="2"/>
      <c r="H45" s="2">
        <v>10.8</v>
      </c>
      <c r="I45" s="2">
        <v>2</v>
      </c>
      <c r="J45" s="2">
        <v>0.5</v>
      </c>
      <c r="K45" s="2"/>
      <c r="L45" s="37"/>
    </row>
    <row r="46" spans="1:12" ht="13.5">
      <c r="A46" s="2">
        <v>37</v>
      </c>
      <c r="B46" s="2" t="s">
        <v>123</v>
      </c>
      <c r="C46" s="2">
        <v>303</v>
      </c>
      <c r="D46" s="2">
        <v>254</v>
      </c>
      <c r="E46" s="2">
        <v>236</v>
      </c>
      <c r="F46" s="2">
        <v>2</v>
      </c>
      <c r="G46" s="2"/>
      <c r="H46" s="2">
        <v>3.9</v>
      </c>
      <c r="I46" s="2">
        <v>1</v>
      </c>
      <c r="J46" s="2"/>
      <c r="K46" s="2"/>
      <c r="L46" s="37"/>
    </row>
    <row r="47" spans="1:12" ht="13.5">
      <c r="A47" s="2">
        <v>38</v>
      </c>
      <c r="B47" s="2" t="s">
        <v>123</v>
      </c>
      <c r="C47" s="2">
        <v>305</v>
      </c>
      <c r="D47" s="2">
        <v>258</v>
      </c>
      <c r="E47" s="2">
        <v>270.1</v>
      </c>
      <c r="F47" s="2">
        <v>2</v>
      </c>
      <c r="G47" s="2"/>
      <c r="H47" s="2">
        <v>4.6</v>
      </c>
      <c r="I47" s="2">
        <v>1</v>
      </c>
      <c r="J47" s="2"/>
      <c r="K47" s="2"/>
      <c r="L47" s="37"/>
    </row>
    <row r="48" spans="1:12" ht="13.5">
      <c r="A48" s="2">
        <v>39</v>
      </c>
      <c r="B48" s="2" t="s">
        <v>123</v>
      </c>
      <c r="C48" s="2">
        <v>304</v>
      </c>
      <c r="D48" s="2">
        <v>258</v>
      </c>
      <c r="E48" s="2">
        <v>250.5</v>
      </c>
      <c r="F48" s="2">
        <v>2</v>
      </c>
      <c r="G48" s="2"/>
      <c r="H48" s="2">
        <v>7.2</v>
      </c>
      <c r="I48" s="2">
        <v>2</v>
      </c>
      <c r="J48" s="2"/>
      <c r="K48" s="2"/>
      <c r="L48" s="37"/>
    </row>
    <row r="49" spans="1:12" ht="13.5">
      <c r="A49" s="2">
        <v>40</v>
      </c>
      <c r="B49" s="2" t="s">
        <v>123</v>
      </c>
      <c r="C49" s="2">
        <v>298</v>
      </c>
      <c r="D49" s="2">
        <v>254</v>
      </c>
      <c r="E49" s="2">
        <v>265.4</v>
      </c>
      <c r="F49" s="2">
        <v>2</v>
      </c>
      <c r="G49" s="2"/>
      <c r="H49" s="2">
        <v>12</v>
      </c>
      <c r="I49" s="2">
        <v>2</v>
      </c>
      <c r="J49" s="2"/>
      <c r="K49" s="2"/>
      <c r="L49" s="37"/>
    </row>
    <row r="50" spans="1:12" ht="13.5">
      <c r="A50" s="2">
        <v>41</v>
      </c>
      <c r="B50" s="2" t="s">
        <v>123</v>
      </c>
      <c r="C50" s="2">
        <v>304</v>
      </c>
      <c r="D50" s="2">
        <v>257</v>
      </c>
      <c r="E50" s="2">
        <v>284.5</v>
      </c>
      <c r="F50" s="2">
        <v>2</v>
      </c>
      <c r="G50" s="2"/>
      <c r="H50" s="2">
        <v>15.1</v>
      </c>
      <c r="I50" s="2">
        <v>2</v>
      </c>
      <c r="J50" s="2">
        <v>1.4</v>
      </c>
      <c r="K50" s="2" t="s">
        <v>85</v>
      </c>
      <c r="L50" s="37">
        <v>25</v>
      </c>
    </row>
    <row r="51" spans="1:12" ht="13.5">
      <c r="A51" s="2">
        <v>42</v>
      </c>
      <c r="B51" s="2" t="s">
        <v>122</v>
      </c>
      <c r="C51" s="2">
        <v>293</v>
      </c>
      <c r="D51" s="2">
        <v>247</v>
      </c>
      <c r="E51" s="2">
        <v>217</v>
      </c>
      <c r="F51" s="2">
        <v>2</v>
      </c>
      <c r="G51" s="2"/>
      <c r="H51" s="2">
        <v>8.1</v>
      </c>
      <c r="I51" s="2">
        <v>2</v>
      </c>
      <c r="J51" s="2"/>
      <c r="K51" s="2"/>
      <c r="L51" s="37"/>
    </row>
    <row r="52" spans="1:12" ht="13.5">
      <c r="A52" s="2">
        <v>43</v>
      </c>
      <c r="B52" s="2" t="s">
        <v>122</v>
      </c>
      <c r="C52" s="2">
        <v>297</v>
      </c>
      <c r="D52" s="2">
        <v>250</v>
      </c>
      <c r="E52" s="2">
        <v>271</v>
      </c>
      <c r="F52" s="2">
        <v>2</v>
      </c>
      <c r="G52" s="2"/>
      <c r="H52" s="2">
        <v>12</v>
      </c>
      <c r="I52" s="2">
        <v>2</v>
      </c>
      <c r="J52" s="2"/>
      <c r="K52" s="2"/>
      <c r="L52" s="37"/>
    </row>
    <row r="53" spans="1:12" ht="13.5">
      <c r="A53" s="2">
        <v>44</v>
      </c>
      <c r="B53" s="2" t="s">
        <v>122</v>
      </c>
      <c r="C53" s="2">
        <v>307</v>
      </c>
      <c r="D53" s="2">
        <v>262</v>
      </c>
      <c r="E53" s="2">
        <v>267</v>
      </c>
      <c r="F53" s="2">
        <v>2</v>
      </c>
      <c r="G53" s="2"/>
      <c r="H53" s="2">
        <v>13.3</v>
      </c>
      <c r="I53" s="2">
        <v>2</v>
      </c>
      <c r="J53" s="2"/>
      <c r="K53" s="2"/>
      <c r="L53" s="37"/>
    </row>
    <row r="54" spans="1:12" ht="13.5">
      <c r="A54" s="2">
        <v>45</v>
      </c>
      <c r="B54" s="2" t="s">
        <v>122</v>
      </c>
      <c r="C54" s="2">
        <v>307</v>
      </c>
      <c r="D54" s="2">
        <v>259</v>
      </c>
      <c r="E54" s="2">
        <v>298</v>
      </c>
      <c r="F54" s="2">
        <v>2</v>
      </c>
      <c r="G54" s="2"/>
      <c r="H54" s="2">
        <v>15.8</v>
      </c>
      <c r="I54" s="2">
        <v>2</v>
      </c>
      <c r="J54" s="2">
        <v>0.3</v>
      </c>
      <c r="K54" s="2" t="s">
        <v>82</v>
      </c>
      <c r="L54" s="37">
        <v>20</v>
      </c>
    </row>
    <row r="55" spans="1:12" ht="13.5">
      <c r="A55" s="2">
        <v>46</v>
      </c>
      <c r="B55" s="2" t="s">
        <v>122</v>
      </c>
      <c r="C55" s="2">
        <v>310</v>
      </c>
      <c r="D55" s="2">
        <v>263</v>
      </c>
      <c r="E55" s="2">
        <v>285.3</v>
      </c>
      <c r="F55" s="2">
        <v>2</v>
      </c>
      <c r="G55" s="2"/>
      <c r="H55" s="2">
        <v>9.5</v>
      </c>
      <c r="I55" s="2">
        <v>2</v>
      </c>
      <c r="J55" s="2"/>
      <c r="K55" s="2"/>
      <c r="L55" s="37"/>
    </row>
    <row r="56" spans="1:12" ht="13.5">
      <c r="A56" s="2">
        <v>47</v>
      </c>
      <c r="B56" s="2" t="s">
        <v>122</v>
      </c>
      <c r="C56" s="2">
        <v>308</v>
      </c>
      <c r="D56" s="2">
        <v>259</v>
      </c>
      <c r="E56" s="2">
        <v>261.4</v>
      </c>
      <c r="F56" s="2">
        <v>2</v>
      </c>
      <c r="G56" s="2"/>
      <c r="H56" s="2">
        <v>9.5</v>
      </c>
      <c r="I56" s="2">
        <v>2</v>
      </c>
      <c r="J56" s="2"/>
      <c r="K56" s="2"/>
      <c r="L56" s="37"/>
    </row>
    <row r="57" spans="1:12" ht="13.5">
      <c r="A57" s="2">
        <v>48</v>
      </c>
      <c r="B57" s="2" t="s">
        <v>122</v>
      </c>
      <c r="C57" s="2">
        <v>303</v>
      </c>
      <c r="D57" s="2">
        <v>256</v>
      </c>
      <c r="E57" s="2">
        <v>257.4</v>
      </c>
      <c r="F57" s="2">
        <v>2</v>
      </c>
      <c r="G57" s="2"/>
      <c r="H57" s="2">
        <v>5.9</v>
      </c>
      <c r="I57" s="2">
        <v>1</v>
      </c>
      <c r="J57" s="2"/>
      <c r="K57" s="2"/>
      <c r="L57" s="37"/>
    </row>
    <row r="58" spans="1:12" ht="13.5">
      <c r="A58" s="2">
        <v>49</v>
      </c>
      <c r="B58" s="2" t="s">
        <v>122</v>
      </c>
      <c r="C58" s="2">
        <v>302</v>
      </c>
      <c r="D58" s="2">
        <v>253</v>
      </c>
      <c r="E58" s="2">
        <v>241</v>
      </c>
      <c r="F58" s="2">
        <v>2</v>
      </c>
      <c r="G58" s="2"/>
      <c r="H58" s="2">
        <v>6.7</v>
      </c>
      <c r="I58" s="2">
        <v>2</v>
      </c>
      <c r="J58" s="2">
        <v>2.2</v>
      </c>
      <c r="K58" s="2" t="s">
        <v>82</v>
      </c>
      <c r="L58" s="37">
        <v>20</v>
      </c>
    </row>
    <row r="59" spans="1:12" ht="13.5">
      <c r="A59" s="2">
        <v>50</v>
      </c>
      <c r="B59" s="2" t="s">
        <v>122</v>
      </c>
      <c r="C59" s="2">
        <v>300</v>
      </c>
      <c r="D59" s="2">
        <v>254</v>
      </c>
      <c r="E59" s="2">
        <v>252</v>
      </c>
      <c r="F59" s="2">
        <v>2</v>
      </c>
      <c r="G59" s="2"/>
      <c r="H59" s="2">
        <v>14</v>
      </c>
      <c r="I59" s="2">
        <v>2</v>
      </c>
      <c r="J59" s="2"/>
      <c r="K59" s="2"/>
      <c r="L59" s="37"/>
    </row>
    <row r="60" spans="1:12" ht="13.5">
      <c r="A60" s="2">
        <v>51</v>
      </c>
      <c r="B60" s="2" t="s">
        <v>122</v>
      </c>
      <c r="C60" s="2">
        <v>301</v>
      </c>
      <c r="D60" s="2">
        <v>252</v>
      </c>
      <c r="E60" s="2">
        <v>231.3</v>
      </c>
      <c r="F60" s="2">
        <v>1</v>
      </c>
      <c r="G60" s="2"/>
      <c r="H60" s="2">
        <v>1</v>
      </c>
      <c r="I60" s="2">
        <v>2</v>
      </c>
      <c r="J60" s="2"/>
      <c r="K60" s="2"/>
      <c r="L60" s="37"/>
    </row>
    <row r="61" spans="1:12" ht="13.5">
      <c r="A61" s="2">
        <v>52</v>
      </c>
      <c r="B61" s="2" t="s">
        <v>122</v>
      </c>
      <c r="C61" s="2">
        <v>305</v>
      </c>
      <c r="D61" s="2">
        <v>257</v>
      </c>
      <c r="E61" s="2">
        <v>294.1</v>
      </c>
      <c r="F61" s="2">
        <v>2</v>
      </c>
      <c r="G61" s="2"/>
      <c r="H61" s="2">
        <v>6.7</v>
      </c>
      <c r="I61" s="2">
        <v>2</v>
      </c>
      <c r="J61" s="2"/>
      <c r="K61" s="2"/>
      <c r="L61" s="37"/>
    </row>
    <row r="62" spans="1:12" ht="13.5">
      <c r="A62" s="2">
        <v>53</v>
      </c>
      <c r="B62" s="2" t="s">
        <v>122</v>
      </c>
      <c r="C62" s="2">
        <v>305</v>
      </c>
      <c r="D62" s="2">
        <v>258</v>
      </c>
      <c r="E62" s="2">
        <v>253.3</v>
      </c>
      <c r="F62" s="2">
        <v>2</v>
      </c>
      <c r="G62" s="2"/>
      <c r="H62" s="2">
        <v>11.2</v>
      </c>
      <c r="I62" s="2">
        <v>2</v>
      </c>
      <c r="J62" s="2">
        <v>1.7</v>
      </c>
      <c r="K62" s="2" t="s">
        <v>85</v>
      </c>
      <c r="L62" s="37">
        <v>25</v>
      </c>
    </row>
    <row r="63" spans="1:12" ht="13.5">
      <c r="A63" s="2">
        <v>54</v>
      </c>
      <c r="B63" s="2" t="s">
        <v>122</v>
      </c>
      <c r="C63" s="2">
        <v>308</v>
      </c>
      <c r="D63" s="2">
        <v>266</v>
      </c>
      <c r="E63" s="2">
        <v>270.7</v>
      </c>
      <c r="F63" s="2">
        <v>2</v>
      </c>
      <c r="G63" s="2"/>
      <c r="H63" s="2">
        <v>15.5</v>
      </c>
      <c r="I63" s="2">
        <v>2</v>
      </c>
      <c r="J63" s="2"/>
      <c r="K63" s="2"/>
      <c r="L63" s="37"/>
    </row>
    <row r="64" spans="1:12" ht="13.5">
      <c r="A64" s="3">
        <v>55</v>
      </c>
      <c r="B64" s="3" t="s">
        <v>122</v>
      </c>
      <c r="C64" s="3">
        <v>299</v>
      </c>
      <c r="D64" s="3">
        <v>254</v>
      </c>
      <c r="E64" s="3">
        <v>260.3</v>
      </c>
      <c r="F64" s="3">
        <v>2</v>
      </c>
      <c r="G64" s="3"/>
      <c r="H64" s="3">
        <v>10.4</v>
      </c>
      <c r="I64" s="3">
        <v>2</v>
      </c>
      <c r="J64" s="3"/>
      <c r="K64" s="3"/>
      <c r="L64" s="36"/>
    </row>
    <row r="65" spans="1:12" ht="13.5">
      <c r="A65" s="2">
        <v>56</v>
      </c>
      <c r="B65" s="38" t="s">
        <v>124</v>
      </c>
      <c r="C65" s="2">
        <v>288</v>
      </c>
      <c r="D65" s="2">
        <v>238</v>
      </c>
      <c r="E65" s="2">
        <v>221.9</v>
      </c>
      <c r="F65" s="2">
        <v>2</v>
      </c>
      <c r="G65" s="2"/>
      <c r="H65" s="2">
        <v>14.4</v>
      </c>
      <c r="I65" s="2">
        <v>2</v>
      </c>
      <c r="J65" s="2">
        <v>0.5</v>
      </c>
      <c r="K65" s="2" t="s">
        <v>82</v>
      </c>
      <c r="L65" s="37">
        <v>20</v>
      </c>
    </row>
    <row r="66" spans="1:12" ht="13.5">
      <c r="A66" s="2">
        <v>57</v>
      </c>
      <c r="B66" s="38" t="s">
        <v>124</v>
      </c>
      <c r="C66" s="2">
        <v>299</v>
      </c>
      <c r="D66" s="2">
        <v>253</v>
      </c>
      <c r="E66" s="2">
        <v>256.5</v>
      </c>
      <c r="F66" s="2">
        <v>2</v>
      </c>
      <c r="G66" s="2"/>
      <c r="H66" s="2">
        <v>16</v>
      </c>
      <c r="I66" s="2">
        <v>2</v>
      </c>
      <c r="J66" s="2"/>
      <c r="K66" s="2"/>
      <c r="L66" s="37"/>
    </row>
    <row r="67" spans="1:12" ht="13.5">
      <c r="A67" s="2">
        <v>58</v>
      </c>
      <c r="B67" s="38" t="s">
        <v>124</v>
      </c>
      <c r="C67" s="2">
        <v>288</v>
      </c>
      <c r="D67" s="2">
        <v>244</v>
      </c>
      <c r="E67" s="2">
        <v>228.2</v>
      </c>
      <c r="F67" s="2">
        <v>2</v>
      </c>
      <c r="G67" s="2"/>
      <c r="H67" s="2">
        <v>13</v>
      </c>
      <c r="I67" s="2">
        <v>2</v>
      </c>
      <c r="J67" s="2"/>
      <c r="K67" s="2"/>
      <c r="L67" s="37"/>
    </row>
    <row r="68" spans="1:12" ht="13.5">
      <c r="A68" s="2">
        <v>59</v>
      </c>
      <c r="B68" s="38" t="s">
        <v>124</v>
      </c>
      <c r="C68" s="2">
        <v>297</v>
      </c>
      <c r="D68" s="2">
        <v>251</v>
      </c>
      <c r="E68" s="2">
        <v>255.8</v>
      </c>
      <c r="F68" s="2">
        <v>2</v>
      </c>
      <c r="G68" s="2"/>
      <c r="H68" s="2">
        <v>11.9</v>
      </c>
      <c r="I68" s="2">
        <v>2</v>
      </c>
      <c r="J68" s="2">
        <v>0.5</v>
      </c>
      <c r="K68" s="2" t="s">
        <v>82</v>
      </c>
      <c r="L68" s="37">
        <v>20</v>
      </c>
    </row>
    <row r="69" spans="1:12" ht="13.5">
      <c r="A69" s="2">
        <v>60</v>
      </c>
      <c r="B69" s="38" t="s">
        <v>124</v>
      </c>
      <c r="C69" s="2">
        <v>284</v>
      </c>
      <c r="D69" s="2">
        <v>238</v>
      </c>
      <c r="E69" s="2">
        <v>208.5</v>
      </c>
      <c r="F69" s="2">
        <v>2</v>
      </c>
      <c r="G69" s="2"/>
      <c r="H69" s="2">
        <v>27</v>
      </c>
      <c r="I69" s="2">
        <v>2</v>
      </c>
      <c r="J69" s="2"/>
      <c r="K69" s="2"/>
      <c r="L69" s="37"/>
    </row>
    <row r="70" spans="1:12" ht="13.5">
      <c r="A70" s="2">
        <v>61</v>
      </c>
      <c r="B70" s="38" t="s">
        <v>124</v>
      </c>
      <c r="C70" s="2">
        <v>288</v>
      </c>
      <c r="D70" s="2">
        <v>246</v>
      </c>
      <c r="E70" s="2">
        <v>220.2</v>
      </c>
      <c r="F70" s="2">
        <v>2</v>
      </c>
      <c r="G70" s="2"/>
      <c r="H70" s="2">
        <v>16.8</v>
      </c>
      <c r="I70" s="2">
        <v>2</v>
      </c>
      <c r="J70" s="2"/>
      <c r="K70" s="2"/>
      <c r="L70" s="37"/>
    </row>
    <row r="71" spans="1:12" ht="13.5">
      <c r="A71" s="2">
        <v>62</v>
      </c>
      <c r="B71" s="38" t="s">
        <v>124</v>
      </c>
      <c r="C71" s="2">
        <v>298</v>
      </c>
      <c r="D71" s="2">
        <v>253</v>
      </c>
      <c r="E71" s="2">
        <v>245</v>
      </c>
      <c r="F71" s="2">
        <v>2</v>
      </c>
      <c r="G71" s="2"/>
      <c r="H71" s="2">
        <v>17</v>
      </c>
      <c r="I71" s="2">
        <v>2</v>
      </c>
      <c r="J71" s="2"/>
      <c r="K71" s="2"/>
      <c r="L71" s="37"/>
    </row>
    <row r="72" spans="1:12" ht="13.5">
      <c r="A72" s="2">
        <v>63</v>
      </c>
      <c r="B72" s="38" t="s">
        <v>124</v>
      </c>
      <c r="C72" s="2">
        <v>287</v>
      </c>
      <c r="D72" s="2">
        <v>241</v>
      </c>
      <c r="E72" s="2">
        <v>238.3</v>
      </c>
      <c r="F72" s="2">
        <v>2</v>
      </c>
      <c r="G72" s="2"/>
      <c r="H72" s="2">
        <v>11.5</v>
      </c>
      <c r="I72" s="2">
        <v>2</v>
      </c>
      <c r="J72" s="2"/>
      <c r="K72" s="2"/>
      <c r="L72" s="37"/>
    </row>
    <row r="73" spans="1:12" ht="13.5">
      <c r="A73" s="2">
        <v>64</v>
      </c>
      <c r="B73" s="38" t="s">
        <v>124</v>
      </c>
      <c r="C73" s="2">
        <v>299</v>
      </c>
      <c r="D73" s="2">
        <v>254</v>
      </c>
      <c r="E73" s="2">
        <v>250</v>
      </c>
      <c r="F73" s="2">
        <v>2</v>
      </c>
      <c r="G73" s="2"/>
      <c r="H73" s="2">
        <v>17.1</v>
      </c>
      <c r="I73" s="2">
        <v>2</v>
      </c>
      <c r="J73" s="2"/>
      <c r="K73" s="2"/>
      <c r="L73" s="37"/>
    </row>
    <row r="74" spans="1:12" ht="13.5">
      <c r="A74" s="2">
        <v>65</v>
      </c>
      <c r="B74" s="38" t="s">
        <v>124</v>
      </c>
      <c r="C74" s="2">
        <v>300</v>
      </c>
      <c r="D74" s="2">
        <v>254</v>
      </c>
      <c r="E74" s="2">
        <v>274.6</v>
      </c>
      <c r="F74" s="2">
        <v>2</v>
      </c>
      <c r="G74" s="2"/>
      <c r="H74" s="2">
        <v>26.3</v>
      </c>
      <c r="I74" s="2">
        <v>2</v>
      </c>
      <c r="J74" s="2">
        <v>0.7</v>
      </c>
      <c r="K74" s="2" t="s">
        <v>82</v>
      </c>
      <c r="L74" s="37">
        <v>20</v>
      </c>
    </row>
    <row r="75" spans="1:12" ht="13.5">
      <c r="A75" s="2">
        <v>66</v>
      </c>
      <c r="B75" s="38" t="s">
        <v>124</v>
      </c>
      <c r="C75" s="2">
        <v>302</v>
      </c>
      <c r="D75" s="2">
        <v>257</v>
      </c>
      <c r="E75" s="2">
        <v>280.5</v>
      </c>
      <c r="F75" s="2">
        <v>2</v>
      </c>
      <c r="G75" s="2"/>
      <c r="H75" s="2">
        <v>26.4</v>
      </c>
      <c r="I75" s="2">
        <v>2</v>
      </c>
      <c r="J75" s="2">
        <v>1.4</v>
      </c>
      <c r="K75" s="2" t="s">
        <v>85</v>
      </c>
      <c r="L75" s="37">
        <v>25</v>
      </c>
    </row>
    <row r="76" spans="1:12" ht="13.5">
      <c r="A76" s="2">
        <v>67</v>
      </c>
      <c r="B76" s="38" t="s">
        <v>124</v>
      </c>
      <c r="C76" s="2">
        <v>292</v>
      </c>
      <c r="D76" s="2">
        <v>247</v>
      </c>
      <c r="E76" s="2">
        <v>236.6</v>
      </c>
      <c r="F76" s="2">
        <v>2</v>
      </c>
      <c r="G76" s="2"/>
      <c r="H76" s="2">
        <v>18.6</v>
      </c>
      <c r="I76" s="2">
        <v>2</v>
      </c>
      <c r="J76" s="2"/>
      <c r="K76" s="2"/>
      <c r="L76" s="37"/>
    </row>
    <row r="77" spans="1:12" ht="13.5">
      <c r="A77" s="2">
        <v>68</v>
      </c>
      <c r="B77" s="38" t="s">
        <v>124</v>
      </c>
      <c r="C77" s="2">
        <v>285</v>
      </c>
      <c r="D77" s="2">
        <v>241</v>
      </c>
      <c r="E77" s="2">
        <v>223.8</v>
      </c>
      <c r="F77" s="2">
        <v>2</v>
      </c>
      <c r="G77" s="2"/>
      <c r="H77" s="2">
        <v>18.4</v>
      </c>
      <c r="I77" s="2">
        <v>2</v>
      </c>
      <c r="J77" s="2"/>
      <c r="K77" s="2"/>
      <c r="L77" s="37"/>
    </row>
    <row r="78" spans="1:12" ht="13.5">
      <c r="A78" s="2">
        <v>69</v>
      </c>
      <c r="B78" s="38" t="s">
        <v>124</v>
      </c>
      <c r="C78" s="2">
        <v>293</v>
      </c>
      <c r="D78" s="2">
        <v>246</v>
      </c>
      <c r="E78" s="2">
        <v>225.4</v>
      </c>
      <c r="F78" s="2">
        <v>2</v>
      </c>
      <c r="G78" s="2"/>
      <c r="H78" s="2">
        <v>9.2</v>
      </c>
      <c r="I78" s="2">
        <v>2</v>
      </c>
      <c r="J78" s="2"/>
      <c r="K78" s="2"/>
      <c r="L78" s="37"/>
    </row>
    <row r="79" spans="1:12" ht="13.5">
      <c r="A79" s="2">
        <v>70</v>
      </c>
      <c r="B79" s="38" t="s">
        <v>124</v>
      </c>
      <c r="C79" s="2">
        <v>280</v>
      </c>
      <c r="D79" s="2">
        <v>235</v>
      </c>
      <c r="E79" s="2">
        <v>241.2</v>
      </c>
      <c r="F79" s="2">
        <v>2</v>
      </c>
      <c r="G79" s="2"/>
      <c r="H79" s="2">
        <v>18.5</v>
      </c>
      <c r="I79" s="2">
        <v>2</v>
      </c>
      <c r="J79" s="2"/>
      <c r="K79" s="2"/>
      <c r="L79" s="37"/>
    </row>
    <row r="80" spans="1:12" ht="13.5">
      <c r="A80" s="2">
        <v>71</v>
      </c>
      <c r="B80" s="38" t="s">
        <v>124</v>
      </c>
      <c r="C80" s="2">
        <v>283</v>
      </c>
      <c r="D80" s="2">
        <v>239</v>
      </c>
      <c r="E80" s="2">
        <v>251.5</v>
      </c>
      <c r="F80" s="2">
        <v>2</v>
      </c>
      <c r="G80" s="2"/>
      <c r="H80" s="2">
        <v>15.3</v>
      </c>
      <c r="I80" s="2">
        <v>2</v>
      </c>
      <c r="J80" s="2"/>
      <c r="K80" s="2"/>
      <c r="L80" s="37"/>
    </row>
    <row r="81" spans="1:12" ht="13.5">
      <c r="A81" s="2">
        <v>72</v>
      </c>
      <c r="B81" s="38" t="s">
        <v>124</v>
      </c>
      <c r="C81" s="2">
        <v>282</v>
      </c>
      <c r="D81" s="2">
        <v>237</v>
      </c>
      <c r="E81" s="2">
        <v>207.9</v>
      </c>
      <c r="F81" s="2">
        <v>2</v>
      </c>
      <c r="G81" s="2"/>
      <c r="H81" s="2">
        <v>13.9</v>
      </c>
      <c r="I81" s="2">
        <v>2</v>
      </c>
      <c r="J81" s="2"/>
      <c r="K81" s="2"/>
      <c r="L81" s="37"/>
    </row>
    <row r="82" spans="1:12" ht="13.5">
      <c r="A82" s="2">
        <v>73</v>
      </c>
      <c r="B82" s="38" t="s">
        <v>124</v>
      </c>
      <c r="C82" s="2">
        <v>299</v>
      </c>
      <c r="D82" s="2">
        <v>254</v>
      </c>
      <c r="E82" s="2">
        <v>246.9</v>
      </c>
      <c r="F82" s="2">
        <v>2</v>
      </c>
      <c r="G82" s="2"/>
      <c r="H82" s="2">
        <v>14.3</v>
      </c>
      <c r="I82" s="2">
        <v>2</v>
      </c>
      <c r="J82" s="2"/>
      <c r="K82" s="2"/>
      <c r="L82" s="37"/>
    </row>
    <row r="83" spans="1:12" ht="13.5">
      <c r="A83" s="2">
        <v>74</v>
      </c>
      <c r="B83" s="38" t="s">
        <v>124</v>
      </c>
      <c r="C83" s="2">
        <v>292</v>
      </c>
      <c r="D83" s="2">
        <v>247</v>
      </c>
      <c r="E83" s="2">
        <v>250.2</v>
      </c>
      <c r="F83" s="2">
        <v>2</v>
      </c>
      <c r="G83" s="2"/>
      <c r="H83" s="2">
        <v>17.3</v>
      </c>
      <c r="I83" s="2">
        <v>2</v>
      </c>
      <c r="J83" s="2">
        <v>7.7</v>
      </c>
      <c r="K83" s="2" t="s">
        <v>95</v>
      </c>
      <c r="L83" s="37">
        <v>50</v>
      </c>
    </row>
    <row r="84" spans="1:12" ht="13.5">
      <c r="A84" s="2">
        <v>75</v>
      </c>
      <c r="B84" s="38" t="s">
        <v>124</v>
      </c>
      <c r="C84" s="2">
        <v>294</v>
      </c>
      <c r="D84" s="2">
        <v>251</v>
      </c>
      <c r="E84" s="2">
        <v>264.8</v>
      </c>
      <c r="F84" s="2">
        <v>2</v>
      </c>
      <c r="G84" s="2"/>
      <c r="H84" s="2">
        <v>15</v>
      </c>
      <c r="I84" s="2">
        <v>2</v>
      </c>
      <c r="J84" s="2"/>
      <c r="K84" s="2"/>
      <c r="L84" s="37"/>
    </row>
    <row r="85" spans="1:12" ht="13.5">
      <c r="A85" s="2">
        <v>76</v>
      </c>
      <c r="B85" s="38" t="s">
        <v>124</v>
      </c>
      <c r="C85" s="2">
        <v>292</v>
      </c>
      <c r="D85" s="2">
        <v>248</v>
      </c>
      <c r="E85" s="2">
        <v>216.7</v>
      </c>
      <c r="F85" s="2">
        <v>2</v>
      </c>
      <c r="G85" s="2"/>
      <c r="H85" s="2">
        <v>14.4</v>
      </c>
      <c r="I85" s="2">
        <v>2</v>
      </c>
      <c r="J85" s="2"/>
      <c r="K85" s="2"/>
      <c r="L85" s="37"/>
    </row>
    <row r="86" spans="1:12" ht="13.5">
      <c r="A86" s="2">
        <v>77</v>
      </c>
      <c r="B86" s="38" t="s">
        <v>124</v>
      </c>
      <c r="C86" s="2">
        <v>300</v>
      </c>
      <c r="D86" s="2">
        <v>253</v>
      </c>
      <c r="E86" s="2">
        <v>263.7</v>
      </c>
      <c r="F86" s="2">
        <v>2</v>
      </c>
      <c r="G86" s="2"/>
      <c r="H86" s="2">
        <v>12.3</v>
      </c>
      <c r="I86" s="2">
        <v>2</v>
      </c>
      <c r="J86" s="2"/>
      <c r="K86" s="2"/>
      <c r="L86" s="37"/>
    </row>
    <row r="87" spans="1:12" ht="13.5">
      <c r="A87" s="2">
        <v>78</v>
      </c>
      <c r="B87" s="38" t="s">
        <v>124</v>
      </c>
      <c r="C87" s="2">
        <v>290</v>
      </c>
      <c r="D87" s="2">
        <v>241</v>
      </c>
      <c r="E87" s="2">
        <v>253.7</v>
      </c>
      <c r="F87" s="2">
        <v>2</v>
      </c>
      <c r="G87" s="2"/>
      <c r="H87" s="2">
        <v>12.4</v>
      </c>
      <c r="I87" s="2">
        <v>2</v>
      </c>
      <c r="J87" s="2"/>
      <c r="K87" s="2"/>
      <c r="L87" s="37"/>
    </row>
    <row r="88" spans="1:12" ht="13.5">
      <c r="A88" s="2">
        <v>79</v>
      </c>
      <c r="B88" s="38" t="s">
        <v>124</v>
      </c>
      <c r="C88" s="2">
        <v>287</v>
      </c>
      <c r="D88" s="2">
        <v>243</v>
      </c>
      <c r="E88" s="2">
        <v>213.1</v>
      </c>
      <c r="F88" s="2">
        <v>2</v>
      </c>
      <c r="G88" s="2"/>
      <c r="H88" s="2">
        <v>11</v>
      </c>
      <c r="I88" s="2">
        <v>2</v>
      </c>
      <c r="J88" s="2"/>
      <c r="K88" s="2"/>
      <c r="L88" s="37"/>
    </row>
    <row r="89" spans="1:12" ht="13.5">
      <c r="A89" s="2">
        <v>80</v>
      </c>
      <c r="B89" s="38" t="s">
        <v>124</v>
      </c>
      <c r="C89" s="2">
        <v>282</v>
      </c>
      <c r="D89" s="2">
        <v>238</v>
      </c>
      <c r="E89" s="2">
        <v>227.6</v>
      </c>
      <c r="F89" s="2">
        <v>2</v>
      </c>
      <c r="G89" s="2"/>
      <c r="H89" s="2">
        <v>17.7</v>
      </c>
      <c r="I89" s="2">
        <v>2</v>
      </c>
      <c r="J89" s="2"/>
      <c r="K89" s="2"/>
      <c r="L89" s="37"/>
    </row>
    <row r="90" spans="1:12" ht="13.5">
      <c r="A90" s="2">
        <v>81</v>
      </c>
      <c r="B90" s="38" t="s">
        <v>124</v>
      </c>
      <c r="C90" s="2">
        <v>294</v>
      </c>
      <c r="D90" s="2">
        <v>249</v>
      </c>
      <c r="E90" s="2">
        <v>243.1</v>
      </c>
      <c r="F90" s="2">
        <v>2</v>
      </c>
      <c r="G90" s="2"/>
      <c r="H90" s="2">
        <v>13.3</v>
      </c>
      <c r="I90" s="2">
        <v>2</v>
      </c>
      <c r="J90" s="2"/>
      <c r="K90" s="2"/>
      <c r="L90" s="37"/>
    </row>
    <row r="91" spans="1:12" ht="13.5">
      <c r="A91" s="2">
        <v>82</v>
      </c>
      <c r="B91" s="38" t="s">
        <v>124</v>
      </c>
      <c r="C91" s="2">
        <v>292</v>
      </c>
      <c r="D91" s="2">
        <v>248</v>
      </c>
      <c r="E91" s="2">
        <v>250.1</v>
      </c>
      <c r="F91" s="2">
        <v>2</v>
      </c>
      <c r="G91" s="2"/>
      <c r="H91" s="2">
        <v>15.8</v>
      </c>
      <c r="I91" s="2">
        <v>2</v>
      </c>
      <c r="J91" s="2"/>
      <c r="K91" s="2"/>
      <c r="L91" s="37"/>
    </row>
    <row r="92" spans="1:12" ht="13.5">
      <c r="A92" s="2">
        <v>83</v>
      </c>
      <c r="B92" s="38" t="s">
        <v>124</v>
      </c>
      <c r="C92" s="2">
        <v>284</v>
      </c>
      <c r="D92" s="2">
        <v>239</v>
      </c>
      <c r="E92" s="2">
        <v>230.2</v>
      </c>
      <c r="F92" s="2">
        <v>2</v>
      </c>
      <c r="G92" s="2"/>
      <c r="H92" s="2">
        <v>25</v>
      </c>
      <c r="I92" s="2">
        <v>2</v>
      </c>
      <c r="J92" s="2"/>
      <c r="K92" s="2"/>
      <c r="L92" s="37"/>
    </row>
    <row r="93" spans="1:12" ht="13.5">
      <c r="A93" s="2">
        <v>84</v>
      </c>
      <c r="B93" s="38" t="s">
        <v>124</v>
      </c>
      <c r="C93" s="2">
        <v>300</v>
      </c>
      <c r="D93" s="2">
        <v>253</v>
      </c>
      <c r="E93" s="2">
        <v>255.8</v>
      </c>
      <c r="F93" s="2">
        <v>2</v>
      </c>
      <c r="G93" s="2"/>
      <c r="H93" s="2">
        <v>15.7</v>
      </c>
      <c r="I93" s="2">
        <v>2</v>
      </c>
      <c r="J93" s="2"/>
      <c r="K93" s="2"/>
      <c r="L93" s="37"/>
    </row>
    <row r="94" spans="1:12" ht="13.5">
      <c r="A94" s="3">
        <v>85</v>
      </c>
      <c r="B94" s="39" t="s">
        <v>124</v>
      </c>
      <c r="C94" s="3">
        <v>284</v>
      </c>
      <c r="D94" s="3">
        <v>239</v>
      </c>
      <c r="E94" s="3">
        <v>210.8</v>
      </c>
      <c r="F94" s="3">
        <v>2</v>
      </c>
      <c r="G94" s="3"/>
      <c r="H94" s="3">
        <v>11.5</v>
      </c>
      <c r="I94" s="3">
        <v>2</v>
      </c>
      <c r="J94" s="3">
        <v>1</v>
      </c>
      <c r="K94" s="3" t="s">
        <v>101</v>
      </c>
      <c r="L94" s="36" t="s">
        <v>102</v>
      </c>
    </row>
    <row r="95" spans="1:12" ht="13.5">
      <c r="A95" s="2">
        <v>86</v>
      </c>
      <c r="B95" s="2" t="s">
        <v>125</v>
      </c>
      <c r="C95" s="2">
        <v>291</v>
      </c>
      <c r="D95" s="2">
        <v>244</v>
      </c>
      <c r="E95" s="2">
        <v>208.8</v>
      </c>
      <c r="F95" s="2">
        <v>2</v>
      </c>
      <c r="G95" s="2"/>
      <c r="H95" s="2">
        <v>5</v>
      </c>
      <c r="I95" s="2">
        <v>1</v>
      </c>
      <c r="J95" s="2"/>
      <c r="K95" s="2"/>
      <c r="L95" s="37"/>
    </row>
    <row r="96" spans="1:12" ht="13.5">
      <c r="A96" s="2">
        <v>87</v>
      </c>
      <c r="B96" s="2" t="s">
        <v>125</v>
      </c>
      <c r="C96" s="2">
        <v>297</v>
      </c>
      <c r="D96" s="2">
        <v>252</v>
      </c>
      <c r="E96" s="2">
        <v>299.9</v>
      </c>
      <c r="F96" s="2">
        <v>2</v>
      </c>
      <c r="G96" s="2"/>
      <c r="H96" s="2">
        <v>5.8</v>
      </c>
      <c r="I96" s="2">
        <v>2</v>
      </c>
      <c r="J96" s="2"/>
      <c r="K96" s="2"/>
      <c r="L96" s="37"/>
    </row>
    <row r="97" spans="1:12" ht="13.5">
      <c r="A97" s="2">
        <v>88</v>
      </c>
      <c r="B97" s="2" t="s">
        <v>125</v>
      </c>
      <c r="C97" s="2">
        <v>300</v>
      </c>
      <c r="D97" s="2">
        <v>253</v>
      </c>
      <c r="E97" s="2">
        <v>226.5</v>
      </c>
      <c r="F97" s="2">
        <v>2</v>
      </c>
      <c r="G97" s="2"/>
      <c r="H97" s="2">
        <v>3.1</v>
      </c>
      <c r="I97" s="2">
        <v>1</v>
      </c>
      <c r="J97" s="2"/>
      <c r="K97" s="2"/>
      <c r="L97" s="37"/>
    </row>
    <row r="98" spans="1:12" ht="13.5">
      <c r="A98" s="2">
        <v>89</v>
      </c>
      <c r="B98" s="2" t="s">
        <v>125</v>
      </c>
      <c r="C98" s="2">
        <v>286</v>
      </c>
      <c r="D98" s="2">
        <v>240</v>
      </c>
      <c r="E98" s="2">
        <v>209.2</v>
      </c>
      <c r="F98" s="2">
        <v>2</v>
      </c>
      <c r="G98" s="2"/>
      <c r="H98" s="2">
        <v>5.7</v>
      </c>
      <c r="I98" s="2">
        <v>2</v>
      </c>
      <c r="J98" s="2"/>
      <c r="K98" s="2"/>
      <c r="L98" s="37"/>
    </row>
    <row r="99" spans="1:12" ht="13.5">
      <c r="A99" s="2">
        <v>90</v>
      </c>
      <c r="B99" s="2" t="s">
        <v>125</v>
      </c>
      <c r="C99" s="2">
        <v>286</v>
      </c>
      <c r="D99" s="2">
        <v>241</v>
      </c>
      <c r="E99" s="2">
        <v>229.5</v>
      </c>
      <c r="F99" s="2">
        <v>2</v>
      </c>
      <c r="G99" s="2"/>
      <c r="H99" s="2">
        <v>5.3</v>
      </c>
      <c r="I99" s="2">
        <v>2</v>
      </c>
      <c r="J99" s="2"/>
      <c r="K99" s="2"/>
      <c r="L99" s="37"/>
    </row>
    <row r="100" spans="1:12" ht="13.5">
      <c r="A100" s="2">
        <v>91</v>
      </c>
      <c r="B100" s="2" t="s">
        <v>125</v>
      </c>
      <c r="C100" s="2">
        <v>293</v>
      </c>
      <c r="D100" s="2">
        <v>248</v>
      </c>
      <c r="E100" s="2">
        <v>255.6</v>
      </c>
      <c r="F100" s="2">
        <v>2</v>
      </c>
      <c r="G100" s="2"/>
      <c r="H100" s="2">
        <v>10.5</v>
      </c>
      <c r="I100" s="2">
        <v>2</v>
      </c>
      <c r="J100" s="2"/>
      <c r="K100" s="2"/>
      <c r="L100" s="37"/>
    </row>
    <row r="101" spans="1:12" ht="13.5">
      <c r="A101" s="2">
        <v>92</v>
      </c>
      <c r="B101" s="2" t="s">
        <v>125</v>
      </c>
      <c r="C101" s="2">
        <v>287</v>
      </c>
      <c r="D101" s="2">
        <v>243</v>
      </c>
      <c r="E101" s="2">
        <v>193.1</v>
      </c>
      <c r="F101" s="2">
        <v>2</v>
      </c>
      <c r="G101" s="2"/>
      <c r="H101" s="2">
        <v>3.8</v>
      </c>
      <c r="I101" s="2">
        <v>1</v>
      </c>
      <c r="J101" s="2"/>
      <c r="K101" s="2"/>
      <c r="L101" s="37"/>
    </row>
    <row r="102" spans="1:12" ht="13.5">
      <c r="A102" s="2">
        <v>93</v>
      </c>
      <c r="B102" s="2" t="s">
        <v>125</v>
      </c>
      <c r="C102" s="2">
        <v>287</v>
      </c>
      <c r="D102" s="2">
        <v>243</v>
      </c>
      <c r="E102" s="2">
        <v>203.9</v>
      </c>
      <c r="F102" s="2">
        <v>2</v>
      </c>
      <c r="G102" s="2"/>
      <c r="H102" s="2">
        <v>8.6</v>
      </c>
      <c r="I102" s="2">
        <v>2</v>
      </c>
      <c r="J102" s="2"/>
      <c r="K102" s="2"/>
      <c r="L102" s="37"/>
    </row>
    <row r="103" spans="1:12" ht="13.5">
      <c r="A103" s="2">
        <v>94</v>
      </c>
      <c r="B103" s="2" t="s">
        <v>125</v>
      </c>
      <c r="C103" s="2">
        <v>297</v>
      </c>
      <c r="D103" s="2">
        <v>249</v>
      </c>
      <c r="E103" s="2">
        <v>264.8</v>
      </c>
      <c r="F103" s="2">
        <v>2</v>
      </c>
      <c r="G103" s="2"/>
      <c r="H103" s="2">
        <v>11.4</v>
      </c>
      <c r="I103" s="2">
        <v>2</v>
      </c>
      <c r="J103" s="2"/>
      <c r="K103" s="2"/>
      <c r="L103" s="37"/>
    </row>
    <row r="104" spans="1:12" ht="13.5">
      <c r="A104" s="2">
        <v>95</v>
      </c>
      <c r="B104" s="2" t="s">
        <v>125</v>
      </c>
      <c r="C104" s="2">
        <v>300</v>
      </c>
      <c r="D104" s="2">
        <v>252</v>
      </c>
      <c r="E104" s="2">
        <v>244.6</v>
      </c>
      <c r="F104" s="2">
        <v>2</v>
      </c>
      <c r="G104" s="2"/>
      <c r="H104" s="2">
        <v>10.2</v>
      </c>
      <c r="I104" s="2">
        <v>2</v>
      </c>
      <c r="J104" s="2"/>
      <c r="K104" s="2"/>
      <c r="L104" s="37"/>
    </row>
    <row r="105" spans="1:12" ht="13.5">
      <c r="A105" s="2">
        <v>96</v>
      </c>
      <c r="B105" s="2" t="s">
        <v>125</v>
      </c>
      <c r="C105" s="2">
        <v>291</v>
      </c>
      <c r="D105" s="2">
        <v>244</v>
      </c>
      <c r="E105" s="2">
        <v>228.9</v>
      </c>
      <c r="F105" s="2">
        <v>2</v>
      </c>
      <c r="G105" s="2"/>
      <c r="H105" s="2">
        <v>6.6</v>
      </c>
      <c r="I105" s="2">
        <v>2</v>
      </c>
      <c r="J105" s="2"/>
      <c r="K105" s="2"/>
      <c r="L105" s="37"/>
    </row>
    <row r="106" spans="1:12" ht="13.5">
      <c r="A106" s="2">
        <v>97</v>
      </c>
      <c r="B106" s="2" t="s">
        <v>125</v>
      </c>
      <c r="C106" s="2">
        <v>296</v>
      </c>
      <c r="D106" s="2">
        <v>252</v>
      </c>
      <c r="E106" s="2">
        <v>240.5</v>
      </c>
      <c r="F106" s="2">
        <v>2</v>
      </c>
      <c r="G106" s="2"/>
      <c r="H106" s="2">
        <v>6.7</v>
      </c>
      <c r="I106" s="2">
        <v>2</v>
      </c>
      <c r="J106" s="2">
        <v>6.2</v>
      </c>
      <c r="K106" s="2" t="s">
        <v>97</v>
      </c>
      <c r="L106" s="37" t="s">
        <v>103</v>
      </c>
    </row>
    <row r="107" spans="1:12" ht="13.5">
      <c r="A107" s="2">
        <v>98</v>
      </c>
      <c r="B107" s="2" t="s">
        <v>125</v>
      </c>
      <c r="C107" s="2">
        <v>297</v>
      </c>
      <c r="D107" s="2">
        <v>252</v>
      </c>
      <c r="E107" s="2">
        <v>232</v>
      </c>
      <c r="F107" s="2">
        <v>2</v>
      </c>
      <c r="G107" s="2"/>
      <c r="H107" s="2">
        <v>5.7</v>
      </c>
      <c r="I107" s="2">
        <v>2</v>
      </c>
      <c r="J107" s="2"/>
      <c r="K107" s="2"/>
      <c r="L107" s="37"/>
    </row>
    <row r="108" spans="1:12" ht="13.5">
      <c r="A108" s="2">
        <v>99</v>
      </c>
      <c r="B108" s="2" t="s">
        <v>125</v>
      </c>
      <c r="C108" s="2">
        <v>286</v>
      </c>
      <c r="D108" s="2">
        <v>240</v>
      </c>
      <c r="E108" s="2">
        <v>208.1</v>
      </c>
      <c r="F108" s="2">
        <v>2</v>
      </c>
      <c r="G108" s="2"/>
      <c r="H108" s="2">
        <v>5.7</v>
      </c>
      <c r="I108" s="2">
        <v>2</v>
      </c>
      <c r="J108" s="2"/>
      <c r="K108" s="2"/>
      <c r="L108" s="37"/>
    </row>
    <row r="109" spans="1:12" ht="13.5">
      <c r="A109" s="2">
        <v>100</v>
      </c>
      <c r="B109" s="2" t="s">
        <v>125</v>
      </c>
      <c r="C109" s="2">
        <v>283</v>
      </c>
      <c r="D109" s="2">
        <v>239</v>
      </c>
      <c r="E109" s="2">
        <v>220.3</v>
      </c>
      <c r="F109" s="2">
        <v>2</v>
      </c>
      <c r="G109" s="2"/>
      <c r="H109" s="2">
        <v>9.4</v>
      </c>
      <c r="I109" s="2">
        <v>2</v>
      </c>
      <c r="J109" s="2"/>
      <c r="K109" s="2"/>
      <c r="L109" s="37"/>
    </row>
    <row r="110" spans="1:12" ht="13.5">
      <c r="A110" s="2">
        <v>101</v>
      </c>
      <c r="B110" s="2" t="s">
        <v>125</v>
      </c>
      <c r="C110" s="2">
        <v>297</v>
      </c>
      <c r="D110" s="2">
        <v>249</v>
      </c>
      <c r="E110" s="2">
        <v>227.1</v>
      </c>
      <c r="F110" s="2">
        <v>2</v>
      </c>
      <c r="G110" s="2"/>
      <c r="H110" s="2">
        <v>7</v>
      </c>
      <c r="I110" s="2">
        <v>2</v>
      </c>
      <c r="J110" s="2"/>
      <c r="K110" s="2"/>
      <c r="L110" s="37"/>
    </row>
    <row r="111" spans="1:12" ht="13.5">
      <c r="A111" s="2">
        <v>102</v>
      </c>
      <c r="B111" s="2" t="s">
        <v>125</v>
      </c>
      <c r="C111" s="2">
        <v>284</v>
      </c>
      <c r="D111" s="2">
        <v>239</v>
      </c>
      <c r="E111" s="2">
        <v>209.6</v>
      </c>
      <c r="F111" s="2">
        <v>2</v>
      </c>
      <c r="G111" s="2"/>
      <c r="H111" s="2">
        <v>6.4</v>
      </c>
      <c r="I111" s="2">
        <v>2</v>
      </c>
      <c r="J111" s="2"/>
      <c r="K111" s="2"/>
      <c r="L111" s="37"/>
    </row>
    <row r="112" spans="1:12" ht="13.5">
      <c r="A112" s="2">
        <v>103</v>
      </c>
      <c r="B112" s="2" t="s">
        <v>125</v>
      </c>
      <c r="C112" s="2">
        <v>281</v>
      </c>
      <c r="D112" s="2">
        <v>242</v>
      </c>
      <c r="E112" s="2">
        <v>202.5</v>
      </c>
      <c r="F112" s="2">
        <v>2</v>
      </c>
      <c r="G112" s="2"/>
      <c r="H112" s="2">
        <v>4.2</v>
      </c>
      <c r="I112" s="2">
        <v>2</v>
      </c>
      <c r="J112" s="2"/>
      <c r="K112" s="2"/>
      <c r="L112" s="37"/>
    </row>
    <row r="113" spans="1:12" ht="13.5">
      <c r="A113" s="2">
        <v>104</v>
      </c>
      <c r="B113" s="2" t="s">
        <v>125</v>
      </c>
      <c r="C113" s="2">
        <v>293</v>
      </c>
      <c r="D113" s="2">
        <v>247</v>
      </c>
      <c r="E113" s="2">
        <v>203.2</v>
      </c>
      <c r="F113" s="2">
        <v>2</v>
      </c>
      <c r="G113" s="2"/>
      <c r="H113" s="2">
        <v>3.1</v>
      </c>
      <c r="I113" s="2">
        <v>1</v>
      </c>
      <c r="J113" s="2"/>
      <c r="K113" s="2"/>
      <c r="L113" s="37"/>
    </row>
    <row r="114" spans="1:12" ht="13.5">
      <c r="A114" s="2">
        <v>105</v>
      </c>
      <c r="B114" s="2" t="s">
        <v>125</v>
      </c>
      <c r="C114" s="2">
        <v>287</v>
      </c>
      <c r="D114" s="2">
        <v>242</v>
      </c>
      <c r="E114" s="2">
        <v>221.9</v>
      </c>
      <c r="F114" s="2">
        <v>2</v>
      </c>
      <c r="G114" s="2"/>
      <c r="H114" s="2">
        <v>9.2</v>
      </c>
      <c r="I114" s="2">
        <v>2</v>
      </c>
      <c r="J114" s="2"/>
      <c r="K114" s="2"/>
      <c r="L114" s="37"/>
    </row>
    <row r="115" spans="1:12" ht="13.5">
      <c r="A115" s="2">
        <v>106</v>
      </c>
      <c r="B115" s="2" t="s">
        <v>125</v>
      </c>
      <c r="C115" s="2">
        <v>292</v>
      </c>
      <c r="D115" s="2">
        <v>246</v>
      </c>
      <c r="E115" s="2">
        <v>202</v>
      </c>
      <c r="F115" s="2">
        <v>2</v>
      </c>
      <c r="G115" s="2"/>
      <c r="H115" s="2">
        <v>7.9</v>
      </c>
      <c r="I115" s="2">
        <v>2</v>
      </c>
      <c r="J115" s="2">
        <v>1</v>
      </c>
      <c r="K115" s="2" t="s">
        <v>95</v>
      </c>
      <c r="L115" s="37">
        <v>50</v>
      </c>
    </row>
    <row r="116" spans="1:12" ht="13.5">
      <c r="A116" s="2">
        <v>107</v>
      </c>
      <c r="B116" s="2" t="s">
        <v>125</v>
      </c>
      <c r="C116" s="2">
        <v>289</v>
      </c>
      <c r="D116" s="2">
        <v>246</v>
      </c>
      <c r="E116" s="2">
        <v>244.6</v>
      </c>
      <c r="F116" s="2">
        <v>2</v>
      </c>
      <c r="G116" s="2"/>
      <c r="H116" s="2">
        <v>12.9</v>
      </c>
      <c r="I116" s="2">
        <v>2</v>
      </c>
      <c r="J116" s="2"/>
      <c r="K116" s="2"/>
      <c r="L116" s="37"/>
    </row>
    <row r="117" spans="1:12" ht="13.5">
      <c r="A117" s="2">
        <v>108</v>
      </c>
      <c r="B117" s="2" t="s">
        <v>125</v>
      </c>
      <c r="C117" s="2">
        <v>293</v>
      </c>
      <c r="D117" s="2">
        <v>248</v>
      </c>
      <c r="E117" s="2">
        <v>214</v>
      </c>
      <c r="F117" s="2">
        <v>2</v>
      </c>
      <c r="G117" s="2"/>
      <c r="H117" s="2">
        <v>7.7</v>
      </c>
      <c r="I117" s="2">
        <v>2</v>
      </c>
      <c r="J117" s="2"/>
      <c r="K117" s="2"/>
      <c r="L117" s="37"/>
    </row>
    <row r="118" spans="1:12" ht="13.5">
      <c r="A118" s="2">
        <v>109</v>
      </c>
      <c r="B118" s="2" t="s">
        <v>125</v>
      </c>
      <c r="C118" s="2">
        <v>303</v>
      </c>
      <c r="D118" s="2">
        <v>256</v>
      </c>
      <c r="E118" s="2">
        <v>235.3</v>
      </c>
      <c r="F118" s="2">
        <v>2</v>
      </c>
      <c r="G118" s="2"/>
      <c r="H118" s="2">
        <v>19.9</v>
      </c>
      <c r="I118" s="2">
        <v>2</v>
      </c>
      <c r="J118" s="2"/>
      <c r="K118" s="2"/>
      <c r="L118" s="37"/>
    </row>
    <row r="119" spans="1:12" ht="13.5">
      <c r="A119" s="2">
        <v>110</v>
      </c>
      <c r="B119" s="2" t="s">
        <v>125</v>
      </c>
      <c r="C119" s="2">
        <v>293</v>
      </c>
      <c r="D119" s="2">
        <v>246</v>
      </c>
      <c r="E119" s="2">
        <v>251</v>
      </c>
      <c r="F119" s="2">
        <v>2</v>
      </c>
      <c r="G119" s="2"/>
      <c r="H119" s="2">
        <v>12</v>
      </c>
      <c r="I119" s="2">
        <v>2</v>
      </c>
      <c r="J119" s="2"/>
      <c r="K119" s="2"/>
      <c r="L119" s="37"/>
    </row>
    <row r="120" spans="1:12" ht="13.5">
      <c r="A120" s="2">
        <v>111</v>
      </c>
      <c r="B120" s="2" t="s">
        <v>125</v>
      </c>
      <c r="C120" s="2">
        <v>298</v>
      </c>
      <c r="D120" s="2">
        <v>250</v>
      </c>
      <c r="E120" s="2">
        <v>215.7</v>
      </c>
      <c r="F120" s="2">
        <v>2</v>
      </c>
      <c r="G120" s="2"/>
      <c r="H120" s="2">
        <v>4.5</v>
      </c>
      <c r="I120" s="2">
        <v>1</v>
      </c>
      <c r="J120" s="2"/>
      <c r="K120" s="2"/>
      <c r="L120" s="37"/>
    </row>
    <row r="121" spans="1:12" ht="13.5">
      <c r="A121" s="2">
        <v>112</v>
      </c>
      <c r="B121" s="2" t="s">
        <v>125</v>
      </c>
      <c r="C121" s="2">
        <v>296</v>
      </c>
      <c r="D121" s="2">
        <v>251</v>
      </c>
      <c r="E121" s="2">
        <v>265</v>
      </c>
      <c r="F121" s="2">
        <v>2</v>
      </c>
      <c r="G121" s="2"/>
      <c r="H121" s="2">
        <v>5.1</v>
      </c>
      <c r="I121" s="2">
        <v>2</v>
      </c>
      <c r="J121" s="2"/>
      <c r="K121" s="2"/>
      <c r="L121" s="37"/>
    </row>
    <row r="122" spans="1:12" ht="13.5">
      <c r="A122" s="2">
        <v>113</v>
      </c>
      <c r="B122" s="2" t="s">
        <v>125</v>
      </c>
      <c r="C122" s="2">
        <v>294</v>
      </c>
      <c r="D122" s="2">
        <v>247</v>
      </c>
      <c r="E122" s="2">
        <v>246.7</v>
      </c>
      <c r="F122" s="2">
        <v>2</v>
      </c>
      <c r="G122" s="2"/>
      <c r="H122" s="2">
        <v>8.7</v>
      </c>
      <c r="I122" s="2">
        <v>2</v>
      </c>
      <c r="J122" s="2"/>
      <c r="K122" s="2"/>
      <c r="L122" s="37"/>
    </row>
    <row r="123" spans="1:12" ht="13.5">
      <c r="A123" s="2">
        <v>114</v>
      </c>
      <c r="B123" s="2" t="s">
        <v>125</v>
      </c>
      <c r="C123" s="2">
        <v>293</v>
      </c>
      <c r="D123" s="2">
        <v>248</v>
      </c>
      <c r="E123" s="2">
        <v>241.4</v>
      </c>
      <c r="F123" s="2">
        <v>2</v>
      </c>
      <c r="G123" s="2"/>
      <c r="H123" s="2">
        <v>16.7</v>
      </c>
      <c r="I123" s="2">
        <v>2</v>
      </c>
      <c r="J123" s="2"/>
      <c r="K123" s="2"/>
      <c r="L123" s="37"/>
    </row>
    <row r="124" spans="1:12" ht="13.5">
      <c r="A124" s="3">
        <v>115</v>
      </c>
      <c r="B124" s="3" t="s">
        <v>125</v>
      </c>
      <c r="C124" s="3">
        <v>298</v>
      </c>
      <c r="D124" s="3">
        <v>252</v>
      </c>
      <c r="E124" s="3">
        <v>227.9</v>
      </c>
      <c r="F124" s="3">
        <v>2</v>
      </c>
      <c r="G124" s="3"/>
      <c r="H124" s="3">
        <v>7.7</v>
      </c>
      <c r="I124" s="3">
        <v>2</v>
      </c>
      <c r="J124" s="3">
        <v>2.9</v>
      </c>
      <c r="K124" s="3" t="s">
        <v>85</v>
      </c>
      <c r="L124" s="36">
        <v>25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4"/>
  <sheetViews>
    <sheetView workbookViewId="0" topLeftCell="A1">
      <selection activeCell="I27" sqref="I27"/>
    </sheetView>
  </sheetViews>
  <sheetFormatPr defaultColWidth="9.00390625" defaultRowHeight="13.5"/>
  <cols>
    <col min="2" max="2" width="3.375" style="0" bestFit="1" customWidth="1"/>
    <col min="3" max="3" width="5.50390625" style="0" bestFit="1" customWidth="1"/>
    <col min="4" max="23" width="6.875" style="0" customWidth="1"/>
  </cols>
  <sheetData>
    <row r="1" ht="13.5">
      <c r="A1" t="s">
        <v>37</v>
      </c>
    </row>
    <row r="2" spans="1:4" ht="13.5">
      <c r="A2" t="s">
        <v>1</v>
      </c>
      <c r="D2" t="s">
        <v>38</v>
      </c>
    </row>
    <row r="4" spans="1:23" ht="13.5">
      <c r="A4" s="8" t="s">
        <v>3</v>
      </c>
      <c r="B4" s="8"/>
      <c r="C4" s="8"/>
      <c r="D4" s="33" t="s">
        <v>39</v>
      </c>
      <c r="E4" s="33" t="s">
        <v>40</v>
      </c>
      <c r="F4" s="33" t="s">
        <v>41</v>
      </c>
      <c r="G4" s="33" t="s">
        <v>42</v>
      </c>
      <c r="H4" s="8" t="s">
        <v>43</v>
      </c>
      <c r="I4" s="8" t="s">
        <v>5</v>
      </c>
      <c r="J4" s="8" t="s">
        <v>7</v>
      </c>
      <c r="K4" s="8" t="s">
        <v>44</v>
      </c>
      <c r="L4" s="8" t="s">
        <v>45</v>
      </c>
      <c r="M4" s="8" t="s">
        <v>46</v>
      </c>
      <c r="N4" s="8" t="s">
        <v>9</v>
      </c>
      <c r="O4" s="8" t="s">
        <v>10</v>
      </c>
      <c r="P4" s="8" t="s">
        <v>11</v>
      </c>
      <c r="Q4" s="8" t="s">
        <v>47</v>
      </c>
      <c r="R4" s="8" t="s">
        <v>134</v>
      </c>
      <c r="S4" s="8" t="s">
        <v>135</v>
      </c>
      <c r="T4" s="8" t="s">
        <v>136</v>
      </c>
      <c r="U4" s="8" t="s">
        <v>138</v>
      </c>
      <c r="V4" s="8" t="s">
        <v>139</v>
      </c>
      <c r="W4" s="8" t="s">
        <v>137</v>
      </c>
    </row>
    <row r="5" spans="1:3" ht="13.5">
      <c r="A5">
        <v>10</v>
      </c>
      <c r="B5" t="s">
        <v>13</v>
      </c>
      <c r="C5">
        <v>10.9</v>
      </c>
    </row>
    <row r="6" spans="1:3" ht="13.5">
      <c r="A6">
        <v>11</v>
      </c>
      <c r="B6" t="s">
        <v>13</v>
      </c>
      <c r="C6">
        <v>11.9</v>
      </c>
    </row>
    <row r="7" spans="1:3" ht="13.5">
      <c r="A7">
        <v>12</v>
      </c>
      <c r="B7" t="s">
        <v>13</v>
      </c>
      <c r="C7">
        <v>12.9</v>
      </c>
    </row>
    <row r="8" spans="1:3" ht="13.5">
      <c r="A8">
        <v>13</v>
      </c>
      <c r="B8" t="s">
        <v>13</v>
      </c>
      <c r="C8">
        <v>13.9</v>
      </c>
    </row>
    <row r="9" spans="1:3" ht="13.5">
      <c r="A9">
        <v>14</v>
      </c>
      <c r="B9" t="s">
        <v>13</v>
      </c>
      <c r="C9">
        <v>14.9</v>
      </c>
    </row>
    <row r="10" spans="1:3" ht="13.5">
      <c r="A10">
        <v>15</v>
      </c>
      <c r="B10" t="s">
        <v>13</v>
      </c>
      <c r="C10">
        <v>15.9</v>
      </c>
    </row>
    <row r="11" spans="1:22" ht="13.5">
      <c r="A11">
        <v>16</v>
      </c>
      <c r="B11" t="s">
        <v>13</v>
      </c>
      <c r="C11">
        <v>16.9</v>
      </c>
      <c r="U11">
        <v>1</v>
      </c>
      <c r="V11">
        <v>2</v>
      </c>
    </row>
    <row r="12" spans="1:22" ht="13.5">
      <c r="A12">
        <v>17</v>
      </c>
      <c r="B12" t="s">
        <v>13</v>
      </c>
      <c r="C12">
        <v>17.9</v>
      </c>
      <c r="U12">
        <v>2</v>
      </c>
      <c r="V12">
        <v>10</v>
      </c>
    </row>
    <row r="13" spans="1:22" ht="13.5">
      <c r="A13">
        <v>18</v>
      </c>
      <c r="B13" t="s">
        <v>13</v>
      </c>
      <c r="C13">
        <v>18.9</v>
      </c>
      <c r="U13">
        <v>9</v>
      </c>
      <c r="V13">
        <v>18</v>
      </c>
    </row>
    <row r="14" spans="1:21" ht="13.5">
      <c r="A14">
        <v>19</v>
      </c>
      <c r="B14" t="s">
        <v>13</v>
      </c>
      <c r="C14">
        <v>19.9</v>
      </c>
      <c r="T14">
        <v>3</v>
      </c>
      <c r="U14">
        <v>15</v>
      </c>
    </row>
    <row r="15" spans="1:21" ht="13.5">
      <c r="A15">
        <v>20</v>
      </c>
      <c r="B15" t="s">
        <v>13</v>
      </c>
      <c r="C15">
        <v>20.9</v>
      </c>
      <c r="R15">
        <v>1</v>
      </c>
      <c r="S15">
        <v>3</v>
      </c>
      <c r="T15">
        <v>15</v>
      </c>
      <c r="U15">
        <v>3</v>
      </c>
    </row>
    <row r="16" spans="1:20" ht="13.5">
      <c r="A16">
        <v>21</v>
      </c>
      <c r="B16" t="s">
        <v>13</v>
      </c>
      <c r="C16">
        <v>21.9</v>
      </c>
      <c r="R16">
        <v>9</v>
      </c>
      <c r="S16">
        <v>18</v>
      </c>
      <c r="T16">
        <v>10</v>
      </c>
    </row>
    <row r="17" spans="1:20" ht="13.5">
      <c r="A17">
        <v>22</v>
      </c>
      <c r="B17" t="s">
        <v>13</v>
      </c>
      <c r="C17">
        <v>22.9</v>
      </c>
      <c r="Q17">
        <v>21</v>
      </c>
      <c r="R17">
        <v>17</v>
      </c>
      <c r="S17">
        <v>9</v>
      </c>
      <c r="T17">
        <v>2</v>
      </c>
    </row>
    <row r="18" spans="1:18" ht="13.5">
      <c r="A18">
        <v>23</v>
      </c>
      <c r="B18" t="s">
        <v>13</v>
      </c>
      <c r="C18">
        <v>23.9</v>
      </c>
      <c r="P18">
        <v>15</v>
      </c>
      <c r="Q18">
        <v>9</v>
      </c>
      <c r="R18">
        <v>3</v>
      </c>
    </row>
    <row r="19" spans="1:16" ht="13.5">
      <c r="A19">
        <v>24</v>
      </c>
      <c r="B19" t="s">
        <v>13</v>
      </c>
      <c r="C19">
        <v>24.9</v>
      </c>
      <c r="O19">
        <v>8</v>
      </c>
      <c r="P19">
        <v>13</v>
      </c>
    </row>
    <row r="20" spans="1:16" ht="13.5">
      <c r="A20">
        <v>25</v>
      </c>
      <c r="B20" t="s">
        <v>13</v>
      </c>
      <c r="C20">
        <v>25.9</v>
      </c>
      <c r="N20">
        <v>3</v>
      </c>
      <c r="O20">
        <v>17</v>
      </c>
      <c r="P20">
        <v>2</v>
      </c>
    </row>
    <row r="21" spans="1:15" ht="13.5">
      <c r="A21">
        <v>26</v>
      </c>
      <c r="B21" t="s">
        <v>13</v>
      </c>
      <c r="C21">
        <v>26.9</v>
      </c>
      <c r="G21">
        <v>1</v>
      </c>
      <c r="M21">
        <v>5</v>
      </c>
      <c r="N21">
        <v>25</v>
      </c>
      <c r="O21">
        <v>5</v>
      </c>
    </row>
    <row r="22" spans="1:14" ht="13.5">
      <c r="A22">
        <v>27</v>
      </c>
      <c r="B22" t="s">
        <v>13</v>
      </c>
      <c r="C22">
        <v>27.9</v>
      </c>
      <c r="G22">
        <v>4</v>
      </c>
      <c r="J22">
        <v>1</v>
      </c>
      <c r="L22">
        <v>4</v>
      </c>
      <c r="M22">
        <v>22</v>
      </c>
      <c r="N22">
        <v>2</v>
      </c>
    </row>
    <row r="23" spans="1:13" ht="13.5">
      <c r="A23">
        <v>28</v>
      </c>
      <c r="B23" t="s">
        <v>13</v>
      </c>
      <c r="C23">
        <v>28.9</v>
      </c>
      <c r="F23">
        <v>3</v>
      </c>
      <c r="G23">
        <v>12</v>
      </c>
      <c r="J23">
        <v>1</v>
      </c>
      <c r="K23">
        <v>11</v>
      </c>
      <c r="L23">
        <v>25</v>
      </c>
      <c r="M23">
        <v>3</v>
      </c>
    </row>
    <row r="24" spans="1:12" ht="13.5">
      <c r="A24">
        <v>29</v>
      </c>
      <c r="B24" t="s">
        <v>13</v>
      </c>
      <c r="C24">
        <v>29.9</v>
      </c>
      <c r="E24">
        <v>1</v>
      </c>
      <c r="F24">
        <v>10</v>
      </c>
      <c r="G24">
        <v>3</v>
      </c>
      <c r="J24">
        <v>11</v>
      </c>
      <c r="K24">
        <v>18</v>
      </c>
      <c r="L24">
        <v>1</v>
      </c>
    </row>
    <row r="25" spans="1:11" ht="13.5">
      <c r="A25">
        <v>30</v>
      </c>
      <c r="B25" t="s">
        <v>13</v>
      </c>
      <c r="C25">
        <v>30.9</v>
      </c>
      <c r="E25">
        <v>5</v>
      </c>
      <c r="F25">
        <v>3</v>
      </c>
      <c r="I25">
        <v>1</v>
      </c>
      <c r="J25">
        <v>1</v>
      </c>
      <c r="K25">
        <v>1</v>
      </c>
    </row>
    <row r="26" spans="1:9" ht="13.5">
      <c r="A26">
        <v>31</v>
      </c>
      <c r="B26" t="s">
        <v>13</v>
      </c>
      <c r="C26">
        <v>31.9</v>
      </c>
      <c r="D26">
        <v>1</v>
      </c>
      <c r="E26">
        <v>6</v>
      </c>
      <c r="H26">
        <v>3</v>
      </c>
      <c r="I26">
        <v>11</v>
      </c>
    </row>
    <row r="27" spans="1:8" ht="13.5">
      <c r="A27">
        <v>32</v>
      </c>
      <c r="B27" t="s">
        <v>13</v>
      </c>
      <c r="C27">
        <v>32.9</v>
      </c>
      <c r="D27">
        <v>5</v>
      </c>
      <c r="E27">
        <v>1</v>
      </c>
      <c r="H27">
        <v>2</v>
      </c>
    </row>
    <row r="28" spans="1:8" ht="13.5">
      <c r="A28">
        <v>33</v>
      </c>
      <c r="B28" t="s">
        <v>13</v>
      </c>
      <c r="C28">
        <v>33.9</v>
      </c>
      <c r="D28">
        <v>3</v>
      </c>
      <c r="H28">
        <v>5</v>
      </c>
    </row>
    <row r="29" spans="1:3" ht="13.5">
      <c r="A29">
        <v>34</v>
      </c>
      <c r="B29" t="s">
        <v>13</v>
      </c>
      <c r="C29">
        <v>34.9</v>
      </c>
    </row>
    <row r="30" spans="1:3" ht="13.5">
      <c r="A30">
        <v>35</v>
      </c>
      <c r="B30" t="s">
        <v>13</v>
      </c>
      <c r="C30">
        <v>35.9</v>
      </c>
    </row>
    <row r="31" spans="1:3" ht="13.5">
      <c r="A31">
        <v>36</v>
      </c>
      <c r="B31" t="s">
        <v>13</v>
      </c>
      <c r="C31">
        <v>36.9</v>
      </c>
    </row>
    <row r="32" spans="1:3" ht="13.5">
      <c r="A32">
        <v>37</v>
      </c>
      <c r="B32" t="s">
        <v>13</v>
      </c>
      <c r="C32">
        <v>37.9</v>
      </c>
    </row>
    <row r="33" spans="1:3" ht="13.5">
      <c r="A33">
        <v>38</v>
      </c>
      <c r="B33" t="s">
        <v>13</v>
      </c>
      <c r="C33">
        <v>38.9</v>
      </c>
    </row>
    <row r="34" spans="1:3" ht="13.5">
      <c r="A34">
        <v>39</v>
      </c>
      <c r="B34" t="s">
        <v>13</v>
      </c>
      <c r="C34">
        <v>39.9</v>
      </c>
    </row>
    <row r="35" spans="1:3" ht="13.5">
      <c r="A35">
        <v>40</v>
      </c>
      <c r="B35" t="s">
        <v>13</v>
      </c>
      <c r="C35">
        <v>40.9</v>
      </c>
    </row>
    <row r="36" spans="1:3" ht="13.5">
      <c r="A36">
        <v>41</v>
      </c>
      <c r="B36" t="s">
        <v>13</v>
      </c>
      <c r="C36">
        <v>41.9</v>
      </c>
    </row>
    <row r="37" spans="1:3" ht="13.5">
      <c r="A37">
        <v>42</v>
      </c>
      <c r="B37" t="s">
        <v>13</v>
      </c>
      <c r="C37">
        <v>42.9</v>
      </c>
    </row>
    <row r="38" spans="1:3" ht="13.5">
      <c r="A38">
        <v>43</v>
      </c>
      <c r="B38" t="s">
        <v>13</v>
      </c>
      <c r="C38">
        <v>43.9</v>
      </c>
    </row>
    <row r="39" spans="1:3" ht="13.5">
      <c r="A39">
        <v>44</v>
      </c>
      <c r="B39" t="s">
        <v>13</v>
      </c>
      <c r="C39">
        <v>44.9</v>
      </c>
    </row>
    <row r="40" spans="1:3" ht="13.5">
      <c r="A40">
        <v>45</v>
      </c>
      <c r="B40" t="s">
        <v>13</v>
      </c>
      <c r="C40">
        <v>45.9</v>
      </c>
    </row>
    <row r="41" spans="1:3" ht="13.5">
      <c r="A41">
        <v>46</v>
      </c>
      <c r="B41" t="s">
        <v>13</v>
      </c>
      <c r="C41">
        <v>46.9</v>
      </c>
    </row>
    <row r="42" spans="1:3" ht="13.5">
      <c r="A42">
        <v>47</v>
      </c>
      <c r="B42" t="s">
        <v>13</v>
      </c>
      <c r="C42">
        <v>47.9</v>
      </c>
    </row>
    <row r="43" spans="1:3" ht="13.5">
      <c r="A43">
        <v>48</v>
      </c>
      <c r="B43" t="s">
        <v>13</v>
      </c>
      <c r="C43">
        <v>48.9</v>
      </c>
    </row>
    <row r="44" spans="1:23" ht="13.5">
      <c r="A44" s="1" t="s">
        <v>14</v>
      </c>
      <c r="B44" s="1"/>
      <c r="C44" s="1"/>
      <c r="D44" s="1">
        <v>9</v>
      </c>
      <c r="E44" s="1">
        <v>13</v>
      </c>
      <c r="F44" s="1">
        <v>16</v>
      </c>
      <c r="G44" s="1">
        <v>20</v>
      </c>
      <c r="H44" s="1">
        <v>10</v>
      </c>
      <c r="I44" s="1">
        <v>12</v>
      </c>
      <c r="J44" s="1">
        <v>14</v>
      </c>
      <c r="K44" s="1">
        <v>30</v>
      </c>
      <c r="L44" s="1">
        <v>30</v>
      </c>
      <c r="M44" s="1">
        <v>30</v>
      </c>
      <c r="N44" s="1">
        <v>30</v>
      </c>
      <c r="O44" s="1">
        <v>30</v>
      </c>
      <c r="P44" s="1">
        <v>30</v>
      </c>
      <c r="Q44" s="1">
        <v>30</v>
      </c>
      <c r="R44" s="1">
        <v>30</v>
      </c>
      <c r="S44" s="1">
        <v>30</v>
      </c>
      <c r="T44" s="1">
        <v>30</v>
      </c>
      <c r="U44" s="1">
        <v>30</v>
      </c>
      <c r="V44" s="1">
        <v>30</v>
      </c>
      <c r="W44" s="1">
        <v>0</v>
      </c>
    </row>
    <row r="45" spans="1:23" s="10" customFormat="1" ht="13.5">
      <c r="A45" s="6" t="s">
        <v>15</v>
      </c>
      <c r="B45" s="6"/>
      <c r="C45" s="6"/>
      <c r="D45" s="6">
        <v>32.72222222222222</v>
      </c>
      <c r="E45" s="6">
        <v>31.03846153846154</v>
      </c>
      <c r="F45" s="6">
        <v>29.5</v>
      </c>
      <c r="G45" s="6">
        <v>28.35</v>
      </c>
      <c r="H45" s="6">
        <v>32.7</v>
      </c>
      <c r="I45" s="6">
        <v>31.416666666666668</v>
      </c>
      <c r="J45" s="6">
        <v>29.357142857142858</v>
      </c>
      <c r="K45" s="6">
        <v>29.166666666666668</v>
      </c>
      <c r="L45" s="6">
        <v>28.4</v>
      </c>
      <c r="M45" s="6">
        <v>27.433333333333334</v>
      </c>
      <c r="N45" s="6">
        <v>26.466666666666665</v>
      </c>
      <c r="O45" s="6">
        <v>25.4</v>
      </c>
      <c r="P45" s="6">
        <v>24.066666666666666</v>
      </c>
      <c r="Q45" s="6">
        <v>22.8</v>
      </c>
      <c r="R45" s="6">
        <v>22.233333333333334</v>
      </c>
      <c r="S45" s="6">
        <v>21.7</v>
      </c>
      <c r="T45" s="6">
        <v>20.866666666666667</v>
      </c>
      <c r="U45" s="6">
        <v>19.066666666666666</v>
      </c>
      <c r="V45" s="6">
        <v>18.033333333333335</v>
      </c>
      <c r="W45" s="6" t="e">
        <v>#DIV/0!</v>
      </c>
    </row>
    <row r="46" spans="1:23" s="11" customFormat="1" ht="13.5">
      <c r="A46" s="7" t="s">
        <v>16</v>
      </c>
      <c r="B46" s="7"/>
      <c r="C46" s="7"/>
      <c r="D46" s="7">
        <v>0.6666666666666666</v>
      </c>
      <c r="E46" s="7">
        <v>0.7762500258061847</v>
      </c>
      <c r="F46" s="7">
        <v>0.6324555320336759</v>
      </c>
      <c r="G46" s="7">
        <v>0.7451598203705946</v>
      </c>
      <c r="H46" s="7">
        <v>0.9189365834726815</v>
      </c>
      <c r="I46" s="7">
        <v>0.28867513459481287</v>
      </c>
      <c r="J46" s="7">
        <v>0.6629935441317959</v>
      </c>
      <c r="K46" s="7">
        <v>0.5466722735905339</v>
      </c>
      <c r="L46" s="7">
        <v>0.40257789993644877</v>
      </c>
      <c r="M46" s="7">
        <v>0.5208304597621879</v>
      </c>
      <c r="N46" s="7">
        <v>0.41384099339733366</v>
      </c>
      <c r="O46" s="7">
        <v>0.6617635789938568</v>
      </c>
      <c r="P46" s="7">
        <v>0.6260623155792926</v>
      </c>
      <c r="Q46" s="7">
        <v>0.46609159969939906</v>
      </c>
      <c r="R46" s="7">
        <v>0.6914918072835208</v>
      </c>
      <c r="S46" s="7">
        <v>0.6102571532587293</v>
      </c>
      <c r="T46" s="7">
        <v>0.7648904962570575</v>
      </c>
      <c r="U46" s="7">
        <v>0.897634182970313</v>
      </c>
      <c r="V46" s="7">
        <v>0.6288102248298566</v>
      </c>
      <c r="W46" s="7" t="e">
        <v>#DIV/0!</v>
      </c>
    </row>
    <row r="47" spans="1:23" s="9" customFormat="1" ht="13.5">
      <c r="A47" s="5" t="s">
        <v>17</v>
      </c>
      <c r="B47" s="5"/>
      <c r="C47" s="5"/>
      <c r="D47" s="5">
        <v>7</v>
      </c>
      <c r="E47" s="5">
        <v>14</v>
      </c>
      <c r="F47" s="5">
        <v>9</v>
      </c>
      <c r="G47" s="5">
        <v>4</v>
      </c>
      <c r="H47" s="5">
        <v>4</v>
      </c>
      <c r="I47" s="5">
        <v>19</v>
      </c>
      <c r="J47" s="5">
        <v>20</v>
      </c>
      <c r="K47" s="5">
        <v>21</v>
      </c>
      <c r="L47" s="5">
        <v>16</v>
      </c>
      <c r="M47" s="5">
        <v>17</v>
      </c>
      <c r="N47" s="5">
        <v>16</v>
      </c>
      <c r="O47" s="5">
        <v>21</v>
      </c>
      <c r="P47" s="5">
        <v>25</v>
      </c>
      <c r="Q47" s="5">
        <v>31</v>
      </c>
      <c r="R47" s="5">
        <v>16</v>
      </c>
      <c r="S47" s="5">
        <v>19</v>
      </c>
      <c r="T47" s="5">
        <v>27</v>
      </c>
      <c r="U47" s="5">
        <v>14</v>
      </c>
      <c r="V47" s="5">
        <v>5</v>
      </c>
      <c r="W47" s="5">
        <v>0.5</v>
      </c>
    </row>
    <row r="48" spans="1:23" s="9" customFormat="1" ht="13.5">
      <c r="A48" s="5" t="s">
        <v>18</v>
      </c>
      <c r="B48" s="5"/>
      <c r="C48" s="5"/>
      <c r="D48" s="5">
        <v>15</v>
      </c>
      <c r="E48" s="5">
        <v>20</v>
      </c>
      <c r="F48" s="5">
        <v>30</v>
      </c>
      <c r="G48" s="5">
        <v>40</v>
      </c>
      <c r="H48" s="5">
        <v>15</v>
      </c>
      <c r="I48" s="5">
        <v>20</v>
      </c>
      <c r="J48" s="5">
        <v>30</v>
      </c>
      <c r="K48" s="5">
        <v>40</v>
      </c>
      <c r="L48" s="5">
        <v>60</v>
      </c>
      <c r="M48" s="5">
        <v>70</v>
      </c>
      <c r="N48" s="5">
        <v>80</v>
      </c>
      <c r="O48" s="5">
        <v>90</v>
      </c>
      <c r="P48" s="5">
        <v>100</v>
      </c>
      <c r="Q48" s="5">
        <v>110</v>
      </c>
      <c r="R48" s="5">
        <v>248.7940630797774</v>
      </c>
      <c r="S48" s="5">
        <v>283.19502074688796</v>
      </c>
      <c r="T48" s="5">
        <v>280.76009501187644</v>
      </c>
      <c r="U48" s="5">
        <v>394.2857142857143</v>
      </c>
      <c r="V48" s="5">
        <v>460.15037593984965</v>
      </c>
      <c r="W48" s="5" t="e">
        <v>#DIV/0!</v>
      </c>
    </row>
    <row r="49" spans="1:23" s="10" customFormat="1" ht="13.5">
      <c r="A49" s="6" t="s">
        <v>19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>
        <v>6.225</v>
      </c>
      <c r="M49" s="6">
        <v>5.335</v>
      </c>
      <c r="N49" s="6">
        <v>4.675</v>
      </c>
      <c r="O49" s="6">
        <v>4.075</v>
      </c>
      <c r="P49" s="6">
        <v>3.44</v>
      </c>
      <c r="Q49" s="6">
        <v>2.855</v>
      </c>
      <c r="R49" s="6">
        <v>2.695</v>
      </c>
      <c r="S49" s="6">
        <v>2.41</v>
      </c>
      <c r="T49" s="6">
        <v>2.105</v>
      </c>
      <c r="U49" s="6">
        <v>1.575</v>
      </c>
      <c r="V49" s="6">
        <v>1.33</v>
      </c>
      <c r="W49" s="6"/>
    </row>
    <row r="50" spans="1:23" s="10" customFormat="1" ht="13.5">
      <c r="A50" s="6" t="s">
        <v>20</v>
      </c>
      <c r="B50" s="6"/>
      <c r="C50" s="6"/>
      <c r="D50" s="6"/>
      <c r="E50" s="6"/>
      <c r="F50" s="6"/>
      <c r="G50" s="6"/>
      <c r="H50" s="6"/>
      <c r="I50" s="6"/>
      <c r="J50" s="6"/>
      <c r="K50" s="6">
        <v>8.752</v>
      </c>
      <c r="L50" s="6">
        <v>12.45</v>
      </c>
      <c r="M50" s="6">
        <v>12.448333333333334</v>
      </c>
      <c r="N50" s="6">
        <v>12.466666666666665</v>
      </c>
      <c r="O50" s="6">
        <v>12.225</v>
      </c>
      <c r="P50" s="6">
        <v>11.466666666666669</v>
      </c>
      <c r="Q50" s="6">
        <v>10.468333333333332</v>
      </c>
      <c r="R50" s="6">
        <v>22.35</v>
      </c>
      <c r="S50" s="6">
        <v>22.75</v>
      </c>
      <c r="T50" s="6">
        <v>19.7</v>
      </c>
      <c r="U50" s="6">
        <v>20.7</v>
      </c>
      <c r="V50" s="6">
        <v>20.4</v>
      </c>
      <c r="W50" s="6">
        <v>12.35</v>
      </c>
    </row>
    <row r="51" spans="1:23" s="10" customFormat="1" ht="13.5">
      <c r="A51" s="6" t="s">
        <v>51</v>
      </c>
      <c r="B51" s="6"/>
      <c r="C51" s="6"/>
      <c r="D51" s="6"/>
      <c r="E51" s="6"/>
      <c r="F51" s="6"/>
      <c r="G51" s="6"/>
      <c r="H51" s="6"/>
      <c r="I51" s="6"/>
      <c r="J51" s="6"/>
      <c r="K51" s="6">
        <v>13.752</v>
      </c>
      <c r="L51" s="6">
        <v>17.45</v>
      </c>
      <c r="M51" s="6">
        <v>17.448333333333334</v>
      </c>
      <c r="N51" s="6">
        <v>25.466666666666665</v>
      </c>
      <c r="O51" s="6">
        <v>25.225</v>
      </c>
      <c r="P51" s="6">
        <v>24.46666666666667</v>
      </c>
      <c r="Q51" s="6">
        <v>23.468333333333334</v>
      </c>
      <c r="R51" s="6">
        <v>25.05</v>
      </c>
      <c r="S51" s="6">
        <v>25.45</v>
      </c>
      <c r="T51" s="6">
        <v>22.4</v>
      </c>
      <c r="U51" s="6">
        <v>23.4</v>
      </c>
      <c r="V51" s="6">
        <v>23.1</v>
      </c>
      <c r="W51" s="6">
        <v>15.05</v>
      </c>
    </row>
    <row r="52" spans="1:23" ht="13.5">
      <c r="A52" s="2" t="s">
        <v>22</v>
      </c>
      <c r="B52" s="2"/>
      <c r="C52" s="2"/>
      <c r="D52" s="2" t="s">
        <v>23</v>
      </c>
      <c r="E52" s="2" t="s">
        <v>23</v>
      </c>
      <c r="F52" s="2" t="s">
        <v>23</v>
      </c>
      <c r="G52" s="2" t="s">
        <v>23</v>
      </c>
      <c r="H52" s="2" t="s">
        <v>23</v>
      </c>
      <c r="I52" s="2" t="s">
        <v>23</v>
      </c>
      <c r="J52" s="2" t="s">
        <v>23</v>
      </c>
      <c r="K52" s="2" t="s">
        <v>23</v>
      </c>
      <c r="L52" s="2" t="s">
        <v>24</v>
      </c>
      <c r="M52" s="2" t="s">
        <v>24</v>
      </c>
      <c r="N52" s="2" t="s">
        <v>24</v>
      </c>
      <c r="O52" s="2" t="s">
        <v>24</v>
      </c>
      <c r="P52" s="2" t="s">
        <v>24</v>
      </c>
      <c r="Q52" s="2" t="s">
        <v>24</v>
      </c>
      <c r="R52" s="2" t="s">
        <v>25</v>
      </c>
      <c r="S52" s="2" t="s">
        <v>25</v>
      </c>
      <c r="T52" s="2" t="s">
        <v>25</v>
      </c>
      <c r="U52" s="2" t="s">
        <v>25</v>
      </c>
      <c r="V52" s="2" t="s">
        <v>25</v>
      </c>
      <c r="W52" s="2" t="s">
        <v>25</v>
      </c>
    </row>
    <row r="53" spans="1:23" s="9" customFormat="1" ht="13.5">
      <c r="A53" s="4" t="s">
        <v>27</v>
      </c>
      <c r="B53" s="4"/>
      <c r="C53" s="4"/>
      <c r="D53" s="4"/>
      <c r="E53" s="4"/>
      <c r="F53" s="4"/>
      <c r="G53" s="4"/>
      <c r="H53" s="4"/>
      <c r="I53" s="4"/>
      <c r="J53" s="4"/>
      <c r="K53" s="4">
        <v>218.8</v>
      </c>
      <c r="L53" s="4">
        <v>207.5</v>
      </c>
      <c r="M53" s="4">
        <v>177.83333333333334</v>
      </c>
      <c r="N53" s="4">
        <v>155.83333333333331</v>
      </c>
      <c r="O53" s="4">
        <v>135.83333333333334</v>
      </c>
      <c r="P53" s="4">
        <v>114.66666666666667</v>
      </c>
      <c r="Q53" s="4">
        <v>95.16666666666666</v>
      </c>
      <c r="R53" s="4">
        <v>89.83333333333333</v>
      </c>
      <c r="S53" s="4">
        <v>80.33333333333334</v>
      </c>
      <c r="T53" s="4">
        <v>70.16666666666667</v>
      </c>
      <c r="U53" s="4">
        <v>52.5</v>
      </c>
      <c r="V53" s="4">
        <v>44.333333333333336</v>
      </c>
      <c r="W53" s="4" t="e">
        <v>#DIV/0!</v>
      </c>
    </row>
    <row r="54" ht="13.5">
      <c r="J54" t="s">
        <v>52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1">
      <selection activeCell="O5" sqref="O5"/>
    </sheetView>
  </sheetViews>
  <sheetFormatPr defaultColWidth="9.00390625" defaultRowHeight="13.5"/>
  <cols>
    <col min="1" max="1" width="4.75390625" style="0" customWidth="1"/>
    <col min="2" max="2" width="11.00390625" style="0" customWidth="1"/>
    <col min="6" max="6" width="8.00390625" style="0" bestFit="1" customWidth="1"/>
    <col min="11" max="11" width="16.75390625" style="0" bestFit="1" customWidth="1"/>
    <col min="12" max="12" width="9.00390625" style="34" customWidth="1"/>
  </cols>
  <sheetData>
    <row r="1" ht="13.5">
      <c r="A1" t="s">
        <v>53</v>
      </c>
    </row>
    <row r="2" spans="6:9" ht="13.5">
      <c r="F2" t="s">
        <v>54</v>
      </c>
      <c r="G2" t="s">
        <v>55</v>
      </c>
      <c r="H2" t="s">
        <v>56</v>
      </c>
      <c r="I2" t="s">
        <v>57</v>
      </c>
    </row>
    <row r="3" spans="1:9" ht="13.5">
      <c r="A3" t="s">
        <v>58</v>
      </c>
      <c r="G3" t="s">
        <v>59</v>
      </c>
      <c r="H3" t="s">
        <v>60</v>
      </c>
      <c r="I3" t="s">
        <v>60</v>
      </c>
    </row>
    <row r="4" spans="1:9" ht="13.5">
      <c r="A4" t="s">
        <v>61</v>
      </c>
      <c r="G4" t="s">
        <v>62</v>
      </c>
      <c r="H4" t="s">
        <v>63</v>
      </c>
      <c r="I4" t="s">
        <v>63</v>
      </c>
    </row>
    <row r="5" spans="1:9" ht="13.5">
      <c r="A5" t="s">
        <v>64</v>
      </c>
      <c r="G5" t="s">
        <v>65</v>
      </c>
      <c r="H5" t="s">
        <v>66</v>
      </c>
      <c r="I5" t="s">
        <v>66</v>
      </c>
    </row>
    <row r="6" spans="8:9" ht="13.5">
      <c r="H6" t="s">
        <v>67</v>
      </c>
      <c r="I6" t="s">
        <v>67</v>
      </c>
    </row>
    <row r="7" spans="1:9" ht="13.5">
      <c r="A7" t="s">
        <v>68</v>
      </c>
      <c r="H7" t="s">
        <v>69</v>
      </c>
      <c r="I7" t="s">
        <v>70</v>
      </c>
    </row>
    <row r="9" spans="1:12" ht="13.5">
      <c r="A9" s="33" t="s">
        <v>71</v>
      </c>
      <c r="B9" s="33" t="s">
        <v>72</v>
      </c>
      <c r="C9" s="33" t="s">
        <v>73</v>
      </c>
      <c r="D9" s="33" t="s">
        <v>74</v>
      </c>
      <c r="E9" s="33" t="s">
        <v>75</v>
      </c>
      <c r="F9" s="33" t="s">
        <v>76</v>
      </c>
      <c r="G9" s="33" t="s">
        <v>77</v>
      </c>
      <c r="H9" s="33" t="s">
        <v>78</v>
      </c>
      <c r="I9" s="33" t="s">
        <v>79</v>
      </c>
      <c r="J9" s="33" t="s">
        <v>80</v>
      </c>
      <c r="K9" s="33" t="s">
        <v>251</v>
      </c>
      <c r="L9" s="35" t="s">
        <v>81</v>
      </c>
    </row>
    <row r="10" spans="1:12" ht="13.5">
      <c r="A10" s="2">
        <v>1</v>
      </c>
      <c r="B10" s="2" t="s">
        <v>130</v>
      </c>
      <c r="C10" s="2">
        <v>313</v>
      </c>
      <c r="D10" s="2">
        <v>263</v>
      </c>
      <c r="E10" s="2">
        <v>291.6</v>
      </c>
      <c r="F10" s="2">
        <v>2</v>
      </c>
      <c r="G10" s="2"/>
      <c r="H10" s="2">
        <v>13.2</v>
      </c>
      <c r="I10" s="2">
        <v>2</v>
      </c>
      <c r="J10" s="2">
        <v>1.3</v>
      </c>
      <c r="K10" s="2" t="s">
        <v>82</v>
      </c>
      <c r="L10" s="37">
        <v>20</v>
      </c>
    </row>
    <row r="11" spans="1:12" ht="13.5">
      <c r="A11" s="2">
        <v>2</v>
      </c>
      <c r="B11" s="2" t="s">
        <v>131</v>
      </c>
      <c r="C11" s="2">
        <v>317</v>
      </c>
      <c r="D11" s="2">
        <v>268</v>
      </c>
      <c r="E11" s="2">
        <v>309</v>
      </c>
      <c r="F11" s="2">
        <v>2</v>
      </c>
      <c r="G11" s="2"/>
      <c r="H11" s="2">
        <v>9.1</v>
      </c>
      <c r="I11" s="2">
        <v>2</v>
      </c>
      <c r="J11" s="2"/>
      <c r="K11" s="2"/>
      <c r="L11" s="37"/>
    </row>
    <row r="12" spans="1:12" ht="13.5">
      <c r="A12" s="2">
        <v>3</v>
      </c>
      <c r="B12" s="2" t="s">
        <v>131</v>
      </c>
      <c r="C12" s="2">
        <v>308</v>
      </c>
      <c r="D12" s="2">
        <v>261</v>
      </c>
      <c r="E12" s="2">
        <v>287.7</v>
      </c>
      <c r="F12" s="2">
        <v>2</v>
      </c>
      <c r="G12" s="2"/>
      <c r="H12" s="2">
        <v>6.8</v>
      </c>
      <c r="I12" s="2">
        <v>2</v>
      </c>
      <c r="J12" s="2"/>
      <c r="K12" s="2"/>
      <c r="L12" s="37"/>
    </row>
    <row r="13" spans="1:12" ht="13.5">
      <c r="A13" s="2">
        <v>4</v>
      </c>
      <c r="B13" s="2" t="s">
        <v>131</v>
      </c>
      <c r="C13" s="2">
        <v>311</v>
      </c>
      <c r="D13" s="2">
        <v>258</v>
      </c>
      <c r="E13" s="2">
        <v>274.7</v>
      </c>
      <c r="F13" s="2">
        <v>2</v>
      </c>
      <c r="G13" s="2"/>
      <c r="H13" s="2">
        <v>13</v>
      </c>
      <c r="I13" s="2">
        <v>2</v>
      </c>
      <c r="J13" s="2"/>
      <c r="K13" s="2"/>
      <c r="L13" s="37"/>
    </row>
    <row r="14" spans="1:12" ht="13.5">
      <c r="A14" s="2">
        <v>5</v>
      </c>
      <c r="B14" s="2" t="s">
        <v>130</v>
      </c>
      <c r="C14" s="2">
        <v>307</v>
      </c>
      <c r="D14" s="2">
        <v>260</v>
      </c>
      <c r="E14" s="2">
        <v>274.2</v>
      </c>
      <c r="F14" s="2">
        <v>2</v>
      </c>
      <c r="G14" s="2"/>
      <c r="H14" s="2">
        <v>5.5</v>
      </c>
      <c r="I14" s="2">
        <v>2</v>
      </c>
      <c r="J14" s="2"/>
      <c r="K14" s="2"/>
      <c r="L14" s="37"/>
    </row>
    <row r="15" spans="1:12" ht="13.5">
      <c r="A15" s="2">
        <v>6</v>
      </c>
      <c r="B15" s="2" t="s">
        <v>130</v>
      </c>
      <c r="C15" s="2">
        <v>316</v>
      </c>
      <c r="D15" s="2">
        <v>268</v>
      </c>
      <c r="E15" s="2">
        <v>316</v>
      </c>
      <c r="F15" s="2">
        <v>2</v>
      </c>
      <c r="G15" s="2"/>
      <c r="H15" s="2">
        <v>17.5</v>
      </c>
      <c r="I15" s="2">
        <v>2</v>
      </c>
      <c r="J15" s="2"/>
      <c r="K15" s="2"/>
      <c r="L15" s="37"/>
    </row>
    <row r="16" spans="1:12" ht="13.5">
      <c r="A16" s="2">
        <v>7</v>
      </c>
      <c r="B16" s="2" t="s">
        <v>130</v>
      </c>
      <c r="C16" s="2">
        <v>323</v>
      </c>
      <c r="D16" s="2">
        <v>277</v>
      </c>
      <c r="E16" s="2">
        <v>342.5</v>
      </c>
      <c r="F16" s="2">
        <v>2</v>
      </c>
      <c r="G16" s="2"/>
      <c r="H16" s="2">
        <v>22.6</v>
      </c>
      <c r="I16" s="2">
        <v>2</v>
      </c>
      <c r="J16" s="2"/>
      <c r="K16" s="2"/>
      <c r="L16" s="37"/>
    </row>
    <row r="17" spans="1:12" ht="13.5">
      <c r="A17" s="2">
        <v>8</v>
      </c>
      <c r="B17" s="2" t="s">
        <v>130</v>
      </c>
      <c r="C17" s="2">
        <v>315</v>
      </c>
      <c r="D17" s="2">
        <v>266</v>
      </c>
      <c r="E17" s="2">
        <v>325.2</v>
      </c>
      <c r="F17" s="2">
        <v>2</v>
      </c>
      <c r="G17" s="2"/>
      <c r="H17" s="2">
        <v>21.6</v>
      </c>
      <c r="I17" s="2">
        <v>2</v>
      </c>
      <c r="J17" s="2">
        <v>0.4</v>
      </c>
      <c r="K17" s="2" t="s">
        <v>83</v>
      </c>
      <c r="L17" s="37">
        <v>97</v>
      </c>
    </row>
    <row r="18" spans="1:12" ht="13.5">
      <c r="A18" s="2">
        <v>9</v>
      </c>
      <c r="B18" s="2" t="s">
        <v>130</v>
      </c>
      <c r="C18" s="2">
        <v>316</v>
      </c>
      <c r="D18" s="2">
        <v>266</v>
      </c>
      <c r="E18" s="2">
        <v>333.2</v>
      </c>
      <c r="F18" s="2">
        <v>2</v>
      </c>
      <c r="G18" s="2"/>
      <c r="H18" s="2">
        <v>21.3</v>
      </c>
      <c r="I18" s="2">
        <v>2</v>
      </c>
      <c r="J18" s="2">
        <v>3.8</v>
      </c>
      <c r="K18" s="2" t="s">
        <v>84</v>
      </c>
      <c r="L18" s="37">
        <v>30</v>
      </c>
    </row>
    <row r="19" spans="1:12" ht="13.5">
      <c r="A19" s="2">
        <v>10</v>
      </c>
      <c r="B19" s="2" t="s">
        <v>130</v>
      </c>
      <c r="C19" s="2">
        <v>317</v>
      </c>
      <c r="D19" s="2">
        <v>271</v>
      </c>
      <c r="E19" s="2">
        <v>295.5</v>
      </c>
      <c r="F19" s="2">
        <v>2</v>
      </c>
      <c r="G19" s="2"/>
      <c r="H19" s="2">
        <v>17.9</v>
      </c>
      <c r="I19" s="2">
        <v>2</v>
      </c>
      <c r="J19" s="2"/>
      <c r="K19" s="2"/>
      <c r="L19" s="37"/>
    </row>
    <row r="20" spans="1:12" ht="13.5">
      <c r="A20" s="2">
        <v>11</v>
      </c>
      <c r="B20" s="2" t="s">
        <v>130</v>
      </c>
      <c r="C20" s="2">
        <v>306</v>
      </c>
      <c r="D20" s="2">
        <v>258</v>
      </c>
      <c r="E20" s="2">
        <v>244.9</v>
      </c>
      <c r="F20" s="2">
        <v>2</v>
      </c>
      <c r="G20" s="2"/>
      <c r="H20" s="2">
        <v>11.3</v>
      </c>
      <c r="I20" s="2">
        <v>2</v>
      </c>
      <c r="J20" s="2">
        <v>1</v>
      </c>
      <c r="K20" s="2" t="s">
        <v>85</v>
      </c>
      <c r="L20" s="37">
        <v>25</v>
      </c>
    </row>
    <row r="21" spans="1:12" ht="13.5">
      <c r="A21" s="2">
        <v>12</v>
      </c>
      <c r="B21" s="2" t="s">
        <v>130</v>
      </c>
      <c r="C21" s="2">
        <v>313</v>
      </c>
      <c r="D21" s="2">
        <v>264</v>
      </c>
      <c r="E21" s="2">
        <v>273.6</v>
      </c>
      <c r="F21" s="2">
        <v>2</v>
      </c>
      <c r="G21" s="2"/>
      <c r="H21" s="2">
        <v>15.4</v>
      </c>
      <c r="I21" s="2">
        <v>2</v>
      </c>
      <c r="J21" s="2"/>
      <c r="K21" s="2"/>
      <c r="L21" s="37"/>
    </row>
    <row r="22" spans="1:12" ht="13.5">
      <c r="A22" s="2">
        <v>13</v>
      </c>
      <c r="B22" s="2" t="s">
        <v>130</v>
      </c>
      <c r="C22" s="2">
        <v>312</v>
      </c>
      <c r="D22" s="2">
        <v>264</v>
      </c>
      <c r="E22" s="2">
        <v>325</v>
      </c>
      <c r="F22" s="2">
        <v>2</v>
      </c>
      <c r="G22" s="2"/>
      <c r="H22" s="2">
        <v>27.3</v>
      </c>
      <c r="I22" s="2">
        <v>2</v>
      </c>
      <c r="J22" s="2"/>
      <c r="K22" s="2"/>
      <c r="L22" s="37"/>
    </row>
    <row r="23" spans="1:12" ht="13.5">
      <c r="A23" s="2">
        <v>14</v>
      </c>
      <c r="B23" s="2" t="s">
        <v>130</v>
      </c>
      <c r="C23" s="2">
        <v>328</v>
      </c>
      <c r="D23" s="2">
        <v>279</v>
      </c>
      <c r="E23" s="2">
        <v>333</v>
      </c>
      <c r="F23" s="2">
        <v>2</v>
      </c>
      <c r="G23" s="2"/>
      <c r="H23" s="2">
        <v>21.1</v>
      </c>
      <c r="I23" s="2">
        <v>2</v>
      </c>
      <c r="J23" s="2"/>
      <c r="K23" s="2" t="s">
        <v>86</v>
      </c>
      <c r="L23" s="37"/>
    </row>
    <row r="24" spans="1:12" ht="13.5">
      <c r="A24" s="2">
        <v>15</v>
      </c>
      <c r="B24" s="2" t="s">
        <v>130</v>
      </c>
      <c r="C24" s="2">
        <v>322</v>
      </c>
      <c r="D24" s="2">
        <v>274</v>
      </c>
      <c r="E24" s="2">
        <v>347.8</v>
      </c>
      <c r="F24" s="2">
        <v>2</v>
      </c>
      <c r="G24" s="2"/>
      <c r="H24" s="2">
        <v>25.1</v>
      </c>
      <c r="I24" s="2">
        <v>2</v>
      </c>
      <c r="J24" s="2"/>
      <c r="K24" s="2"/>
      <c r="L24" s="37"/>
    </row>
    <row r="25" spans="1:12" ht="13.5">
      <c r="A25" s="2">
        <v>16</v>
      </c>
      <c r="B25" s="2" t="s">
        <v>130</v>
      </c>
      <c r="C25" s="2">
        <v>311</v>
      </c>
      <c r="D25" s="2">
        <v>263</v>
      </c>
      <c r="E25" s="2">
        <v>283.4</v>
      </c>
      <c r="F25" s="2">
        <v>2</v>
      </c>
      <c r="G25" s="2"/>
      <c r="H25" s="2">
        <v>13.4</v>
      </c>
      <c r="I25" s="2">
        <v>2</v>
      </c>
      <c r="J25" s="2"/>
      <c r="K25" s="2"/>
      <c r="L25" s="37"/>
    </row>
    <row r="26" spans="1:12" ht="13.5">
      <c r="A26" s="2">
        <v>17</v>
      </c>
      <c r="B26" s="2" t="s">
        <v>130</v>
      </c>
      <c r="C26" s="2">
        <v>311</v>
      </c>
      <c r="D26" s="2">
        <v>262</v>
      </c>
      <c r="E26" s="2">
        <v>275.5</v>
      </c>
      <c r="F26" s="2">
        <v>2</v>
      </c>
      <c r="G26" s="2"/>
      <c r="H26" s="2">
        <v>19.9</v>
      </c>
      <c r="I26" s="2">
        <v>2</v>
      </c>
      <c r="J26" s="2"/>
      <c r="K26" s="2"/>
      <c r="L26" s="37"/>
    </row>
    <row r="27" spans="1:12" ht="13.5">
      <c r="A27" s="2">
        <v>18</v>
      </c>
      <c r="B27" s="2" t="s">
        <v>130</v>
      </c>
      <c r="C27" s="2">
        <v>308</v>
      </c>
      <c r="D27" s="2">
        <v>257</v>
      </c>
      <c r="E27" s="2">
        <v>275.7</v>
      </c>
      <c r="F27" s="2">
        <v>2</v>
      </c>
      <c r="G27" s="2"/>
      <c r="H27" s="2">
        <v>11.4</v>
      </c>
      <c r="I27" s="2">
        <v>2</v>
      </c>
      <c r="J27" s="2"/>
      <c r="K27" s="2"/>
      <c r="L27" s="37"/>
    </row>
    <row r="28" spans="1:12" ht="13.5">
      <c r="A28" s="2">
        <v>19</v>
      </c>
      <c r="B28" s="2" t="s">
        <v>130</v>
      </c>
      <c r="C28" s="2">
        <v>308</v>
      </c>
      <c r="D28" s="2">
        <v>263</v>
      </c>
      <c r="E28" s="2">
        <v>276.8</v>
      </c>
      <c r="F28" s="2">
        <v>2</v>
      </c>
      <c r="G28" s="2"/>
      <c r="H28" s="2">
        <v>15.9</v>
      </c>
      <c r="I28" s="2">
        <v>2</v>
      </c>
      <c r="J28" s="2"/>
      <c r="K28" s="2"/>
      <c r="L28" s="37"/>
    </row>
    <row r="29" spans="1:12" ht="13.5">
      <c r="A29" s="2">
        <v>20</v>
      </c>
      <c r="B29" s="2" t="s">
        <v>130</v>
      </c>
      <c r="C29" s="2">
        <v>309</v>
      </c>
      <c r="D29" s="2">
        <v>263</v>
      </c>
      <c r="E29" s="2">
        <v>297.5</v>
      </c>
      <c r="F29" s="2">
        <v>2</v>
      </c>
      <c r="G29" s="2"/>
      <c r="H29" s="2">
        <v>16.7</v>
      </c>
      <c r="I29" s="2">
        <v>2</v>
      </c>
      <c r="J29" s="2"/>
      <c r="K29" s="2"/>
      <c r="L29" s="37"/>
    </row>
    <row r="30" spans="1:12" ht="13.5">
      <c r="A30" s="12">
        <v>21</v>
      </c>
      <c r="B30" s="12" t="s">
        <v>132</v>
      </c>
      <c r="C30" s="12">
        <v>291</v>
      </c>
      <c r="D30" s="12">
        <v>243</v>
      </c>
      <c r="E30" s="12">
        <v>222.5</v>
      </c>
      <c r="F30" s="12">
        <v>2</v>
      </c>
      <c r="G30" s="12"/>
      <c r="H30" s="12">
        <v>10.6</v>
      </c>
      <c r="I30" s="12">
        <v>2</v>
      </c>
      <c r="J30" s="12"/>
      <c r="K30" s="12"/>
      <c r="L30" s="44"/>
    </row>
    <row r="31" spans="1:12" ht="13.5">
      <c r="A31" s="2">
        <v>22</v>
      </c>
      <c r="B31" s="2" t="s">
        <v>132</v>
      </c>
      <c r="C31" s="2">
        <v>290</v>
      </c>
      <c r="D31" s="2">
        <v>242</v>
      </c>
      <c r="E31" s="2">
        <v>226.3</v>
      </c>
      <c r="F31" s="2">
        <v>2</v>
      </c>
      <c r="G31" s="2"/>
      <c r="H31" s="2">
        <v>11.8</v>
      </c>
      <c r="I31" s="2">
        <v>2</v>
      </c>
      <c r="J31" s="2">
        <v>0.9</v>
      </c>
      <c r="K31" s="2" t="s">
        <v>87</v>
      </c>
      <c r="L31" s="37" t="s">
        <v>88</v>
      </c>
    </row>
    <row r="32" spans="1:12" ht="13.5">
      <c r="A32" s="2">
        <v>23</v>
      </c>
      <c r="B32" s="2" t="s">
        <v>132</v>
      </c>
      <c r="C32" s="2">
        <v>286</v>
      </c>
      <c r="D32" s="2">
        <v>242</v>
      </c>
      <c r="E32" s="2">
        <v>215.3</v>
      </c>
      <c r="F32" s="2">
        <v>2</v>
      </c>
      <c r="G32" s="2"/>
      <c r="H32" s="2">
        <v>9.8</v>
      </c>
      <c r="I32" s="2">
        <v>2</v>
      </c>
      <c r="J32" s="2"/>
      <c r="K32" s="2"/>
      <c r="L32" s="37"/>
    </row>
    <row r="33" spans="1:12" ht="13.5">
      <c r="A33" s="2">
        <v>24</v>
      </c>
      <c r="B33" s="2" t="s">
        <v>132</v>
      </c>
      <c r="C33" s="2">
        <v>287</v>
      </c>
      <c r="D33" s="2">
        <v>244</v>
      </c>
      <c r="E33" s="2">
        <v>234.9</v>
      </c>
      <c r="F33" s="2">
        <v>2</v>
      </c>
      <c r="G33" s="2"/>
      <c r="H33" s="2">
        <v>9.2</v>
      </c>
      <c r="I33" s="2">
        <v>2</v>
      </c>
      <c r="J33" s="2"/>
      <c r="K33" s="2"/>
      <c r="L33" s="37"/>
    </row>
    <row r="34" spans="1:12" ht="13.5">
      <c r="A34" s="2">
        <v>25</v>
      </c>
      <c r="B34" s="2" t="s">
        <v>132</v>
      </c>
      <c r="C34" s="2">
        <v>285</v>
      </c>
      <c r="D34" s="2">
        <v>242</v>
      </c>
      <c r="E34" s="2">
        <v>212.3</v>
      </c>
      <c r="F34" s="2">
        <v>2</v>
      </c>
      <c r="G34" s="2"/>
      <c r="H34" s="2">
        <v>10.7</v>
      </c>
      <c r="I34" s="2">
        <v>2</v>
      </c>
      <c r="J34" s="2">
        <v>1.6</v>
      </c>
      <c r="K34" s="2" t="s">
        <v>85</v>
      </c>
      <c r="L34" s="37">
        <v>25</v>
      </c>
    </row>
    <row r="35" spans="1:12" ht="13.5">
      <c r="A35" s="2">
        <v>26</v>
      </c>
      <c r="B35" s="2" t="s">
        <v>132</v>
      </c>
      <c r="C35" s="2">
        <v>288</v>
      </c>
      <c r="D35" s="2">
        <v>243</v>
      </c>
      <c r="E35" s="2">
        <v>213.9</v>
      </c>
      <c r="F35" s="2">
        <v>2</v>
      </c>
      <c r="G35" s="2"/>
      <c r="H35" s="2">
        <v>10.1</v>
      </c>
      <c r="I35" s="2">
        <v>2</v>
      </c>
      <c r="J35" s="2">
        <v>2.9</v>
      </c>
      <c r="K35" s="2" t="s">
        <v>85</v>
      </c>
      <c r="L35" s="37">
        <v>25</v>
      </c>
    </row>
    <row r="36" spans="1:12" ht="13.5">
      <c r="A36" s="2">
        <v>27</v>
      </c>
      <c r="B36" s="2" t="s">
        <v>132</v>
      </c>
      <c r="C36" s="2">
        <v>300</v>
      </c>
      <c r="D36" s="2">
        <v>254</v>
      </c>
      <c r="E36" s="2">
        <v>288.8</v>
      </c>
      <c r="F36" s="2">
        <v>2</v>
      </c>
      <c r="G36" s="2"/>
      <c r="H36" s="2">
        <v>9.5</v>
      </c>
      <c r="I36" s="2">
        <v>2</v>
      </c>
      <c r="J36" s="2"/>
      <c r="K36" s="2"/>
      <c r="L36" s="37"/>
    </row>
    <row r="37" spans="1:12" ht="13.5">
      <c r="A37" s="2">
        <v>28</v>
      </c>
      <c r="B37" s="2" t="s">
        <v>132</v>
      </c>
      <c r="C37" s="2">
        <v>290</v>
      </c>
      <c r="D37" s="2">
        <v>249</v>
      </c>
      <c r="E37" s="2">
        <v>241.2</v>
      </c>
      <c r="F37" s="2">
        <v>2</v>
      </c>
      <c r="G37" s="2"/>
      <c r="H37" s="2">
        <v>9.2</v>
      </c>
      <c r="I37" s="2">
        <v>2</v>
      </c>
      <c r="J37" s="2"/>
      <c r="K37" s="2"/>
      <c r="L37" s="37"/>
    </row>
    <row r="38" spans="1:12" ht="13.5">
      <c r="A38" s="2">
        <v>29</v>
      </c>
      <c r="B38" s="2" t="s">
        <v>132</v>
      </c>
      <c r="C38" s="2">
        <v>295</v>
      </c>
      <c r="D38" s="2">
        <v>245</v>
      </c>
      <c r="E38" s="2">
        <v>243.2</v>
      </c>
      <c r="F38" s="2">
        <v>2</v>
      </c>
      <c r="G38" s="2"/>
      <c r="H38" s="2">
        <v>19.7</v>
      </c>
      <c r="I38" s="2">
        <v>2</v>
      </c>
      <c r="J38" s="2"/>
      <c r="K38" s="2"/>
      <c r="L38" s="37"/>
    </row>
    <row r="39" spans="1:12" ht="13.5">
      <c r="A39" s="2">
        <v>30</v>
      </c>
      <c r="B39" s="2" t="s">
        <v>132</v>
      </c>
      <c r="C39" s="2">
        <v>284</v>
      </c>
      <c r="D39" s="2">
        <v>237</v>
      </c>
      <c r="E39" s="2">
        <v>200.2</v>
      </c>
      <c r="F39" s="2">
        <v>2</v>
      </c>
      <c r="G39" s="2"/>
      <c r="H39" s="2">
        <v>7.2</v>
      </c>
      <c r="I39" s="2">
        <v>2</v>
      </c>
      <c r="J39" s="2">
        <v>0.8</v>
      </c>
      <c r="K39" s="2" t="s">
        <v>89</v>
      </c>
      <c r="L39" s="37" t="s">
        <v>90</v>
      </c>
    </row>
    <row r="40" spans="1:12" ht="13.5">
      <c r="A40" s="2">
        <v>31</v>
      </c>
      <c r="B40" s="2" t="s">
        <v>132</v>
      </c>
      <c r="C40" s="2">
        <v>290</v>
      </c>
      <c r="D40" s="2">
        <v>244</v>
      </c>
      <c r="E40" s="2">
        <v>207.8</v>
      </c>
      <c r="F40" s="2">
        <v>2</v>
      </c>
      <c r="G40" s="2"/>
      <c r="H40" s="2">
        <v>3.2</v>
      </c>
      <c r="I40" s="2">
        <v>1</v>
      </c>
      <c r="J40" s="2"/>
      <c r="K40" s="2"/>
      <c r="L40" s="37"/>
    </row>
    <row r="41" spans="1:12" ht="13.5">
      <c r="A41" s="2">
        <v>32</v>
      </c>
      <c r="B41" s="2" t="s">
        <v>132</v>
      </c>
      <c r="C41" s="2">
        <v>290</v>
      </c>
      <c r="D41" s="2">
        <v>243</v>
      </c>
      <c r="E41" s="2">
        <v>218.8</v>
      </c>
      <c r="F41" s="2">
        <v>2</v>
      </c>
      <c r="G41" s="2"/>
      <c r="H41" s="2">
        <v>12.5</v>
      </c>
      <c r="I41" s="2">
        <v>2</v>
      </c>
      <c r="J41" s="2"/>
      <c r="K41" s="2"/>
      <c r="L41" s="37"/>
    </row>
    <row r="42" spans="1:12" ht="13.5">
      <c r="A42" s="2">
        <v>33</v>
      </c>
      <c r="B42" s="2" t="s">
        <v>132</v>
      </c>
      <c r="C42" s="2">
        <v>296</v>
      </c>
      <c r="D42" s="2">
        <v>248</v>
      </c>
      <c r="E42" s="2">
        <v>209.8</v>
      </c>
      <c r="F42" s="2">
        <v>2</v>
      </c>
      <c r="G42" s="2"/>
      <c r="H42" s="2">
        <v>9</v>
      </c>
      <c r="I42" s="2">
        <v>2</v>
      </c>
      <c r="J42" s="2">
        <v>0.4</v>
      </c>
      <c r="K42" s="2" t="s">
        <v>82</v>
      </c>
      <c r="L42" s="37">
        <v>20</v>
      </c>
    </row>
    <row r="43" spans="1:12" ht="13.5">
      <c r="A43" s="2">
        <v>34</v>
      </c>
      <c r="B43" s="2" t="s">
        <v>132</v>
      </c>
      <c r="C43" s="2">
        <v>288</v>
      </c>
      <c r="D43" s="2">
        <v>246</v>
      </c>
      <c r="E43" s="2">
        <v>204.6</v>
      </c>
      <c r="F43" s="2">
        <v>2</v>
      </c>
      <c r="G43" s="2"/>
      <c r="H43" s="2">
        <v>6.9</v>
      </c>
      <c r="I43" s="2">
        <v>2</v>
      </c>
      <c r="J43" s="2"/>
      <c r="K43" s="2"/>
      <c r="L43" s="37"/>
    </row>
    <row r="44" spans="1:12" ht="13.5">
      <c r="A44" s="2">
        <v>35</v>
      </c>
      <c r="B44" s="2" t="s">
        <v>132</v>
      </c>
      <c r="C44" s="2">
        <v>295</v>
      </c>
      <c r="D44" s="2">
        <v>251</v>
      </c>
      <c r="E44" s="2">
        <v>244.7</v>
      </c>
      <c r="F44" s="2">
        <v>2</v>
      </c>
      <c r="G44" s="2"/>
      <c r="H44" s="2">
        <v>16.4</v>
      </c>
      <c r="I44" s="2">
        <v>2</v>
      </c>
      <c r="J44" s="2"/>
      <c r="K44" s="2"/>
      <c r="L44" s="37"/>
    </row>
    <row r="45" spans="1:12" ht="13.5">
      <c r="A45" s="2">
        <v>36</v>
      </c>
      <c r="B45" s="2" t="s">
        <v>132</v>
      </c>
      <c r="C45" s="2">
        <v>293</v>
      </c>
      <c r="D45" s="2">
        <v>247</v>
      </c>
      <c r="E45" s="2">
        <v>214.7</v>
      </c>
      <c r="F45" s="2">
        <v>2</v>
      </c>
      <c r="G45" s="2"/>
      <c r="H45" s="2">
        <v>3.4</v>
      </c>
      <c r="I45" s="2">
        <v>1</v>
      </c>
      <c r="J45" s="2"/>
      <c r="K45" s="2"/>
      <c r="L45" s="37"/>
    </row>
    <row r="46" spans="1:12" ht="13.5">
      <c r="A46" s="2">
        <v>37</v>
      </c>
      <c r="B46" s="2" t="s">
        <v>132</v>
      </c>
      <c r="C46" s="2">
        <v>296</v>
      </c>
      <c r="D46" s="2">
        <v>251</v>
      </c>
      <c r="E46" s="2">
        <v>231.3</v>
      </c>
      <c r="F46" s="2">
        <v>2</v>
      </c>
      <c r="G46" s="2"/>
      <c r="H46" s="2">
        <v>11.5</v>
      </c>
      <c r="I46" s="2">
        <v>2</v>
      </c>
      <c r="J46" s="2"/>
      <c r="K46" s="2" t="s">
        <v>91</v>
      </c>
      <c r="L46" s="37"/>
    </row>
    <row r="47" spans="1:12" ht="13.5">
      <c r="A47" s="2">
        <v>38</v>
      </c>
      <c r="B47" s="2" t="s">
        <v>132</v>
      </c>
      <c r="C47" s="2">
        <v>292</v>
      </c>
      <c r="D47" s="2">
        <v>247</v>
      </c>
      <c r="E47" s="2">
        <v>244.5</v>
      </c>
      <c r="F47" s="2">
        <v>2</v>
      </c>
      <c r="G47" s="2"/>
      <c r="H47" s="2">
        <v>10.7</v>
      </c>
      <c r="I47" s="2">
        <v>2</v>
      </c>
      <c r="J47" s="2"/>
      <c r="K47" s="2"/>
      <c r="L47" s="37"/>
    </row>
    <row r="48" spans="1:12" ht="13.5">
      <c r="A48" s="2">
        <v>39</v>
      </c>
      <c r="B48" s="2" t="s">
        <v>132</v>
      </c>
      <c r="C48" s="2">
        <v>288</v>
      </c>
      <c r="D48" s="2">
        <v>244</v>
      </c>
      <c r="E48" s="2">
        <v>230.9</v>
      </c>
      <c r="F48" s="2">
        <v>2</v>
      </c>
      <c r="G48" s="2"/>
      <c r="H48" s="2">
        <v>13.2</v>
      </c>
      <c r="I48" s="2">
        <v>2</v>
      </c>
      <c r="J48" s="2"/>
      <c r="K48" s="2"/>
      <c r="L48" s="37"/>
    </row>
    <row r="49" spans="1:12" ht="13.5">
      <c r="A49" s="2">
        <v>40</v>
      </c>
      <c r="B49" s="2" t="s">
        <v>132</v>
      </c>
      <c r="C49" s="2">
        <v>290</v>
      </c>
      <c r="D49" s="2">
        <v>242</v>
      </c>
      <c r="E49" s="2">
        <v>186.2</v>
      </c>
      <c r="F49" s="2">
        <v>2</v>
      </c>
      <c r="G49" s="2"/>
      <c r="H49" s="2">
        <v>3</v>
      </c>
      <c r="I49" s="2">
        <v>1</v>
      </c>
      <c r="J49" s="2"/>
      <c r="K49" s="2"/>
      <c r="L49" s="37"/>
    </row>
    <row r="50" spans="1:12" ht="13.5">
      <c r="A50" s="2">
        <v>41</v>
      </c>
      <c r="B50" s="2" t="s">
        <v>132</v>
      </c>
      <c r="C50" s="2">
        <v>291</v>
      </c>
      <c r="D50" s="2">
        <v>247</v>
      </c>
      <c r="E50" s="2">
        <v>200.8</v>
      </c>
      <c r="F50" s="2">
        <v>2</v>
      </c>
      <c r="G50" s="2"/>
      <c r="H50" s="2">
        <v>3</v>
      </c>
      <c r="I50" s="2">
        <v>1</v>
      </c>
      <c r="J50" s="2"/>
      <c r="K50" s="2"/>
      <c r="L50" s="37"/>
    </row>
    <row r="51" spans="1:12" ht="13.5">
      <c r="A51" s="2">
        <v>42</v>
      </c>
      <c r="B51" s="2" t="s">
        <v>132</v>
      </c>
      <c r="C51" s="2">
        <v>289</v>
      </c>
      <c r="D51" s="2">
        <v>246</v>
      </c>
      <c r="E51" s="2">
        <v>199.3</v>
      </c>
      <c r="F51" s="2">
        <v>2</v>
      </c>
      <c r="G51" s="2"/>
      <c r="H51" s="2">
        <v>3.8</v>
      </c>
      <c r="I51" s="2">
        <v>1</v>
      </c>
      <c r="J51" s="2"/>
      <c r="K51" s="2"/>
      <c r="L51" s="37"/>
    </row>
    <row r="52" spans="1:12" ht="13.5">
      <c r="A52" s="2">
        <v>43</v>
      </c>
      <c r="B52" s="2" t="s">
        <v>132</v>
      </c>
      <c r="C52" s="2">
        <v>286</v>
      </c>
      <c r="D52" s="2">
        <v>242</v>
      </c>
      <c r="E52" s="2">
        <v>207.5</v>
      </c>
      <c r="F52" s="2">
        <v>2</v>
      </c>
      <c r="G52" s="2"/>
      <c r="H52" s="2">
        <v>5.7</v>
      </c>
      <c r="I52" s="2">
        <v>2</v>
      </c>
      <c r="J52" s="2"/>
      <c r="K52" s="2"/>
      <c r="L52" s="37"/>
    </row>
    <row r="53" spans="1:12" ht="13.5">
      <c r="A53" s="2">
        <v>44</v>
      </c>
      <c r="B53" s="2" t="s">
        <v>132</v>
      </c>
      <c r="C53" s="2">
        <v>283</v>
      </c>
      <c r="D53" s="2">
        <v>238</v>
      </c>
      <c r="E53" s="2">
        <v>187.7</v>
      </c>
      <c r="F53" s="2">
        <v>2</v>
      </c>
      <c r="G53" s="2"/>
      <c r="H53" s="2">
        <v>2.8</v>
      </c>
      <c r="I53" s="2">
        <v>1</v>
      </c>
      <c r="J53" s="2"/>
      <c r="K53" s="2"/>
      <c r="L53" s="37"/>
    </row>
    <row r="54" spans="1:12" ht="13.5">
      <c r="A54" s="2">
        <v>45</v>
      </c>
      <c r="B54" s="2" t="s">
        <v>132</v>
      </c>
      <c r="C54" s="2">
        <v>292</v>
      </c>
      <c r="D54" s="2">
        <v>246</v>
      </c>
      <c r="E54" s="2">
        <v>198</v>
      </c>
      <c r="F54" s="2">
        <v>2</v>
      </c>
      <c r="G54" s="2"/>
      <c r="H54" s="2">
        <v>2.5</v>
      </c>
      <c r="I54" s="2">
        <v>1</v>
      </c>
      <c r="J54" s="2"/>
      <c r="K54" s="2"/>
      <c r="L54" s="37"/>
    </row>
    <row r="55" spans="1:12" ht="13.5">
      <c r="A55" s="2">
        <v>46</v>
      </c>
      <c r="B55" s="2" t="s">
        <v>132</v>
      </c>
      <c r="C55" s="2">
        <v>287</v>
      </c>
      <c r="D55" s="2">
        <v>244</v>
      </c>
      <c r="E55" s="2">
        <v>194.4</v>
      </c>
      <c r="F55" s="2">
        <v>2</v>
      </c>
      <c r="G55" s="2"/>
      <c r="H55" s="2">
        <v>3.5</v>
      </c>
      <c r="I55" s="2">
        <v>1</v>
      </c>
      <c r="J55" s="2"/>
      <c r="K55" s="2"/>
      <c r="L55" s="37"/>
    </row>
    <row r="56" spans="1:12" ht="13.5">
      <c r="A56" s="2">
        <v>47</v>
      </c>
      <c r="B56" s="2" t="s">
        <v>132</v>
      </c>
      <c r="C56" s="2">
        <v>292</v>
      </c>
      <c r="D56" s="2">
        <v>247</v>
      </c>
      <c r="E56" s="2">
        <v>225.5</v>
      </c>
      <c r="F56" s="2">
        <v>2</v>
      </c>
      <c r="G56" s="2"/>
      <c r="H56" s="2">
        <v>10.5</v>
      </c>
      <c r="I56" s="2">
        <v>2</v>
      </c>
      <c r="J56" s="2"/>
      <c r="K56" s="2"/>
      <c r="L56" s="37"/>
    </row>
    <row r="57" spans="1:12" ht="13.5">
      <c r="A57" s="2">
        <v>48</v>
      </c>
      <c r="B57" s="2" t="s">
        <v>132</v>
      </c>
      <c r="C57" s="2">
        <v>293</v>
      </c>
      <c r="D57" s="2">
        <v>247</v>
      </c>
      <c r="E57" s="2">
        <v>242.3</v>
      </c>
      <c r="F57" s="2">
        <v>2</v>
      </c>
      <c r="G57" s="2"/>
      <c r="H57" s="2">
        <v>10.7</v>
      </c>
      <c r="I57" s="2">
        <v>2</v>
      </c>
      <c r="J57" s="2"/>
      <c r="K57" s="2"/>
      <c r="L57" s="37"/>
    </row>
    <row r="58" spans="1:12" ht="13.5">
      <c r="A58" s="2">
        <v>49</v>
      </c>
      <c r="B58" s="2" t="s">
        <v>132</v>
      </c>
      <c r="C58" s="2">
        <v>292</v>
      </c>
      <c r="D58" s="2">
        <v>247</v>
      </c>
      <c r="E58" s="2">
        <v>196.3</v>
      </c>
      <c r="F58" s="2">
        <v>2</v>
      </c>
      <c r="G58" s="2"/>
      <c r="H58" s="2">
        <v>3.6</v>
      </c>
      <c r="I58" s="2">
        <v>2</v>
      </c>
      <c r="J58" s="2"/>
      <c r="K58" s="2"/>
      <c r="L58" s="37"/>
    </row>
    <row r="59" spans="1:12" ht="13.5">
      <c r="A59" s="13">
        <v>50</v>
      </c>
      <c r="B59" s="13" t="s">
        <v>132</v>
      </c>
      <c r="C59" s="13">
        <v>294</v>
      </c>
      <c r="D59" s="13">
        <v>247</v>
      </c>
      <c r="E59" s="13">
        <v>221.2</v>
      </c>
      <c r="F59" s="13">
        <v>2</v>
      </c>
      <c r="G59" s="13"/>
      <c r="H59" s="13">
        <v>6.9</v>
      </c>
      <c r="I59" s="13">
        <v>2</v>
      </c>
      <c r="J59" s="13"/>
      <c r="K59" s="13"/>
      <c r="L59" s="45"/>
    </row>
    <row r="60" spans="1:12" ht="13.5">
      <c r="A60" s="2">
        <v>51</v>
      </c>
      <c r="B60" s="2" t="s">
        <v>133</v>
      </c>
      <c r="C60" s="2">
        <v>252</v>
      </c>
      <c r="D60" s="2">
        <v>211</v>
      </c>
      <c r="E60" s="2">
        <v>113.9</v>
      </c>
      <c r="F60" s="2">
        <v>2</v>
      </c>
      <c r="G60" s="2"/>
      <c r="H60" s="2">
        <v>1</v>
      </c>
      <c r="I60" s="2">
        <v>1</v>
      </c>
      <c r="J60" s="2"/>
      <c r="K60" s="2"/>
      <c r="L60" s="37"/>
    </row>
    <row r="61" spans="1:12" ht="13.5">
      <c r="A61" s="2">
        <v>52</v>
      </c>
      <c r="B61" s="2" t="s">
        <v>133</v>
      </c>
      <c r="C61" s="2">
        <v>226</v>
      </c>
      <c r="D61" s="2">
        <v>188</v>
      </c>
      <c r="E61" s="2">
        <v>87.5</v>
      </c>
      <c r="F61" s="2">
        <v>1</v>
      </c>
      <c r="G61" s="2"/>
      <c r="H61" s="2">
        <v>1.3</v>
      </c>
      <c r="I61" s="2">
        <v>3</v>
      </c>
      <c r="J61" s="2"/>
      <c r="K61" s="2"/>
      <c r="L61" s="37"/>
    </row>
    <row r="62" spans="1:12" ht="13.5">
      <c r="A62" s="2">
        <v>53</v>
      </c>
      <c r="B62" s="2" t="s">
        <v>133</v>
      </c>
      <c r="C62" s="2">
        <v>243</v>
      </c>
      <c r="D62" s="2">
        <v>202</v>
      </c>
      <c r="E62" s="2">
        <v>107.6</v>
      </c>
      <c r="F62" s="2">
        <v>2</v>
      </c>
      <c r="G62" s="2"/>
      <c r="H62" s="2">
        <v>1</v>
      </c>
      <c r="I62" s="2">
        <v>1</v>
      </c>
      <c r="J62" s="2"/>
      <c r="K62" s="2"/>
      <c r="L62" s="37"/>
    </row>
    <row r="63" spans="1:12" ht="13.5">
      <c r="A63" s="2">
        <v>54</v>
      </c>
      <c r="B63" s="2" t="s">
        <v>133</v>
      </c>
      <c r="C63" s="2">
        <v>234</v>
      </c>
      <c r="D63" s="2">
        <v>194</v>
      </c>
      <c r="E63" s="2">
        <v>103.3</v>
      </c>
      <c r="F63" s="2">
        <v>1</v>
      </c>
      <c r="G63" s="2"/>
      <c r="H63" s="2">
        <v>1.5</v>
      </c>
      <c r="I63" s="2">
        <v>3</v>
      </c>
      <c r="J63" s="2"/>
      <c r="K63" s="2"/>
      <c r="L63" s="37"/>
    </row>
    <row r="64" spans="1:12" ht="13.5">
      <c r="A64" s="2">
        <v>55</v>
      </c>
      <c r="B64" s="2" t="s">
        <v>133</v>
      </c>
      <c r="C64" s="2">
        <v>242</v>
      </c>
      <c r="D64" s="2">
        <v>202</v>
      </c>
      <c r="E64" s="2">
        <v>111.3</v>
      </c>
      <c r="F64" s="2">
        <v>1</v>
      </c>
      <c r="G64" s="2"/>
      <c r="H64" s="2">
        <v>1.2</v>
      </c>
      <c r="I64" s="2">
        <v>2</v>
      </c>
      <c r="J64" s="2"/>
      <c r="K64" s="2"/>
      <c r="L64" s="37"/>
    </row>
    <row r="65" spans="1:12" ht="13.5">
      <c r="A65" s="2">
        <v>56</v>
      </c>
      <c r="B65" s="2" t="s">
        <v>133</v>
      </c>
      <c r="C65" s="2">
        <v>241</v>
      </c>
      <c r="D65" s="2">
        <v>200</v>
      </c>
      <c r="E65" s="2">
        <v>107.1</v>
      </c>
      <c r="F65" s="2">
        <v>1</v>
      </c>
      <c r="G65" s="2"/>
      <c r="H65" s="2">
        <v>1.6</v>
      </c>
      <c r="I65" s="2">
        <v>3</v>
      </c>
      <c r="J65" s="2"/>
      <c r="K65" s="2"/>
      <c r="L65" s="37"/>
    </row>
    <row r="66" spans="1:12" ht="13.5">
      <c r="A66" s="2">
        <v>57</v>
      </c>
      <c r="B66" s="2" t="s">
        <v>133</v>
      </c>
      <c r="C66" s="2">
        <v>242</v>
      </c>
      <c r="D66" s="2">
        <v>203</v>
      </c>
      <c r="E66" s="2">
        <v>112.8</v>
      </c>
      <c r="F66" s="2">
        <v>1</v>
      </c>
      <c r="G66" s="2"/>
      <c r="H66" s="2">
        <v>2.1</v>
      </c>
      <c r="I66" s="2">
        <v>3</v>
      </c>
      <c r="J66" s="2"/>
      <c r="K66" s="2"/>
      <c r="L66" s="37"/>
    </row>
    <row r="67" spans="1:12" ht="13.5">
      <c r="A67" s="2">
        <v>58</v>
      </c>
      <c r="B67" s="2" t="s">
        <v>133</v>
      </c>
      <c r="C67" s="2">
        <v>248</v>
      </c>
      <c r="D67" s="2">
        <v>208</v>
      </c>
      <c r="E67" s="2">
        <v>127.3</v>
      </c>
      <c r="F67" s="2">
        <v>1</v>
      </c>
      <c r="G67" s="2"/>
      <c r="H67" s="2">
        <v>2.8</v>
      </c>
      <c r="I67" s="2">
        <v>3</v>
      </c>
      <c r="J67" s="2"/>
      <c r="K67" s="2"/>
      <c r="L67" s="37"/>
    </row>
    <row r="68" spans="1:12" ht="13.5">
      <c r="A68" s="2">
        <v>59</v>
      </c>
      <c r="B68" s="2" t="s">
        <v>133</v>
      </c>
      <c r="C68" s="2">
        <v>244</v>
      </c>
      <c r="D68" s="2">
        <v>205</v>
      </c>
      <c r="E68" s="2">
        <v>125.4</v>
      </c>
      <c r="F68" s="2">
        <v>1</v>
      </c>
      <c r="G68" s="2"/>
      <c r="H68" s="2">
        <v>3.4</v>
      </c>
      <c r="I68" s="2">
        <v>3</v>
      </c>
      <c r="J68" s="2"/>
      <c r="K68" s="2"/>
      <c r="L68" s="37"/>
    </row>
    <row r="69" spans="1:12" ht="13.5">
      <c r="A69" s="2">
        <v>60</v>
      </c>
      <c r="B69" s="2" t="s">
        <v>133</v>
      </c>
      <c r="C69" s="2">
        <v>245</v>
      </c>
      <c r="D69" s="2">
        <v>203</v>
      </c>
      <c r="E69" s="2">
        <v>107</v>
      </c>
      <c r="F69" s="2">
        <v>1</v>
      </c>
      <c r="G69" s="2"/>
      <c r="H69" s="2">
        <v>4.1</v>
      </c>
      <c r="I69" s="2">
        <v>3</v>
      </c>
      <c r="J69" s="2">
        <v>1.4</v>
      </c>
      <c r="K69" s="2" t="s">
        <v>82</v>
      </c>
      <c r="L69" s="37">
        <v>20</v>
      </c>
    </row>
    <row r="70" spans="1:12" ht="13.5">
      <c r="A70" s="2">
        <v>61</v>
      </c>
      <c r="B70" s="2" t="s">
        <v>133</v>
      </c>
      <c r="C70" s="2">
        <v>240</v>
      </c>
      <c r="D70" s="2">
        <v>201</v>
      </c>
      <c r="E70" s="2">
        <v>114.8</v>
      </c>
      <c r="F70" s="2">
        <v>1</v>
      </c>
      <c r="G70" s="2"/>
      <c r="H70" s="2">
        <v>2.6</v>
      </c>
      <c r="I70" s="2">
        <v>3</v>
      </c>
      <c r="J70" s="2"/>
      <c r="K70" s="2"/>
      <c r="L70" s="37"/>
    </row>
    <row r="71" spans="1:12" ht="13.5">
      <c r="A71" s="2">
        <v>62</v>
      </c>
      <c r="B71" s="2" t="s">
        <v>133</v>
      </c>
      <c r="C71" s="2">
        <v>240</v>
      </c>
      <c r="D71" s="2">
        <v>202</v>
      </c>
      <c r="E71" s="2">
        <v>116.1</v>
      </c>
      <c r="F71" s="2">
        <v>1</v>
      </c>
      <c r="G71" s="2"/>
      <c r="H71" s="2">
        <v>2.1</v>
      </c>
      <c r="I71" s="2">
        <v>3</v>
      </c>
      <c r="J71" s="2"/>
      <c r="K71" s="2"/>
      <c r="L71" s="37"/>
    </row>
    <row r="72" spans="1:12" ht="13.5">
      <c r="A72" s="2">
        <v>63</v>
      </c>
      <c r="B72" s="2" t="s">
        <v>133</v>
      </c>
      <c r="C72" s="2">
        <v>241</v>
      </c>
      <c r="D72" s="2">
        <v>202</v>
      </c>
      <c r="E72" s="2">
        <v>126.7</v>
      </c>
      <c r="F72" s="2">
        <v>1</v>
      </c>
      <c r="G72" s="2"/>
      <c r="H72" s="2">
        <v>2.6</v>
      </c>
      <c r="I72" s="2">
        <v>3</v>
      </c>
      <c r="J72" s="2"/>
      <c r="K72" s="2"/>
      <c r="L72" s="37"/>
    </row>
    <row r="73" spans="1:12" ht="13.5">
      <c r="A73" s="2">
        <v>64</v>
      </c>
      <c r="B73" s="2" t="s">
        <v>133</v>
      </c>
      <c r="C73" s="2">
        <v>236</v>
      </c>
      <c r="D73" s="2">
        <v>198</v>
      </c>
      <c r="E73" s="2">
        <v>107.6</v>
      </c>
      <c r="F73" s="2">
        <v>2</v>
      </c>
      <c r="G73" s="2"/>
      <c r="H73" s="2">
        <v>1.1</v>
      </c>
      <c r="I73" s="2">
        <v>1</v>
      </c>
      <c r="J73" s="2">
        <v>2.4</v>
      </c>
      <c r="K73" s="2" t="s">
        <v>82</v>
      </c>
      <c r="L73" s="37">
        <v>20</v>
      </c>
    </row>
    <row r="74" spans="1:12" ht="13.5">
      <c r="A74" s="2">
        <v>65</v>
      </c>
      <c r="B74" s="2" t="s">
        <v>133</v>
      </c>
      <c r="C74" s="2">
        <v>243</v>
      </c>
      <c r="D74" s="2">
        <v>206</v>
      </c>
      <c r="E74" s="2">
        <v>107.8</v>
      </c>
      <c r="F74" s="2">
        <v>2</v>
      </c>
      <c r="G74" s="2"/>
      <c r="H74" s="2">
        <v>0.5</v>
      </c>
      <c r="I74" s="2">
        <v>1</v>
      </c>
      <c r="J74" s="2"/>
      <c r="K74" s="2"/>
      <c r="L74" s="37"/>
    </row>
    <row r="75" spans="1:12" ht="13.5">
      <c r="A75" s="2">
        <v>66</v>
      </c>
      <c r="B75" s="2" t="s">
        <v>133</v>
      </c>
      <c r="C75" s="2">
        <v>241</v>
      </c>
      <c r="D75" s="2">
        <v>200</v>
      </c>
      <c r="E75" s="2">
        <v>110.1</v>
      </c>
      <c r="F75" s="2">
        <v>2</v>
      </c>
      <c r="G75" s="2"/>
      <c r="H75" s="2">
        <v>1.1</v>
      </c>
      <c r="I75" s="2">
        <v>1</v>
      </c>
      <c r="J75" s="2"/>
      <c r="K75" s="2"/>
      <c r="L75" s="37"/>
    </row>
    <row r="76" spans="1:12" ht="13.5">
      <c r="A76" s="2">
        <v>67</v>
      </c>
      <c r="B76" s="2" t="s">
        <v>133</v>
      </c>
      <c r="C76" s="2">
        <v>253</v>
      </c>
      <c r="D76" s="2">
        <v>212</v>
      </c>
      <c r="E76" s="2">
        <v>112.6</v>
      </c>
      <c r="F76" s="2">
        <v>1</v>
      </c>
      <c r="G76" s="2"/>
      <c r="H76" s="2">
        <v>2.2</v>
      </c>
      <c r="I76" s="2">
        <v>3</v>
      </c>
      <c r="J76" s="2"/>
      <c r="K76" s="2"/>
      <c r="L76" s="37"/>
    </row>
    <row r="77" spans="1:12" ht="13.5">
      <c r="A77" s="2">
        <v>68</v>
      </c>
      <c r="B77" s="2" t="s">
        <v>133</v>
      </c>
      <c r="C77" s="2">
        <v>242</v>
      </c>
      <c r="D77" s="2">
        <v>204</v>
      </c>
      <c r="E77" s="2">
        <v>120.1</v>
      </c>
      <c r="F77" s="2">
        <v>1</v>
      </c>
      <c r="G77" s="2"/>
      <c r="H77" s="2">
        <v>2.5</v>
      </c>
      <c r="I77" s="2">
        <v>3</v>
      </c>
      <c r="J77" s="2"/>
      <c r="K77" s="2"/>
      <c r="L77" s="37"/>
    </row>
    <row r="78" spans="1:12" ht="13.5">
      <c r="A78" s="2">
        <v>69</v>
      </c>
      <c r="B78" s="2" t="s">
        <v>133</v>
      </c>
      <c r="C78" s="2">
        <v>245</v>
      </c>
      <c r="D78" s="2">
        <v>203</v>
      </c>
      <c r="E78" s="2">
        <v>123.4</v>
      </c>
      <c r="F78" s="2">
        <v>2</v>
      </c>
      <c r="G78" s="2"/>
      <c r="H78" s="2">
        <v>1.5</v>
      </c>
      <c r="I78" s="2">
        <v>2</v>
      </c>
      <c r="J78" s="2"/>
      <c r="K78" s="2"/>
      <c r="L78" s="37"/>
    </row>
    <row r="79" spans="1:12" ht="13.5">
      <c r="A79" s="2">
        <v>70</v>
      </c>
      <c r="B79" s="2" t="s">
        <v>133</v>
      </c>
      <c r="C79" s="2">
        <v>242</v>
      </c>
      <c r="D79" s="2">
        <v>204</v>
      </c>
      <c r="E79" s="2">
        <v>117.6</v>
      </c>
      <c r="F79" s="2">
        <v>2</v>
      </c>
      <c r="G79" s="2"/>
      <c r="H79" s="2">
        <v>1.5</v>
      </c>
      <c r="I79" s="2">
        <v>2</v>
      </c>
      <c r="J79" s="2"/>
      <c r="K79" s="2"/>
      <c r="L79" s="37"/>
    </row>
    <row r="80" spans="1:12" ht="13.5">
      <c r="A80" s="2">
        <v>71</v>
      </c>
      <c r="B80" s="2" t="s">
        <v>133</v>
      </c>
      <c r="C80" s="2">
        <v>238</v>
      </c>
      <c r="D80" s="2">
        <v>199</v>
      </c>
      <c r="E80" s="2">
        <v>104.4</v>
      </c>
      <c r="F80" s="2">
        <v>1</v>
      </c>
      <c r="G80" s="2"/>
      <c r="H80" s="2">
        <v>1.9</v>
      </c>
      <c r="I80" s="2">
        <v>3</v>
      </c>
      <c r="J80" s="2"/>
      <c r="K80" s="2"/>
      <c r="L80" s="37"/>
    </row>
    <row r="81" spans="1:12" ht="13.5">
      <c r="A81" s="2">
        <v>72</v>
      </c>
      <c r="B81" s="2" t="s">
        <v>133</v>
      </c>
      <c r="C81" s="2">
        <v>242</v>
      </c>
      <c r="D81" s="2">
        <v>203</v>
      </c>
      <c r="E81" s="2">
        <v>112.9</v>
      </c>
      <c r="F81" s="2">
        <v>2</v>
      </c>
      <c r="G81" s="2"/>
      <c r="H81" s="2">
        <v>1.4</v>
      </c>
      <c r="I81" s="2">
        <v>1</v>
      </c>
      <c r="J81" s="2"/>
      <c r="K81" s="2"/>
      <c r="L81" s="37"/>
    </row>
    <row r="82" spans="1:12" ht="13.5">
      <c r="A82" s="2">
        <v>73</v>
      </c>
      <c r="B82" s="2" t="s">
        <v>133</v>
      </c>
      <c r="C82" s="2">
        <v>237</v>
      </c>
      <c r="D82" s="2">
        <v>200</v>
      </c>
      <c r="E82" s="2">
        <v>110</v>
      </c>
      <c r="F82" s="2">
        <v>1</v>
      </c>
      <c r="G82" s="2"/>
      <c r="H82" s="2">
        <v>2.3</v>
      </c>
      <c r="I82" s="2">
        <v>3</v>
      </c>
      <c r="J82" s="2"/>
      <c r="K82" s="2"/>
      <c r="L82" s="37"/>
    </row>
    <row r="83" spans="1:12" ht="13.5">
      <c r="A83" s="2">
        <v>74</v>
      </c>
      <c r="B83" s="2" t="s">
        <v>133</v>
      </c>
      <c r="C83" s="2">
        <v>238</v>
      </c>
      <c r="D83" s="2">
        <v>200</v>
      </c>
      <c r="E83" s="2">
        <v>97</v>
      </c>
      <c r="F83" s="2">
        <v>2</v>
      </c>
      <c r="G83" s="2"/>
      <c r="H83" s="2">
        <v>0.7</v>
      </c>
      <c r="I83" s="2">
        <v>1</v>
      </c>
      <c r="J83" s="2"/>
      <c r="K83" s="2"/>
      <c r="L83" s="37"/>
    </row>
    <row r="84" spans="1:12" ht="13.5">
      <c r="A84" s="2">
        <v>75</v>
      </c>
      <c r="B84" s="2" t="s">
        <v>133</v>
      </c>
      <c r="C84" s="2">
        <v>244</v>
      </c>
      <c r="D84" s="2">
        <v>208</v>
      </c>
      <c r="E84" s="2">
        <v>119.3</v>
      </c>
      <c r="F84" s="2">
        <v>1</v>
      </c>
      <c r="G84" s="2"/>
      <c r="H84" s="2">
        <v>2.6</v>
      </c>
      <c r="I84" s="2">
        <v>2</v>
      </c>
      <c r="J84" s="2"/>
      <c r="K84" s="2"/>
      <c r="L84" s="37"/>
    </row>
    <row r="85" spans="1:12" ht="13.5">
      <c r="A85" s="2">
        <v>76</v>
      </c>
      <c r="B85" s="2" t="s">
        <v>133</v>
      </c>
      <c r="C85" s="2">
        <v>239</v>
      </c>
      <c r="D85" s="2">
        <v>200</v>
      </c>
      <c r="E85" s="2">
        <v>118.8</v>
      </c>
      <c r="F85" s="2">
        <v>1</v>
      </c>
      <c r="G85" s="2"/>
      <c r="H85" s="2">
        <v>2.7</v>
      </c>
      <c r="I85" s="2">
        <v>3</v>
      </c>
      <c r="J85" s="2"/>
      <c r="K85" s="2"/>
      <c r="L85" s="37"/>
    </row>
    <row r="86" spans="1:12" ht="13.5">
      <c r="A86" s="2">
        <v>77</v>
      </c>
      <c r="B86" s="2" t="s">
        <v>133</v>
      </c>
      <c r="C86" s="2">
        <v>239</v>
      </c>
      <c r="D86" s="2">
        <v>198</v>
      </c>
      <c r="E86" s="2">
        <v>103.9</v>
      </c>
      <c r="F86" s="2">
        <v>1</v>
      </c>
      <c r="G86" s="2"/>
      <c r="H86" s="2">
        <v>3.2</v>
      </c>
      <c r="I86" s="2">
        <v>2</v>
      </c>
      <c r="J86" s="2">
        <v>0.6</v>
      </c>
      <c r="K86" s="2" t="s">
        <v>82</v>
      </c>
      <c r="L86" s="37">
        <v>20</v>
      </c>
    </row>
    <row r="87" spans="1:12" ht="13.5">
      <c r="A87" s="2">
        <v>78</v>
      </c>
      <c r="B87" s="2" t="s">
        <v>133</v>
      </c>
      <c r="C87" s="2">
        <v>254</v>
      </c>
      <c r="D87" s="2">
        <v>213</v>
      </c>
      <c r="E87" s="2">
        <v>123.4</v>
      </c>
      <c r="F87" s="2">
        <v>1</v>
      </c>
      <c r="G87" s="2"/>
      <c r="H87" s="2">
        <v>1.3</v>
      </c>
      <c r="I87" s="2">
        <v>2</v>
      </c>
      <c r="J87" s="2"/>
      <c r="K87" s="2"/>
      <c r="L87" s="37"/>
    </row>
    <row r="88" spans="1:12" ht="13.5">
      <c r="A88" s="2">
        <v>79</v>
      </c>
      <c r="B88" s="2" t="s">
        <v>133</v>
      </c>
      <c r="C88" s="2">
        <v>237</v>
      </c>
      <c r="D88" s="2">
        <v>198</v>
      </c>
      <c r="E88" s="2">
        <v>105.7</v>
      </c>
      <c r="F88" s="2">
        <v>2</v>
      </c>
      <c r="G88" s="2"/>
      <c r="H88" s="2">
        <v>0.7</v>
      </c>
      <c r="I88" s="2">
        <v>1</v>
      </c>
      <c r="J88" s="2">
        <v>3.7</v>
      </c>
      <c r="K88" s="2" t="s">
        <v>92</v>
      </c>
      <c r="L88" s="37">
        <v>38</v>
      </c>
    </row>
    <row r="89" spans="1:12" ht="13.5">
      <c r="A89" s="2">
        <v>80</v>
      </c>
      <c r="B89" s="2" t="s">
        <v>133</v>
      </c>
      <c r="C89" s="2">
        <v>243</v>
      </c>
      <c r="D89" s="2">
        <v>203</v>
      </c>
      <c r="E89" s="2">
        <v>120.7</v>
      </c>
      <c r="F89" s="2">
        <v>1</v>
      </c>
      <c r="G89" s="2"/>
      <c r="H89" s="2">
        <v>1.8</v>
      </c>
      <c r="I89" s="2">
        <v>3</v>
      </c>
      <c r="J89" s="2"/>
      <c r="K89" s="2"/>
      <c r="L89" s="37"/>
    </row>
    <row r="90" spans="1:12" ht="13.5">
      <c r="A90" s="12">
        <v>81</v>
      </c>
      <c r="B90" s="12" t="s">
        <v>253</v>
      </c>
      <c r="C90" s="12">
        <v>199</v>
      </c>
      <c r="D90" s="12">
        <v>166</v>
      </c>
      <c r="E90" s="12">
        <v>59</v>
      </c>
      <c r="F90" s="12">
        <v>1</v>
      </c>
      <c r="G90" s="12"/>
      <c r="H90" s="12">
        <v>1.6</v>
      </c>
      <c r="I90" s="12">
        <v>3</v>
      </c>
      <c r="J90" s="12"/>
      <c r="K90" s="12"/>
      <c r="L90" s="44"/>
    </row>
    <row r="91" spans="1:12" ht="13.5">
      <c r="A91" s="2">
        <v>82</v>
      </c>
      <c r="B91" s="2" t="s">
        <v>252</v>
      </c>
      <c r="C91" s="2">
        <v>202</v>
      </c>
      <c r="D91" s="2">
        <v>168</v>
      </c>
      <c r="E91" s="2">
        <v>62.5</v>
      </c>
      <c r="F91" s="2">
        <v>1</v>
      </c>
      <c r="G91" s="2"/>
      <c r="H91" s="2">
        <v>0.7</v>
      </c>
      <c r="I91" s="2">
        <v>3</v>
      </c>
      <c r="J91" s="2"/>
      <c r="K91" s="2"/>
      <c r="L91" s="37"/>
    </row>
    <row r="92" spans="1:12" ht="13.5">
      <c r="A92" s="2">
        <v>83</v>
      </c>
      <c r="B92" s="2" t="s">
        <v>252</v>
      </c>
      <c r="C92" s="2">
        <v>201</v>
      </c>
      <c r="D92" s="2">
        <v>167</v>
      </c>
      <c r="E92" s="2">
        <v>59</v>
      </c>
      <c r="F92" s="2">
        <v>1</v>
      </c>
      <c r="G92" s="2"/>
      <c r="H92" s="2">
        <v>0.9</v>
      </c>
      <c r="I92" s="2">
        <v>3</v>
      </c>
      <c r="J92" s="2"/>
      <c r="K92" s="2"/>
      <c r="L92" s="37"/>
    </row>
    <row r="93" spans="1:12" ht="13.5">
      <c r="A93" s="2">
        <v>84</v>
      </c>
      <c r="B93" s="2" t="s">
        <v>252</v>
      </c>
      <c r="C93" s="2">
        <v>204</v>
      </c>
      <c r="D93" s="2">
        <v>169</v>
      </c>
      <c r="E93" s="2">
        <v>66.5</v>
      </c>
      <c r="F93" s="2">
        <v>1</v>
      </c>
      <c r="G93" s="2"/>
      <c r="H93" s="2">
        <v>1.1</v>
      </c>
      <c r="I93" s="2">
        <v>3</v>
      </c>
      <c r="J93" s="2"/>
      <c r="K93" s="2"/>
      <c r="L93" s="37"/>
    </row>
    <row r="94" spans="1:12" ht="13.5">
      <c r="A94" s="2">
        <v>85</v>
      </c>
      <c r="B94" s="2" t="s">
        <v>252</v>
      </c>
      <c r="C94" s="2">
        <v>199</v>
      </c>
      <c r="D94" s="2">
        <v>165</v>
      </c>
      <c r="E94" s="2">
        <v>56.7</v>
      </c>
      <c r="F94" s="2">
        <v>1</v>
      </c>
      <c r="G94" s="2"/>
      <c r="H94" s="2">
        <v>0.4</v>
      </c>
      <c r="I94" s="2">
        <v>2</v>
      </c>
      <c r="J94" s="2"/>
      <c r="K94" s="2"/>
      <c r="L94" s="37"/>
    </row>
    <row r="95" spans="1:12" ht="13.5">
      <c r="A95" s="2">
        <v>86</v>
      </c>
      <c r="B95" s="2" t="s">
        <v>252</v>
      </c>
      <c r="C95" s="2">
        <v>203</v>
      </c>
      <c r="D95" s="2">
        <v>169</v>
      </c>
      <c r="E95" s="2">
        <v>62.4</v>
      </c>
      <c r="F95" s="2">
        <v>1</v>
      </c>
      <c r="G95" s="2"/>
      <c r="H95" s="2">
        <v>0.5</v>
      </c>
      <c r="I95" s="2">
        <v>1</v>
      </c>
      <c r="J95" s="2"/>
      <c r="K95" s="2"/>
      <c r="L95" s="37"/>
    </row>
    <row r="96" spans="1:12" ht="13.5">
      <c r="A96" s="2">
        <v>87</v>
      </c>
      <c r="B96" s="2" t="s">
        <v>252</v>
      </c>
      <c r="C96" s="2">
        <v>206</v>
      </c>
      <c r="D96" s="2">
        <v>173</v>
      </c>
      <c r="E96" s="2">
        <v>64.6</v>
      </c>
      <c r="F96" s="2">
        <v>1</v>
      </c>
      <c r="G96" s="2"/>
      <c r="H96" s="2">
        <v>0.9</v>
      </c>
      <c r="I96" s="2">
        <v>3</v>
      </c>
      <c r="J96" s="2"/>
      <c r="K96" s="2"/>
      <c r="L96" s="37"/>
    </row>
    <row r="97" spans="1:12" ht="13.5">
      <c r="A97" s="2">
        <v>88</v>
      </c>
      <c r="B97" s="2" t="s">
        <v>252</v>
      </c>
      <c r="C97" s="2">
        <v>208</v>
      </c>
      <c r="D97" s="2">
        <v>173</v>
      </c>
      <c r="E97" s="2">
        <v>68.3</v>
      </c>
      <c r="F97" s="2">
        <v>1</v>
      </c>
      <c r="G97" s="2"/>
      <c r="H97" s="2">
        <v>1.5</v>
      </c>
      <c r="I97" s="2">
        <v>3</v>
      </c>
      <c r="J97" s="2"/>
      <c r="K97" s="2"/>
      <c r="L97" s="37"/>
    </row>
    <row r="98" spans="1:12" ht="13.5">
      <c r="A98" s="2">
        <v>89</v>
      </c>
      <c r="B98" s="2" t="s">
        <v>252</v>
      </c>
      <c r="C98" s="2">
        <v>205</v>
      </c>
      <c r="D98" s="2">
        <v>170</v>
      </c>
      <c r="E98" s="2">
        <v>60.1</v>
      </c>
      <c r="F98" s="2">
        <v>1</v>
      </c>
      <c r="G98" s="2"/>
      <c r="H98" s="2">
        <v>0.7</v>
      </c>
      <c r="I98" s="2">
        <v>3</v>
      </c>
      <c r="J98" s="2"/>
      <c r="K98" s="2"/>
      <c r="L98" s="37"/>
    </row>
    <row r="99" spans="1:12" ht="13.5">
      <c r="A99" s="2">
        <v>90</v>
      </c>
      <c r="B99" s="2" t="s">
        <v>252</v>
      </c>
      <c r="C99" s="2">
        <v>201</v>
      </c>
      <c r="D99" s="2">
        <v>168</v>
      </c>
      <c r="E99" s="2">
        <v>61.7</v>
      </c>
      <c r="F99" s="2">
        <v>1</v>
      </c>
      <c r="G99" s="2"/>
      <c r="H99" s="2">
        <v>1.1</v>
      </c>
      <c r="I99" s="2">
        <v>3</v>
      </c>
      <c r="J99" s="2"/>
      <c r="K99" s="2"/>
      <c r="L99" s="37"/>
    </row>
    <row r="100" spans="1:12" ht="13.5">
      <c r="A100" s="2">
        <v>91</v>
      </c>
      <c r="B100" s="2" t="s">
        <v>252</v>
      </c>
      <c r="C100" s="2">
        <v>204</v>
      </c>
      <c r="D100" s="2">
        <v>169</v>
      </c>
      <c r="E100" s="2">
        <v>62.8</v>
      </c>
      <c r="F100" s="2">
        <v>1</v>
      </c>
      <c r="G100" s="2"/>
      <c r="H100" s="2">
        <v>0.7</v>
      </c>
      <c r="I100" s="2">
        <v>3</v>
      </c>
      <c r="J100" s="2"/>
      <c r="K100" s="2"/>
      <c r="L100" s="37"/>
    </row>
    <row r="101" spans="1:12" ht="13.5">
      <c r="A101" s="2">
        <v>92</v>
      </c>
      <c r="B101" s="2" t="s">
        <v>252</v>
      </c>
      <c r="C101" s="2">
        <v>198</v>
      </c>
      <c r="D101" s="2">
        <v>167</v>
      </c>
      <c r="E101" s="2">
        <v>55.2</v>
      </c>
      <c r="F101" s="2">
        <v>1</v>
      </c>
      <c r="G101" s="2"/>
      <c r="H101" s="2">
        <v>0.6</v>
      </c>
      <c r="I101" s="2">
        <v>3</v>
      </c>
      <c r="J101" s="2"/>
      <c r="K101" s="2"/>
      <c r="L101" s="37"/>
    </row>
    <row r="102" spans="1:12" ht="13.5">
      <c r="A102" s="2">
        <v>93</v>
      </c>
      <c r="B102" s="2" t="s">
        <v>252</v>
      </c>
      <c r="C102" s="2">
        <v>200</v>
      </c>
      <c r="D102" s="2">
        <v>166</v>
      </c>
      <c r="E102" s="2">
        <v>57.9</v>
      </c>
      <c r="F102" s="2">
        <v>1</v>
      </c>
      <c r="G102" s="2"/>
      <c r="H102" s="2">
        <v>1.2</v>
      </c>
      <c r="I102" s="2">
        <v>3</v>
      </c>
      <c r="J102" s="2"/>
      <c r="K102" s="2"/>
      <c r="L102" s="37"/>
    </row>
    <row r="103" spans="1:12" ht="13.5">
      <c r="A103" s="2">
        <v>94</v>
      </c>
      <c r="B103" s="2" t="s">
        <v>252</v>
      </c>
      <c r="C103" s="2">
        <v>202</v>
      </c>
      <c r="D103" s="2">
        <v>167</v>
      </c>
      <c r="E103" s="2">
        <v>58.8</v>
      </c>
      <c r="F103" s="2">
        <v>1</v>
      </c>
      <c r="G103" s="2"/>
      <c r="H103" s="2">
        <v>1.2</v>
      </c>
      <c r="I103" s="2">
        <v>3</v>
      </c>
      <c r="J103" s="2"/>
      <c r="K103" s="2"/>
      <c r="L103" s="37"/>
    </row>
    <row r="104" spans="1:12" ht="13.5">
      <c r="A104" s="2">
        <v>95</v>
      </c>
      <c r="B104" s="2" t="s">
        <v>252</v>
      </c>
      <c r="C104" s="2">
        <v>211</v>
      </c>
      <c r="D104" s="2">
        <v>174</v>
      </c>
      <c r="E104" s="2">
        <v>65.1</v>
      </c>
      <c r="F104" s="2">
        <v>2</v>
      </c>
      <c r="G104" s="2"/>
      <c r="H104" s="2">
        <v>0.2</v>
      </c>
      <c r="I104" s="2">
        <v>1</v>
      </c>
      <c r="J104" s="2">
        <v>0.3</v>
      </c>
      <c r="K104" s="2" t="s">
        <v>82</v>
      </c>
      <c r="L104" s="37">
        <v>20</v>
      </c>
    </row>
    <row r="105" spans="1:12" ht="13.5">
      <c r="A105" s="2">
        <v>96</v>
      </c>
      <c r="B105" s="2" t="s">
        <v>252</v>
      </c>
      <c r="C105" s="2">
        <v>196</v>
      </c>
      <c r="D105" s="2">
        <v>164</v>
      </c>
      <c r="E105" s="2">
        <v>53.1</v>
      </c>
      <c r="F105" s="2">
        <v>1</v>
      </c>
      <c r="G105" s="2"/>
      <c r="H105" s="2">
        <v>0.9</v>
      </c>
      <c r="I105" s="2">
        <v>3</v>
      </c>
      <c r="J105" s="2"/>
      <c r="K105" s="2"/>
      <c r="L105" s="37"/>
    </row>
    <row r="106" spans="1:12" ht="13.5">
      <c r="A106" s="2">
        <v>97</v>
      </c>
      <c r="B106" s="2" t="s">
        <v>252</v>
      </c>
      <c r="C106" s="2">
        <v>206</v>
      </c>
      <c r="D106" s="2">
        <v>171</v>
      </c>
      <c r="E106" s="2">
        <v>63.4</v>
      </c>
      <c r="F106" s="2">
        <v>2</v>
      </c>
      <c r="G106" s="2"/>
      <c r="H106" s="2">
        <v>0.3</v>
      </c>
      <c r="I106" s="2">
        <v>1</v>
      </c>
      <c r="J106" s="2"/>
      <c r="K106" s="2"/>
      <c r="L106" s="37"/>
    </row>
    <row r="107" spans="1:12" ht="13.5">
      <c r="A107" s="2">
        <v>98</v>
      </c>
      <c r="B107" s="2" t="s">
        <v>252</v>
      </c>
      <c r="C107" s="2">
        <v>205</v>
      </c>
      <c r="D107" s="2">
        <v>171</v>
      </c>
      <c r="E107" s="2">
        <v>61</v>
      </c>
      <c r="F107" s="2">
        <v>2</v>
      </c>
      <c r="G107" s="2"/>
      <c r="H107" s="2">
        <v>0.4</v>
      </c>
      <c r="I107" s="2">
        <v>1</v>
      </c>
      <c r="J107" s="2"/>
      <c r="K107" s="2"/>
      <c r="L107" s="37"/>
    </row>
    <row r="108" spans="1:12" ht="13.5">
      <c r="A108" s="2">
        <v>99</v>
      </c>
      <c r="B108" s="2" t="s">
        <v>252</v>
      </c>
      <c r="C108" s="2">
        <v>198</v>
      </c>
      <c r="D108" s="2">
        <v>167</v>
      </c>
      <c r="E108" s="2">
        <v>57.6</v>
      </c>
      <c r="F108" s="2">
        <v>1</v>
      </c>
      <c r="G108" s="2"/>
      <c r="H108" s="2">
        <v>0.4</v>
      </c>
      <c r="I108" s="2">
        <v>2</v>
      </c>
      <c r="J108" s="2"/>
      <c r="K108" s="2"/>
      <c r="L108" s="37"/>
    </row>
    <row r="109" spans="1:12" ht="13.5">
      <c r="A109" s="2">
        <v>100</v>
      </c>
      <c r="B109" s="2" t="s">
        <v>252</v>
      </c>
      <c r="C109" s="2">
        <v>208</v>
      </c>
      <c r="D109" s="2">
        <v>173</v>
      </c>
      <c r="E109" s="2">
        <v>65.2</v>
      </c>
      <c r="F109" s="2">
        <v>1</v>
      </c>
      <c r="G109" s="2"/>
      <c r="H109" s="2">
        <v>0.3</v>
      </c>
      <c r="I109" s="2">
        <v>1</v>
      </c>
      <c r="J109" s="2"/>
      <c r="K109" s="2"/>
      <c r="L109" s="37"/>
    </row>
    <row r="110" spans="1:12" ht="13.5">
      <c r="A110" s="2">
        <v>101</v>
      </c>
      <c r="B110" s="2" t="s">
        <v>252</v>
      </c>
      <c r="C110" s="2">
        <v>200</v>
      </c>
      <c r="D110" s="2">
        <v>168</v>
      </c>
      <c r="E110" s="2">
        <v>59.2</v>
      </c>
      <c r="F110" s="2">
        <v>1</v>
      </c>
      <c r="G110" s="2"/>
      <c r="H110" s="2">
        <v>0.9</v>
      </c>
      <c r="I110" s="2">
        <v>3</v>
      </c>
      <c r="J110" s="2"/>
      <c r="K110" s="2"/>
      <c r="L110" s="37"/>
    </row>
    <row r="111" spans="1:12" ht="13.5">
      <c r="A111" s="2">
        <v>102</v>
      </c>
      <c r="B111" s="2" t="s">
        <v>252</v>
      </c>
      <c r="C111" s="2">
        <v>199</v>
      </c>
      <c r="D111" s="2">
        <v>164</v>
      </c>
      <c r="E111" s="2">
        <v>58.5</v>
      </c>
      <c r="F111" s="2">
        <v>1</v>
      </c>
      <c r="G111" s="2"/>
      <c r="H111" s="2">
        <v>0.6</v>
      </c>
      <c r="I111" s="2">
        <v>2</v>
      </c>
      <c r="J111" s="2"/>
      <c r="K111" s="2"/>
      <c r="L111" s="37"/>
    </row>
    <row r="112" spans="1:12" ht="13.5">
      <c r="A112" s="2">
        <v>103</v>
      </c>
      <c r="B112" s="2" t="s">
        <v>252</v>
      </c>
      <c r="C112" s="2">
        <v>204</v>
      </c>
      <c r="D112" s="2">
        <v>169</v>
      </c>
      <c r="E112" s="2">
        <v>60.4</v>
      </c>
      <c r="F112" s="2">
        <v>1</v>
      </c>
      <c r="G112" s="2"/>
      <c r="H112" s="2">
        <v>1</v>
      </c>
      <c r="I112" s="2">
        <v>2</v>
      </c>
      <c r="J112" s="2"/>
      <c r="K112" s="2"/>
      <c r="L112" s="37"/>
    </row>
    <row r="113" spans="1:12" ht="13.5">
      <c r="A113" s="2">
        <v>104</v>
      </c>
      <c r="B113" s="2" t="s">
        <v>252</v>
      </c>
      <c r="C113" s="2">
        <v>213</v>
      </c>
      <c r="D113" s="2">
        <v>179</v>
      </c>
      <c r="E113" s="2">
        <v>68.1</v>
      </c>
      <c r="F113" s="2">
        <v>2</v>
      </c>
      <c r="G113" s="2"/>
      <c r="H113" s="2">
        <v>0.5</v>
      </c>
      <c r="I113" s="2">
        <v>1</v>
      </c>
      <c r="J113" s="2"/>
      <c r="K113" s="2"/>
      <c r="L113" s="37"/>
    </row>
    <row r="114" spans="1:12" ht="13.5">
      <c r="A114" s="2">
        <v>105</v>
      </c>
      <c r="B114" s="2" t="s">
        <v>252</v>
      </c>
      <c r="C114" s="2">
        <v>204</v>
      </c>
      <c r="D114" s="2">
        <v>172</v>
      </c>
      <c r="E114" s="2">
        <v>63.6</v>
      </c>
      <c r="F114" s="2">
        <v>2</v>
      </c>
      <c r="G114" s="2"/>
      <c r="H114" s="2">
        <v>0.5</v>
      </c>
      <c r="I114" s="2">
        <v>1</v>
      </c>
      <c r="J114" s="2"/>
      <c r="K114" s="2"/>
      <c r="L114" s="37"/>
    </row>
    <row r="115" spans="1:12" ht="13.5">
      <c r="A115" s="2">
        <v>106</v>
      </c>
      <c r="B115" s="2" t="s">
        <v>252</v>
      </c>
      <c r="C115" s="2">
        <v>204</v>
      </c>
      <c r="D115" s="2">
        <v>170</v>
      </c>
      <c r="E115" s="2">
        <v>58.3</v>
      </c>
      <c r="F115" s="2">
        <v>2</v>
      </c>
      <c r="G115" s="2"/>
      <c r="H115" s="2">
        <v>0.4</v>
      </c>
      <c r="I115" s="2">
        <v>1</v>
      </c>
      <c r="J115" s="2"/>
      <c r="K115" s="2"/>
      <c r="L115" s="37"/>
    </row>
    <row r="116" spans="1:12" ht="13.5">
      <c r="A116" s="2">
        <v>107</v>
      </c>
      <c r="B116" s="2" t="s">
        <v>252</v>
      </c>
      <c r="C116" s="2">
        <v>198</v>
      </c>
      <c r="D116" s="2">
        <v>163</v>
      </c>
      <c r="E116" s="2">
        <v>61.7</v>
      </c>
      <c r="F116" s="2">
        <v>1</v>
      </c>
      <c r="G116" s="2"/>
      <c r="H116" s="2">
        <v>1.6</v>
      </c>
      <c r="I116" s="2">
        <v>3</v>
      </c>
      <c r="J116" s="2"/>
      <c r="K116" s="2"/>
      <c r="L116" s="37"/>
    </row>
    <row r="117" spans="1:12" ht="13.5">
      <c r="A117" s="2">
        <v>108</v>
      </c>
      <c r="B117" s="2" t="s">
        <v>252</v>
      </c>
      <c r="C117" s="2">
        <v>208</v>
      </c>
      <c r="D117" s="2">
        <v>175</v>
      </c>
      <c r="E117" s="2">
        <v>69</v>
      </c>
      <c r="F117" s="2">
        <v>1</v>
      </c>
      <c r="G117" s="2"/>
      <c r="H117" s="2">
        <v>1.2</v>
      </c>
      <c r="I117" s="2">
        <v>3</v>
      </c>
      <c r="J117" s="2"/>
      <c r="K117" s="2"/>
      <c r="L117" s="37"/>
    </row>
    <row r="118" spans="1:12" ht="13.5">
      <c r="A118" s="2">
        <v>109</v>
      </c>
      <c r="B118" s="2" t="s">
        <v>252</v>
      </c>
      <c r="C118" s="2">
        <v>197</v>
      </c>
      <c r="D118" s="2">
        <v>163</v>
      </c>
      <c r="E118" s="2">
        <v>53.8</v>
      </c>
      <c r="F118" s="2">
        <v>1</v>
      </c>
      <c r="G118" s="2"/>
      <c r="H118" s="2">
        <v>1</v>
      </c>
      <c r="I118" s="2">
        <v>2</v>
      </c>
      <c r="J118" s="2">
        <v>0.3</v>
      </c>
      <c r="K118" s="2" t="s">
        <v>82</v>
      </c>
      <c r="L118" s="37">
        <v>20</v>
      </c>
    </row>
    <row r="119" spans="1:12" ht="13.5">
      <c r="A119" s="2">
        <v>110</v>
      </c>
      <c r="B119" s="2" t="s">
        <v>252</v>
      </c>
      <c r="C119" s="2">
        <v>202</v>
      </c>
      <c r="D119" s="2">
        <v>168</v>
      </c>
      <c r="E119" s="2">
        <v>59.4</v>
      </c>
      <c r="F119" s="2">
        <v>1</v>
      </c>
      <c r="G119" s="2"/>
      <c r="H119" s="2">
        <v>0.9</v>
      </c>
      <c r="I119" s="2">
        <v>2</v>
      </c>
      <c r="J119" s="2"/>
      <c r="K119" s="2"/>
      <c r="L119" s="37"/>
    </row>
    <row r="120" spans="1:12" ht="13.5">
      <c r="A120" s="2"/>
      <c r="B120" s="2"/>
      <c r="C120" s="2"/>
      <c r="D120" s="2"/>
      <c r="E120" s="2">
        <v>1832.9</v>
      </c>
      <c r="F120" s="2"/>
      <c r="G120" s="2"/>
      <c r="H120" s="2"/>
      <c r="I120" s="2"/>
      <c r="J120" s="2"/>
      <c r="K120" s="2"/>
      <c r="L120" s="37"/>
    </row>
    <row r="121" spans="1:12" ht="13.5">
      <c r="A121" s="147" t="s">
        <v>254</v>
      </c>
      <c r="B121" s="148"/>
      <c r="C121" s="6">
        <v>20.085</v>
      </c>
      <c r="D121" s="2"/>
      <c r="E121" s="2"/>
      <c r="F121" s="2"/>
      <c r="G121" s="2"/>
      <c r="H121" s="2"/>
      <c r="I121" s="2"/>
      <c r="J121" s="2"/>
      <c r="K121" s="2"/>
      <c r="L121" s="37"/>
    </row>
    <row r="122" spans="1:12" ht="13.5">
      <c r="A122" s="149" t="s">
        <v>255</v>
      </c>
      <c r="B122" s="149"/>
      <c r="C122" s="3">
        <v>309</v>
      </c>
      <c r="D122" s="3"/>
      <c r="E122" s="3"/>
      <c r="F122" s="3"/>
      <c r="G122" s="3"/>
      <c r="H122" s="3"/>
      <c r="I122" s="3"/>
      <c r="J122" s="3"/>
      <c r="K122" s="3"/>
      <c r="L122" s="36"/>
    </row>
  </sheetData>
  <mergeCells count="2">
    <mergeCell ref="A121:B121"/>
    <mergeCell ref="A122:B122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selection activeCell="K47" sqref="K47"/>
    </sheetView>
  </sheetViews>
  <sheetFormatPr defaultColWidth="9.00390625" defaultRowHeight="13.5"/>
  <cols>
    <col min="2" max="2" width="3.375" style="0" bestFit="1" customWidth="1"/>
    <col min="3" max="3" width="5.50390625" style="0" bestFit="1" customWidth="1"/>
    <col min="4" max="4" width="6.375" style="0" customWidth="1"/>
    <col min="5" max="20" width="6.25390625" style="0" customWidth="1"/>
  </cols>
  <sheetData>
    <row r="1" ht="13.5">
      <c r="A1" t="s">
        <v>140</v>
      </c>
    </row>
    <row r="2" spans="1:4" ht="13.5">
      <c r="A2" t="s">
        <v>141</v>
      </c>
      <c r="D2" t="s">
        <v>142</v>
      </c>
    </row>
    <row r="4" spans="1:20" ht="13.5">
      <c r="A4" s="8" t="s">
        <v>3</v>
      </c>
      <c r="B4" s="8"/>
      <c r="C4" s="8"/>
      <c r="D4" s="8" t="s">
        <v>143</v>
      </c>
      <c r="E4" s="8" t="s">
        <v>144</v>
      </c>
      <c r="F4" s="8" t="s">
        <v>145</v>
      </c>
      <c r="G4" s="8" t="s">
        <v>146</v>
      </c>
      <c r="H4" s="8" t="s">
        <v>147</v>
      </c>
      <c r="I4" s="8" t="s">
        <v>148</v>
      </c>
      <c r="J4" s="8" t="s">
        <v>149</v>
      </c>
      <c r="K4" s="8" t="s">
        <v>150</v>
      </c>
      <c r="L4" s="8" t="s">
        <v>151</v>
      </c>
      <c r="M4" s="8" t="s">
        <v>152</v>
      </c>
      <c r="N4" s="8" t="s">
        <v>153</v>
      </c>
      <c r="O4" s="8" t="s">
        <v>154</v>
      </c>
      <c r="P4" s="8" t="s">
        <v>155</v>
      </c>
      <c r="Q4" s="8" t="s">
        <v>134</v>
      </c>
      <c r="R4" s="8" t="s">
        <v>135</v>
      </c>
      <c r="S4" s="8" t="s">
        <v>136</v>
      </c>
      <c r="T4" s="8" t="s">
        <v>137</v>
      </c>
    </row>
    <row r="5" spans="1:3" ht="13.5">
      <c r="A5">
        <v>10</v>
      </c>
      <c r="B5" t="s">
        <v>13</v>
      </c>
      <c r="C5">
        <v>10.9</v>
      </c>
    </row>
    <row r="6" spans="1:3" ht="13.5">
      <c r="A6">
        <v>11</v>
      </c>
      <c r="B6" t="s">
        <v>13</v>
      </c>
      <c r="C6">
        <v>11.9</v>
      </c>
    </row>
    <row r="7" spans="1:3" ht="13.5">
      <c r="A7">
        <v>12</v>
      </c>
      <c r="B7" t="s">
        <v>13</v>
      </c>
      <c r="C7">
        <v>12.9</v>
      </c>
    </row>
    <row r="8" spans="1:3" ht="13.5">
      <c r="A8">
        <v>13</v>
      </c>
      <c r="B8" t="s">
        <v>13</v>
      </c>
      <c r="C8">
        <v>13.9</v>
      </c>
    </row>
    <row r="9" spans="1:3" ht="13.5">
      <c r="A9">
        <v>14</v>
      </c>
      <c r="B9" t="s">
        <v>13</v>
      </c>
      <c r="C9">
        <v>14.9</v>
      </c>
    </row>
    <row r="10" spans="1:20" ht="13.5">
      <c r="A10">
        <v>15</v>
      </c>
      <c r="B10" t="s">
        <v>13</v>
      </c>
      <c r="C10">
        <v>15.9</v>
      </c>
      <c r="T10">
        <v>2</v>
      </c>
    </row>
    <row r="11" spans="1:20" ht="13.5">
      <c r="A11">
        <v>16</v>
      </c>
      <c r="B11" t="s">
        <v>13</v>
      </c>
      <c r="C11">
        <v>16.9</v>
      </c>
      <c r="T11">
        <v>10</v>
      </c>
    </row>
    <row r="12" spans="1:20" ht="13.5">
      <c r="A12">
        <v>17</v>
      </c>
      <c r="B12" t="s">
        <v>13</v>
      </c>
      <c r="C12">
        <v>17.9</v>
      </c>
      <c r="T12">
        <v>12</v>
      </c>
    </row>
    <row r="13" spans="1:20" ht="13.5">
      <c r="A13">
        <v>18</v>
      </c>
      <c r="B13" t="s">
        <v>13</v>
      </c>
      <c r="C13">
        <v>18.9</v>
      </c>
      <c r="R13">
        <v>1</v>
      </c>
      <c r="S13">
        <v>6</v>
      </c>
      <c r="T13">
        <v>5</v>
      </c>
    </row>
    <row r="14" spans="1:20" ht="13.5">
      <c r="A14">
        <v>19</v>
      </c>
      <c r="B14" t="s">
        <v>13</v>
      </c>
      <c r="C14">
        <v>19.9</v>
      </c>
      <c r="R14">
        <v>14</v>
      </c>
      <c r="S14">
        <v>18</v>
      </c>
      <c r="T14">
        <v>1</v>
      </c>
    </row>
    <row r="15" spans="1:19" ht="13.5">
      <c r="A15">
        <v>20</v>
      </c>
      <c r="B15" t="s">
        <v>13</v>
      </c>
      <c r="C15">
        <v>20.9</v>
      </c>
      <c r="Q15">
        <v>8</v>
      </c>
      <c r="R15">
        <v>14</v>
      </c>
      <c r="S15">
        <v>3</v>
      </c>
    </row>
    <row r="16" spans="1:19" ht="13.5">
      <c r="A16">
        <v>21</v>
      </c>
      <c r="B16" t="s">
        <v>13</v>
      </c>
      <c r="C16">
        <v>21.9</v>
      </c>
      <c r="Q16">
        <v>17</v>
      </c>
      <c r="S16">
        <v>1</v>
      </c>
    </row>
    <row r="17" spans="1:19" ht="13.5">
      <c r="A17">
        <v>22</v>
      </c>
      <c r="B17" t="s">
        <v>13</v>
      </c>
      <c r="C17">
        <v>22.9</v>
      </c>
      <c r="P17">
        <v>10</v>
      </c>
      <c r="Q17">
        <v>5</v>
      </c>
      <c r="S17">
        <v>2</v>
      </c>
    </row>
    <row r="18" spans="1:16" ht="13.5">
      <c r="A18">
        <v>23</v>
      </c>
      <c r="B18" t="s">
        <v>13</v>
      </c>
      <c r="C18">
        <v>23.9</v>
      </c>
      <c r="N18">
        <v>1</v>
      </c>
      <c r="O18">
        <v>9</v>
      </c>
      <c r="P18">
        <v>16</v>
      </c>
    </row>
    <row r="19" spans="1:16" ht="13.5">
      <c r="A19">
        <v>24</v>
      </c>
      <c r="B19" t="s">
        <v>13</v>
      </c>
      <c r="C19">
        <v>24.9</v>
      </c>
      <c r="N19">
        <v>1</v>
      </c>
      <c r="O19">
        <v>12</v>
      </c>
      <c r="P19">
        <v>4</v>
      </c>
    </row>
    <row r="20" spans="1:15" ht="13.5">
      <c r="A20">
        <v>25</v>
      </c>
      <c r="B20" t="s">
        <v>13</v>
      </c>
      <c r="C20">
        <v>25.9</v>
      </c>
      <c r="N20">
        <v>10</v>
      </c>
      <c r="O20">
        <v>9</v>
      </c>
    </row>
    <row r="21" spans="1:14" ht="13.5">
      <c r="A21">
        <v>26</v>
      </c>
      <c r="B21" t="s">
        <v>13</v>
      </c>
      <c r="C21">
        <v>26.9</v>
      </c>
      <c r="M21">
        <v>3</v>
      </c>
      <c r="N21">
        <v>15</v>
      </c>
    </row>
    <row r="22" spans="1:14" ht="13.5">
      <c r="A22">
        <v>27</v>
      </c>
      <c r="B22" t="s">
        <v>13</v>
      </c>
      <c r="C22">
        <v>27.9</v>
      </c>
      <c r="L22">
        <v>1</v>
      </c>
      <c r="M22">
        <v>15</v>
      </c>
      <c r="N22">
        <v>3</v>
      </c>
    </row>
    <row r="23" spans="1:13" ht="13.5">
      <c r="A23">
        <v>28</v>
      </c>
      <c r="B23" t="s">
        <v>13</v>
      </c>
      <c r="C23">
        <v>28.9</v>
      </c>
      <c r="K23">
        <v>1</v>
      </c>
      <c r="L23">
        <v>11</v>
      </c>
      <c r="M23">
        <v>11</v>
      </c>
    </row>
    <row r="24" spans="1:13" ht="13.5">
      <c r="A24">
        <v>29</v>
      </c>
      <c r="B24" t="s">
        <v>13</v>
      </c>
      <c r="C24">
        <v>29.9</v>
      </c>
      <c r="K24">
        <v>7</v>
      </c>
      <c r="L24">
        <v>16</v>
      </c>
      <c r="M24">
        <v>1</v>
      </c>
    </row>
    <row r="25" spans="1:12" ht="13.5">
      <c r="A25">
        <v>30</v>
      </c>
      <c r="B25" t="s">
        <v>13</v>
      </c>
      <c r="C25">
        <v>30.9</v>
      </c>
      <c r="I25">
        <v>2</v>
      </c>
      <c r="J25">
        <v>5</v>
      </c>
      <c r="K25">
        <v>7</v>
      </c>
      <c r="L25">
        <v>2</v>
      </c>
    </row>
    <row r="26" spans="1:11" ht="13.5">
      <c r="A26">
        <v>31</v>
      </c>
      <c r="B26" t="s">
        <v>13</v>
      </c>
      <c r="C26">
        <v>31.9</v>
      </c>
      <c r="H26">
        <v>2</v>
      </c>
      <c r="I26">
        <v>5</v>
      </c>
      <c r="J26">
        <v>5</v>
      </c>
      <c r="K26">
        <v>1</v>
      </c>
    </row>
    <row r="27" spans="1:10" ht="13.5">
      <c r="A27">
        <v>32</v>
      </c>
      <c r="B27" t="s">
        <v>13</v>
      </c>
      <c r="C27">
        <v>32.9</v>
      </c>
      <c r="E27">
        <v>2</v>
      </c>
      <c r="F27">
        <v>1</v>
      </c>
      <c r="G27">
        <v>5</v>
      </c>
      <c r="H27">
        <v>6</v>
      </c>
      <c r="I27">
        <v>3</v>
      </c>
      <c r="J27">
        <v>3</v>
      </c>
    </row>
    <row r="28" spans="1:8" ht="13.5">
      <c r="A28">
        <v>33</v>
      </c>
      <c r="B28" t="s">
        <v>13</v>
      </c>
      <c r="C28">
        <v>33.9</v>
      </c>
      <c r="E28">
        <v>4</v>
      </c>
      <c r="F28">
        <v>4</v>
      </c>
      <c r="G28">
        <v>5</v>
      </c>
      <c r="H28">
        <v>2</v>
      </c>
    </row>
    <row r="29" spans="1:9" ht="13.5">
      <c r="A29">
        <v>34</v>
      </c>
      <c r="B29" t="s">
        <v>13</v>
      </c>
      <c r="C29">
        <v>34.9</v>
      </c>
      <c r="E29">
        <v>2</v>
      </c>
      <c r="F29">
        <v>1</v>
      </c>
      <c r="G29">
        <v>1</v>
      </c>
      <c r="I29">
        <v>1</v>
      </c>
    </row>
    <row r="30" spans="1:6" ht="13.5">
      <c r="A30">
        <v>35</v>
      </c>
      <c r="B30" t="s">
        <v>13</v>
      </c>
      <c r="C30">
        <v>35.9</v>
      </c>
      <c r="E30">
        <v>2</v>
      </c>
      <c r="F30">
        <v>1</v>
      </c>
    </row>
    <row r="31" spans="1:6" ht="13.5">
      <c r="A31">
        <v>36</v>
      </c>
      <c r="B31" t="s">
        <v>13</v>
      </c>
      <c r="C31">
        <v>36.9</v>
      </c>
      <c r="F31">
        <v>2</v>
      </c>
    </row>
    <row r="32" spans="1:3" ht="13.5">
      <c r="A32">
        <v>37</v>
      </c>
      <c r="B32" t="s">
        <v>13</v>
      </c>
      <c r="C32">
        <v>37.9</v>
      </c>
    </row>
    <row r="33" spans="1:3" ht="13.5">
      <c r="A33">
        <v>38</v>
      </c>
      <c r="B33" t="s">
        <v>13</v>
      </c>
      <c r="C33">
        <v>38.9</v>
      </c>
    </row>
    <row r="34" spans="1:3" ht="13.5">
      <c r="A34">
        <v>39</v>
      </c>
      <c r="B34" t="s">
        <v>13</v>
      </c>
      <c r="C34">
        <v>39.9</v>
      </c>
    </row>
    <row r="35" spans="1:3" ht="13.5">
      <c r="A35">
        <v>40</v>
      </c>
      <c r="B35" t="s">
        <v>13</v>
      </c>
      <c r="C35">
        <v>40.9</v>
      </c>
    </row>
    <row r="36" spans="1:3" ht="13.5">
      <c r="A36">
        <v>41</v>
      </c>
      <c r="B36" t="s">
        <v>13</v>
      </c>
      <c r="C36">
        <v>41.9</v>
      </c>
    </row>
    <row r="37" spans="1:3" ht="13.5">
      <c r="A37">
        <v>42</v>
      </c>
      <c r="B37" t="s">
        <v>13</v>
      </c>
      <c r="C37">
        <v>42.9</v>
      </c>
    </row>
    <row r="38" spans="1:3" ht="13.5">
      <c r="A38">
        <v>43</v>
      </c>
      <c r="B38" t="s">
        <v>13</v>
      </c>
      <c r="C38">
        <v>43.9</v>
      </c>
    </row>
    <row r="39" spans="1:3" ht="13.5">
      <c r="A39">
        <v>44</v>
      </c>
      <c r="B39" t="s">
        <v>13</v>
      </c>
      <c r="C39">
        <v>44.9</v>
      </c>
    </row>
    <row r="40" spans="1:3" ht="13.5">
      <c r="A40">
        <v>45</v>
      </c>
      <c r="B40" t="s">
        <v>13</v>
      </c>
      <c r="C40">
        <v>45.9</v>
      </c>
    </row>
    <row r="41" spans="1:3" ht="13.5">
      <c r="A41">
        <v>46</v>
      </c>
      <c r="B41" t="s">
        <v>13</v>
      </c>
      <c r="C41">
        <v>46.9</v>
      </c>
    </row>
    <row r="42" spans="1:3" ht="13.5">
      <c r="A42">
        <v>47</v>
      </c>
      <c r="B42" t="s">
        <v>13</v>
      </c>
      <c r="C42">
        <v>47.9</v>
      </c>
    </row>
    <row r="43" spans="1:3" ht="13.5">
      <c r="A43">
        <v>48</v>
      </c>
      <c r="B43" t="s">
        <v>13</v>
      </c>
      <c r="C43">
        <v>48.9</v>
      </c>
    </row>
    <row r="44" spans="1:20" ht="13.5">
      <c r="A44" s="1" t="s">
        <v>14</v>
      </c>
      <c r="B44" s="1"/>
      <c r="C44" s="1"/>
      <c r="D44" s="1">
        <v>0</v>
      </c>
      <c r="E44" s="1">
        <v>10</v>
      </c>
      <c r="F44" s="1">
        <v>9</v>
      </c>
      <c r="G44" s="1">
        <v>11</v>
      </c>
      <c r="H44" s="1">
        <v>10</v>
      </c>
      <c r="I44" s="1">
        <v>11</v>
      </c>
      <c r="J44" s="1">
        <v>13</v>
      </c>
      <c r="K44" s="1">
        <v>16</v>
      </c>
      <c r="L44" s="1">
        <v>30</v>
      </c>
      <c r="M44" s="1">
        <v>30</v>
      </c>
      <c r="N44" s="1">
        <v>30</v>
      </c>
      <c r="O44" s="1">
        <v>30</v>
      </c>
      <c r="P44" s="1">
        <v>30</v>
      </c>
      <c r="Q44" s="1">
        <v>30</v>
      </c>
      <c r="R44" s="1">
        <v>29</v>
      </c>
      <c r="S44" s="1">
        <v>30</v>
      </c>
      <c r="T44" s="1">
        <v>30</v>
      </c>
    </row>
    <row r="45" spans="1:20" s="10" customFormat="1" ht="13.5">
      <c r="A45" s="6" t="s">
        <v>156</v>
      </c>
      <c r="B45" s="6"/>
      <c r="C45" s="6"/>
      <c r="D45" s="46" t="e">
        <v>#DIV/0!</v>
      </c>
      <c r="E45" s="6">
        <v>33.9</v>
      </c>
      <c r="F45" s="6">
        <v>34.388888888888886</v>
      </c>
      <c r="G45" s="6">
        <v>33.13636363636363</v>
      </c>
      <c r="H45" s="6">
        <v>32.5</v>
      </c>
      <c r="I45" s="6">
        <v>31.863636363636363</v>
      </c>
      <c r="J45" s="6">
        <v>31.346153846153847</v>
      </c>
      <c r="K45" s="6">
        <v>30</v>
      </c>
      <c r="L45" s="6">
        <v>29.133333333333333</v>
      </c>
      <c r="M45" s="6">
        <v>27.833333333333332</v>
      </c>
      <c r="N45" s="6">
        <v>26.1</v>
      </c>
      <c r="O45" s="6">
        <v>24.5</v>
      </c>
      <c r="P45" s="6">
        <v>23.3</v>
      </c>
      <c r="Q45" s="6">
        <v>21.4</v>
      </c>
      <c r="R45" s="6">
        <v>19.948275862068964</v>
      </c>
      <c r="S45" s="6">
        <v>19.666666666666668</v>
      </c>
      <c r="T45" s="6">
        <v>17.266666666666666</v>
      </c>
    </row>
    <row r="46" spans="1:20" s="9" customFormat="1" ht="13.5">
      <c r="A46" s="5" t="s">
        <v>17</v>
      </c>
      <c r="B46" s="5"/>
      <c r="C46" s="5"/>
      <c r="D46" s="5">
        <v>3</v>
      </c>
      <c r="E46" s="5">
        <v>15</v>
      </c>
      <c r="F46" s="5">
        <v>15</v>
      </c>
      <c r="G46" s="5">
        <v>18</v>
      </c>
      <c r="H46" s="5">
        <v>23</v>
      </c>
      <c r="I46" s="5">
        <v>4</v>
      </c>
      <c r="J46" s="5">
        <v>35</v>
      </c>
      <c r="K46" s="5">
        <v>52</v>
      </c>
      <c r="L46" s="5">
        <v>18</v>
      </c>
      <c r="M46" s="5">
        <v>18</v>
      </c>
      <c r="N46" s="5">
        <v>24</v>
      </c>
      <c r="O46" s="5">
        <v>44</v>
      </c>
      <c r="P46" s="5">
        <v>33</v>
      </c>
      <c r="Q46" s="5">
        <v>22</v>
      </c>
      <c r="R46" s="5">
        <v>16</v>
      </c>
      <c r="S46" s="5">
        <v>22</v>
      </c>
      <c r="T46" s="5">
        <v>18</v>
      </c>
    </row>
    <row r="47" spans="1:20" s="9" customFormat="1" ht="13.5">
      <c r="A47" s="5" t="s">
        <v>18</v>
      </c>
      <c r="B47" s="5"/>
      <c r="C47" s="5"/>
      <c r="D47" s="5">
        <v>7</v>
      </c>
      <c r="E47" s="5">
        <v>8</v>
      </c>
      <c r="F47" s="5">
        <v>8</v>
      </c>
      <c r="G47" s="5">
        <v>13</v>
      </c>
      <c r="H47" s="5">
        <v>11</v>
      </c>
      <c r="I47" s="5">
        <v>12</v>
      </c>
      <c r="J47" s="5">
        <v>13</v>
      </c>
      <c r="K47" s="5">
        <v>15</v>
      </c>
      <c r="L47" s="5">
        <v>55</v>
      </c>
      <c r="M47" s="5">
        <v>80</v>
      </c>
      <c r="N47" s="5">
        <v>100</v>
      </c>
      <c r="O47" s="5">
        <v>120</v>
      </c>
      <c r="P47" s="5">
        <v>150</v>
      </c>
      <c r="Q47" s="5">
        <v>235.63106796116506</v>
      </c>
      <c r="R47" s="5">
        <v>279.71882640586796</v>
      </c>
      <c r="S47" s="5">
        <v>308.3544303797469</v>
      </c>
      <c r="T47" s="5">
        <v>588.5057471264367</v>
      </c>
    </row>
    <row r="48" spans="1:20" s="10" customFormat="1" ht="13.5">
      <c r="A48" s="6" t="s">
        <v>19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>
        <v>7.26</v>
      </c>
      <c r="M48" s="6">
        <v>7.025</v>
      </c>
      <c r="N48" s="6">
        <v>5.01</v>
      </c>
      <c r="O48" s="6">
        <v>4.46</v>
      </c>
      <c r="P48" s="6">
        <v>3.35</v>
      </c>
      <c r="Q48" s="6">
        <v>2.575</v>
      </c>
      <c r="R48" s="6">
        <v>2.045</v>
      </c>
      <c r="S48" s="6">
        <v>1.975</v>
      </c>
      <c r="T48" s="6">
        <v>1.305</v>
      </c>
    </row>
    <row r="49" spans="1:20" s="10" customFormat="1" ht="13.5">
      <c r="A49" s="6" t="s">
        <v>20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>
        <v>13.31</v>
      </c>
      <c r="M49" s="6">
        <v>18.73333333333333</v>
      </c>
      <c r="N49" s="6">
        <v>16.7</v>
      </c>
      <c r="O49" s="6">
        <v>17.84</v>
      </c>
      <c r="P49" s="6">
        <v>16.75</v>
      </c>
      <c r="Q49" s="6">
        <v>20.225</v>
      </c>
      <c r="R49" s="6">
        <v>19.725</v>
      </c>
      <c r="S49" s="6">
        <v>20.3</v>
      </c>
      <c r="T49" s="6">
        <v>25.6</v>
      </c>
    </row>
    <row r="50" spans="1:20" s="10" customFormat="1" ht="13.5">
      <c r="A50" s="6" t="s">
        <v>157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>
        <v>26.31</v>
      </c>
      <c r="M50" s="6">
        <v>31.73333333333333</v>
      </c>
      <c r="N50" s="6">
        <v>29.7</v>
      </c>
      <c r="O50" s="6">
        <v>30.84</v>
      </c>
      <c r="P50" s="6">
        <v>29.75</v>
      </c>
      <c r="Q50" s="6">
        <v>22.925</v>
      </c>
      <c r="R50" s="6">
        <v>22.425</v>
      </c>
      <c r="S50" s="6">
        <v>23</v>
      </c>
      <c r="T50" s="6">
        <v>29.4</v>
      </c>
    </row>
    <row r="51" spans="1:20" ht="13.5">
      <c r="A51" s="2" t="s">
        <v>158</v>
      </c>
      <c r="B51" s="2"/>
      <c r="C51" s="2"/>
      <c r="D51" s="2" t="s">
        <v>23</v>
      </c>
      <c r="E51" s="2" t="s">
        <v>23</v>
      </c>
      <c r="F51" s="2" t="s">
        <v>23</v>
      </c>
      <c r="G51" s="2" t="s">
        <v>23</v>
      </c>
      <c r="H51" s="2" t="s">
        <v>23</v>
      </c>
      <c r="I51" s="2" t="s">
        <v>23</v>
      </c>
      <c r="J51" s="2" t="s">
        <v>23</v>
      </c>
      <c r="K51" s="2" t="s">
        <v>23</v>
      </c>
      <c r="L51" s="2" t="s">
        <v>159</v>
      </c>
      <c r="M51" s="2" t="s">
        <v>159</v>
      </c>
      <c r="N51" s="2" t="s">
        <v>159</v>
      </c>
      <c r="O51" s="2" t="s">
        <v>159</v>
      </c>
      <c r="P51" s="2" t="s">
        <v>159</v>
      </c>
      <c r="Q51" s="2" t="s">
        <v>160</v>
      </c>
      <c r="R51" s="2" t="s">
        <v>160</v>
      </c>
      <c r="S51" s="2" t="s">
        <v>160</v>
      </c>
      <c r="T51" s="2" t="s">
        <v>159</v>
      </c>
    </row>
    <row r="52" spans="1:20" s="9" customFormat="1" ht="13.5">
      <c r="A52" s="4" t="s">
        <v>27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>
        <v>242</v>
      </c>
      <c r="M52" s="4">
        <v>234.16666666666666</v>
      </c>
      <c r="N52" s="4">
        <v>167</v>
      </c>
      <c r="O52" s="4">
        <v>148.66666666666666</v>
      </c>
      <c r="P52" s="4">
        <v>111.66666666666667</v>
      </c>
      <c r="Q52" s="4">
        <v>85.83333333333333</v>
      </c>
      <c r="R52" s="4">
        <v>70.51724137931035</v>
      </c>
      <c r="S52" s="4">
        <v>65.83333333333333</v>
      </c>
      <c r="T52" s="4">
        <v>43.5</v>
      </c>
    </row>
    <row r="53" ht="13.5">
      <c r="A53" t="s">
        <v>52</v>
      </c>
    </row>
    <row r="55" ht="13.5">
      <c r="I55" t="s">
        <v>161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selection activeCell="O4" sqref="O4"/>
    </sheetView>
  </sheetViews>
  <sheetFormatPr defaultColWidth="9.00390625" defaultRowHeight="13.5"/>
  <cols>
    <col min="1" max="1" width="4.50390625" style="0" bestFit="1" customWidth="1"/>
    <col min="6" max="6" width="8.00390625" style="0" customWidth="1"/>
    <col min="7" max="7" width="9.375" style="0" customWidth="1"/>
    <col min="8" max="8" width="6.25390625" style="0" customWidth="1"/>
    <col min="9" max="9" width="8.50390625" style="0" customWidth="1"/>
    <col min="10" max="10" width="17.50390625" style="22" bestFit="1" customWidth="1"/>
    <col min="11" max="11" width="9.00390625" style="18" customWidth="1"/>
  </cols>
  <sheetData>
    <row r="1" spans="1:10" ht="13.5">
      <c r="A1" s="14" t="s">
        <v>186</v>
      </c>
      <c r="C1" s="15"/>
      <c r="D1" s="16"/>
      <c r="E1" s="16"/>
      <c r="F1" s="16"/>
      <c r="G1" s="16"/>
      <c r="H1" s="16"/>
      <c r="I1" s="16"/>
      <c r="J1" s="17"/>
    </row>
    <row r="2" spans="1:10" ht="13.5">
      <c r="A2" t="s">
        <v>187</v>
      </c>
      <c r="E2" s="19" t="s">
        <v>54</v>
      </c>
      <c r="F2" s="20" t="s">
        <v>55</v>
      </c>
      <c r="G2" s="20" t="s">
        <v>56</v>
      </c>
      <c r="H2" s="20" t="s">
        <v>57</v>
      </c>
      <c r="I2" s="16"/>
      <c r="J2" s="17"/>
    </row>
    <row r="3" spans="1:10" ht="13.5">
      <c r="A3" t="s">
        <v>188</v>
      </c>
      <c r="E3" s="16"/>
      <c r="F3" s="21" t="s">
        <v>59</v>
      </c>
      <c r="G3" s="21" t="s">
        <v>60</v>
      </c>
      <c r="H3" s="21" t="s">
        <v>60</v>
      </c>
      <c r="I3" s="16"/>
      <c r="J3" s="17"/>
    </row>
    <row r="4" spans="1:10" ht="13.5">
      <c r="A4" t="s">
        <v>189</v>
      </c>
      <c r="E4" s="16"/>
      <c r="F4" s="21" t="s">
        <v>62</v>
      </c>
      <c r="G4" s="21" t="s">
        <v>63</v>
      </c>
      <c r="H4" s="21" t="s">
        <v>63</v>
      </c>
      <c r="I4" s="16"/>
      <c r="J4" s="17"/>
    </row>
    <row r="5" spans="5:10" ht="13.5">
      <c r="E5" s="16"/>
      <c r="F5" s="20" t="s">
        <v>65</v>
      </c>
      <c r="G5" s="21" t="s">
        <v>66</v>
      </c>
      <c r="H5" s="21" t="s">
        <v>66</v>
      </c>
      <c r="I5" s="16"/>
      <c r="J5" s="17"/>
    </row>
    <row r="6" spans="5:10" ht="13.5">
      <c r="E6" s="16"/>
      <c r="F6" s="16"/>
      <c r="G6" s="21" t="s">
        <v>67</v>
      </c>
      <c r="H6" s="21" t="s">
        <v>67</v>
      </c>
      <c r="I6" s="16"/>
      <c r="J6" s="17"/>
    </row>
    <row r="7" spans="5:10" ht="13.5">
      <c r="E7" s="16"/>
      <c r="F7" s="16"/>
      <c r="G7" s="20" t="s">
        <v>69</v>
      </c>
      <c r="H7" s="20" t="s">
        <v>70</v>
      </c>
      <c r="I7" s="16"/>
      <c r="J7" s="17"/>
    </row>
    <row r="8" spans="5:10" ht="13.5">
      <c r="E8" s="16"/>
      <c r="F8" s="16"/>
      <c r="G8" s="14"/>
      <c r="H8" s="14"/>
      <c r="I8" s="16"/>
      <c r="J8" s="17"/>
    </row>
    <row r="9" spans="1:11" ht="13.5">
      <c r="A9" s="33" t="s">
        <v>71</v>
      </c>
      <c r="B9" s="33" t="s">
        <v>72</v>
      </c>
      <c r="C9" s="33" t="s">
        <v>73</v>
      </c>
      <c r="D9" s="33" t="s">
        <v>74</v>
      </c>
      <c r="E9" s="33" t="s">
        <v>75</v>
      </c>
      <c r="F9" s="33" t="s">
        <v>76</v>
      </c>
      <c r="G9" s="33" t="s">
        <v>78</v>
      </c>
      <c r="H9" s="33" t="s">
        <v>79</v>
      </c>
      <c r="I9" s="33" t="s">
        <v>80</v>
      </c>
      <c r="J9" s="33" t="s">
        <v>251</v>
      </c>
      <c r="K9" s="35" t="s">
        <v>81</v>
      </c>
    </row>
    <row r="10" spans="1:11" ht="13.5">
      <c r="A10" s="1">
        <v>1</v>
      </c>
      <c r="B10" s="1" t="s">
        <v>241</v>
      </c>
      <c r="C10" s="1">
        <v>283</v>
      </c>
      <c r="D10" s="1">
        <v>240</v>
      </c>
      <c r="E10" s="1">
        <v>234.3</v>
      </c>
      <c r="F10" s="1">
        <v>2</v>
      </c>
      <c r="G10" s="1">
        <v>2</v>
      </c>
      <c r="H10" s="1">
        <v>2</v>
      </c>
      <c r="I10" s="1">
        <v>3</v>
      </c>
      <c r="J10" s="47" t="s">
        <v>190</v>
      </c>
      <c r="K10" s="48" t="s">
        <v>191</v>
      </c>
    </row>
    <row r="11" spans="1:11" ht="13.5">
      <c r="A11" s="2">
        <v>2</v>
      </c>
      <c r="B11" s="2" t="s">
        <v>242</v>
      </c>
      <c r="C11" s="2">
        <v>298</v>
      </c>
      <c r="D11" s="2">
        <v>256</v>
      </c>
      <c r="E11" s="2">
        <v>248.1</v>
      </c>
      <c r="F11" s="2">
        <v>2</v>
      </c>
      <c r="G11" s="2">
        <v>1.8</v>
      </c>
      <c r="H11" s="2">
        <v>1</v>
      </c>
      <c r="I11" s="2">
        <v>4.1</v>
      </c>
      <c r="J11" s="49" t="s">
        <v>192</v>
      </c>
      <c r="K11" s="50">
        <v>21</v>
      </c>
    </row>
    <row r="12" spans="1:11" ht="13.5">
      <c r="A12" s="2">
        <v>3</v>
      </c>
      <c r="B12" s="2" t="s">
        <v>242</v>
      </c>
      <c r="C12" s="2">
        <v>297</v>
      </c>
      <c r="D12" s="2">
        <v>252</v>
      </c>
      <c r="E12" s="2">
        <v>269.1</v>
      </c>
      <c r="F12" s="2">
        <v>2</v>
      </c>
      <c r="G12" s="2">
        <v>1.2</v>
      </c>
      <c r="H12" s="2">
        <v>1</v>
      </c>
      <c r="I12" s="2">
        <v>0</v>
      </c>
      <c r="J12" s="49"/>
      <c r="K12" s="50"/>
    </row>
    <row r="13" spans="1:11" ht="13.5">
      <c r="A13" s="2">
        <v>4</v>
      </c>
      <c r="B13" s="2" t="s">
        <v>242</v>
      </c>
      <c r="C13" s="2">
        <v>307</v>
      </c>
      <c r="D13" s="2">
        <v>264</v>
      </c>
      <c r="E13" s="2">
        <v>259.1</v>
      </c>
      <c r="F13" s="2">
        <v>2</v>
      </c>
      <c r="G13" s="2">
        <v>2.6</v>
      </c>
      <c r="H13" s="2">
        <v>2</v>
      </c>
      <c r="I13" s="2">
        <v>0</v>
      </c>
      <c r="J13" s="49"/>
      <c r="K13" s="50"/>
    </row>
    <row r="14" spans="1:11" ht="13.5">
      <c r="A14" s="2">
        <v>5</v>
      </c>
      <c r="B14" s="2" t="s">
        <v>242</v>
      </c>
      <c r="C14" s="2">
        <v>296</v>
      </c>
      <c r="D14" s="2">
        <v>252</v>
      </c>
      <c r="E14" s="2">
        <v>264.5</v>
      </c>
      <c r="F14" s="2">
        <v>2</v>
      </c>
      <c r="G14" s="2">
        <v>2.2</v>
      </c>
      <c r="H14" s="2">
        <v>1</v>
      </c>
      <c r="I14" s="2">
        <v>0</v>
      </c>
      <c r="J14" s="49"/>
      <c r="K14" s="50"/>
    </row>
    <row r="15" spans="1:11" ht="13.5">
      <c r="A15" s="2">
        <v>6</v>
      </c>
      <c r="B15" s="2" t="s">
        <v>242</v>
      </c>
      <c r="C15" s="2">
        <v>306</v>
      </c>
      <c r="D15" s="2">
        <v>259</v>
      </c>
      <c r="E15" s="2">
        <v>310.8</v>
      </c>
      <c r="F15" s="2">
        <v>2</v>
      </c>
      <c r="G15" s="2">
        <v>2.7</v>
      </c>
      <c r="H15" s="2">
        <v>1</v>
      </c>
      <c r="I15" s="2">
        <v>0</v>
      </c>
      <c r="J15" s="49"/>
      <c r="K15" s="50"/>
    </row>
    <row r="16" spans="1:11" ht="13.5">
      <c r="A16" s="2">
        <v>7</v>
      </c>
      <c r="B16" s="2" t="s">
        <v>242</v>
      </c>
      <c r="C16" s="2">
        <v>292</v>
      </c>
      <c r="D16" s="2">
        <v>248</v>
      </c>
      <c r="E16" s="2">
        <v>249.1</v>
      </c>
      <c r="F16" s="2">
        <v>1</v>
      </c>
      <c r="G16" s="2">
        <v>0.5</v>
      </c>
      <c r="H16" s="2">
        <v>1</v>
      </c>
      <c r="I16" s="2">
        <v>1.8</v>
      </c>
      <c r="J16" s="49" t="s">
        <v>193</v>
      </c>
      <c r="K16" s="50">
        <v>23</v>
      </c>
    </row>
    <row r="17" spans="1:11" ht="13.5">
      <c r="A17" s="2">
        <v>8</v>
      </c>
      <c r="B17" s="2" t="s">
        <v>242</v>
      </c>
      <c r="C17" s="2">
        <v>297</v>
      </c>
      <c r="D17" s="2">
        <v>253</v>
      </c>
      <c r="E17" s="2">
        <v>264.5</v>
      </c>
      <c r="F17" s="2">
        <v>2</v>
      </c>
      <c r="G17" s="2">
        <v>1.3</v>
      </c>
      <c r="H17" s="2">
        <v>2</v>
      </c>
      <c r="I17" s="2">
        <v>4.5</v>
      </c>
      <c r="J17" s="49" t="s">
        <v>193</v>
      </c>
      <c r="K17" s="50">
        <v>23</v>
      </c>
    </row>
    <row r="18" spans="1:11" ht="13.5">
      <c r="A18" s="2">
        <v>9</v>
      </c>
      <c r="B18" s="2" t="s">
        <v>242</v>
      </c>
      <c r="C18" s="2">
        <v>294</v>
      </c>
      <c r="D18" s="2">
        <v>252</v>
      </c>
      <c r="E18" s="2">
        <v>242.2</v>
      </c>
      <c r="F18" s="2">
        <v>2</v>
      </c>
      <c r="G18" s="2">
        <v>1.2</v>
      </c>
      <c r="H18" s="2">
        <v>1</v>
      </c>
      <c r="I18" s="2">
        <v>8.9</v>
      </c>
      <c r="J18" s="49" t="s">
        <v>194</v>
      </c>
      <c r="K18" s="53" t="s">
        <v>195</v>
      </c>
    </row>
    <row r="19" spans="1:11" ht="13.5">
      <c r="A19" s="2">
        <v>10</v>
      </c>
      <c r="B19" s="2" t="s">
        <v>242</v>
      </c>
      <c r="C19" s="2">
        <v>296</v>
      </c>
      <c r="D19" s="2">
        <v>252</v>
      </c>
      <c r="E19" s="2">
        <v>279.5</v>
      </c>
      <c r="F19" s="2">
        <v>2</v>
      </c>
      <c r="G19" s="2">
        <v>2.5</v>
      </c>
      <c r="H19" s="2">
        <v>2</v>
      </c>
      <c r="I19" s="2">
        <v>5.2</v>
      </c>
      <c r="J19" s="49" t="s">
        <v>192</v>
      </c>
      <c r="K19" s="50">
        <v>21</v>
      </c>
    </row>
    <row r="20" spans="1:11" ht="13.5">
      <c r="A20" s="2">
        <v>11</v>
      </c>
      <c r="B20" s="2" t="s">
        <v>242</v>
      </c>
      <c r="C20" s="2">
        <v>297</v>
      </c>
      <c r="D20" s="2">
        <v>253</v>
      </c>
      <c r="E20" s="2">
        <v>278.6</v>
      </c>
      <c r="F20" s="2">
        <v>2</v>
      </c>
      <c r="G20" s="2">
        <v>2.4</v>
      </c>
      <c r="H20" s="2">
        <v>1</v>
      </c>
      <c r="I20" s="2">
        <v>4.2</v>
      </c>
      <c r="J20" s="49" t="s">
        <v>193</v>
      </c>
      <c r="K20" s="50">
        <v>23</v>
      </c>
    </row>
    <row r="21" spans="1:11" ht="13.5">
      <c r="A21" s="2">
        <v>12</v>
      </c>
      <c r="B21" s="2" t="s">
        <v>242</v>
      </c>
      <c r="C21" s="2">
        <v>296</v>
      </c>
      <c r="D21" s="2">
        <v>252</v>
      </c>
      <c r="E21" s="2">
        <v>285</v>
      </c>
      <c r="F21" s="2">
        <v>2</v>
      </c>
      <c r="G21" s="2">
        <v>2.2</v>
      </c>
      <c r="H21" s="2">
        <v>1</v>
      </c>
      <c r="I21" s="2">
        <v>0</v>
      </c>
      <c r="J21" s="49"/>
      <c r="K21" s="50"/>
    </row>
    <row r="22" spans="1:11" ht="13.5">
      <c r="A22" s="2">
        <v>13</v>
      </c>
      <c r="B22" s="2" t="s">
        <v>242</v>
      </c>
      <c r="C22" s="2">
        <v>294</v>
      </c>
      <c r="D22" s="2">
        <v>251</v>
      </c>
      <c r="E22" s="2">
        <v>276.5</v>
      </c>
      <c r="F22" s="2">
        <v>2</v>
      </c>
      <c r="G22" s="2">
        <v>3.3</v>
      </c>
      <c r="H22" s="2">
        <v>1</v>
      </c>
      <c r="I22" s="2">
        <v>0</v>
      </c>
      <c r="J22" s="49"/>
      <c r="K22" s="50"/>
    </row>
    <row r="23" spans="1:11" ht="13.5">
      <c r="A23" s="2">
        <v>14</v>
      </c>
      <c r="B23" s="2" t="s">
        <v>242</v>
      </c>
      <c r="C23" s="2">
        <v>304</v>
      </c>
      <c r="D23" s="2">
        <v>259</v>
      </c>
      <c r="E23" s="2">
        <v>262</v>
      </c>
      <c r="F23" s="2">
        <v>2</v>
      </c>
      <c r="G23" s="2">
        <v>1.9</v>
      </c>
      <c r="H23" s="2">
        <v>1</v>
      </c>
      <c r="I23" s="2">
        <v>3.1</v>
      </c>
      <c r="J23" s="49" t="s">
        <v>193</v>
      </c>
      <c r="K23" s="50">
        <v>23</v>
      </c>
    </row>
    <row r="24" spans="1:11" ht="13.5">
      <c r="A24" s="3">
        <v>15</v>
      </c>
      <c r="B24" s="3" t="s">
        <v>242</v>
      </c>
      <c r="C24" s="3">
        <v>306</v>
      </c>
      <c r="D24" s="3">
        <v>259</v>
      </c>
      <c r="E24" s="3">
        <v>294.9</v>
      </c>
      <c r="F24" s="3">
        <v>2</v>
      </c>
      <c r="G24" s="3">
        <v>2.1</v>
      </c>
      <c r="H24" s="3">
        <v>1</v>
      </c>
      <c r="I24" s="3">
        <v>4</v>
      </c>
      <c r="J24" s="51" t="s">
        <v>196</v>
      </c>
      <c r="K24" s="52" t="s">
        <v>197</v>
      </c>
    </row>
    <row r="25" spans="1:9" ht="13.5">
      <c r="A25">
        <v>16</v>
      </c>
      <c r="B25" t="s">
        <v>243</v>
      </c>
      <c r="C25">
        <v>237</v>
      </c>
      <c r="D25">
        <v>200</v>
      </c>
      <c r="E25">
        <v>114.9</v>
      </c>
      <c r="F25">
        <v>2</v>
      </c>
      <c r="G25">
        <v>0.2</v>
      </c>
      <c r="H25">
        <v>1</v>
      </c>
      <c r="I25">
        <v>0</v>
      </c>
    </row>
    <row r="26" spans="1:11" ht="13.5">
      <c r="A26">
        <v>17</v>
      </c>
      <c r="B26" t="s">
        <v>243</v>
      </c>
      <c r="C26">
        <v>237</v>
      </c>
      <c r="D26">
        <v>201</v>
      </c>
      <c r="E26">
        <v>120</v>
      </c>
      <c r="F26">
        <v>1</v>
      </c>
      <c r="G26">
        <v>0.05</v>
      </c>
      <c r="H26">
        <v>1</v>
      </c>
      <c r="I26">
        <v>0.6</v>
      </c>
      <c r="J26" s="22" t="s">
        <v>198</v>
      </c>
      <c r="K26" s="18">
        <v>20</v>
      </c>
    </row>
    <row r="27" spans="1:11" ht="13.5">
      <c r="A27">
        <v>18</v>
      </c>
      <c r="B27" t="s">
        <v>243</v>
      </c>
      <c r="C27">
        <v>245</v>
      </c>
      <c r="D27">
        <v>209</v>
      </c>
      <c r="E27">
        <v>131.1</v>
      </c>
      <c r="F27">
        <v>2</v>
      </c>
      <c r="G27">
        <v>0.5</v>
      </c>
      <c r="H27">
        <v>1</v>
      </c>
      <c r="I27">
        <v>2.8</v>
      </c>
      <c r="J27" s="22" t="s">
        <v>193</v>
      </c>
      <c r="K27" s="18">
        <v>23</v>
      </c>
    </row>
    <row r="28" spans="1:11" ht="13.5">
      <c r="A28">
        <v>19</v>
      </c>
      <c r="B28" t="s">
        <v>243</v>
      </c>
      <c r="C28">
        <v>242</v>
      </c>
      <c r="D28">
        <v>204</v>
      </c>
      <c r="E28">
        <v>130.4</v>
      </c>
      <c r="F28">
        <v>1</v>
      </c>
      <c r="G28">
        <v>0.5</v>
      </c>
      <c r="H28">
        <v>1</v>
      </c>
      <c r="I28">
        <v>2.8</v>
      </c>
      <c r="J28" s="22" t="s">
        <v>199</v>
      </c>
      <c r="K28" s="18" t="s">
        <v>200</v>
      </c>
    </row>
    <row r="29" spans="1:11" ht="13.5">
      <c r="A29">
        <v>20</v>
      </c>
      <c r="B29" t="s">
        <v>243</v>
      </c>
      <c r="C29">
        <v>244</v>
      </c>
      <c r="D29">
        <v>206</v>
      </c>
      <c r="E29">
        <v>149.3</v>
      </c>
      <c r="F29">
        <v>1</v>
      </c>
      <c r="G29">
        <v>0.1</v>
      </c>
      <c r="H29">
        <v>1</v>
      </c>
      <c r="I29">
        <v>2.2</v>
      </c>
      <c r="J29" s="22" t="s">
        <v>201</v>
      </c>
      <c r="K29" s="18" t="s">
        <v>202</v>
      </c>
    </row>
    <row r="30" spans="1:9" ht="13.5">
      <c r="A30">
        <v>21</v>
      </c>
      <c r="B30" t="s">
        <v>243</v>
      </c>
      <c r="C30">
        <v>241</v>
      </c>
      <c r="D30">
        <v>204</v>
      </c>
      <c r="E30">
        <v>148</v>
      </c>
      <c r="F30">
        <v>1</v>
      </c>
      <c r="G30">
        <v>0.3</v>
      </c>
      <c r="H30">
        <v>1</v>
      </c>
      <c r="I30">
        <v>0</v>
      </c>
    </row>
    <row r="31" spans="1:11" ht="13.5">
      <c r="A31">
        <v>22</v>
      </c>
      <c r="B31" t="s">
        <v>243</v>
      </c>
      <c r="C31">
        <v>248</v>
      </c>
      <c r="D31">
        <v>209</v>
      </c>
      <c r="E31">
        <v>143.6</v>
      </c>
      <c r="F31">
        <v>2</v>
      </c>
      <c r="G31">
        <v>0.7</v>
      </c>
      <c r="H31">
        <v>1</v>
      </c>
      <c r="I31">
        <v>1.8</v>
      </c>
      <c r="J31" s="22" t="s">
        <v>203</v>
      </c>
      <c r="K31" s="18" t="s">
        <v>204</v>
      </c>
    </row>
    <row r="32" spans="1:11" ht="13.5">
      <c r="A32">
        <v>23</v>
      </c>
      <c r="B32" t="s">
        <v>243</v>
      </c>
      <c r="C32">
        <v>241</v>
      </c>
      <c r="D32">
        <v>204</v>
      </c>
      <c r="E32">
        <v>127.1</v>
      </c>
      <c r="F32">
        <v>2</v>
      </c>
      <c r="G32" s="18" t="s">
        <v>205</v>
      </c>
      <c r="H32">
        <v>1</v>
      </c>
      <c r="I32">
        <v>4.7</v>
      </c>
      <c r="J32" s="22" t="s">
        <v>193</v>
      </c>
      <c r="K32" s="18">
        <v>23</v>
      </c>
    </row>
    <row r="33" spans="1:11" ht="13.5">
      <c r="A33">
        <v>24</v>
      </c>
      <c r="B33" t="s">
        <v>243</v>
      </c>
      <c r="C33">
        <v>235</v>
      </c>
      <c r="D33">
        <v>200</v>
      </c>
      <c r="E33">
        <v>126.4</v>
      </c>
      <c r="F33">
        <v>1</v>
      </c>
      <c r="G33">
        <v>0.1</v>
      </c>
      <c r="H33">
        <v>1</v>
      </c>
      <c r="I33">
        <v>0.7</v>
      </c>
      <c r="J33" s="22" t="s">
        <v>207</v>
      </c>
      <c r="K33" s="18">
        <v>99</v>
      </c>
    </row>
    <row r="34" spans="1:11" ht="13.5">
      <c r="A34">
        <v>25</v>
      </c>
      <c r="B34" t="s">
        <v>243</v>
      </c>
      <c r="C34">
        <v>245</v>
      </c>
      <c r="D34">
        <v>211</v>
      </c>
      <c r="E34">
        <v>134.8</v>
      </c>
      <c r="F34">
        <v>2</v>
      </c>
      <c r="G34">
        <v>0.5</v>
      </c>
      <c r="H34">
        <v>1</v>
      </c>
      <c r="I34">
        <v>1.4</v>
      </c>
      <c r="J34" s="22" t="s">
        <v>96</v>
      </c>
      <c r="K34" s="18">
        <v>50</v>
      </c>
    </row>
    <row r="35" spans="1:11" ht="13.5">
      <c r="A35">
        <v>26</v>
      </c>
      <c r="B35" t="s">
        <v>243</v>
      </c>
      <c r="C35">
        <v>248</v>
      </c>
      <c r="D35">
        <v>211</v>
      </c>
      <c r="E35">
        <v>138.1</v>
      </c>
      <c r="F35">
        <v>2</v>
      </c>
      <c r="G35">
        <v>0.6</v>
      </c>
      <c r="H35">
        <v>1</v>
      </c>
      <c r="I35">
        <v>1.4</v>
      </c>
      <c r="J35" s="22" t="s">
        <v>192</v>
      </c>
      <c r="K35" s="18">
        <v>21</v>
      </c>
    </row>
    <row r="36" spans="1:11" ht="13.5">
      <c r="A36">
        <v>27</v>
      </c>
      <c r="B36" t="s">
        <v>243</v>
      </c>
      <c r="C36">
        <v>232</v>
      </c>
      <c r="D36">
        <v>198</v>
      </c>
      <c r="E36">
        <v>115.8</v>
      </c>
      <c r="F36">
        <v>1</v>
      </c>
      <c r="G36">
        <v>0.1</v>
      </c>
      <c r="H36">
        <v>1</v>
      </c>
      <c r="I36">
        <v>0.6</v>
      </c>
      <c r="J36" s="22" t="s">
        <v>198</v>
      </c>
      <c r="K36" s="18">
        <v>20</v>
      </c>
    </row>
    <row r="37" spans="1:11" ht="13.5">
      <c r="A37">
        <v>28</v>
      </c>
      <c r="B37" t="s">
        <v>243</v>
      </c>
      <c r="C37">
        <v>241</v>
      </c>
      <c r="D37">
        <v>203</v>
      </c>
      <c r="E37">
        <v>139.6</v>
      </c>
      <c r="F37">
        <v>2</v>
      </c>
      <c r="G37">
        <v>0.6</v>
      </c>
      <c r="H37">
        <v>1</v>
      </c>
      <c r="I37">
        <v>3.4</v>
      </c>
      <c r="J37" s="22" t="s">
        <v>193</v>
      </c>
      <c r="K37" s="18">
        <v>23</v>
      </c>
    </row>
    <row r="38" spans="1:11" ht="13.5">
      <c r="A38">
        <v>29</v>
      </c>
      <c r="B38" t="s">
        <v>243</v>
      </c>
      <c r="C38">
        <v>244</v>
      </c>
      <c r="D38">
        <v>209</v>
      </c>
      <c r="E38">
        <v>129.1</v>
      </c>
      <c r="F38">
        <v>2</v>
      </c>
      <c r="G38">
        <v>0.5</v>
      </c>
      <c r="H38">
        <v>1</v>
      </c>
      <c r="I38">
        <v>0.6</v>
      </c>
      <c r="J38" s="22" t="s">
        <v>198</v>
      </c>
      <c r="K38" s="18">
        <v>20</v>
      </c>
    </row>
    <row r="39" spans="1:9" ht="13.5">
      <c r="A39">
        <v>30</v>
      </c>
      <c r="B39" t="s">
        <v>243</v>
      </c>
      <c r="C39">
        <v>231</v>
      </c>
      <c r="D39">
        <v>197</v>
      </c>
      <c r="E39">
        <v>116.2</v>
      </c>
      <c r="F39">
        <v>2</v>
      </c>
      <c r="G39">
        <v>0.4</v>
      </c>
      <c r="H39">
        <v>1</v>
      </c>
      <c r="I39">
        <v>0</v>
      </c>
    </row>
    <row r="40" spans="1:9" ht="13.5">
      <c r="A40">
        <v>31</v>
      </c>
      <c r="B40" t="s">
        <v>243</v>
      </c>
      <c r="C40">
        <v>238</v>
      </c>
      <c r="D40">
        <v>204</v>
      </c>
      <c r="E40">
        <v>129.1</v>
      </c>
      <c r="F40">
        <v>1</v>
      </c>
      <c r="G40">
        <v>0.2</v>
      </c>
      <c r="H40">
        <v>1</v>
      </c>
      <c r="I40">
        <v>0</v>
      </c>
    </row>
    <row r="41" spans="1:11" ht="13.5">
      <c r="A41">
        <v>32</v>
      </c>
      <c r="B41" t="s">
        <v>243</v>
      </c>
      <c r="C41">
        <v>230</v>
      </c>
      <c r="D41">
        <v>196</v>
      </c>
      <c r="E41">
        <v>98.9</v>
      </c>
      <c r="F41">
        <v>2</v>
      </c>
      <c r="G41">
        <v>0.3</v>
      </c>
      <c r="H41">
        <v>1</v>
      </c>
      <c r="I41">
        <v>0.7</v>
      </c>
      <c r="J41" s="22" t="s">
        <v>209</v>
      </c>
      <c r="K41" s="18" t="s">
        <v>200</v>
      </c>
    </row>
    <row r="42" spans="1:9" ht="13.5">
      <c r="A42">
        <v>33</v>
      </c>
      <c r="B42" t="s">
        <v>243</v>
      </c>
      <c r="C42">
        <v>236</v>
      </c>
      <c r="D42">
        <v>201</v>
      </c>
      <c r="E42">
        <v>114.6</v>
      </c>
      <c r="F42">
        <v>2</v>
      </c>
      <c r="G42">
        <v>0.5</v>
      </c>
      <c r="H42">
        <v>1</v>
      </c>
      <c r="I42">
        <v>0</v>
      </c>
    </row>
    <row r="43" spans="1:9" ht="13.5">
      <c r="A43">
        <v>34</v>
      </c>
      <c r="B43" t="s">
        <v>243</v>
      </c>
      <c r="C43">
        <v>238</v>
      </c>
      <c r="D43">
        <v>203</v>
      </c>
      <c r="E43">
        <v>111.2</v>
      </c>
      <c r="F43">
        <v>2</v>
      </c>
      <c r="G43">
        <v>0.5</v>
      </c>
      <c r="H43">
        <v>1</v>
      </c>
      <c r="I43">
        <v>0</v>
      </c>
    </row>
    <row r="44" spans="1:11" ht="13.5">
      <c r="A44">
        <v>35</v>
      </c>
      <c r="B44" t="s">
        <v>243</v>
      </c>
      <c r="C44">
        <v>229</v>
      </c>
      <c r="D44">
        <v>195</v>
      </c>
      <c r="E44">
        <v>102.9</v>
      </c>
      <c r="F44">
        <v>1</v>
      </c>
      <c r="G44">
        <v>0.1</v>
      </c>
      <c r="H44">
        <v>1</v>
      </c>
      <c r="I44">
        <v>0.4</v>
      </c>
      <c r="J44" s="22" t="s">
        <v>193</v>
      </c>
      <c r="K44" s="18">
        <v>23</v>
      </c>
    </row>
    <row r="45" spans="1:11" ht="13.5">
      <c r="A45">
        <v>36</v>
      </c>
      <c r="B45" t="s">
        <v>243</v>
      </c>
      <c r="C45">
        <v>239</v>
      </c>
      <c r="D45">
        <v>206</v>
      </c>
      <c r="E45">
        <v>121.9</v>
      </c>
      <c r="F45">
        <v>1</v>
      </c>
      <c r="G45">
        <v>0.05</v>
      </c>
      <c r="H45">
        <v>1</v>
      </c>
      <c r="I45">
        <v>2.2</v>
      </c>
      <c r="J45" s="22" t="s">
        <v>198</v>
      </c>
      <c r="K45" s="18">
        <v>20</v>
      </c>
    </row>
    <row r="46" spans="1:9" ht="13.5">
      <c r="A46">
        <v>37</v>
      </c>
      <c r="B46" t="s">
        <v>243</v>
      </c>
      <c r="C46">
        <v>229</v>
      </c>
      <c r="D46">
        <v>194</v>
      </c>
      <c r="E46">
        <v>108.5</v>
      </c>
      <c r="F46">
        <v>1</v>
      </c>
      <c r="G46">
        <v>0.05</v>
      </c>
      <c r="H46">
        <v>1</v>
      </c>
      <c r="I46">
        <v>0</v>
      </c>
    </row>
    <row r="47" spans="1:11" ht="13.5">
      <c r="A47">
        <v>38</v>
      </c>
      <c r="B47" t="s">
        <v>244</v>
      </c>
      <c r="C47">
        <v>245</v>
      </c>
      <c r="D47">
        <v>208</v>
      </c>
      <c r="E47">
        <v>131.4</v>
      </c>
      <c r="F47">
        <v>2</v>
      </c>
      <c r="G47">
        <v>0.5</v>
      </c>
      <c r="H47">
        <v>1</v>
      </c>
      <c r="I47">
        <v>0.8</v>
      </c>
      <c r="J47" s="22" t="s">
        <v>198</v>
      </c>
      <c r="K47" s="18">
        <v>20</v>
      </c>
    </row>
    <row r="48" spans="1:9" ht="13.5">
      <c r="A48">
        <v>39</v>
      </c>
      <c r="B48" t="s">
        <v>244</v>
      </c>
      <c r="C48">
        <v>230</v>
      </c>
      <c r="D48">
        <v>195</v>
      </c>
      <c r="E48">
        <v>104.3</v>
      </c>
      <c r="F48">
        <v>1</v>
      </c>
      <c r="G48">
        <v>0.1</v>
      </c>
      <c r="H48">
        <v>1</v>
      </c>
      <c r="I48">
        <v>0</v>
      </c>
    </row>
    <row r="49" spans="1:11" ht="13.5">
      <c r="A49">
        <v>40</v>
      </c>
      <c r="B49" t="s">
        <v>244</v>
      </c>
      <c r="C49">
        <v>233</v>
      </c>
      <c r="D49">
        <v>199</v>
      </c>
      <c r="E49">
        <v>118.1</v>
      </c>
      <c r="F49">
        <v>1</v>
      </c>
      <c r="G49">
        <v>0.1</v>
      </c>
      <c r="H49">
        <v>1</v>
      </c>
      <c r="I49">
        <v>3.1</v>
      </c>
      <c r="J49" s="22" t="s">
        <v>210</v>
      </c>
      <c r="K49" s="18" t="s">
        <v>211</v>
      </c>
    </row>
    <row r="50" spans="1:11" ht="13.5">
      <c r="A50">
        <v>41</v>
      </c>
      <c r="B50" t="s">
        <v>244</v>
      </c>
      <c r="C50">
        <v>239</v>
      </c>
      <c r="D50">
        <v>204</v>
      </c>
      <c r="E50">
        <v>130.1</v>
      </c>
      <c r="F50">
        <v>2</v>
      </c>
      <c r="G50">
        <v>0.5</v>
      </c>
      <c r="H50">
        <v>1</v>
      </c>
      <c r="I50">
        <v>1.3</v>
      </c>
      <c r="J50" s="22" t="s">
        <v>193</v>
      </c>
      <c r="K50" s="18">
        <v>23</v>
      </c>
    </row>
    <row r="51" spans="1:9" ht="13.5">
      <c r="A51">
        <v>42</v>
      </c>
      <c r="B51" t="s">
        <v>244</v>
      </c>
      <c r="C51">
        <v>247</v>
      </c>
      <c r="D51">
        <v>209</v>
      </c>
      <c r="E51">
        <v>149.3</v>
      </c>
      <c r="F51">
        <v>1</v>
      </c>
      <c r="G51">
        <v>0.3</v>
      </c>
      <c r="H51">
        <v>1</v>
      </c>
      <c r="I51">
        <v>0</v>
      </c>
    </row>
    <row r="52" spans="1:11" ht="13.5">
      <c r="A52">
        <v>43</v>
      </c>
      <c r="B52" t="s">
        <v>244</v>
      </c>
      <c r="C52">
        <v>233</v>
      </c>
      <c r="D52">
        <v>199</v>
      </c>
      <c r="E52">
        <v>109.8</v>
      </c>
      <c r="F52">
        <v>2</v>
      </c>
      <c r="G52">
        <v>0.4</v>
      </c>
      <c r="H52">
        <v>1</v>
      </c>
      <c r="I52">
        <v>1.9</v>
      </c>
      <c r="J52" s="22" t="s">
        <v>212</v>
      </c>
      <c r="K52" s="18">
        <v>25</v>
      </c>
    </row>
    <row r="53" spans="1:9" ht="13.5">
      <c r="A53">
        <v>44</v>
      </c>
      <c r="B53" t="s">
        <v>244</v>
      </c>
      <c r="C53">
        <v>253</v>
      </c>
      <c r="D53">
        <v>215</v>
      </c>
      <c r="E53">
        <v>137</v>
      </c>
      <c r="F53">
        <v>2</v>
      </c>
      <c r="G53">
        <v>0.4</v>
      </c>
      <c r="H53">
        <v>1</v>
      </c>
      <c r="I53">
        <v>0</v>
      </c>
    </row>
    <row r="54" spans="1:11" ht="13.5">
      <c r="A54">
        <v>45</v>
      </c>
      <c r="B54" t="s">
        <v>244</v>
      </c>
      <c r="C54">
        <v>233</v>
      </c>
      <c r="D54">
        <v>200</v>
      </c>
      <c r="E54">
        <v>109.2</v>
      </c>
      <c r="F54">
        <v>2</v>
      </c>
      <c r="G54">
        <v>0.5</v>
      </c>
      <c r="H54">
        <v>1</v>
      </c>
      <c r="I54">
        <v>0.6</v>
      </c>
      <c r="J54" s="22" t="s">
        <v>212</v>
      </c>
      <c r="K54" s="18">
        <v>25</v>
      </c>
    </row>
    <row r="55" spans="1:11" ht="13.5">
      <c r="A55" s="1">
        <v>46</v>
      </c>
      <c r="B55" s="1" t="s">
        <v>136</v>
      </c>
      <c r="C55" s="1">
        <v>179</v>
      </c>
      <c r="D55" s="1">
        <v>151</v>
      </c>
      <c r="E55" s="1">
        <v>51.8</v>
      </c>
      <c r="F55" s="1">
        <v>2</v>
      </c>
      <c r="G55" s="1">
        <v>0.2</v>
      </c>
      <c r="H55" s="1">
        <v>1</v>
      </c>
      <c r="I55" s="1">
        <v>0.1</v>
      </c>
      <c r="J55" s="47" t="s">
        <v>207</v>
      </c>
      <c r="K55" s="48">
        <v>99</v>
      </c>
    </row>
    <row r="56" spans="1:11" ht="13.5">
      <c r="A56" s="2">
        <v>47</v>
      </c>
      <c r="B56" s="2" t="s">
        <v>252</v>
      </c>
      <c r="C56" s="2">
        <v>193</v>
      </c>
      <c r="D56" s="2">
        <v>161</v>
      </c>
      <c r="E56" s="2">
        <v>56.5</v>
      </c>
      <c r="F56" s="2">
        <v>2</v>
      </c>
      <c r="G56" s="2">
        <v>0.1</v>
      </c>
      <c r="H56" s="2">
        <v>1</v>
      </c>
      <c r="I56" s="2">
        <v>0</v>
      </c>
      <c r="J56" s="49"/>
      <c r="K56" s="50"/>
    </row>
    <row r="57" spans="1:11" ht="13.5">
      <c r="A57" s="2">
        <v>48</v>
      </c>
      <c r="B57" s="2" t="s">
        <v>252</v>
      </c>
      <c r="C57" s="2">
        <v>189</v>
      </c>
      <c r="D57" s="2">
        <v>159</v>
      </c>
      <c r="E57" s="2">
        <v>56.1</v>
      </c>
      <c r="F57" s="2">
        <v>1</v>
      </c>
      <c r="G57" s="2">
        <v>0.05</v>
      </c>
      <c r="H57" s="2">
        <v>1</v>
      </c>
      <c r="I57" s="2">
        <v>0</v>
      </c>
      <c r="J57" s="49"/>
      <c r="K57" s="50"/>
    </row>
    <row r="58" spans="1:11" ht="13.5">
      <c r="A58" s="2">
        <v>49</v>
      </c>
      <c r="B58" s="2" t="s">
        <v>252</v>
      </c>
      <c r="C58" s="2">
        <v>180</v>
      </c>
      <c r="D58" s="2">
        <v>154</v>
      </c>
      <c r="E58" s="2">
        <v>48.2</v>
      </c>
      <c r="F58" s="2">
        <v>1</v>
      </c>
      <c r="G58" s="2">
        <v>0.05</v>
      </c>
      <c r="H58" s="2">
        <v>1</v>
      </c>
      <c r="I58" s="2">
        <v>0.3</v>
      </c>
      <c r="J58" s="49" t="s">
        <v>207</v>
      </c>
      <c r="K58" s="50">
        <v>99</v>
      </c>
    </row>
    <row r="59" spans="1:11" ht="13.5">
      <c r="A59" s="2">
        <v>50</v>
      </c>
      <c r="B59" s="2" t="s">
        <v>252</v>
      </c>
      <c r="C59" s="2">
        <v>191</v>
      </c>
      <c r="D59" s="2">
        <v>161</v>
      </c>
      <c r="E59" s="2">
        <v>55.8</v>
      </c>
      <c r="F59" s="2">
        <v>1</v>
      </c>
      <c r="G59" s="2">
        <v>0.05</v>
      </c>
      <c r="H59" s="2">
        <v>1</v>
      </c>
      <c r="I59" s="2">
        <v>0.4</v>
      </c>
      <c r="J59" s="49" t="s">
        <v>213</v>
      </c>
      <c r="K59" s="50">
        <v>25</v>
      </c>
    </row>
    <row r="60" spans="1:11" ht="13.5">
      <c r="A60" s="2">
        <v>51</v>
      </c>
      <c r="B60" s="2" t="s">
        <v>252</v>
      </c>
      <c r="C60" s="2">
        <v>196</v>
      </c>
      <c r="D60" s="2">
        <v>167</v>
      </c>
      <c r="E60" s="2">
        <v>63.6</v>
      </c>
      <c r="F60" s="2">
        <v>1</v>
      </c>
      <c r="G60" s="2">
        <v>0.2</v>
      </c>
      <c r="H60" s="2">
        <v>1</v>
      </c>
      <c r="I60" s="2">
        <v>0</v>
      </c>
      <c r="J60" s="49"/>
      <c r="K60" s="50"/>
    </row>
    <row r="61" spans="1:11" ht="13.5">
      <c r="A61" s="2">
        <v>52</v>
      </c>
      <c r="B61" s="2" t="s">
        <v>252</v>
      </c>
      <c r="C61" s="2">
        <v>193</v>
      </c>
      <c r="D61" s="2">
        <v>164</v>
      </c>
      <c r="E61" s="2">
        <v>57.8</v>
      </c>
      <c r="F61" s="2">
        <v>1</v>
      </c>
      <c r="G61" s="2">
        <v>0.1</v>
      </c>
      <c r="H61" s="2">
        <v>1</v>
      </c>
      <c r="I61" s="2">
        <v>1.7</v>
      </c>
      <c r="J61" s="49" t="s">
        <v>214</v>
      </c>
      <c r="K61" s="50">
        <v>23</v>
      </c>
    </row>
    <row r="62" spans="1:11" ht="13.5">
      <c r="A62" s="2">
        <v>53</v>
      </c>
      <c r="B62" s="2" t="s">
        <v>252</v>
      </c>
      <c r="C62" s="2">
        <v>184</v>
      </c>
      <c r="D62" s="2">
        <v>157</v>
      </c>
      <c r="E62" s="2">
        <v>52.8</v>
      </c>
      <c r="F62" s="2">
        <v>2</v>
      </c>
      <c r="G62" s="2">
        <v>0.2</v>
      </c>
      <c r="H62" s="2">
        <v>1</v>
      </c>
      <c r="I62" s="2">
        <v>0.3</v>
      </c>
      <c r="J62" s="49" t="s">
        <v>215</v>
      </c>
      <c r="K62" s="50">
        <v>20</v>
      </c>
    </row>
    <row r="63" spans="1:11" ht="13.5">
      <c r="A63" s="2">
        <v>54</v>
      </c>
      <c r="B63" s="2" t="s">
        <v>252</v>
      </c>
      <c r="C63" s="2">
        <v>188</v>
      </c>
      <c r="D63" s="2">
        <v>161</v>
      </c>
      <c r="E63" s="2">
        <v>56.4</v>
      </c>
      <c r="F63" s="2">
        <v>1</v>
      </c>
      <c r="G63" s="2">
        <v>0.05</v>
      </c>
      <c r="H63" s="2">
        <v>1</v>
      </c>
      <c r="I63" s="2">
        <v>0</v>
      </c>
      <c r="J63" s="49"/>
      <c r="K63" s="50"/>
    </row>
    <row r="64" spans="1:11" ht="13.5">
      <c r="A64" s="2">
        <v>55</v>
      </c>
      <c r="B64" s="2" t="s">
        <v>252</v>
      </c>
      <c r="C64" s="2">
        <v>189</v>
      </c>
      <c r="D64" s="2">
        <v>160</v>
      </c>
      <c r="E64" s="2">
        <v>60.9</v>
      </c>
      <c r="F64" s="2">
        <v>1</v>
      </c>
      <c r="G64" s="2">
        <v>0.05</v>
      </c>
      <c r="H64" s="2">
        <v>1</v>
      </c>
      <c r="I64" s="2">
        <v>0.6</v>
      </c>
      <c r="J64" s="49" t="s">
        <v>213</v>
      </c>
      <c r="K64" s="50">
        <v>25</v>
      </c>
    </row>
    <row r="65" spans="1:11" ht="13.5">
      <c r="A65" s="2">
        <v>56</v>
      </c>
      <c r="B65" s="2" t="s">
        <v>252</v>
      </c>
      <c r="C65" s="2">
        <v>186</v>
      </c>
      <c r="D65" s="2">
        <v>159</v>
      </c>
      <c r="E65" s="2">
        <v>50.1</v>
      </c>
      <c r="F65" s="2">
        <v>1</v>
      </c>
      <c r="G65" s="2">
        <v>0.05</v>
      </c>
      <c r="H65" s="2">
        <v>1</v>
      </c>
      <c r="I65" s="2">
        <v>0.3</v>
      </c>
      <c r="J65" s="49" t="s">
        <v>215</v>
      </c>
      <c r="K65" s="50">
        <v>20</v>
      </c>
    </row>
    <row r="66" spans="1:11" ht="13.5">
      <c r="A66" s="2">
        <v>57</v>
      </c>
      <c r="B66" s="2" t="s">
        <v>252</v>
      </c>
      <c r="C66" s="2">
        <v>184</v>
      </c>
      <c r="D66" s="2">
        <v>157</v>
      </c>
      <c r="E66" s="2">
        <v>56.9</v>
      </c>
      <c r="F66" s="2">
        <v>1</v>
      </c>
      <c r="G66" s="2">
        <v>0.1</v>
      </c>
      <c r="H66" s="2">
        <v>1</v>
      </c>
      <c r="I66" s="2">
        <v>0</v>
      </c>
      <c r="J66" s="49"/>
      <c r="K66" s="50"/>
    </row>
    <row r="67" spans="1:11" ht="13.5">
      <c r="A67" s="2">
        <v>58</v>
      </c>
      <c r="B67" s="2" t="s">
        <v>252</v>
      </c>
      <c r="C67" s="2">
        <v>188</v>
      </c>
      <c r="D67" s="2">
        <v>159</v>
      </c>
      <c r="E67" s="2">
        <v>56.4</v>
      </c>
      <c r="F67" s="2">
        <v>2</v>
      </c>
      <c r="G67" s="2">
        <v>0.2</v>
      </c>
      <c r="H67" s="2">
        <v>1</v>
      </c>
      <c r="I67" s="2">
        <v>0.2</v>
      </c>
      <c r="J67" s="49" t="s">
        <v>216</v>
      </c>
      <c r="K67" s="50">
        <v>22</v>
      </c>
    </row>
    <row r="68" spans="1:11" ht="13.5">
      <c r="A68" s="2">
        <v>59</v>
      </c>
      <c r="B68" s="2" t="s">
        <v>252</v>
      </c>
      <c r="C68" s="2">
        <v>184</v>
      </c>
      <c r="D68" s="2">
        <v>156</v>
      </c>
      <c r="E68" s="2">
        <v>54.5</v>
      </c>
      <c r="F68" s="2">
        <v>1</v>
      </c>
      <c r="G68" s="2">
        <v>0.05</v>
      </c>
      <c r="H68" s="2">
        <v>1</v>
      </c>
      <c r="I68" s="2">
        <v>0.2</v>
      </c>
      <c r="J68" s="49" t="s">
        <v>217</v>
      </c>
      <c r="K68" s="50">
        <v>14</v>
      </c>
    </row>
    <row r="69" spans="1:11" ht="13.5">
      <c r="A69" s="2">
        <v>60</v>
      </c>
      <c r="B69" s="2" t="s">
        <v>252</v>
      </c>
      <c r="C69" s="2">
        <v>190</v>
      </c>
      <c r="D69" s="2">
        <v>161</v>
      </c>
      <c r="E69" s="2">
        <v>55.5</v>
      </c>
      <c r="F69" s="2">
        <v>1</v>
      </c>
      <c r="G69" s="2">
        <v>0.2</v>
      </c>
      <c r="H69" s="2">
        <v>1</v>
      </c>
      <c r="I69" s="2">
        <v>0.3</v>
      </c>
      <c r="J69" s="49" t="s">
        <v>217</v>
      </c>
      <c r="K69" s="50">
        <v>14</v>
      </c>
    </row>
    <row r="70" spans="1:11" ht="13.5">
      <c r="A70" s="2">
        <v>61</v>
      </c>
      <c r="B70" s="2" t="s">
        <v>252</v>
      </c>
      <c r="C70" s="2">
        <v>190</v>
      </c>
      <c r="D70" s="2">
        <v>161</v>
      </c>
      <c r="E70" s="2">
        <v>54.8</v>
      </c>
      <c r="F70" s="2">
        <v>1</v>
      </c>
      <c r="G70" s="2">
        <v>0.05</v>
      </c>
      <c r="H70" s="2">
        <v>1</v>
      </c>
      <c r="I70" s="2">
        <v>0.3</v>
      </c>
      <c r="J70" s="49" t="s">
        <v>217</v>
      </c>
      <c r="K70" s="50">
        <v>14</v>
      </c>
    </row>
    <row r="71" spans="1:11" ht="13.5">
      <c r="A71" s="2">
        <v>62</v>
      </c>
      <c r="B71" s="2" t="s">
        <v>252</v>
      </c>
      <c r="C71" s="2">
        <v>195</v>
      </c>
      <c r="D71" s="2">
        <v>166</v>
      </c>
      <c r="E71" s="2">
        <v>58.4</v>
      </c>
      <c r="F71" s="2">
        <v>2</v>
      </c>
      <c r="G71" s="2">
        <v>0.1</v>
      </c>
      <c r="H71" s="2">
        <v>1</v>
      </c>
      <c r="I71" s="2">
        <v>0</v>
      </c>
      <c r="J71" s="49"/>
      <c r="K71" s="50"/>
    </row>
    <row r="72" spans="1:11" ht="13.5">
      <c r="A72" s="2">
        <v>63</v>
      </c>
      <c r="B72" s="2" t="s">
        <v>252</v>
      </c>
      <c r="C72" s="2">
        <v>190</v>
      </c>
      <c r="D72" s="2">
        <v>161</v>
      </c>
      <c r="E72" s="2">
        <v>64.2</v>
      </c>
      <c r="F72" s="2">
        <v>1</v>
      </c>
      <c r="G72" s="2">
        <v>0.05</v>
      </c>
      <c r="H72" s="2">
        <v>1</v>
      </c>
      <c r="I72" s="2">
        <v>0.5</v>
      </c>
      <c r="J72" s="49" t="s">
        <v>214</v>
      </c>
      <c r="K72" s="50">
        <v>23</v>
      </c>
    </row>
    <row r="73" spans="1:11" ht="13.5">
      <c r="A73" s="2">
        <v>64</v>
      </c>
      <c r="B73" s="2" t="s">
        <v>252</v>
      </c>
      <c r="C73" s="2">
        <v>195</v>
      </c>
      <c r="D73" s="2">
        <v>166</v>
      </c>
      <c r="E73" s="2">
        <v>61.7</v>
      </c>
      <c r="F73" s="2">
        <v>2</v>
      </c>
      <c r="G73" s="2">
        <v>0.2</v>
      </c>
      <c r="H73" s="2">
        <v>1</v>
      </c>
      <c r="I73" s="2">
        <v>0</v>
      </c>
      <c r="J73" s="49"/>
      <c r="K73" s="50"/>
    </row>
    <row r="74" spans="1:11" ht="13.5">
      <c r="A74" s="2">
        <v>65</v>
      </c>
      <c r="B74" s="2" t="s">
        <v>252</v>
      </c>
      <c r="C74" s="2">
        <v>185</v>
      </c>
      <c r="D74" s="2">
        <v>157</v>
      </c>
      <c r="E74" s="2">
        <v>52.2</v>
      </c>
      <c r="F74" s="2">
        <v>1</v>
      </c>
      <c r="G74" s="2">
        <v>0.05</v>
      </c>
      <c r="H74" s="2">
        <v>1</v>
      </c>
      <c r="I74" s="2">
        <v>0</v>
      </c>
      <c r="J74" s="49"/>
      <c r="K74" s="50"/>
    </row>
    <row r="75" spans="1:11" ht="13.5">
      <c r="A75" s="2">
        <v>66</v>
      </c>
      <c r="B75" s="2" t="s">
        <v>252</v>
      </c>
      <c r="C75" s="2">
        <v>191</v>
      </c>
      <c r="D75" s="2">
        <v>161</v>
      </c>
      <c r="E75" s="2">
        <v>53.4</v>
      </c>
      <c r="F75" s="2">
        <v>1</v>
      </c>
      <c r="G75" s="2">
        <v>0.2</v>
      </c>
      <c r="H75" s="2">
        <v>1</v>
      </c>
      <c r="I75" s="2">
        <v>0.2</v>
      </c>
      <c r="J75" s="49" t="s">
        <v>215</v>
      </c>
      <c r="K75" s="50">
        <v>20</v>
      </c>
    </row>
    <row r="76" spans="1:11" ht="13.5">
      <c r="A76" s="2">
        <v>67</v>
      </c>
      <c r="B76" s="2" t="s">
        <v>252</v>
      </c>
      <c r="C76" s="2">
        <v>178</v>
      </c>
      <c r="D76" s="2">
        <v>150</v>
      </c>
      <c r="E76" s="2">
        <v>44.3</v>
      </c>
      <c r="F76" s="2">
        <v>1</v>
      </c>
      <c r="G76" s="2">
        <v>0.05</v>
      </c>
      <c r="H76" s="2">
        <v>1</v>
      </c>
      <c r="I76" s="2">
        <v>0.4</v>
      </c>
      <c r="J76" s="49" t="s">
        <v>217</v>
      </c>
      <c r="K76" s="50">
        <v>14</v>
      </c>
    </row>
    <row r="77" spans="1:11" ht="13.5">
      <c r="A77" s="2">
        <v>68</v>
      </c>
      <c r="B77" s="2" t="s">
        <v>252</v>
      </c>
      <c r="C77" s="2">
        <v>181</v>
      </c>
      <c r="D77" s="2">
        <v>155</v>
      </c>
      <c r="E77" s="2">
        <v>46.7</v>
      </c>
      <c r="F77" s="2">
        <v>1</v>
      </c>
      <c r="G77" s="2">
        <v>0.05</v>
      </c>
      <c r="H77" s="2">
        <v>1</v>
      </c>
      <c r="I77" s="2">
        <v>0</v>
      </c>
      <c r="J77" s="49"/>
      <c r="K77" s="50"/>
    </row>
    <row r="78" spans="1:11" ht="13.5">
      <c r="A78" s="2">
        <v>69</v>
      </c>
      <c r="B78" s="2" t="s">
        <v>252</v>
      </c>
      <c r="C78" s="2">
        <v>188</v>
      </c>
      <c r="D78" s="2">
        <v>160</v>
      </c>
      <c r="E78" s="2">
        <v>57</v>
      </c>
      <c r="F78" s="2">
        <v>2</v>
      </c>
      <c r="G78" s="2">
        <v>0.2</v>
      </c>
      <c r="H78" s="2">
        <v>1</v>
      </c>
      <c r="I78" s="2">
        <v>0.5</v>
      </c>
      <c r="J78" s="49" t="s">
        <v>215</v>
      </c>
      <c r="K78" s="50">
        <v>20</v>
      </c>
    </row>
    <row r="79" spans="1:11" ht="13.5">
      <c r="A79" s="2">
        <v>70</v>
      </c>
      <c r="B79" s="2" t="s">
        <v>252</v>
      </c>
      <c r="C79" s="2">
        <v>197</v>
      </c>
      <c r="D79" s="2">
        <v>167</v>
      </c>
      <c r="E79" s="2">
        <v>62.9</v>
      </c>
      <c r="F79" s="2">
        <v>2</v>
      </c>
      <c r="G79" s="2">
        <v>0.2</v>
      </c>
      <c r="H79" s="2">
        <v>1</v>
      </c>
      <c r="I79" s="2">
        <v>0</v>
      </c>
      <c r="J79" s="49"/>
      <c r="K79" s="50"/>
    </row>
    <row r="80" spans="1:11" ht="13.5">
      <c r="A80" s="2">
        <v>71</v>
      </c>
      <c r="B80" s="2" t="s">
        <v>252</v>
      </c>
      <c r="C80" s="2">
        <v>185</v>
      </c>
      <c r="D80" s="2">
        <v>159</v>
      </c>
      <c r="E80" s="2">
        <v>48.4</v>
      </c>
      <c r="F80" s="2">
        <v>1</v>
      </c>
      <c r="G80" s="2">
        <v>0.05</v>
      </c>
      <c r="H80" s="2">
        <v>1</v>
      </c>
      <c r="I80" s="2">
        <v>0.3</v>
      </c>
      <c r="J80" s="49" t="s">
        <v>215</v>
      </c>
      <c r="K80" s="50">
        <v>20</v>
      </c>
    </row>
    <row r="81" spans="1:11" ht="13.5">
      <c r="A81" s="2">
        <v>72</v>
      </c>
      <c r="B81" s="2" t="s">
        <v>252</v>
      </c>
      <c r="C81" s="2">
        <v>172</v>
      </c>
      <c r="D81" s="2">
        <v>146</v>
      </c>
      <c r="E81" s="2">
        <v>42.1</v>
      </c>
      <c r="F81" s="2">
        <v>1</v>
      </c>
      <c r="G81" s="2">
        <v>0.05</v>
      </c>
      <c r="H81" s="2">
        <v>1</v>
      </c>
      <c r="I81" s="2">
        <v>0.3</v>
      </c>
      <c r="J81" s="49" t="s">
        <v>218</v>
      </c>
      <c r="K81" s="50">
        <v>21</v>
      </c>
    </row>
    <row r="82" spans="1:11" ht="13.5">
      <c r="A82" s="2">
        <v>73</v>
      </c>
      <c r="B82" s="2" t="s">
        <v>252</v>
      </c>
      <c r="C82" s="2">
        <v>188</v>
      </c>
      <c r="D82" s="2">
        <v>158</v>
      </c>
      <c r="E82" s="2">
        <v>56.3</v>
      </c>
      <c r="F82" s="2">
        <v>1</v>
      </c>
      <c r="G82" s="2">
        <v>0.1</v>
      </c>
      <c r="H82" s="2">
        <v>1</v>
      </c>
      <c r="I82" s="2">
        <v>0.1</v>
      </c>
      <c r="J82" s="49" t="s">
        <v>215</v>
      </c>
      <c r="K82" s="50">
        <v>20</v>
      </c>
    </row>
    <row r="83" spans="1:11" ht="13.5">
      <c r="A83" s="2">
        <v>74</v>
      </c>
      <c r="B83" s="2" t="s">
        <v>252</v>
      </c>
      <c r="C83" s="2">
        <v>197</v>
      </c>
      <c r="D83" s="2">
        <v>168</v>
      </c>
      <c r="E83" s="2">
        <v>64.8</v>
      </c>
      <c r="F83" s="2">
        <v>1</v>
      </c>
      <c r="G83" s="2">
        <v>0.1</v>
      </c>
      <c r="H83" s="2">
        <v>1</v>
      </c>
      <c r="I83" s="2">
        <v>0</v>
      </c>
      <c r="J83" s="49"/>
      <c r="K83" s="50"/>
    </row>
    <row r="84" spans="1:11" ht="13.5">
      <c r="A84" s="2">
        <v>75</v>
      </c>
      <c r="B84" s="2" t="s">
        <v>252</v>
      </c>
      <c r="C84" s="2">
        <v>188</v>
      </c>
      <c r="D84" s="2">
        <v>161</v>
      </c>
      <c r="E84" s="2">
        <v>60.7</v>
      </c>
      <c r="F84" s="2">
        <v>2</v>
      </c>
      <c r="G84" s="2">
        <v>0.2</v>
      </c>
      <c r="H84" s="2">
        <v>1</v>
      </c>
      <c r="I84" s="2">
        <v>0</v>
      </c>
      <c r="J84" s="49"/>
      <c r="K84" s="50"/>
    </row>
    <row r="85" spans="1:11" ht="13.5">
      <c r="A85" s="2"/>
      <c r="B85" s="2" t="s">
        <v>252</v>
      </c>
      <c r="C85" s="2" t="s">
        <v>257</v>
      </c>
      <c r="D85" s="6">
        <v>17.009</v>
      </c>
      <c r="E85" s="2"/>
      <c r="F85" s="2"/>
      <c r="G85" s="2"/>
      <c r="H85" s="2"/>
      <c r="I85" s="2"/>
      <c r="J85" s="49"/>
      <c r="K85" s="50"/>
    </row>
    <row r="86" spans="1:11" ht="13.5">
      <c r="A86" s="3"/>
      <c r="B86" s="3" t="s">
        <v>252</v>
      </c>
      <c r="C86" s="3" t="s">
        <v>256</v>
      </c>
      <c r="D86" s="3">
        <v>308</v>
      </c>
      <c r="E86" s="3"/>
      <c r="F86" s="3"/>
      <c r="G86" s="3"/>
      <c r="H86" s="3"/>
      <c r="I86" s="3"/>
      <c r="J86" s="51"/>
      <c r="K86" s="52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1">
      <selection activeCell="M16" sqref="M16"/>
    </sheetView>
  </sheetViews>
  <sheetFormatPr defaultColWidth="9.00390625" defaultRowHeight="13.5"/>
  <cols>
    <col min="2" max="2" width="3.375" style="0" bestFit="1" customWidth="1"/>
    <col min="3" max="3" width="5.50390625" style="0" customWidth="1"/>
    <col min="4" max="30" width="6.25390625" style="0" customWidth="1"/>
  </cols>
  <sheetData>
    <row r="1" ht="13.5">
      <c r="A1" t="s">
        <v>162</v>
      </c>
    </row>
    <row r="2" spans="1:4" ht="13.5">
      <c r="A2" t="s">
        <v>163</v>
      </c>
      <c r="D2" t="s">
        <v>164</v>
      </c>
    </row>
    <row r="4" spans="1:30" ht="13.5">
      <c r="A4" s="8" t="s">
        <v>3</v>
      </c>
      <c r="B4" s="8"/>
      <c r="C4" s="8"/>
      <c r="D4" s="8" t="s">
        <v>148</v>
      </c>
      <c r="E4" s="8" t="s">
        <v>165</v>
      </c>
      <c r="F4" s="8" t="s">
        <v>166</v>
      </c>
      <c r="G4" s="8" t="s">
        <v>167</v>
      </c>
      <c r="H4" s="8" t="s">
        <v>168</v>
      </c>
      <c r="I4" s="8" t="s">
        <v>169</v>
      </c>
      <c r="J4" s="28" t="s">
        <v>144</v>
      </c>
      <c r="K4" s="28" t="s">
        <v>145</v>
      </c>
      <c r="L4" s="28" t="s">
        <v>146</v>
      </c>
      <c r="M4" s="28" t="s">
        <v>147</v>
      </c>
      <c r="N4" s="28" t="s">
        <v>148</v>
      </c>
      <c r="O4" s="28" t="s">
        <v>149</v>
      </c>
      <c r="P4" s="28" t="s">
        <v>150</v>
      </c>
      <c r="Q4" s="28" t="s">
        <v>170</v>
      </c>
      <c r="R4" s="8" t="s">
        <v>171</v>
      </c>
      <c r="S4" s="8" t="s">
        <v>172</v>
      </c>
      <c r="T4" s="8" t="s">
        <v>152</v>
      </c>
      <c r="U4" s="8" t="s">
        <v>153</v>
      </c>
      <c r="V4" s="8" t="s">
        <v>154</v>
      </c>
      <c r="W4" s="8" t="s">
        <v>134</v>
      </c>
      <c r="X4" s="8" t="s">
        <v>135</v>
      </c>
      <c r="Y4" s="8" t="s">
        <v>136</v>
      </c>
      <c r="Z4" s="8" t="s">
        <v>48</v>
      </c>
      <c r="AA4" s="8" t="s">
        <v>49</v>
      </c>
      <c r="AB4" s="8" t="s">
        <v>50</v>
      </c>
      <c r="AC4" s="8" t="s">
        <v>250</v>
      </c>
      <c r="AD4" s="8" t="s">
        <v>137</v>
      </c>
    </row>
    <row r="5" spans="1:3" ht="13.5">
      <c r="A5">
        <v>10</v>
      </c>
      <c r="B5" t="s">
        <v>13</v>
      </c>
      <c r="C5">
        <v>10.9</v>
      </c>
    </row>
    <row r="6" spans="1:3" ht="13.5">
      <c r="A6">
        <v>11</v>
      </c>
      <c r="B6" t="s">
        <v>13</v>
      </c>
      <c r="C6">
        <v>11.9</v>
      </c>
    </row>
    <row r="7" spans="1:3" ht="13.5">
      <c r="A7">
        <v>12</v>
      </c>
      <c r="B7" t="s">
        <v>13</v>
      </c>
      <c r="C7">
        <v>12.9</v>
      </c>
    </row>
    <row r="8" spans="1:3" ht="13.5">
      <c r="A8">
        <v>13</v>
      </c>
      <c r="B8" t="s">
        <v>13</v>
      </c>
      <c r="C8">
        <v>13.9</v>
      </c>
    </row>
    <row r="9" spans="1:30" ht="13.5">
      <c r="A9">
        <v>14</v>
      </c>
      <c r="B9" t="s">
        <v>13</v>
      </c>
      <c r="C9">
        <v>14.9</v>
      </c>
      <c r="AD9">
        <v>3</v>
      </c>
    </row>
    <row r="10" spans="1:30" ht="13.5">
      <c r="A10">
        <v>15</v>
      </c>
      <c r="B10" t="s">
        <v>13</v>
      </c>
      <c r="C10">
        <v>15.9</v>
      </c>
      <c r="AD10">
        <v>4</v>
      </c>
    </row>
    <row r="11" spans="1:30" ht="13.5">
      <c r="A11">
        <v>16</v>
      </c>
      <c r="B11" t="s">
        <v>13</v>
      </c>
      <c r="C11">
        <v>16.9</v>
      </c>
      <c r="Z11">
        <v>1</v>
      </c>
      <c r="AC11">
        <v>1</v>
      </c>
      <c r="AD11">
        <v>19</v>
      </c>
    </row>
    <row r="12" spans="1:30" ht="13.5">
      <c r="A12">
        <v>17</v>
      </c>
      <c r="B12" t="s">
        <v>13</v>
      </c>
      <c r="C12">
        <v>17.9</v>
      </c>
      <c r="AC12">
        <v>19</v>
      </c>
      <c r="AD12">
        <v>20</v>
      </c>
    </row>
    <row r="13" spans="1:30" ht="13.5">
      <c r="A13">
        <v>18</v>
      </c>
      <c r="B13" t="s">
        <v>13</v>
      </c>
      <c r="C13">
        <v>18.9</v>
      </c>
      <c r="AB13">
        <v>15</v>
      </c>
      <c r="AC13">
        <v>10</v>
      </c>
      <c r="AD13">
        <v>4</v>
      </c>
    </row>
    <row r="14" spans="1:28" ht="13.5">
      <c r="A14">
        <v>19</v>
      </c>
      <c r="B14" t="s">
        <v>13</v>
      </c>
      <c r="C14">
        <v>19.9</v>
      </c>
      <c r="AA14">
        <v>10</v>
      </c>
      <c r="AB14">
        <v>15</v>
      </c>
    </row>
    <row r="15" spans="1:27" ht="13.5">
      <c r="A15">
        <v>20</v>
      </c>
      <c r="B15" t="s">
        <v>13</v>
      </c>
      <c r="C15">
        <v>20.9</v>
      </c>
      <c r="Y15">
        <v>2</v>
      </c>
      <c r="Z15">
        <v>17</v>
      </c>
      <c r="AA15">
        <v>19</v>
      </c>
    </row>
    <row r="16" spans="1:27" ht="13.5">
      <c r="A16">
        <v>21</v>
      </c>
      <c r="B16" t="s">
        <v>13</v>
      </c>
      <c r="C16">
        <v>21.9</v>
      </c>
      <c r="Y16">
        <v>13</v>
      </c>
      <c r="Z16">
        <v>12</v>
      </c>
      <c r="AA16">
        <v>1</v>
      </c>
    </row>
    <row r="17" spans="1:25" ht="13.5">
      <c r="A17">
        <v>22</v>
      </c>
      <c r="B17" t="s">
        <v>13</v>
      </c>
      <c r="C17">
        <v>22.9</v>
      </c>
      <c r="W17">
        <v>1</v>
      </c>
      <c r="X17">
        <v>20</v>
      </c>
      <c r="Y17">
        <v>14</v>
      </c>
    </row>
    <row r="18" spans="1:25" ht="13.5">
      <c r="A18">
        <v>23</v>
      </c>
      <c r="B18" t="s">
        <v>13</v>
      </c>
      <c r="C18">
        <v>23.9</v>
      </c>
      <c r="W18">
        <v>18</v>
      </c>
      <c r="X18">
        <v>10</v>
      </c>
      <c r="Y18">
        <v>1</v>
      </c>
    </row>
    <row r="19" spans="1:23" ht="13.5">
      <c r="A19">
        <v>24</v>
      </c>
      <c r="B19" t="s">
        <v>13</v>
      </c>
      <c r="C19">
        <v>24.9</v>
      </c>
      <c r="V19">
        <v>17</v>
      </c>
      <c r="W19">
        <v>11</v>
      </c>
    </row>
    <row r="20" spans="1:22" ht="13.5">
      <c r="A20">
        <v>25</v>
      </c>
      <c r="B20" t="s">
        <v>13</v>
      </c>
      <c r="C20">
        <v>25.9</v>
      </c>
      <c r="U20">
        <v>16</v>
      </c>
      <c r="V20">
        <v>13</v>
      </c>
    </row>
    <row r="21" spans="1:21" ht="13.5">
      <c r="A21">
        <v>26</v>
      </c>
      <c r="B21" t="s">
        <v>13</v>
      </c>
      <c r="C21">
        <v>26.9</v>
      </c>
      <c r="T21">
        <v>15</v>
      </c>
      <c r="U21">
        <v>14</v>
      </c>
    </row>
    <row r="22" spans="1:20" ht="13.5">
      <c r="A22">
        <v>27</v>
      </c>
      <c r="B22" t="s">
        <v>13</v>
      </c>
      <c r="C22">
        <v>27.9</v>
      </c>
      <c r="S22">
        <v>22</v>
      </c>
      <c r="T22">
        <v>15</v>
      </c>
    </row>
    <row r="23" spans="1:19" ht="13.5">
      <c r="A23">
        <v>28</v>
      </c>
      <c r="B23" t="s">
        <v>13</v>
      </c>
      <c r="C23">
        <v>28.9</v>
      </c>
      <c r="P23">
        <v>4</v>
      </c>
      <c r="Q23">
        <v>1</v>
      </c>
      <c r="R23">
        <v>23</v>
      </c>
      <c r="S23">
        <v>8</v>
      </c>
    </row>
    <row r="24" spans="1:18" ht="13.5">
      <c r="A24">
        <v>29</v>
      </c>
      <c r="B24" t="s">
        <v>13</v>
      </c>
      <c r="C24">
        <v>29.9</v>
      </c>
      <c r="I24">
        <v>3</v>
      </c>
      <c r="O24">
        <v>1</v>
      </c>
      <c r="P24">
        <v>8</v>
      </c>
      <c r="Q24">
        <v>20</v>
      </c>
      <c r="R24">
        <v>7</v>
      </c>
    </row>
    <row r="25" spans="1:17" ht="13.5">
      <c r="A25">
        <v>30</v>
      </c>
      <c r="B25" t="s">
        <v>13</v>
      </c>
      <c r="C25">
        <v>30.9</v>
      </c>
      <c r="G25">
        <v>3</v>
      </c>
      <c r="H25">
        <v>13</v>
      </c>
      <c r="I25">
        <v>17</v>
      </c>
      <c r="N25">
        <v>5</v>
      </c>
      <c r="O25">
        <v>7</v>
      </c>
      <c r="P25">
        <v>3</v>
      </c>
      <c r="Q25">
        <v>9</v>
      </c>
    </row>
    <row r="26" spans="1:15" ht="13.5">
      <c r="A26">
        <v>31</v>
      </c>
      <c r="B26" t="s">
        <v>13</v>
      </c>
      <c r="C26">
        <v>31.9</v>
      </c>
      <c r="F26">
        <v>1</v>
      </c>
      <c r="G26">
        <v>2</v>
      </c>
      <c r="H26">
        <v>5</v>
      </c>
      <c r="I26">
        <v>2</v>
      </c>
      <c r="M26">
        <v>2</v>
      </c>
      <c r="N26">
        <v>7</v>
      </c>
      <c r="O26">
        <v>4</v>
      </c>
    </row>
    <row r="27" spans="1:13" ht="13.5">
      <c r="A27">
        <v>32</v>
      </c>
      <c r="B27" t="s">
        <v>13</v>
      </c>
      <c r="C27">
        <v>32.9</v>
      </c>
      <c r="E27">
        <v>2</v>
      </c>
      <c r="F27">
        <v>5</v>
      </c>
      <c r="G27">
        <v>10</v>
      </c>
      <c r="L27">
        <v>3</v>
      </c>
      <c r="M27">
        <v>8</v>
      </c>
    </row>
    <row r="28" spans="1:13" ht="13.5">
      <c r="A28">
        <v>33</v>
      </c>
      <c r="B28" t="s">
        <v>13</v>
      </c>
      <c r="C28">
        <v>33.9</v>
      </c>
      <c r="E28">
        <v>9</v>
      </c>
      <c r="F28">
        <v>8</v>
      </c>
      <c r="K28">
        <v>2</v>
      </c>
      <c r="L28">
        <v>6</v>
      </c>
      <c r="M28">
        <v>2</v>
      </c>
    </row>
    <row r="29" spans="1:12" ht="13.5">
      <c r="A29">
        <v>34</v>
      </c>
      <c r="B29" t="s">
        <v>13</v>
      </c>
      <c r="C29">
        <v>34.9</v>
      </c>
      <c r="D29">
        <v>2</v>
      </c>
      <c r="E29">
        <v>4</v>
      </c>
      <c r="K29">
        <v>7</v>
      </c>
      <c r="L29">
        <v>1</v>
      </c>
    </row>
    <row r="30" spans="1:11" ht="13.5">
      <c r="A30">
        <v>35</v>
      </c>
      <c r="B30" t="s">
        <v>13</v>
      </c>
      <c r="C30">
        <v>35.9</v>
      </c>
      <c r="D30">
        <v>6</v>
      </c>
      <c r="J30">
        <v>5</v>
      </c>
      <c r="K30">
        <v>1</v>
      </c>
    </row>
    <row r="31" spans="1:10" ht="13.5">
      <c r="A31">
        <v>36</v>
      </c>
      <c r="B31" t="s">
        <v>13</v>
      </c>
      <c r="C31">
        <v>36.9</v>
      </c>
      <c r="D31">
        <v>2</v>
      </c>
      <c r="J31">
        <v>1</v>
      </c>
    </row>
    <row r="32" spans="1:10" ht="13.5">
      <c r="A32">
        <v>37</v>
      </c>
      <c r="B32" t="s">
        <v>13</v>
      </c>
      <c r="C32">
        <v>37.9</v>
      </c>
      <c r="D32">
        <v>1</v>
      </c>
      <c r="J32">
        <v>1</v>
      </c>
    </row>
    <row r="33" spans="1:10" ht="13.5">
      <c r="A33">
        <v>38</v>
      </c>
      <c r="B33" t="s">
        <v>13</v>
      </c>
      <c r="C33">
        <v>38.9</v>
      </c>
      <c r="D33">
        <v>2</v>
      </c>
      <c r="J33">
        <v>1</v>
      </c>
    </row>
    <row r="34" spans="1:3" ht="13.5">
      <c r="A34">
        <v>39</v>
      </c>
      <c r="B34" t="s">
        <v>13</v>
      </c>
      <c r="C34">
        <v>39.9</v>
      </c>
    </row>
    <row r="35" spans="1:3" ht="13.5">
      <c r="A35">
        <v>40</v>
      </c>
      <c r="B35" t="s">
        <v>13</v>
      </c>
      <c r="C35">
        <v>40.9</v>
      </c>
    </row>
    <row r="36" spans="1:3" ht="13.5">
      <c r="A36">
        <v>41</v>
      </c>
      <c r="B36" t="s">
        <v>13</v>
      </c>
      <c r="C36">
        <v>41.9</v>
      </c>
    </row>
    <row r="37" spans="1:3" ht="13.5">
      <c r="A37">
        <v>42</v>
      </c>
      <c r="B37" t="s">
        <v>13</v>
      </c>
      <c r="C37">
        <v>42.9</v>
      </c>
    </row>
    <row r="38" spans="1:3" ht="13.5">
      <c r="A38">
        <v>43</v>
      </c>
      <c r="B38" t="s">
        <v>13</v>
      </c>
      <c r="C38">
        <v>43.9</v>
      </c>
    </row>
    <row r="39" spans="1:3" ht="13.5">
      <c r="A39">
        <v>44</v>
      </c>
      <c r="B39" t="s">
        <v>13</v>
      </c>
      <c r="C39">
        <v>44.9</v>
      </c>
    </row>
    <row r="40" spans="1:3" ht="13.5">
      <c r="A40">
        <v>45</v>
      </c>
      <c r="B40" t="s">
        <v>13</v>
      </c>
      <c r="C40">
        <v>45.9</v>
      </c>
    </row>
    <row r="41" spans="1:3" ht="13.5">
      <c r="A41">
        <v>46</v>
      </c>
      <c r="B41" t="s">
        <v>13</v>
      </c>
      <c r="C41">
        <v>46.9</v>
      </c>
    </row>
    <row r="42" spans="1:3" ht="13.5">
      <c r="A42">
        <v>47</v>
      </c>
      <c r="B42" t="s">
        <v>13</v>
      </c>
      <c r="C42">
        <v>47.9</v>
      </c>
    </row>
    <row r="43" spans="1:3" ht="13.5">
      <c r="A43">
        <v>48</v>
      </c>
      <c r="B43" t="s">
        <v>13</v>
      </c>
      <c r="C43">
        <v>48.9</v>
      </c>
    </row>
    <row r="44" spans="1:30" ht="13.5">
      <c r="A44" s="1" t="s">
        <v>14</v>
      </c>
      <c r="B44" s="1"/>
      <c r="C44" s="1"/>
      <c r="D44" s="1">
        <v>13</v>
      </c>
      <c r="E44" s="1">
        <v>15</v>
      </c>
      <c r="F44" s="1">
        <v>14</v>
      </c>
      <c r="G44" s="1">
        <v>15</v>
      </c>
      <c r="H44" s="1">
        <v>18</v>
      </c>
      <c r="I44" s="1">
        <v>22</v>
      </c>
      <c r="J44" s="1">
        <v>8</v>
      </c>
      <c r="K44" s="1">
        <v>10</v>
      </c>
      <c r="L44" s="1">
        <v>10</v>
      </c>
      <c r="M44" s="1">
        <v>12</v>
      </c>
      <c r="N44" s="1">
        <v>12</v>
      </c>
      <c r="O44" s="1">
        <v>12</v>
      </c>
      <c r="P44" s="1">
        <v>15</v>
      </c>
      <c r="Q44" s="1">
        <v>30</v>
      </c>
      <c r="R44" s="1">
        <v>30</v>
      </c>
      <c r="S44" s="1">
        <v>30</v>
      </c>
      <c r="T44" s="1">
        <v>30</v>
      </c>
      <c r="U44" s="1">
        <v>30</v>
      </c>
      <c r="V44" s="1">
        <v>30</v>
      </c>
      <c r="W44" s="1">
        <v>30</v>
      </c>
      <c r="X44" s="1">
        <v>30</v>
      </c>
      <c r="Y44" s="1">
        <v>30</v>
      </c>
      <c r="Z44" s="1">
        <v>30</v>
      </c>
      <c r="AA44" s="1">
        <v>30</v>
      </c>
      <c r="AB44" s="1">
        <v>30</v>
      </c>
      <c r="AC44" s="1">
        <v>30</v>
      </c>
      <c r="AD44" s="1">
        <v>50</v>
      </c>
    </row>
    <row r="45" spans="1:30" s="10" customFormat="1" ht="13.5">
      <c r="A45" s="6" t="s">
        <v>156</v>
      </c>
      <c r="B45" s="6"/>
      <c r="C45" s="6"/>
      <c r="D45" s="6">
        <v>36.11538461538461</v>
      </c>
      <c r="E45" s="6">
        <v>33.63333333333333</v>
      </c>
      <c r="F45" s="6">
        <v>33</v>
      </c>
      <c r="G45" s="6">
        <v>31.966666666666665</v>
      </c>
      <c r="H45" s="6">
        <v>30.77777777777778</v>
      </c>
      <c r="I45" s="6">
        <v>30.454545454545453</v>
      </c>
      <c r="J45" s="6">
        <v>36.25</v>
      </c>
      <c r="K45" s="6">
        <v>34.4</v>
      </c>
      <c r="L45" s="6">
        <v>33.3</v>
      </c>
      <c r="M45" s="6">
        <v>32.5</v>
      </c>
      <c r="N45" s="6">
        <v>31.083333333333332</v>
      </c>
      <c r="O45" s="6">
        <v>30.75</v>
      </c>
      <c r="P45" s="6">
        <v>29.433333333333334</v>
      </c>
      <c r="Q45" s="6">
        <v>29.766666666666666</v>
      </c>
      <c r="R45" s="6">
        <v>28.733333333333334</v>
      </c>
      <c r="S45" s="6">
        <v>27.766666666666666</v>
      </c>
      <c r="T45" s="6">
        <v>27</v>
      </c>
      <c r="U45" s="6">
        <v>25.966666666666665</v>
      </c>
      <c r="V45" s="6">
        <v>24.933333333333334</v>
      </c>
      <c r="W45" s="6">
        <v>23.833333333333332</v>
      </c>
      <c r="X45" s="6">
        <v>22.833333333333332</v>
      </c>
      <c r="Y45" s="6">
        <v>21.966666666666665</v>
      </c>
      <c r="Z45" s="6">
        <v>20.766666666666666</v>
      </c>
      <c r="AA45" s="6">
        <v>20.2</v>
      </c>
      <c r="AB45" s="6">
        <v>19</v>
      </c>
      <c r="AC45" s="6">
        <v>17.8</v>
      </c>
      <c r="AD45" s="6">
        <v>16.86</v>
      </c>
    </row>
    <row r="46" spans="1:30" s="9" customFormat="1" ht="13.5">
      <c r="A46" s="5" t="s">
        <v>17</v>
      </c>
      <c r="B46" s="5"/>
      <c r="C46" s="5"/>
      <c r="D46" s="5">
        <v>8</v>
      </c>
      <c r="E46" s="5">
        <v>4</v>
      </c>
      <c r="F46" s="5">
        <v>5</v>
      </c>
      <c r="G46" s="5">
        <v>7</v>
      </c>
      <c r="H46" s="5">
        <v>9</v>
      </c>
      <c r="I46" s="5">
        <v>11</v>
      </c>
      <c r="J46" s="5">
        <v>5</v>
      </c>
      <c r="K46" s="5">
        <v>7</v>
      </c>
      <c r="L46" s="5">
        <v>10</v>
      </c>
      <c r="M46" s="5">
        <v>13</v>
      </c>
      <c r="N46" s="5">
        <v>17</v>
      </c>
      <c r="O46" s="5">
        <v>17</v>
      </c>
      <c r="P46" s="5">
        <v>18</v>
      </c>
      <c r="Q46" s="5">
        <v>13</v>
      </c>
      <c r="R46" s="5">
        <v>18</v>
      </c>
      <c r="S46" s="5">
        <v>20</v>
      </c>
      <c r="T46" s="5">
        <v>20</v>
      </c>
      <c r="U46" s="5">
        <v>23</v>
      </c>
      <c r="V46" s="5">
        <v>25</v>
      </c>
      <c r="W46" s="5">
        <v>28.625</v>
      </c>
      <c r="X46" s="5">
        <v>28</v>
      </c>
      <c r="Y46" s="5">
        <v>23.75</v>
      </c>
      <c r="Z46" s="5">
        <v>23.75</v>
      </c>
      <c r="AA46" s="5">
        <v>24.375</v>
      </c>
      <c r="AB46" s="5">
        <v>21.375</v>
      </c>
      <c r="AC46" s="5">
        <v>18.125</v>
      </c>
      <c r="AD46" s="5">
        <v>25.5</v>
      </c>
    </row>
    <row r="47" spans="1:30" s="9" customFormat="1" ht="13.5">
      <c r="A47" s="5" t="s">
        <v>18</v>
      </c>
      <c r="B47" s="5"/>
      <c r="C47" s="5"/>
      <c r="D47" s="5">
        <v>12</v>
      </c>
      <c r="E47" s="5">
        <v>16</v>
      </c>
      <c r="F47" s="5">
        <v>20</v>
      </c>
      <c r="G47" s="5">
        <v>24</v>
      </c>
      <c r="H47" s="5">
        <v>28</v>
      </c>
      <c r="I47" s="5">
        <v>32</v>
      </c>
      <c r="J47" s="5">
        <v>8</v>
      </c>
      <c r="K47" s="5">
        <v>9</v>
      </c>
      <c r="L47" s="5">
        <v>10</v>
      </c>
      <c r="M47" s="5">
        <v>11</v>
      </c>
      <c r="N47" s="5">
        <v>12</v>
      </c>
      <c r="O47" s="5">
        <v>13</v>
      </c>
      <c r="P47" s="5">
        <v>15</v>
      </c>
      <c r="Q47" s="5">
        <v>40</v>
      </c>
      <c r="R47" s="5">
        <v>50</v>
      </c>
      <c r="S47" s="5">
        <v>60</v>
      </c>
      <c r="T47" s="5">
        <v>80</v>
      </c>
      <c r="U47" s="5">
        <v>100</v>
      </c>
      <c r="V47" s="5">
        <v>120</v>
      </c>
      <c r="W47" s="5">
        <v>151.4324693042292</v>
      </c>
      <c r="X47" s="5">
        <v>173.93364928909952</v>
      </c>
      <c r="Y47" s="5">
        <v>207.5454545454546</v>
      </c>
      <c r="Z47" s="5">
        <v>244.2477876106195</v>
      </c>
      <c r="AA47" s="5">
        <v>308.373786407767</v>
      </c>
      <c r="AB47" s="5">
        <v>244.31818181818184</v>
      </c>
      <c r="AC47" s="5">
        <v>421.3780918727915</v>
      </c>
      <c r="AD47" s="5">
        <v>723.1903485254692</v>
      </c>
    </row>
    <row r="48" spans="1:30" s="10" customFormat="1" ht="13.5">
      <c r="A48" s="6" t="s">
        <v>19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>
        <v>8.02</v>
      </c>
      <c r="R48" s="6">
        <v>6.865</v>
      </c>
      <c r="S48" s="6">
        <v>6.305</v>
      </c>
      <c r="T48" s="6">
        <v>5.37</v>
      </c>
      <c r="U48" s="6">
        <v>4.685</v>
      </c>
      <c r="V48" s="6">
        <v>4.22</v>
      </c>
      <c r="W48" s="6">
        <v>3.665</v>
      </c>
      <c r="X48" s="6">
        <v>3.165</v>
      </c>
      <c r="Y48" s="6">
        <v>2.75</v>
      </c>
      <c r="Z48" s="6">
        <v>2.26</v>
      </c>
      <c r="AA48" s="6">
        <v>2.06</v>
      </c>
      <c r="AB48" s="6">
        <v>2.64</v>
      </c>
      <c r="AC48" s="6">
        <v>1.415</v>
      </c>
      <c r="AD48" s="6">
        <v>1.865</v>
      </c>
    </row>
    <row r="49" spans="1:30" s="10" customFormat="1" ht="13.5">
      <c r="A49" s="6" t="s">
        <v>20</v>
      </c>
      <c r="B49" s="6"/>
      <c r="C49" s="6"/>
      <c r="D49" s="6">
        <v>6.6</v>
      </c>
      <c r="E49" s="29">
        <v>7</v>
      </c>
      <c r="F49" s="29">
        <v>7</v>
      </c>
      <c r="G49" s="29">
        <v>7</v>
      </c>
      <c r="H49" s="29">
        <v>7</v>
      </c>
      <c r="I49" s="6">
        <v>9.5</v>
      </c>
      <c r="J49" s="30">
        <v>3</v>
      </c>
      <c r="K49" s="30">
        <v>3</v>
      </c>
      <c r="L49" s="30">
        <v>3</v>
      </c>
      <c r="M49" s="30">
        <v>3</v>
      </c>
      <c r="N49" s="30">
        <v>3</v>
      </c>
      <c r="O49" s="30">
        <v>3</v>
      </c>
      <c r="P49" s="30">
        <v>3</v>
      </c>
      <c r="Q49" s="6">
        <v>10.693333333333332</v>
      </c>
      <c r="R49" s="6">
        <v>11.441666666666666</v>
      </c>
      <c r="S49" s="6">
        <v>12.61</v>
      </c>
      <c r="T49" s="6">
        <v>14.32</v>
      </c>
      <c r="U49" s="6">
        <v>15.616666666666665</v>
      </c>
      <c r="V49" s="6">
        <v>16.88</v>
      </c>
      <c r="W49" s="6">
        <v>18.5</v>
      </c>
      <c r="X49" s="6">
        <v>18.35</v>
      </c>
      <c r="Y49" s="6">
        <v>19.025</v>
      </c>
      <c r="Z49" s="6">
        <v>18.4</v>
      </c>
      <c r="AA49" s="6">
        <v>21.175</v>
      </c>
      <c r="AB49" s="6">
        <v>21.5</v>
      </c>
      <c r="AC49" s="6">
        <v>19.875</v>
      </c>
      <c r="AD49" s="6">
        <v>26.975</v>
      </c>
    </row>
    <row r="50" spans="1:30" s="10" customFormat="1" ht="13.5">
      <c r="A50" s="6" t="s">
        <v>157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>
        <v>23.69333333333333</v>
      </c>
      <c r="R50" s="6">
        <v>24.441666666666666</v>
      </c>
      <c r="S50" s="6">
        <v>25.61</v>
      </c>
      <c r="T50" s="6">
        <v>27.32</v>
      </c>
      <c r="U50" s="6">
        <v>28.616666666666667</v>
      </c>
      <c r="V50" s="6">
        <v>29.88</v>
      </c>
      <c r="W50" s="6">
        <v>21.2</v>
      </c>
      <c r="X50" s="6">
        <v>21.05</v>
      </c>
      <c r="Y50" s="6">
        <v>21.725</v>
      </c>
      <c r="Z50" s="6">
        <v>21.1</v>
      </c>
      <c r="AA50" s="6">
        <v>23.875</v>
      </c>
      <c r="AB50" s="6">
        <v>24.2</v>
      </c>
      <c r="AC50" s="6">
        <v>23.675</v>
      </c>
      <c r="AD50" s="6">
        <v>30.775</v>
      </c>
    </row>
    <row r="51" spans="1:30" ht="13.5">
      <c r="A51" s="2" t="s">
        <v>158</v>
      </c>
      <c r="B51" s="2"/>
      <c r="C51" s="2"/>
      <c r="D51" s="2" t="s">
        <v>23</v>
      </c>
      <c r="E51" s="2" t="s">
        <v>23</v>
      </c>
      <c r="F51" s="2" t="s">
        <v>23</v>
      </c>
      <c r="G51" s="2" t="s">
        <v>23</v>
      </c>
      <c r="H51" s="2" t="s">
        <v>23</v>
      </c>
      <c r="I51" s="2" t="s">
        <v>23</v>
      </c>
      <c r="J51" s="2" t="s">
        <v>23</v>
      </c>
      <c r="K51" s="2" t="s">
        <v>23</v>
      </c>
      <c r="L51" s="2" t="s">
        <v>23</v>
      </c>
      <c r="M51" s="2" t="s">
        <v>23</v>
      </c>
      <c r="N51" s="2" t="s">
        <v>23</v>
      </c>
      <c r="O51" s="2" t="s">
        <v>23</v>
      </c>
      <c r="P51" s="2" t="s">
        <v>23</v>
      </c>
      <c r="Q51" s="2" t="s">
        <v>159</v>
      </c>
      <c r="R51" s="2" t="s">
        <v>159</v>
      </c>
      <c r="S51" s="2" t="s">
        <v>159</v>
      </c>
      <c r="T51" s="2" t="s">
        <v>159</v>
      </c>
      <c r="U51" s="2" t="s">
        <v>159</v>
      </c>
      <c r="V51" s="2" t="s">
        <v>159</v>
      </c>
      <c r="W51" s="2" t="s">
        <v>160</v>
      </c>
      <c r="X51" s="2" t="s">
        <v>160</v>
      </c>
      <c r="Y51" s="2" t="s">
        <v>160</v>
      </c>
      <c r="Z51" s="2" t="s">
        <v>160</v>
      </c>
      <c r="AA51" s="2" t="s">
        <v>160</v>
      </c>
      <c r="AB51" s="2" t="s">
        <v>160</v>
      </c>
      <c r="AC51" s="2" t="s">
        <v>159</v>
      </c>
      <c r="AD51" s="2" t="s">
        <v>159</v>
      </c>
    </row>
    <row r="52" spans="1:30" s="9" customFormat="1" ht="13.5">
      <c r="A52" s="4" t="s">
        <v>27</v>
      </c>
      <c r="B52" s="4"/>
      <c r="C52" s="4"/>
      <c r="D52" s="4">
        <v>547</v>
      </c>
      <c r="E52" s="4"/>
      <c r="F52" s="4"/>
      <c r="G52" s="4"/>
      <c r="H52" s="4"/>
      <c r="I52" s="4">
        <v>298</v>
      </c>
      <c r="J52" s="4"/>
      <c r="K52" s="4"/>
      <c r="L52" s="4"/>
      <c r="M52" s="4"/>
      <c r="N52" s="4"/>
      <c r="O52" s="4"/>
      <c r="P52" s="4"/>
      <c r="Q52" s="4">
        <v>267.3333333333333</v>
      </c>
      <c r="R52" s="4">
        <v>228.83333333333334</v>
      </c>
      <c r="S52" s="4">
        <v>210.16666666666666</v>
      </c>
      <c r="T52" s="4">
        <v>179</v>
      </c>
      <c r="U52" s="4">
        <v>156.16666666666666</v>
      </c>
      <c r="V52" s="4">
        <v>140.66666666666666</v>
      </c>
      <c r="W52" s="4">
        <v>122.16666666666667</v>
      </c>
      <c r="X52" s="4">
        <v>105.5</v>
      </c>
      <c r="Y52" s="4">
        <v>91.66666666666667</v>
      </c>
      <c r="Z52" s="4">
        <v>75.33333333333334</v>
      </c>
      <c r="AA52" s="4">
        <v>68.66666666666667</v>
      </c>
      <c r="AB52" s="4">
        <v>88</v>
      </c>
      <c r="AC52" s="4">
        <v>47.166666666666664</v>
      </c>
      <c r="AD52" s="4">
        <v>37.3</v>
      </c>
    </row>
    <row r="53" ht="13.5">
      <c r="A53" t="s">
        <v>52</v>
      </c>
    </row>
    <row r="54" spans="20:29" ht="13.5">
      <c r="T54" s="150" t="s">
        <v>174</v>
      </c>
      <c r="U54" t="s">
        <v>175</v>
      </c>
      <c r="V54" t="s">
        <v>176</v>
      </c>
      <c r="W54">
        <v>18</v>
      </c>
      <c r="X54">
        <v>18</v>
      </c>
      <c r="Y54">
        <v>15</v>
      </c>
      <c r="Z54">
        <v>15</v>
      </c>
      <c r="AA54">
        <v>15</v>
      </c>
      <c r="AB54">
        <v>12</v>
      </c>
      <c r="AC54">
        <v>10</v>
      </c>
    </row>
    <row r="55" spans="8:30" ht="13.5">
      <c r="H55" s="24"/>
      <c r="I55" t="s">
        <v>161</v>
      </c>
      <c r="T55" s="151"/>
      <c r="U55" t="s">
        <v>177</v>
      </c>
      <c r="V55" t="s">
        <v>178</v>
      </c>
      <c r="W55">
        <v>17</v>
      </c>
      <c r="X55">
        <v>16</v>
      </c>
      <c r="Y55">
        <v>14</v>
      </c>
      <c r="Z55">
        <v>14</v>
      </c>
      <c r="AA55">
        <v>15</v>
      </c>
      <c r="AB55">
        <v>15</v>
      </c>
      <c r="AC55">
        <v>13</v>
      </c>
      <c r="AD55">
        <v>25.5</v>
      </c>
    </row>
    <row r="56" spans="5:29" ht="13.5">
      <c r="E56" s="26"/>
      <c r="F56" t="s">
        <v>179</v>
      </c>
      <c r="U56" s="31" t="s">
        <v>180</v>
      </c>
      <c r="V56" s="31" t="s">
        <v>181</v>
      </c>
      <c r="W56" s="32">
        <v>10.625</v>
      </c>
      <c r="X56" s="32">
        <v>10</v>
      </c>
      <c r="Y56" s="32">
        <v>8.75</v>
      </c>
      <c r="Z56" s="32">
        <v>8.75</v>
      </c>
      <c r="AA56" s="32">
        <v>9.375</v>
      </c>
      <c r="AB56" s="32">
        <v>9.375</v>
      </c>
      <c r="AC56" s="32">
        <v>8.125</v>
      </c>
    </row>
    <row r="57" spans="5:6" ht="13.5">
      <c r="E57" s="27"/>
      <c r="F57" t="s">
        <v>182</v>
      </c>
    </row>
    <row r="59" spans="5:20" ht="13.5">
      <c r="E59" s="23"/>
      <c r="F59" s="23"/>
      <c r="G59" s="23"/>
      <c r="H59" s="23"/>
      <c r="I59" s="23"/>
      <c r="J59" s="23"/>
      <c r="K59" s="23"/>
      <c r="L59" s="23"/>
      <c r="M59" s="23"/>
      <c r="O59" s="25"/>
      <c r="P59" s="25"/>
      <c r="Q59" s="23"/>
      <c r="R59" s="23"/>
      <c r="S59" s="23"/>
      <c r="T59" s="23"/>
    </row>
    <row r="60" spans="6:20" ht="13.5">
      <c r="F60" s="23"/>
      <c r="G60" s="23"/>
      <c r="H60" s="23"/>
      <c r="I60" s="23"/>
      <c r="J60" s="23"/>
      <c r="K60" s="23"/>
      <c r="L60" s="23"/>
      <c r="M60" s="23"/>
      <c r="N60" s="23"/>
      <c r="O60" s="25"/>
      <c r="P60" s="25"/>
      <c r="Q60" s="23"/>
      <c r="R60" s="23"/>
      <c r="S60" s="23"/>
      <c r="T60" s="23"/>
    </row>
    <row r="61" spans="6:20" ht="13.5">
      <c r="F61" s="23"/>
      <c r="G61" s="23"/>
      <c r="H61" s="23"/>
      <c r="I61" s="23"/>
      <c r="J61" s="23"/>
      <c r="K61" s="23"/>
      <c r="L61" s="23"/>
      <c r="M61" s="23"/>
      <c r="N61" s="23"/>
      <c r="O61" s="25"/>
      <c r="P61" s="25"/>
      <c r="Q61" s="23"/>
      <c r="R61" s="23"/>
      <c r="S61" s="23"/>
      <c r="T61" s="23"/>
    </row>
  </sheetData>
  <mergeCells count="1">
    <mergeCell ref="T54:T5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水産試験場鹿島分場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mitine</dc:creator>
  <cp:keywords/>
  <dc:description/>
  <cp:lastModifiedBy>fujikawa</cp:lastModifiedBy>
  <dcterms:created xsi:type="dcterms:W3CDTF">2009-07-18T03:17:21Z</dcterms:created>
  <dcterms:modified xsi:type="dcterms:W3CDTF">2010-02-26T01:16:18Z</dcterms:modified>
  <cp:category/>
  <cp:version/>
  <cp:contentType/>
  <cp:contentStatus/>
</cp:coreProperties>
</file>