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農林水産部\水産技術センター\水産技術センター共通\企画広報\情報発信\年報\H29水技センター年報\海洋資源科\添付資料\"/>
    </mc:Choice>
  </mc:AlternateContent>
  <bookViews>
    <workbookView xWindow="0" yWindow="0" windowWidth="28800" windowHeight="12120" activeTab="6"/>
  </bookViews>
  <sheets>
    <sheet name="3月" sheetId="14" r:id="rId1"/>
    <sheet name="4月" sheetId="15" r:id="rId2"/>
    <sheet name="5月" sheetId="16" r:id="rId3"/>
    <sheet name="5月サバ属卵計測" sheetId="21" r:id="rId4"/>
    <sheet name="6月" sheetId="17" r:id="rId5"/>
    <sheet name="6月サバ属卵計測" sheetId="22" r:id="rId6"/>
    <sheet name="10月" sheetId="18" r:id="rId7"/>
    <sheet name="11月" sheetId="19" r:id="rId8"/>
  </sheets>
  <definedNames>
    <definedName name="_Fill" localSheetId="3" hidden="1">#REF!</definedName>
    <definedName name="_Fill" hidden="1">#REF!</definedName>
    <definedName name="サバ属卵" hidden="1">#REF!</definedName>
  </definedNames>
  <calcPr calcId="162913" iterate="1" iterateCount="1"/>
</workbook>
</file>

<file path=xl/calcChain.xml><?xml version="1.0" encoding="utf-8"?>
<calcChain xmlns="http://schemas.openxmlformats.org/spreadsheetml/2006/main">
  <c r="BO17" i="18" l="1"/>
  <c r="E82" i="22" l="1"/>
  <c r="G82" i="22" s="1"/>
  <c r="E83" i="22"/>
  <c r="G83" i="22" s="1"/>
  <c r="E84" i="22"/>
  <c r="G84" i="22" s="1"/>
  <c r="E85" i="22"/>
  <c r="G85" i="22" s="1"/>
  <c r="E86" i="22"/>
  <c r="G86" i="22" s="1"/>
  <c r="E87" i="22"/>
  <c r="G87" i="22" s="1"/>
  <c r="E88" i="22"/>
  <c r="E75" i="22"/>
  <c r="G75" i="22" s="1"/>
  <c r="E76" i="22"/>
  <c r="G76" i="22" s="1"/>
  <c r="E77" i="22"/>
  <c r="G77" i="22" s="1"/>
  <c r="E78" i="22"/>
  <c r="G78" i="22" s="1"/>
  <c r="E79" i="22"/>
  <c r="G79" i="22" s="1"/>
  <c r="E80" i="22"/>
  <c r="G80" i="22" s="1"/>
  <c r="E81" i="22"/>
  <c r="G81" i="22" s="1"/>
  <c r="E74" i="22" l="1"/>
  <c r="G74" i="22" s="1"/>
  <c r="E73" i="22"/>
  <c r="G73" i="22" s="1"/>
  <c r="E72" i="22"/>
  <c r="G72" i="22" s="1"/>
  <c r="E71" i="22"/>
  <c r="G71" i="22" s="1"/>
  <c r="E70" i="22"/>
  <c r="G70" i="22" s="1"/>
  <c r="E69" i="22"/>
  <c r="G69" i="22" s="1"/>
  <c r="E68" i="22"/>
  <c r="G68" i="22" s="1"/>
  <c r="E67" i="22"/>
  <c r="G67" i="22" s="1"/>
  <c r="E66" i="22"/>
  <c r="G66" i="22" s="1"/>
  <c r="E65" i="22"/>
  <c r="G65" i="22" s="1"/>
  <c r="E64" i="22"/>
  <c r="G64" i="22" s="1"/>
  <c r="E63" i="22"/>
  <c r="G63" i="22" s="1"/>
  <c r="E62" i="22"/>
  <c r="G62" i="22" s="1"/>
  <c r="E61" i="22"/>
  <c r="G61" i="22" s="1"/>
  <c r="E60" i="22"/>
  <c r="G60" i="22" s="1"/>
  <c r="E59" i="22"/>
  <c r="G59" i="22" s="1"/>
  <c r="E58" i="22"/>
  <c r="G58" i="22" s="1"/>
  <c r="E57" i="22"/>
  <c r="G57" i="22" s="1"/>
  <c r="E56" i="22"/>
  <c r="G56" i="22" s="1"/>
  <c r="A56" i="22"/>
  <c r="A57" i="22" s="1"/>
  <c r="A58" i="22" s="1"/>
  <c r="A59" i="22" s="1"/>
  <c r="A60" i="22" s="1"/>
  <c r="A61" i="22" s="1"/>
  <c r="A62" i="22" s="1"/>
  <c r="A63" i="22" s="1"/>
  <c r="A64" i="22" s="1"/>
  <c r="A65" i="22" s="1"/>
  <c r="A66" i="22" s="1"/>
  <c r="A67" i="22" s="1"/>
  <c r="A68" i="22" s="1"/>
  <c r="A69" i="22" s="1"/>
  <c r="A70" i="22" s="1"/>
  <c r="A71" i="22" s="1"/>
  <c r="A72" i="22" s="1"/>
  <c r="A73" i="22" s="1"/>
  <c r="A74" i="22" s="1"/>
  <c r="A75" i="22" s="1"/>
  <c r="A76" i="22" s="1"/>
  <c r="A77" i="22" s="1"/>
  <c r="A78" i="22" s="1"/>
  <c r="A79" i="22" s="1"/>
  <c r="A80" i="22" s="1"/>
  <c r="A81" i="22" s="1"/>
  <c r="A82" i="22" s="1"/>
  <c r="A83" i="22" s="1"/>
  <c r="A84" i="22" s="1"/>
  <c r="A85" i="22" s="1"/>
  <c r="A86" i="22" s="1"/>
  <c r="A87" i="22" s="1"/>
  <c r="A88" i="22" s="1"/>
  <c r="E55" i="22"/>
  <c r="G55" i="22" s="1"/>
  <c r="E54" i="22"/>
  <c r="G54" i="22" s="1"/>
  <c r="E53" i="22"/>
  <c r="G53" i="22" s="1"/>
  <c r="G52" i="22"/>
  <c r="E52" i="22"/>
  <c r="E51" i="22"/>
  <c r="G51" i="22" s="1"/>
  <c r="E50" i="22"/>
  <c r="G50" i="22" s="1"/>
  <c r="E49" i="22"/>
  <c r="G49" i="22" s="1"/>
  <c r="E48" i="22"/>
  <c r="G48" i="22" s="1"/>
  <c r="E47" i="22"/>
  <c r="G47" i="22" s="1"/>
  <c r="E46" i="22"/>
  <c r="G46" i="22" s="1"/>
  <c r="E45" i="22"/>
  <c r="G45" i="22" s="1"/>
  <c r="E44" i="22"/>
  <c r="G44" i="22" s="1"/>
  <c r="E43" i="22"/>
  <c r="G43" i="22" s="1"/>
  <c r="E42" i="22"/>
  <c r="G42" i="22" s="1"/>
  <c r="E41" i="22"/>
  <c r="G41" i="22" s="1"/>
  <c r="E40" i="22"/>
  <c r="G40" i="22" s="1"/>
  <c r="E39" i="22"/>
  <c r="G39" i="22" s="1"/>
  <c r="E38" i="22"/>
  <c r="G38" i="22" s="1"/>
  <c r="E37" i="22"/>
  <c r="G37" i="22" s="1"/>
  <c r="E36" i="22"/>
  <c r="G36" i="22" s="1"/>
  <c r="E35" i="22"/>
  <c r="G35" i="22" s="1"/>
  <c r="E34" i="22"/>
  <c r="G34" i="22" s="1"/>
  <c r="E33" i="22"/>
  <c r="G33" i="22" s="1"/>
  <c r="E32" i="22"/>
  <c r="G32" i="22" s="1"/>
  <c r="E31" i="22"/>
  <c r="G31" i="22" s="1"/>
  <c r="E30" i="22"/>
  <c r="G30" i="22" s="1"/>
  <c r="E29" i="22"/>
  <c r="G29" i="22" s="1"/>
  <c r="E28" i="22"/>
  <c r="G28" i="22" s="1"/>
  <c r="E27" i="22"/>
  <c r="G27" i="22" s="1"/>
  <c r="E26" i="22"/>
  <c r="G26" i="22" s="1"/>
  <c r="E25" i="22"/>
  <c r="G25" i="22" s="1"/>
  <c r="E24" i="22"/>
  <c r="G24" i="22" s="1"/>
  <c r="E23" i="22"/>
  <c r="G23" i="22" s="1"/>
  <c r="E22" i="22"/>
  <c r="G22" i="22" s="1"/>
  <c r="E21" i="22"/>
  <c r="G21" i="22" s="1"/>
  <c r="E20" i="22"/>
  <c r="G20" i="22" s="1"/>
  <c r="E19" i="22"/>
  <c r="G19" i="22" s="1"/>
  <c r="E18" i="22"/>
  <c r="G18" i="22" s="1"/>
  <c r="E17" i="22"/>
  <c r="G17" i="22" s="1"/>
  <c r="E16" i="22"/>
  <c r="G16" i="22" s="1"/>
  <c r="E15" i="22"/>
  <c r="G15" i="22" s="1"/>
  <c r="E14" i="22"/>
  <c r="G14" i="22" s="1"/>
  <c r="E13" i="22"/>
  <c r="G13" i="22" s="1"/>
  <c r="E12" i="22"/>
  <c r="G12" i="22" s="1"/>
  <c r="E11" i="22"/>
  <c r="G11" i="22" s="1"/>
  <c r="E10" i="22"/>
  <c r="G10" i="22" s="1"/>
  <c r="E9" i="22"/>
  <c r="G9" i="22" s="1"/>
  <c r="E8" i="22"/>
  <c r="G8" i="22" s="1"/>
  <c r="E7" i="22"/>
  <c r="G7" i="22" s="1"/>
  <c r="A7" i="22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E6" i="22"/>
  <c r="G6" i="22" s="1"/>
  <c r="E8" i="21" l="1"/>
  <c r="G8" i="21" s="1"/>
  <c r="E7" i="21"/>
  <c r="G7" i="21" s="1"/>
  <c r="A7" i="21"/>
  <c r="A8" i="21" s="1"/>
  <c r="E6" i="21"/>
  <c r="G6" i="21" s="1"/>
</calcChain>
</file>

<file path=xl/comments1.xml><?xml version="1.0" encoding="utf-8"?>
<comments xmlns="http://schemas.openxmlformats.org/spreadsheetml/2006/main">
  <authors>
    <author>Tsuneo GOTO</author>
    <author>日本海区水産研究所</author>
    <author xml:space="preserve"> </author>
  </authors>
  <commentList>
    <comment ref="C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コード番号</t>
        </r>
      </text>
    </comment>
    <comment ref="C7" authorId="1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D7" authorId="1" shapeId="0">
      <text>
        <r>
          <rPr>
            <sz val="10"/>
            <color indexed="81"/>
            <rFont val="ＭＳ Ｐゴシック"/>
            <family val="3"/>
            <charset val="128"/>
          </rPr>
          <t>小数第１位まで</t>
        </r>
      </text>
    </comment>
    <comment ref="B12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</t>
        </r>
      </text>
    </comment>
    <comment ref="C12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
入力例
2007年4月25日 の場合
20070425</t>
        </r>
      </text>
    </comment>
    <comment ref="D12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入力例
0時5分の場合 0005 
3時5分の場合 0305
15時23分の場合 1523 </t>
        </r>
      </text>
    </comment>
    <comment ref="E12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36度40分　36.40
37度24分　37.24
</t>
        </r>
      </text>
    </comment>
    <comment ref="F12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135度05分　133.05
137度24分　137.24
</t>
        </r>
      </text>
    </comment>
    <comment ref="H12" authorId="1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J12" authorId="2" shapeId="0">
      <text>
        <r>
          <rPr>
            <b/>
            <sz val="11"/>
            <color indexed="81"/>
            <rFont val="ＭＳ Ｐゴシック"/>
            <family val="3"/>
            <charset val="128"/>
          </rPr>
          <t>小数第2位まで</t>
        </r>
      </text>
    </comment>
    <comment ref="M12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>小数第２位まで</t>
        </r>
      </text>
    </comment>
  </commentList>
</comments>
</file>

<file path=xl/comments2.xml><?xml version="1.0" encoding="utf-8"?>
<comments xmlns="http://schemas.openxmlformats.org/spreadsheetml/2006/main">
  <authors>
    <author>Tsuneo GOTO</author>
    <author>日本海区水産研究所</author>
    <author xml:space="preserve"> </author>
  </authors>
  <commentList>
    <comment ref="C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コード番号</t>
        </r>
      </text>
    </comment>
    <comment ref="C7" authorId="1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D7" authorId="1" shapeId="0">
      <text>
        <r>
          <rPr>
            <sz val="10"/>
            <color indexed="81"/>
            <rFont val="ＭＳ Ｐゴシック"/>
            <family val="3"/>
            <charset val="128"/>
          </rPr>
          <t>小数第１位まで</t>
        </r>
      </text>
    </comment>
    <comment ref="B12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</t>
        </r>
      </text>
    </comment>
    <comment ref="C12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
入力例
2007年4月25日 の場合
20070425</t>
        </r>
      </text>
    </comment>
    <comment ref="D12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入力例
0時5分の場合 0005 
3時5分の場合 0305
15時23分の場合 1523 </t>
        </r>
      </text>
    </comment>
    <comment ref="E12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36度40分　36.40
37度24分　37.24
</t>
        </r>
      </text>
    </comment>
    <comment ref="F12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135度05分　133.05
137度24分　137.24
</t>
        </r>
      </text>
    </comment>
    <comment ref="H12" authorId="1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J12" authorId="2" shapeId="0">
      <text>
        <r>
          <rPr>
            <b/>
            <sz val="11"/>
            <color indexed="81"/>
            <rFont val="ＭＳ Ｐゴシック"/>
            <family val="3"/>
            <charset val="128"/>
          </rPr>
          <t>小数第2位まで</t>
        </r>
      </text>
    </comment>
    <comment ref="M12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>小数第２位まで</t>
        </r>
      </text>
    </comment>
  </commentList>
</comments>
</file>

<file path=xl/comments3.xml><?xml version="1.0" encoding="utf-8"?>
<comments xmlns="http://schemas.openxmlformats.org/spreadsheetml/2006/main">
  <authors>
    <author>Tsuneo GOTO</author>
    <author>日本海区水産研究所</author>
    <author xml:space="preserve"> </author>
  </authors>
  <commentList>
    <comment ref="C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コード番号</t>
        </r>
      </text>
    </comment>
    <comment ref="C7" authorId="1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D7" authorId="1" shapeId="0">
      <text>
        <r>
          <rPr>
            <sz val="10"/>
            <color indexed="81"/>
            <rFont val="ＭＳ Ｐゴシック"/>
            <family val="3"/>
            <charset val="128"/>
          </rPr>
          <t>小数第１位まで</t>
        </r>
      </text>
    </comment>
    <comment ref="B12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</t>
        </r>
      </text>
    </comment>
    <comment ref="C12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
入力例
2007年4月25日 の場合
20070425</t>
        </r>
      </text>
    </comment>
    <comment ref="D12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入力例
0時5分の場合 0005 
3時5分の場合 0305
15時23分の場合 1523 </t>
        </r>
      </text>
    </comment>
    <comment ref="E12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36度40分　36.40
37度24分　37.24
</t>
        </r>
      </text>
    </comment>
    <comment ref="F12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135度05分　133.05
137度24分　137.24
</t>
        </r>
      </text>
    </comment>
    <comment ref="H12" authorId="1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J12" authorId="2" shapeId="0">
      <text>
        <r>
          <rPr>
            <b/>
            <sz val="11"/>
            <color indexed="81"/>
            <rFont val="ＭＳ Ｐゴシック"/>
            <family val="3"/>
            <charset val="128"/>
          </rPr>
          <t>小数第2位まで</t>
        </r>
      </text>
    </comment>
    <comment ref="M12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>小数第２位まで</t>
        </r>
      </text>
    </comment>
  </commentList>
</comments>
</file>

<file path=xl/comments4.xml><?xml version="1.0" encoding="utf-8"?>
<comments xmlns="http://schemas.openxmlformats.org/spreadsheetml/2006/main">
  <authors>
    <author>Tsuneo GOTO</author>
    <author>日本海区水産研究所</author>
    <author xml:space="preserve"> </author>
  </authors>
  <commentList>
    <comment ref="C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コード番号</t>
        </r>
      </text>
    </comment>
    <comment ref="C7" authorId="1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D7" authorId="1" shapeId="0">
      <text>
        <r>
          <rPr>
            <sz val="10"/>
            <color indexed="81"/>
            <rFont val="ＭＳ Ｐゴシック"/>
            <family val="3"/>
            <charset val="128"/>
          </rPr>
          <t>小数第１位まで</t>
        </r>
      </text>
    </comment>
    <comment ref="B12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</t>
        </r>
      </text>
    </comment>
    <comment ref="C12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
入力例
2007年4月25日 の場合
20070425</t>
        </r>
      </text>
    </comment>
    <comment ref="D12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入力例
0時5分の場合 0005 
3時5分の場合 0305
15時23分の場合 1523 </t>
        </r>
      </text>
    </comment>
    <comment ref="E12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36度40分　36.40
37度24分　37.24
</t>
        </r>
      </text>
    </comment>
    <comment ref="F12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135度05分　133.05
137度24分　137.24
</t>
        </r>
      </text>
    </comment>
    <comment ref="H12" authorId="1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J12" authorId="2" shapeId="0">
      <text>
        <r>
          <rPr>
            <b/>
            <sz val="11"/>
            <color indexed="81"/>
            <rFont val="ＭＳ Ｐゴシック"/>
            <family val="3"/>
            <charset val="128"/>
          </rPr>
          <t>小数第2位まで</t>
        </r>
      </text>
    </comment>
    <comment ref="M12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>小数第２位まで</t>
        </r>
      </text>
    </comment>
  </commentList>
</comments>
</file>

<file path=xl/comments5.xml><?xml version="1.0" encoding="utf-8"?>
<comments xmlns="http://schemas.openxmlformats.org/spreadsheetml/2006/main">
  <authors>
    <author>Tsuneo GOTO</author>
    <author>日本海区水産研究所</author>
    <author xml:space="preserve"> </author>
  </authors>
  <commentList>
    <comment ref="C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コード番号</t>
        </r>
      </text>
    </comment>
    <comment ref="C7" authorId="1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D7" authorId="1" shapeId="0">
      <text>
        <r>
          <rPr>
            <sz val="10"/>
            <color indexed="81"/>
            <rFont val="ＭＳ Ｐゴシック"/>
            <family val="3"/>
            <charset val="128"/>
          </rPr>
          <t>小数第１位まで</t>
        </r>
      </text>
    </comment>
    <comment ref="B12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</t>
        </r>
      </text>
    </comment>
    <comment ref="C12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
入力例
2007年4月25日 の場合
20070425</t>
        </r>
      </text>
    </comment>
    <comment ref="D12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入力例
0時5分の場合 0005 
3時5分の場合 0305
15時23分の場合 1523 </t>
        </r>
      </text>
    </comment>
    <comment ref="E12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36度40分　36.40
37度24分　37.24
</t>
        </r>
      </text>
    </comment>
    <comment ref="F12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135度05分　133.05
137度24分　137.24
</t>
        </r>
      </text>
    </comment>
    <comment ref="H12" authorId="1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J12" authorId="2" shapeId="0">
      <text>
        <r>
          <rPr>
            <b/>
            <sz val="11"/>
            <color indexed="81"/>
            <rFont val="ＭＳ Ｐゴシック"/>
            <family val="3"/>
            <charset val="128"/>
          </rPr>
          <t>小数第2位まで</t>
        </r>
      </text>
    </comment>
    <comment ref="M12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>小数第２位まで</t>
        </r>
      </text>
    </comment>
  </commentList>
</comments>
</file>

<file path=xl/comments6.xml><?xml version="1.0" encoding="utf-8"?>
<comments xmlns="http://schemas.openxmlformats.org/spreadsheetml/2006/main">
  <authors>
    <author>Tsuneo GOTO</author>
    <author>日本海区水産研究所</author>
    <author xml:space="preserve"> </author>
  </authors>
  <commentList>
    <comment ref="C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コード番号</t>
        </r>
      </text>
    </comment>
    <comment ref="C7" authorId="1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D7" authorId="1" shapeId="0">
      <text>
        <r>
          <rPr>
            <sz val="10"/>
            <color indexed="81"/>
            <rFont val="ＭＳ Ｐゴシック"/>
            <family val="3"/>
            <charset val="128"/>
          </rPr>
          <t>小数第１位まで</t>
        </r>
      </text>
    </comment>
    <comment ref="B12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</t>
        </r>
      </text>
    </comment>
    <comment ref="C12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
入力例
2007年4月25日 の場合
20070425</t>
        </r>
      </text>
    </comment>
    <comment ref="D12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入力例
0時5分の場合 0005 
3時5分の場合 0305
15時23分の場合 1523 </t>
        </r>
      </text>
    </comment>
    <comment ref="E12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36度40分　36.40
37度24分　37.24
</t>
        </r>
      </text>
    </comment>
    <comment ref="F12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135度05分　133.05
137度24分　137.24
</t>
        </r>
      </text>
    </comment>
    <comment ref="H12" authorId="1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J12" authorId="2" shapeId="0">
      <text>
        <r>
          <rPr>
            <b/>
            <sz val="11"/>
            <color indexed="81"/>
            <rFont val="ＭＳ Ｐゴシック"/>
            <family val="3"/>
            <charset val="128"/>
          </rPr>
          <t>小数第2位まで</t>
        </r>
      </text>
    </comment>
    <comment ref="M12" authorId="2" shapeId="0">
      <text>
        <r>
          <rPr>
            <b/>
            <sz val="10"/>
            <color indexed="81"/>
            <rFont val="ＭＳ Ｐゴシック"/>
            <family val="3"/>
            <charset val="128"/>
          </rPr>
          <t>小数第２位まで</t>
        </r>
      </text>
    </comment>
  </commentList>
</comments>
</file>

<file path=xl/sharedStrings.xml><?xml version="1.0" encoding="utf-8"?>
<sst xmlns="http://schemas.openxmlformats.org/spreadsheetml/2006/main" count="1154" uniqueCount="274">
  <si>
    <t>識別</t>
  </si>
  <si>
    <t>測定機関</t>
  </si>
  <si>
    <t>調査船名</t>
  </si>
  <si>
    <t>ネット目合</t>
  </si>
  <si>
    <t>ネット種類</t>
  </si>
  <si>
    <t>水研</t>
  </si>
  <si>
    <t>漁業種類</t>
  </si>
  <si>
    <t>標本区分</t>
  </si>
  <si>
    <t>6</t>
  </si>
  <si>
    <t>0335</t>
  </si>
  <si>
    <t>LNP</t>
  </si>
  <si>
    <t>調査船名コード</t>
  </si>
  <si>
    <t>無網試験</t>
  </si>
  <si>
    <t>濾水計No</t>
  </si>
  <si>
    <t>ワイヤー長</t>
  </si>
  <si>
    <t>平均傾角</t>
  </si>
  <si>
    <t>平均濾水計回転数</t>
  </si>
  <si>
    <t>標本メモ</t>
  </si>
  <si>
    <t>採取時</t>
  </si>
  <si>
    <t>プランクトン</t>
  </si>
  <si>
    <t>マイワシ</t>
  </si>
  <si>
    <t>カタクチイワシ</t>
  </si>
  <si>
    <t>サバ類</t>
  </si>
  <si>
    <t>ウルメイワシ</t>
  </si>
  <si>
    <t>マアジ</t>
  </si>
  <si>
    <t>スルメイカ</t>
  </si>
  <si>
    <t>キュウリエソ</t>
  </si>
  <si>
    <t>ホタルイカ</t>
  </si>
  <si>
    <t>ホタルイカモドキ類</t>
  </si>
  <si>
    <t>コノシロ</t>
  </si>
  <si>
    <t>ニギス</t>
  </si>
  <si>
    <t>アカガレイ</t>
  </si>
  <si>
    <t>ヒラメ</t>
  </si>
  <si>
    <t>その他のさかな</t>
  </si>
  <si>
    <t>サルパ類（ソノタ）</t>
  </si>
  <si>
    <t>整理番号</t>
  </si>
  <si>
    <t>観測点No</t>
  </si>
  <si>
    <t>採取年月日</t>
  </si>
  <si>
    <t>採取時刻</t>
  </si>
  <si>
    <t>緯度</t>
  </si>
  <si>
    <t>経度</t>
  </si>
  <si>
    <t>ワイヤー傾角</t>
  </si>
  <si>
    <t>濾水計回転数</t>
  </si>
  <si>
    <t>水温</t>
  </si>
  <si>
    <t>塩分</t>
  </si>
  <si>
    <t>沈殿量</t>
  </si>
  <si>
    <t>湿重量</t>
  </si>
  <si>
    <t>乾燥重量</t>
  </si>
  <si>
    <t>Ａ卵</t>
  </si>
  <si>
    <t>Ｂ卵</t>
  </si>
  <si>
    <t>Ｃ卵</t>
  </si>
  <si>
    <t>ステージ不明卵</t>
  </si>
  <si>
    <t>類似魚種卵</t>
  </si>
  <si>
    <t>前期仔魚</t>
  </si>
  <si>
    <t>後期仔魚</t>
  </si>
  <si>
    <t>1</t>
  </si>
  <si>
    <t>2</t>
  </si>
  <si>
    <t>3</t>
  </si>
  <si>
    <t>4</t>
  </si>
  <si>
    <t>5</t>
  </si>
  <si>
    <t>7</t>
  </si>
  <si>
    <t>9</t>
  </si>
  <si>
    <t>8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</si>
  <si>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</si>
  <si>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</si>
  <si>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</si>
  <si>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</si>
  <si>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</si>
  <si>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</si>
  <si>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</si>
  <si>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</si>
  <si>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</si>
  <si>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</si>
  <si>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</si>
  <si>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</si>
  <si>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備考</t>
    <rPh sb="0" eb="2">
      <t>ビコウ</t>
    </rPh>
    <phoneticPr fontId="5"/>
  </si>
  <si>
    <t>分割率</t>
    <rPh sb="0" eb="2">
      <t>ブンカツ</t>
    </rPh>
    <rPh sb="2" eb="3">
      <t>リツ</t>
    </rPh>
    <phoneticPr fontId="5"/>
  </si>
  <si>
    <t>マイワシ類似魚種卵には，コノシロ？卵含む。ホタルイカモドキ類似卵には，スルメイカ？卵含む。</t>
    <phoneticPr fontId="5"/>
  </si>
  <si>
    <t>ｻﾙﾊﾟ</t>
    <phoneticPr fontId="5"/>
  </si>
  <si>
    <t>その他の頭足類</t>
    <phoneticPr fontId="2"/>
  </si>
  <si>
    <t>類似卵</t>
    <phoneticPr fontId="2"/>
  </si>
  <si>
    <t>ホタルイカモドキ</t>
    <phoneticPr fontId="2"/>
  </si>
  <si>
    <t>リンコトウチオン幼生</t>
    <rPh sb="8" eb="10">
      <t>ヨウセイ</t>
    </rPh>
    <phoneticPr fontId="2"/>
  </si>
  <si>
    <t>幼生</t>
    <rPh sb="0" eb="2">
      <t>ヨウセイ</t>
    </rPh>
    <phoneticPr fontId="2"/>
  </si>
  <si>
    <t>卵</t>
    <phoneticPr fontId="2"/>
  </si>
  <si>
    <t>ブリ</t>
    <phoneticPr fontId="2"/>
  </si>
  <si>
    <t>島根丸</t>
    <rPh sb="0" eb="2">
      <t>シマネ</t>
    </rPh>
    <rPh sb="2" eb="3">
      <t>マル</t>
    </rPh>
    <phoneticPr fontId="2"/>
  </si>
  <si>
    <t>9c</t>
  </si>
  <si>
    <t>9c</t>
    <phoneticPr fontId="2"/>
  </si>
  <si>
    <t>20170306</t>
    <phoneticPr fontId="2"/>
  </si>
  <si>
    <t>1334</t>
    <phoneticPr fontId="2"/>
  </si>
  <si>
    <t>9b</t>
  </si>
  <si>
    <t>9b</t>
    <phoneticPr fontId="2"/>
  </si>
  <si>
    <t>9a</t>
  </si>
  <si>
    <t>9a</t>
    <phoneticPr fontId="2"/>
  </si>
  <si>
    <t>3a</t>
  </si>
  <si>
    <t>3a</t>
    <phoneticPr fontId="2"/>
  </si>
  <si>
    <t>1a</t>
  </si>
  <si>
    <t>1a</t>
    <phoneticPr fontId="2"/>
  </si>
  <si>
    <t>b</t>
  </si>
  <si>
    <t>b</t>
    <phoneticPr fontId="2"/>
  </si>
  <si>
    <t>a</t>
  </si>
  <si>
    <t>a</t>
    <phoneticPr fontId="2"/>
  </si>
  <si>
    <t>1311</t>
    <phoneticPr fontId="2"/>
  </si>
  <si>
    <t>1234</t>
    <phoneticPr fontId="2"/>
  </si>
  <si>
    <t>1156</t>
    <phoneticPr fontId="2"/>
  </si>
  <si>
    <t>0937</t>
    <phoneticPr fontId="2"/>
  </si>
  <si>
    <t>0831</t>
    <phoneticPr fontId="2"/>
  </si>
  <si>
    <t>0810</t>
    <phoneticPr fontId="2"/>
  </si>
  <si>
    <t>20170313</t>
    <phoneticPr fontId="2"/>
  </si>
  <si>
    <t>1719</t>
    <phoneticPr fontId="2"/>
  </si>
  <si>
    <t>1620</t>
    <phoneticPr fontId="2"/>
  </si>
  <si>
    <t>1522</t>
    <phoneticPr fontId="2"/>
  </si>
  <si>
    <t>1301</t>
    <phoneticPr fontId="2"/>
  </si>
  <si>
    <t>1201</t>
    <phoneticPr fontId="2"/>
  </si>
  <si>
    <t>6a</t>
  </si>
  <si>
    <t>6a</t>
    <phoneticPr fontId="2"/>
  </si>
  <si>
    <t>6b</t>
  </si>
  <si>
    <t>6b</t>
    <phoneticPr fontId="2"/>
  </si>
  <si>
    <t>3a</t>
    <phoneticPr fontId="2"/>
  </si>
  <si>
    <t>20170327</t>
    <phoneticPr fontId="2"/>
  </si>
  <si>
    <t>1350</t>
    <phoneticPr fontId="2"/>
  </si>
  <si>
    <t>20170327</t>
    <phoneticPr fontId="2"/>
  </si>
  <si>
    <t>1937</t>
    <phoneticPr fontId="2"/>
  </si>
  <si>
    <t>2200</t>
    <phoneticPr fontId="2"/>
  </si>
  <si>
    <t>20170328</t>
    <phoneticPr fontId="2"/>
  </si>
  <si>
    <t>0034</t>
    <phoneticPr fontId="2"/>
  </si>
  <si>
    <t>0202</t>
    <phoneticPr fontId="2"/>
  </si>
  <si>
    <t>0419</t>
    <phoneticPr fontId="2"/>
  </si>
  <si>
    <t>0345</t>
    <phoneticPr fontId="2"/>
  </si>
  <si>
    <t>0457</t>
    <phoneticPr fontId="2"/>
  </si>
  <si>
    <t>20170328</t>
    <phoneticPr fontId="2"/>
  </si>
  <si>
    <t>0855</t>
    <phoneticPr fontId="2"/>
  </si>
  <si>
    <t>20170328</t>
    <phoneticPr fontId="2"/>
  </si>
  <si>
    <t>0926</t>
    <phoneticPr fontId="2"/>
  </si>
  <si>
    <t>1010</t>
    <phoneticPr fontId="2"/>
  </si>
  <si>
    <t>1104</t>
    <phoneticPr fontId="2"/>
  </si>
  <si>
    <t>1230</t>
    <phoneticPr fontId="2"/>
  </si>
  <si>
    <t>20170328</t>
    <phoneticPr fontId="2"/>
  </si>
  <si>
    <t>1346</t>
    <phoneticPr fontId="2"/>
  </si>
  <si>
    <t>1548</t>
    <phoneticPr fontId="2"/>
  </si>
  <si>
    <t>1658</t>
    <phoneticPr fontId="2"/>
  </si>
  <si>
    <t>1813</t>
    <phoneticPr fontId="2"/>
  </si>
  <si>
    <t>20170328</t>
    <phoneticPr fontId="2"/>
  </si>
  <si>
    <t>1959</t>
    <phoneticPr fontId="2"/>
  </si>
  <si>
    <t>2110</t>
    <phoneticPr fontId="2"/>
  </si>
  <si>
    <t>20170327</t>
    <phoneticPr fontId="2"/>
  </si>
  <si>
    <t>0851</t>
    <phoneticPr fontId="2"/>
  </si>
  <si>
    <t>20170424</t>
    <phoneticPr fontId="2"/>
  </si>
  <si>
    <t>1354</t>
    <phoneticPr fontId="2"/>
  </si>
  <si>
    <t>20170425</t>
    <phoneticPr fontId="2"/>
  </si>
  <si>
    <t>0320</t>
    <phoneticPr fontId="2"/>
  </si>
  <si>
    <t>0518</t>
    <phoneticPr fontId="2"/>
  </si>
  <si>
    <t>20170425</t>
    <phoneticPr fontId="2"/>
  </si>
  <si>
    <t>0747</t>
    <phoneticPr fontId="2"/>
  </si>
  <si>
    <t>0917</t>
    <phoneticPr fontId="2"/>
  </si>
  <si>
    <t>1040</t>
    <phoneticPr fontId="2"/>
  </si>
  <si>
    <t>1218</t>
    <phoneticPr fontId="2"/>
  </si>
  <si>
    <t>20170425</t>
    <phoneticPr fontId="2"/>
  </si>
  <si>
    <t>1254</t>
    <phoneticPr fontId="2"/>
  </si>
  <si>
    <t>20170425</t>
    <phoneticPr fontId="2"/>
  </si>
  <si>
    <t>1330</t>
    <phoneticPr fontId="2"/>
  </si>
  <si>
    <t>20170425</t>
    <phoneticPr fontId="2"/>
  </si>
  <si>
    <t>1650</t>
    <phoneticPr fontId="2"/>
  </si>
  <si>
    <t>1711</t>
    <phoneticPr fontId="2"/>
  </si>
  <si>
    <t>20170425</t>
    <phoneticPr fontId="2"/>
  </si>
  <si>
    <t>1745</t>
    <phoneticPr fontId="2"/>
  </si>
  <si>
    <t>1821</t>
    <phoneticPr fontId="2"/>
  </si>
  <si>
    <t>1921</t>
    <phoneticPr fontId="2"/>
  </si>
  <si>
    <t>2022</t>
    <phoneticPr fontId="2"/>
  </si>
  <si>
    <t>2157</t>
    <phoneticPr fontId="2"/>
  </si>
  <si>
    <t>20170426</t>
    <phoneticPr fontId="2"/>
  </si>
  <si>
    <t>0000</t>
    <phoneticPr fontId="2"/>
  </si>
  <si>
    <t>20170426</t>
    <phoneticPr fontId="2"/>
  </si>
  <si>
    <t>0136</t>
    <phoneticPr fontId="2"/>
  </si>
  <si>
    <t>0247</t>
    <phoneticPr fontId="2"/>
  </si>
  <si>
    <t>20170424</t>
    <phoneticPr fontId="2"/>
  </si>
  <si>
    <t>0847</t>
    <phoneticPr fontId="2"/>
  </si>
  <si>
    <t>20170522</t>
    <phoneticPr fontId="2"/>
  </si>
  <si>
    <t>1406</t>
    <phoneticPr fontId="2"/>
  </si>
  <si>
    <t>1905</t>
    <phoneticPr fontId="2"/>
  </si>
  <si>
    <t>20170523</t>
    <phoneticPr fontId="2"/>
  </si>
  <si>
    <t>2114</t>
    <phoneticPr fontId="2"/>
  </si>
  <si>
    <t>2306</t>
    <phoneticPr fontId="2"/>
  </si>
  <si>
    <t>20170524</t>
    <phoneticPr fontId="2"/>
  </si>
  <si>
    <t>0124</t>
    <phoneticPr fontId="2"/>
  </si>
  <si>
    <t>0257</t>
    <phoneticPr fontId="2"/>
  </si>
  <si>
    <t>0420</t>
    <phoneticPr fontId="2"/>
  </si>
  <si>
    <t>20170524</t>
    <phoneticPr fontId="2"/>
  </si>
  <si>
    <t>0544</t>
    <phoneticPr fontId="2"/>
  </si>
  <si>
    <t>0621</t>
    <phoneticPr fontId="2"/>
  </si>
  <si>
    <t>0657</t>
    <phoneticPr fontId="2"/>
  </si>
  <si>
    <t>1020</t>
    <phoneticPr fontId="2"/>
  </si>
  <si>
    <t>1039</t>
    <phoneticPr fontId="2"/>
  </si>
  <si>
    <t>1109</t>
    <phoneticPr fontId="2"/>
  </si>
  <si>
    <t>1141</t>
    <phoneticPr fontId="2"/>
  </si>
  <si>
    <t>1237</t>
    <phoneticPr fontId="2"/>
  </si>
  <si>
    <t>1337</t>
    <phoneticPr fontId="2"/>
  </si>
  <si>
    <t>1510</t>
    <phoneticPr fontId="2"/>
  </si>
  <si>
    <t>1607</t>
    <phoneticPr fontId="2"/>
  </si>
  <si>
    <t>1705</t>
    <phoneticPr fontId="2"/>
  </si>
  <si>
    <t>1836</t>
    <phoneticPr fontId="2"/>
  </si>
  <si>
    <t>1942</t>
    <phoneticPr fontId="2"/>
  </si>
  <si>
    <t>荒天により航海日程が変更になったため、無網試験が実施できなかった</t>
    <rPh sb="0" eb="2">
      <t>コウテン</t>
    </rPh>
    <rPh sb="5" eb="7">
      <t>コウカイ</t>
    </rPh>
    <rPh sb="7" eb="9">
      <t>ニッテイ</t>
    </rPh>
    <rPh sb="10" eb="12">
      <t>ヘンコウ</t>
    </rPh>
    <rPh sb="19" eb="20">
      <t>ム</t>
    </rPh>
    <rPh sb="20" eb="21">
      <t>モウ</t>
    </rPh>
    <rPh sb="21" eb="23">
      <t>シケン</t>
    </rPh>
    <rPh sb="24" eb="26">
      <t>ジッシ</t>
    </rPh>
    <phoneticPr fontId="2"/>
  </si>
  <si>
    <t>作業ミスによりSt.10でワイヤー長を出しすぎてしまった
St.3aではケイ藻が多く見られたため、その影響で回転数が低かった可能性がある</t>
    <rPh sb="0" eb="2">
      <t>サギョウ</t>
    </rPh>
    <rPh sb="17" eb="18">
      <t>チョウ</t>
    </rPh>
    <rPh sb="19" eb="20">
      <t>ダ</t>
    </rPh>
    <rPh sb="38" eb="39">
      <t>ソウ</t>
    </rPh>
    <rPh sb="40" eb="41">
      <t>オオ</t>
    </rPh>
    <rPh sb="42" eb="43">
      <t>ミ</t>
    </rPh>
    <rPh sb="51" eb="53">
      <t>エイキョウ</t>
    </rPh>
    <rPh sb="54" eb="57">
      <t>カイテンスウ</t>
    </rPh>
    <rPh sb="58" eb="59">
      <t>ヒク</t>
    </rPh>
    <rPh sb="62" eb="65">
      <t>カノウセイ</t>
    </rPh>
    <phoneticPr fontId="2"/>
  </si>
  <si>
    <t>2257</t>
    <phoneticPr fontId="2"/>
  </si>
  <si>
    <t>別測定　サルパ25.41g</t>
    <rPh sb="0" eb="1">
      <t>ベツ</t>
    </rPh>
    <rPh sb="1" eb="3">
      <t>ソクテイ</t>
    </rPh>
    <phoneticPr fontId="2"/>
  </si>
  <si>
    <t>別測定　サルパ23.31g</t>
    <rPh sb="0" eb="1">
      <t>ベツ</t>
    </rPh>
    <rPh sb="1" eb="3">
      <t>ソクテイ</t>
    </rPh>
    <phoneticPr fontId="2"/>
  </si>
  <si>
    <t>別測定　サルパ、クラゲ27.41g</t>
    <rPh sb="0" eb="1">
      <t>ベツ</t>
    </rPh>
    <rPh sb="1" eb="3">
      <t>ソクテイ</t>
    </rPh>
    <phoneticPr fontId="2"/>
  </si>
  <si>
    <t>別測定　サルパ51.92g</t>
    <rPh sb="0" eb="1">
      <t>ベツ</t>
    </rPh>
    <rPh sb="1" eb="3">
      <t>ソクテイ</t>
    </rPh>
    <phoneticPr fontId="2"/>
  </si>
  <si>
    <t>別測定　サルパ21.69g</t>
    <rPh sb="0" eb="3">
      <t>ベツソクテイ</t>
    </rPh>
    <phoneticPr fontId="2"/>
  </si>
  <si>
    <t>別測定　サルパ　124.84g</t>
    <rPh sb="0" eb="3">
      <t>ベツソクテイ</t>
    </rPh>
    <phoneticPr fontId="2"/>
  </si>
  <si>
    <t>別測定　サルパ、クラゲ11.09g</t>
    <rPh sb="0" eb="1">
      <t>ベツ</t>
    </rPh>
    <rPh sb="1" eb="3">
      <t>ソクテイ</t>
    </rPh>
    <phoneticPr fontId="2"/>
  </si>
  <si>
    <t>別測定　サルパ、クラゲ21.87g</t>
    <rPh sb="0" eb="3">
      <t>ベツソクテイ</t>
    </rPh>
    <phoneticPr fontId="2"/>
  </si>
  <si>
    <t>別測定　サルパ5.14g</t>
    <rPh sb="0" eb="3">
      <t>ベツソクテイ</t>
    </rPh>
    <phoneticPr fontId="2"/>
  </si>
  <si>
    <t>別測定　サルパ、クラゲ19.31g</t>
    <rPh sb="0" eb="1">
      <t>ベツ</t>
    </rPh>
    <rPh sb="1" eb="3">
      <t>ソクテイ</t>
    </rPh>
    <phoneticPr fontId="2"/>
  </si>
  <si>
    <t>別測定　サルパ、クラゲ5.24g</t>
    <rPh sb="0" eb="3">
      <t>ベツソクテイ</t>
    </rPh>
    <phoneticPr fontId="2"/>
  </si>
  <si>
    <t>別測定　サルパ、クラゲ32.50g</t>
    <rPh sb="0" eb="3">
      <t>ベツソクテイ</t>
    </rPh>
    <phoneticPr fontId="2"/>
  </si>
  <si>
    <t>別測定　サルパ2.03g</t>
    <rPh sb="0" eb="1">
      <t>ベツ</t>
    </rPh>
    <rPh sb="1" eb="3">
      <t>ソクテイ</t>
    </rPh>
    <phoneticPr fontId="2"/>
  </si>
  <si>
    <t>別測定　クラゲ6.65g</t>
    <rPh sb="0" eb="1">
      <t>ベツ</t>
    </rPh>
    <rPh sb="1" eb="3">
      <t>ソクテイ</t>
    </rPh>
    <phoneticPr fontId="2"/>
  </si>
  <si>
    <t>1/1024</t>
    <phoneticPr fontId="2"/>
  </si>
  <si>
    <t>卵径</t>
    <rPh sb="0" eb="2">
      <t>ランケイ</t>
    </rPh>
    <phoneticPr fontId="15"/>
  </si>
  <si>
    <t>NO.</t>
  </si>
  <si>
    <t>採集月</t>
    <rPh sb="0" eb="2">
      <t>サイシュウ</t>
    </rPh>
    <rPh sb="2" eb="3">
      <t>ツキ</t>
    </rPh>
    <phoneticPr fontId="15"/>
  </si>
  <si>
    <t>測点</t>
  </si>
  <si>
    <t>測定値</t>
  </si>
  <si>
    <t>計算結果</t>
    <rPh sb="0" eb="2">
      <t>ケイサン</t>
    </rPh>
    <rPh sb="2" eb="4">
      <t>ケッカ</t>
    </rPh>
    <phoneticPr fontId="15"/>
  </si>
  <si>
    <t>stage</t>
  </si>
  <si>
    <t>卵径による種判別結果</t>
    <rPh sb="0" eb="2">
      <t>ランケイ</t>
    </rPh>
    <rPh sb="5" eb="6">
      <t>シュ</t>
    </rPh>
    <rPh sb="6" eb="8">
      <t>ハンベツ</t>
    </rPh>
    <rPh sb="8" eb="10">
      <t>ケッカ</t>
    </rPh>
    <phoneticPr fontId="15"/>
  </si>
  <si>
    <t>測定：OLYMPUS SZX7</t>
    <phoneticPr fontId="15"/>
  </si>
  <si>
    <t>測定倍率：接眼；×１０、対物；×４</t>
    <phoneticPr fontId="15"/>
  </si>
  <si>
    <t>メモ：</t>
  </si>
  <si>
    <t>B</t>
    <phoneticPr fontId="2"/>
  </si>
  <si>
    <t>1a</t>
    <phoneticPr fontId="2"/>
  </si>
  <si>
    <t>2017/04/26</t>
    <phoneticPr fontId="2"/>
  </si>
  <si>
    <t>C</t>
    <phoneticPr fontId="2"/>
  </si>
  <si>
    <t>12</t>
    <phoneticPr fontId="2"/>
  </si>
  <si>
    <t>6</t>
    <phoneticPr fontId="2"/>
  </si>
  <si>
    <t>B</t>
    <phoneticPr fontId="2"/>
  </si>
  <si>
    <t>C</t>
    <phoneticPr fontId="2"/>
  </si>
  <si>
    <t>A</t>
    <phoneticPr fontId="2"/>
  </si>
  <si>
    <t>7</t>
    <phoneticPr fontId="2"/>
  </si>
  <si>
    <t>9b</t>
    <phoneticPr fontId="2"/>
  </si>
  <si>
    <t>11</t>
    <phoneticPr fontId="2"/>
  </si>
  <si>
    <t>4</t>
    <phoneticPr fontId="2"/>
  </si>
  <si>
    <t>3a</t>
    <phoneticPr fontId="2"/>
  </si>
  <si>
    <t>サバ属卵、卵径測定結果（2017年度）</t>
    <rPh sb="2" eb="3">
      <t>ゾク</t>
    </rPh>
    <rPh sb="16" eb="17">
      <t>ネン</t>
    </rPh>
    <phoneticPr fontId="15"/>
  </si>
  <si>
    <t>島根丸</t>
    <rPh sb="0" eb="2">
      <t>シマネ</t>
    </rPh>
    <rPh sb="2" eb="3">
      <t>マル</t>
    </rPh>
    <phoneticPr fontId="2"/>
  </si>
  <si>
    <t>20171010</t>
    <phoneticPr fontId="2"/>
  </si>
  <si>
    <t>1350</t>
    <phoneticPr fontId="2"/>
  </si>
  <si>
    <t>20171011</t>
    <phoneticPr fontId="2"/>
  </si>
  <si>
    <t>0037</t>
    <phoneticPr fontId="2"/>
  </si>
  <si>
    <t>20171011</t>
    <phoneticPr fontId="2"/>
  </si>
  <si>
    <t>0241</t>
    <phoneticPr fontId="2"/>
  </si>
  <si>
    <t>20171011</t>
    <phoneticPr fontId="2"/>
  </si>
  <si>
    <t>0437</t>
    <phoneticPr fontId="2"/>
  </si>
  <si>
    <t>20171011</t>
    <phoneticPr fontId="2"/>
  </si>
  <si>
    <t>0641</t>
    <phoneticPr fontId="2"/>
  </si>
  <si>
    <t>0750</t>
    <phoneticPr fontId="2"/>
  </si>
  <si>
    <t>0854</t>
    <phoneticPr fontId="2"/>
  </si>
  <si>
    <t>20171025</t>
    <phoneticPr fontId="2"/>
  </si>
  <si>
    <t>1430</t>
    <phoneticPr fontId="2"/>
  </si>
  <si>
    <t>20171026</t>
    <phoneticPr fontId="2"/>
  </si>
  <si>
    <t>1833</t>
    <phoneticPr fontId="2"/>
  </si>
  <si>
    <t>2035</t>
    <phoneticPr fontId="2"/>
  </si>
  <si>
    <t>2225</t>
    <phoneticPr fontId="2"/>
  </si>
  <si>
    <t>20171027</t>
    <phoneticPr fontId="2"/>
  </si>
  <si>
    <t>0040</t>
    <phoneticPr fontId="2"/>
  </si>
  <si>
    <t>20171027</t>
    <phoneticPr fontId="2"/>
  </si>
  <si>
    <t>0151</t>
    <phoneticPr fontId="2"/>
  </si>
  <si>
    <t>20171027</t>
    <phoneticPr fontId="2"/>
  </si>
  <si>
    <t>0251</t>
    <phoneticPr fontId="2"/>
  </si>
  <si>
    <t>St.21はろ水計No.2702を使用したが、回転数がおかしいためNoDataとした。次定点以降はろ水計No.2868を使用した</t>
    <rPh sb="7" eb="8">
      <t>スイ</t>
    </rPh>
    <rPh sb="8" eb="9">
      <t>ケイ</t>
    </rPh>
    <rPh sb="17" eb="19">
      <t>シヨウ</t>
    </rPh>
    <rPh sb="23" eb="25">
      <t>カイテン</t>
    </rPh>
    <rPh sb="25" eb="26">
      <t>スウ</t>
    </rPh>
    <rPh sb="43" eb="44">
      <t>ジ</t>
    </rPh>
    <rPh sb="44" eb="46">
      <t>テイテン</t>
    </rPh>
    <rPh sb="46" eb="48">
      <t>イコウ</t>
    </rPh>
    <rPh sb="50" eb="51">
      <t>スイ</t>
    </rPh>
    <rPh sb="51" eb="52">
      <t>ケイ</t>
    </rPh>
    <rPh sb="60" eb="62">
      <t>シヨウ</t>
    </rPh>
    <phoneticPr fontId="2"/>
  </si>
  <si>
    <t>1/4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</si>
</sst>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_ "/>
    <numFmt numFmtId="177" formatCode="#\ ???/???"/>
    <numFmt numFmtId="178" formatCode="0_);[Red]\(0\)"/>
    <numFmt numFmtId="179" formatCode="0.000_ "/>
    <numFmt numFmtId="180" formatCode="0.0"/>
  </numFmts>
  <fonts count="16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MS UI Gothic"/>
      <family val="3"/>
      <charset val="128"/>
    </font>
    <font>
      <sz val="14"/>
      <name val="標準明朝"/>
      <family val="1"/>
      <charset val="128"/>
    </font>
    <font>
      <sz val="7"/>
      <name val="標準明朝"/>
      <family val="1"/>
      <charset val="128"/>
    </font>
    <font>
      <b/>
      <sz val="10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rgb="FFFF0000"/>
      <name val="MS UI Gothic"/>
      <family val="3"/>
      <charset val="128"/>
    </font>
    <font>
      <sz val="10"/>
      <name val="ｺﾞｼｯｸ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ｺﾞｼｯｸ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2" fillId="0" borderId="0"/>
  </cellStyleXfs>
  <cellXfs count="65">
    <xf numFmtId="0" fontId="0" fillId="0" borderId="0" xfId="0">
      <alignment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  <protection locked="0"/>
    </xf>
    <xf numFmtId="49" fontId="3" fillId="5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0" fillId="0" borderId="3" xfId="0" applyBorder="1">
      <alignment vertical="center"/>
    </xf>
    <xf numFmtId="0" fontId="0" fillId="6" borderId="0" xfId="0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177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9" fillId="0" borderId="0" xfId="0" applyFont="1">
      <alignment vertical="center"/>
    </xf>
    <xf numFmtId="178" fontId="3" fillId="0" borderId="1" xfId="0" applyNumberFormat="1" applyFont="1" applyFill="1" applyBorder="1" applyAlignment="1" applyProtection="1">
      <alignment horizontal="center" vertical="center"/>
      <protection locked="0"/>
    </xf>
    <xf numFmtId="177" fontId="3" fillId="0" borderId="1" xfId="0" quotePrefix="1" applyNumberFormat="1" applyFont="1" applyFill="1" applyBorder="1" applyAlignment="1" applyProtection="1">
      <alignment horizontal="center" vertical="center"/>
      <protection locked="0"/>
    </xf>
    <xf numFmtId="0" fontId="13" fillId="0" borderId="0" xfId="2" applyFont="1"/>
    <xf numFmtId="14" fontId="13" fillId="0" borderId="0" xfId="2" applyNumberFormat="1" applyFont="1"/>
    <xf numFmtId="179" fontId="13" fillId="0" borderId="0" xfId="2" applyNumberFormat="1" applyFont="1"/>
    <xf numFmtId="49" fontId="13" fillId="0" borderId="0" xfId="2" applyNumberFormat="1" applyFont="1" applyAlignment="1">
      <alignment horizontal="center"/>
    </xf>
    <xf numFmtId="0" fontId="13" fillId="0" borderId="8" xfId="2" applyFont="1" applyBorder="1" applyAlignment="1">
      <alignment horizontal="center"/>
    </xf>
    <xf numFmtId="14" fontId="13" fillId="0" borderId="8" xfId="2" applyNumberFormat="1" applyFont="1" applyBorder="1" applyAlignment="1">
      <alignment horizontal="center"/>
    </xf>
    <xf numFmtId="49" fontId="13" fillId="0" borderId="8" xfId="2" applyNumberFormat="1" applyFont="1" applyBorder="1" applyAlignment="1">
      <alignment horizontal="center"/>
    </xf>
    <xf numFmtId="179" fontId="13" fillId="0" borderId="8" xfId="2" applyNumberFormat="1" applyFont="1" applyBorder="1" applyAlignment="1">
      <alignment horizontal="center"/>
    </xf>
    <xf numFmtId="0" fontId="9" fillId="0" borderId="8" xfId="2" applyFont="1" applyFill="1" applyBorder="1" applyAlignment="1">
      <alignment horizontal="left"/>
    </xf>
    <xf numFmtId="0" fontId="13" fillId="0" borderId="8" xfId="2" applyFont="1" applyBorder="1"/>
    <xf numFmtId="14" fontId="13" fillId="0" borderId="8" xfId="2" quotePrefix="1" applyNumberFormat="1" applyFont="1" applyBorder="1"/>
    <xf numFmtId="0" fontId="13" fillId="0" borderId="8" xfId="2" applyNumberFormat="1" applyFont="1" applyBorder="1" applyAlignment="1">
      <alignment horizontal="center"/>
    </xf>
    <xf numFmtId="179" fontId="13" fillId="0" borderId="8" xfId="2" applyNumberFormat="1" applyFont="1" applyBorder="1"/>
    <xf numFmtId="14" fontId="13" fillId="0" borderId="8" xfId="2" applyNumberFormat="1" applyFont="1" applyBorder="1"/>
    <xf numFmtId="0" fontId="13" fillId="0" borderId="0" xfId="2" applyFont="1" applyAlignment="1">
      <alignment horizontal="left"/>
    </xf>
    <xf numFmtId="14" fontId="13" fillId="0" borderId="0" xfId="2" applyNumberFormat="1" applyFont="1" applyAlignment="1">
      <alignment horizontal="left"/>
    </xf>
    <xf numFmtId="49" fontId="13" fillId="0" borderId="0" xfId="2" applyNumberFormat="1" applyFont="1" applyAlignment="1">
      <alignment horizontal="left"/>
    </xf>
    <xf numFmtId="49" fontId="13" fillId="0" borderId="9" xfId="2" applyNumberFormat="1" applyFont="1" applyBorder="1" applyAlignment="1">
      <alignment horizontal="center"/>
    </xf>
    <xf numFmtId="0" fontId="13" fillId="0" borderId="9" xfId="2" applyFont="1" applyBorder="1"/>
    <xf numFmtId="179" fontId="13" fillId="0" borderId="9" xfId="2" applyNumberFormat="1" applyFont="1" applyBorder="1"/>
    <xf numFmtId="0" fontId="13" fillId="0" borderId="0" xfId="2" applyFont="1" applyBorder="1"/>
    <xf numFmtId="14" fontId="13" fillId="0" borderId="0" xfId="2" applyNumberFormat="1" applyFont="1" applyBorder="1"/>
    <xf numFmtId="49" fontId="13" fillId="0" borderId="0" xfId="2" applyNumberFormat="1" applyFont="1" applyBorder="1" applyAlignment="1">
      <alignment horizontal="center"/>
    </xf>
    <xf numFmtId="179" fontId="13" fillId="0" borderId="0" xfId="2" applyNumberFormat="1" applyFont="1" applyBorder="1"/>
    <xf numFmtId="0" fontId="13" fillId="0" borderId="0" xfId="2" applyFont="1" applyBorder="1" applyAlignment="1">
      <alignment horizontal="center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2" fontId="3" fillId="5" borderId="1" xfId="0" applyNumberFormat="1" applyFont="1" applyFill="1" applyBorder="1" applyAlignment="1" applyProtection="1">
      <alignment horizontal="center" vertical="center"/>
      <protection locked="0"/>
    </xf>
    <xf numFmtId="18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quotePrefix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horizontal="center" vertical="center" wrapText="1"/>
      <protection locked="0"/>
    </xf>
    <xf numFmtId="0" fontId="14" fillId="0" borderId="0" xfId="2" applyFont="1" applyAlignment="1">
      <alignment horizontal="center"/>
    </xf>
    <xf numFmtId="0" fontId="13" fillId="0" borderId="6" xfId="2" applyFont="1" applyBorder="1" applyAlignment="1">
      <alignment horizontal="center"/>
    </xf>
    <xf numFmtId="0" fontId="13" fillId="0" borderId="7" xfId="2" applyFont="1" applyBorder="1" applyAlignment="1">
      <alignment horizontal="center"/>
    </xf>
    <xf numFmtId="0" fontId="3" fillId="4" borderId="2" xfId="0" applyFont="1" applyFill="1" applyBorder="1" applyAlignment="1" applyProtection="1">
      <alignment vertical="center"/>
      <protection locked="0"/>
    </xf>
    <xf numFmtId="0" fontId="3" fillId="4" borderId="5" xfId="0" applyFont="1" applyFill="1" applyBorder="1" applyAlignment="1" applyProtection="1">
      <alignment vertical="center"/>
      <protection locked="0"/>
    </xf>
    <xf numFmtId="0" fontId="3" fillId="4" borderId="4" xfId="0" applyFont="1" applyFill="1" applyBorder="1" applyAlignment="1" applyProtection="1">
      <alignment vertical="center"/>
      <protection locked="0"/>
    </xf>
  </cellXfs>
  <cellStyles count="3">
    <cellStyle name="標準" xfId="0" builtinId="0"/>
    <cellStyle name="標準_H21東京ｻﾊﾞ" xfId="2"/>
    <cellStyle name="未定義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Q24"/>
  <sheetViews>
    <sheetView workbookViewId="0">
      <pane xSplit="2" topLeftCell="C1" activePane="topRight" state="frozen"/>
      <selection pane="topRight" activeCell="BR6" sqref="BR6"/>
    </sheetView>
  </sheetViews>
  <sheetFormatPr defaultRowHeight="13.5" x14ac:dyDescent="0.15"/>
  <cols>
    <col min="1" max="1" width="9" customWidth="1"/>
    <col min="18" max="18" width="10" customWidth="1"/>
    <col min="25" max="25" width="10.875" customWidth="1"/>
    <col min="31" max="31" width="10.375" customWidth="1"/>
    <col min="38" max="38" width="11.125" customWidth="1"/>
    <col min="47" max="47" width="10.25" customWidth="1"/>
    <col min="50" max="50" width="10.625" customWidth="1"/>
    <col min="53" max="53" width="10.625" customWidth="1"/>
    <col min="56" max="56" width="10.625" customWidth="1"/>
    <col min="59" max="59" width="11.125" customWidth="1"/>
    <col min="63" max="63" width="11.625" customWidth="1"/>
    <col min="66" max="66" width="18.125" customWidth="1"/>
    <col min="67" max="67" width="11.875" customWidth="1"/>
    <col min="68" max="68" width="10" customWidth="1"/>
    <col min="69" max="69" width="24.5" customWidth="1"/>
  </cols>
  <sheetData>
    <row r="2" spans="1:69" x14ac:dyDescent="0.15">
      <c r="A2" s="1" t="s">
        <v>0</v>
      </c>
      <c r="B2" s="2"/>
      <c r="C2" s="1" t="s">
        <v>1</v>
      </c>
      <c r="D2" s="50" t="s">
        <v>2</v>
      </c>
      <c r="E2" s="52"/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</row>
    <row r="3" spans="1:69" x14ac:dyDescent="0.15">
      <c r="A3" s="4" t="s">
        <v>8</v>
      </c>
      <c r="B3" s="2"/>
      <c r="C3" s="5">
        <v>350100</v>
      </c>
      <c r="D3" s="53" t="s">
        <v>86</v>
      </c>
      <c r="E3" s="55"/>
      <c r="F3" s="6" t="s">
        <v>9</v>
      </c>
      <c r="G3" s="5" t="s">
        <v>10</v>
      </c>
      <c r="H3" s="5">
        <v>3</v>
      </c>
      <c r="I3" s="5">
        <v>92</v>
      </c>
      <c r="J3" s="5">
        <v>3</v>
      </c>
    </row>
    <row r="4" spans="1:69" x14ac:dyDescent="0.15">
      <c r="A4" s="2"/>
      <c r="B4" s="2"/>
      <c r="C4" s="2"/>
      <c r="D4" s="50" t="s">
        <v>11</v>
      </c>
      <c r="E4" s="52"/>
      <c r="F4" s="2"/>
      <c r="G4" s="2"/>
      <c r="H4" s="2"/>
      <c r="I4" s="2"/>
      <c r="J4" s="2"/>
    </row>
    <row r="5" spans="1:69" x14ac:dyDescent="0.15">
      <c r="A5" s="2"/>
      <c r="B5" s="2"/>
      <c r="C5" s="2"/>
      <c r="D5" s="56">
        <v>3511</v>
      </c>
      <c r="E5" s="57"/>
      <c r="F5" s="2"/>
      <c r="G5" s="2"/>
      <c r="H5" s="2"/>
      <c r="I5" s="2"/>
      <c r="J5" s="2"/>
    </row>
    <row r="6" spans="1:69" x14ac:dyDescent="0.15">
      <c r="A6" s="1" t="s">
        <v>12</v>
      </c>
      <c r="B6" s="2"/>
      <c r="C6" s="2"/>
      <c r="D6" s="2"/>
      <c r="E6" s="2"/>
      <c r="F6" s="2"/>
      <c r="G6" s="2"/>
      <c r="H6" s="2"/>
      <c r="I6" s="2"/>
      <c r="J6" s="2"/>
    </row>
    <row r="7" spans="1:69" x14ac:dyDescent="0.15">
      <c r="A7" s="1" t="s">
        <v>13</v>
      </c>
      <c r="B7" s="1" t="s">
        <v>14</v>
      </c>
      <c r="C7" s="1" t="s">
        <v>15</v>
      </c>
      <c r="D7" s="50" t="s">
        <v>16</v>
      </c>
      <c r="E7" s="52"/>
      <c r="F7" s="50" t="s">
        <v>17</v>
      </c>
      <c r="G7" s="51"/>
      <c r="H7" s="51"/>
      <c r="I7" s="51"/>
      <c r="J7" s="52"/>
    </row>
    <row r="8" spans="1:69" x14ac:dyDescent="0.15">
      <c r="A8" s="7"/>
      <c r="B8" s="10"/>
      <c r="C8" s="10"/>
      <c r="D8" s="48"/>
      <c r="E8" s="49"/>
      <c r="F8" s="53" t="s">
        <v>203</v>
      </c>
      <c r="G8" s="54"/>
      <c r="H8" s="54"/>
      <c r="I8" s="54"/>
      <c r="J8" s="55"/>
    </row>
    <row r="10" spans="1:69" x14ac:dyDescent="0.15">
      <c r="O10" s="8" t="s">
        <v>77</v>
      </c>
    </row>
    <row r="11" spans="1:69" x14ac:dyDescent="0.15">
      <c r="A11" s="50" t="s">
        <v>18</v>
      </c>
      <c r="B11" s="51"/>
      <c r="C11" s="51"/>
      <c r="D11" s="51"/>
      <c r="E11" s="51"/>
      <c r="F11" s="51"/>
      <c r="G11" s="51"/>
      <c r="H11" s="51"/>
      <c r="I11" s="51"/>
      <c r="J11" s="51"/>
      <c r="K11" s="52"/>
      <c r="L11" s="50" t="s">
        <v>19</v>
      </c>
      <c r="M11" s="51"/>
      <c r="N11" s="52"/>
      <c r="O11" s="50" t="s">
        <v>20</v>
      </c>
      <c r="P11" s="51"/>
      <c r="Q11" s="51"/>
      <c r="R11" s="51"/>
      <c r="S11" s="51"/>
      <c r="T11" s="51"/>
      <c r="U11" s="52"/>
      <c r="V11" s="50" t="s">
        <v>21</v>
      </c>
      <c r="W11" s="51"/>
      <c r="X11" s="51"/>
      <c r="Y11" s="51"/>
      <c r="Z11" s="51"/>
      <c r="AA11" s="52"/>
      <c r="AB11" s="50" t="s">
        <v>22</v>
      </c>
      <c r="AC11" s="51"/>
      <c r="AD11" s="51"/>
      <c r="AE11" s="51"/>
      <c r="AF11" s="51"/>
      <c r="AG11" s="51"/>
      <c r="AH11" s="52"/>
      <c r="AI11" s="50" t="s">
        <v>23</v>
      </c>
      <c r="AJ11" s="51"/>
      <c r="AK11" s="51"/>
      <c r="AL11" s="51"/>
      <c r="AM11" s="51"/>
      <c r="AN11" s="51"/>
      <c r="AO11" s="52"/>
      <c r="AP11" s="50" t="s">
        <v>24</v>
      </c>
      <c r="AQ11" s="52"/>
      <c r="AR11" s="50" t="s">
        <v>85</v>
      </c>
      <c r="AS11" s="52"/>
      <c r="AT11" s="1" t="s">
        <v>25</v>
      </c>
      <c r="AU11" s="50" t="s">
        <v>26</v>
      </c>
      <c r="AV11" s="51"/>
      <c r="AW11" s="52"/>
      <c r="AX11" s="1" t="s">
        <v>27</v>
      </c>
      <c r="AY11" s="1" t="s">
        <v>81</v>
      </c>
      <c r="AZ11" s="1" t="s">
        <v>28</v>
      </c>
      <c r="BA11" s="50" t="s">
        <v>29</v>
      </c>
      <c r="BB11" s="51"/>
      <c r="BC11" s="52"/>
      <c r="BD11" s="50" t="s">
        <v>30</v>
      </c>
      <c r="BE11" s="51"/>
      <c r="BF11" s="52"/>
      <c r="BG11" s="50" t="s">
        <v>31</v>
      </c>
      <c r="BH11" s="51"/>
      <c r="BI11" s="52"/>
      <c r="BJ11" s="1" t="s">
        <v>32</v>
      </c>
      <c r="BK11" s="50" t="s">
        <v>33</v>
      </c>
      <c r="BL11" s="51"/>
      <c r="BM11" s="52"/>
      <c r="BN11" s="1" t="s">
        <v>79</v>
      </c>
      <c r="BO11" s="3" t="s">
        <v>34</v>
      </c>
      <c r="BP11" s="9" t="s">
        <v>78</v>
      </c>
      <c r="BQ11" s="9" t="s">
        <v>75</v>
      </c>
    </row>
    <row r="12" spans="1:69" x14ac:dyDescent="0.15">
      <c r="A12" s="1" t="s">
        <v>35</v>
      </c>
      <c r="B12" s="1" t="s">
        <v>36</v>
      </c>
      <c r="C12" s="1" t="s">
        <v>37</v>
      </c>
      <c r="D12" s="1" t="s">
        <v>38</v>
      </c>
      <c r="E12" s="1" t="s">
        <v>39</v>
      </c>
      <c r="F12" s="1" t="s">
        <v>40</v>
      </c>
      <c r="G12" s="1" t="s">
        <v>14</v>
      </c>
      <c r="H12" s="1" t="s">
        <v>41</v>
      </c>
      <c r="I12" s="1" t="s">
        <v>42</v>
      </c>
      <c r="J12" s="1" t="s">
        <v>43</v>
      </c>
      <c r="K12" s="1" t="s">
        <v>44</v>
      </c>
      <c r="L12" s="1" t="s">
        <v>45</v>
      </c>
      <c r="M12" s="1" t="s">
        <v>46</v>
      </c>
      <c r="N12" s="1" t="s">
        <v>47</v>
      </c>
      <c r="O12" s="1" t="s">
        <v>48</v>
      </c>
      <c r="P12" s="1" t="s">
        <v>49</v>
      </c>
      <c r="Q12" s="1" t="s">
        <v>50</v>
      </c>
      <c r="R12" s="1" t="s">
        <v>51</v>
      </c>
      <c r="S12" s="1" t="s">
        <v>52</v>
      </c>
      <c r="T12" s="1" t="s">
        <v>53</v>
      </c>
      <c r="U12" s="1" t="s">
        <v>54</v>
      </c>
      <c r="V12" s="1" t="s">
        <v>48</v>
      </c>
      <c r="W12" s="1" t="s">
        <v>49</v>
      </c>
      <c r="X12" s="1" t="s">
        <v>50</v>
      </c>
      <c r="Y12" s="1" t="s">
        <v>51</v>
      </c>
      <c r="Z12" s="1" t="s">
        <v>53</v>
      </c>
      <c r="AA12" s="1" t="s">
        <v>54</v>
      </c>
      <c r="AB12" s="1" t="s">
        <v>48</v>
      </c>
      <c r="AC12" s="1" t="s">
        <v>49</v>
      </c>
      <c r="AD12" s="1" t="s">
        <v>50</v>
      </c>
      <c r="AE12" s="1" t="s">
        <v>51</v>
      </c>
      <c r="AF12" s="1" t="s">
        <v>52</v>
      </c>
      <c r="AG12" s="1" t="s">
        <v>53</v>
      </c>
      <c r="AH12" s="1" t="s">
        <v>54</v>
      </c>
      <c r="AI12" s="1" t="s">
        <v>48</v>
      </c>
      <c r="AJ12" s="1" t="s">
        <v>49</v>
      </c>
      <c r="AK12" s="1" t="s">
        <v>50</v>
      </c>
      <c r="AL12" s="1" t="s">
        <v>51</v>
      </c>
      <c r="AM12" s="1" t="s">
        <v>52</v>
      </c>
      <c r="AN12" s="1" t="s">
        <v>53</v>
      </c>
      <c r="AO12" s="1" t="s">
        <v>54</v>
      </c>
      <c r="AP12" s="1" t="s">
        <v>53</v>
      </c>
      <c r="AQ12" s="1" t="s">
        <v>54</v>
      </c>
      <c r="AR12" s="1" t="s">
        <v>53</v>
      </c>
      <c r="AS12" s="1" t="s">
        <v>54</v>
      </c>
      <c r="AT12" s="1" t="s">
        <v>82</v>
      </c>
      <c r="AU12" s="1" t="s">
        <v>84</v>
      </c>
      <c r="AV12" s="1" t="s">
        <v>53</v>
      </c>
      <c r="AW12" s="1" t="s">
        <v>54</v>
      </c>
      <c r="AX12" s="1" t="s">
        <v>84</v>
      </c>
      <c r="AY12" s="1" t="s">
        <v>80</v>
      </c>
      <c r="AZ12" s="1" t="s">
        <v>83</v>
      </c>
      <c r="BA12" s="1" t="s">
        <v>84</v>
      </c>
      <c r="BB12" s="1" t="s">
        <v>53</v>
      </c>
      <c r="BC12" s="1" t="s">
        <v>54</v>
      </c>
      <c r="BD12" s="1" t="s">
        <v>84</v>
      </c>
      <c r="BE12" s="1" t="s">
        <v>53</v>
      </c>
      <c r="BF12" s="1" t="s">
        <v>54</v>
      </c>
      <c r="BG12" s="1" t="s">
        <v>84</v>
      </c>
      <c r="BH12" s="1" t="s">
        <v>53</v>
      </c>
      <c r="BI12" s="1" t="s">
        <v>54</v>
      </c>
      <c r="BJ12" s="1" t="s">
        <v>54</v>
      </c>
      <c r="BK12" s="1" t="s">
        <v>84</v>
      </c>
      <c r="BL12" s="1" t="s">
        <v>53</v>
      </c>
      <c r="BM12" s="1" t="s">
        <v>54</v>
      </c>
      <c r="BN12" s="1" t="s">
        <v>83</v>
      </c>
      <c r="BO12" s="3"/>
      <c r="BP12" s="9" t="s">
        <v>76</v>
      </c>
      <c r="BQ12" s="9"/>
    </row>
    <row r="13" spans="1:69" x14ac:dyDescent="0.15">
      <c r="A13" s="4" t="s">
        <v>55</v>
      </c>
      <c r="B13" s="5" t="s">
        <v>88</v>
      </c>
      <c r="C13" s="6" t="s">
        <v>89</v>
      </c>
      <c r="D13" s="11" t="s">
        <v>90</v>
      </c>
      <c r="E13" s="5">
        <v>35.08</v>
      </c>
      <c r="F13" s="5">
        <v>132.19999999999999</v>
      </c>
      <c r="G13" s="10">
        <v>79</v>
      </c>
      <c r="H13" s="10">
        <v>45</v>
      </c>
      <c r="I13" s="10">
        <v>1330</v>
      </c>
      <c r="J13" s="10">
        <v>14.2</v>
      </c>
      <c r="K13" s="10"/>
      <c r="L13" s="10"/>
      <c r="M13" s="10">
        <v>4.63</v>
      </c>
      <c r="N13" s="10"/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>
        <v>0</v>
      </c>
      <c r="AT13" s="10">
        <v>0</v>
      </c>
      <c r="AU13" s="10">
        <v>0</v>
      </c>
      <c r="AV13" s="10">
        <v>0</v>
      </c>
      <c r="AW13" s="10">
        <v>0</v>
      </c>
      <c r="AX13" s="10">
        <v>0</v>
      </c>
      <c r="AY13" s="10">
        <v>0</v>
      </c>
      <c r="AZ13" s="10">
        <v>0</v>
      </c>
      <c r="BA13" s="10">
        <v>0</v>
      </c>
      <c r="BB13" s="10">
        <v>0</v>
      </c>
      <c r="BC13" s="10">
        <v>0</v>
      </c>
      <c r="BD13" s="10">
        <v>0</v>
      </c>
      <c r="BE13" s="10">
        <v>0</v>
      </c>
      <c r="BF13" s="10">
        <v>0</v>
      </c>
      <c r="BG13" s="10">
        <v>0</v>
      </c>
      <c r="BH13" s="10">
        <v>0</v>
      </c>
      <c r="BI13" s="10">
        <v>0</v>
      </c>
      <c r="BJ13" s="10">
        <v>0</v>
      </c>
      <c r="BK13" s="10">
        <v>0</v>
      </c>
      <c r="BL13" s="10">
        <v>0</v>
      </c>
      <c r="BM13" s="10">
        <v>1</v>
      </c>
      <c r="BN13" s="10">
        <v>0</v>
      </c>
      <c r="BO13" s="10">
        <v>5</v>
      </c>
      <c r="BP13" s="10">
        <v>1</v>
      </c>
    </row>
    <row r="14" spans="1:69" x14ac:dyDescent="0.15">
      <c r="A14" s="4" t="s">
        <v>56</v>
      </c>
      <c r="B14" s="5" t="s">
        <v>92</v>
      </c>
      <c r="C14" s="6" t="s">
        <v>89</v>
      </c>
      <c r="D14" s="11" t="s">
        <v>103</v>
      </c>
      <c r="E14" s="5">
        <v>35.11</v>
      </c>
      <c r="F14" s="5">
        <v>132.19999999999999</v>
      </c>
      <c r="G14" s="10">
        <v>106</v>
      </c>
      <c r="H14" s="10">
        <v>43</v>
      </c>
      <c r="I14" s="10">
        <v>1530</v>
      </c>
      <c r="J14" s="10">
        <v>14.2</v>
      </c>
      <c r="K14" s="10"/>
      <c r="L14" s="10"/>
      <c r="M14" s="10">
        <v>4.18</v>
      </c>
      <c r="N14" s="10"/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  <c r="AH14" s="10">
        <v>0</v>
      </c>
      <c r="AI14" s="10">
        <v>0</v>
      </c>
      <c r="AJ14" s="10">
        <v>0</v>
      </c>
      <c r="AK14" s="10">
        <v>0</v>
      </c>
      <c r="AL14" s="10">
        <v>0</v>
      </c>
      <c r="AM14" s="10">
        <v>0</v>
      </c>
      <c r="AN14" s="10">
        <v>0</v>
      </c>
      <c r="AO14" s="10">
        <v>0</v>
      </c>
      <c r="AP14" s="10">
        <v>0</v>
      </c>
      <c r="AQ14" s="10">
        <v>0</v>
      </c>
      <c r="AR14" s="10">
        <v>0</v>
      </c>
      <c r="AS14" s="10">
        <v>0</v>
      </c>
      <c r="AT14" s="10">
        <v>0</v>
      </c>
      <c r="AU14" s="10">
        <v>0</v>
      </c>
      <c r="AV14" s="10">
        <v>0</v>
      </c>
      <c r="AW14" s="10">
        <v>0</v>
      </c>
      <c r="AX14" s="10">
        <v>0</v>
      </c>
      <c r="AY14" s="10">
        <v>0</v>
      </c>
      <c r="AZ14" s="10">
        <v>0</v>
      </c>
      <c r="BA14" s="10">
        <v>0</v>
      </c>
      <c r="BB14" s="10">
        <v>0</v>
      </c>
      <c r="BC14" s="10">
        <v>0</v>
      </c>
      <c r="BD14" s="10">
        <v>1</v>
      </c>
      <c r="BE14" s="10">
        <v>0</v>
      </c>
      <c r="BF14" s="10">
        <v>0</v>
      </c>
      <c r="BG14" s="10">
        <v>0</v>
      </c>
      <c r="BH14" s="10">
        <v>0</v>
      </c>
      <c r="BI14" s="10">
        <v>0</v>
      </c>
      <c r="BJ14" s="10">
        <v>0</v>
      </c>
      <c r="BK14" s="10">
        <v>1</v>
      </c>
      <c r="BL14" s="10">
        <v>0</v>
      </c>
      <c r="BM14" s="10">
        <v>1</v>
      </c>
      <c r="BN14" s="10">
        <v>0</v>
      </c>
      <c r="BO14" s="10">
        <v>7</v>
      </c>
      <c r="BP14" s="10">
        <v>1</v>
      </c>
    </row>
    <row r="15" spans="1:69" x14ac:dyDescent="0.15">
      <c r="A15" s="4" t="s">
        <v>57</v>
      </c>
      <c r="B15" s="5" t="s">
        <v>94</v>
      </c>
      <c r="C15" s="6" t="s">
        <v>89</v>
      </c>
      <c r="D15" s="11" t="s">
        <v>104</v>
      </c>
      <c r="E15" s="5">
        <v>35.15</v>
      </c>
      <c r="F15" s="5">
        <v>132.19999999999999</v>
      </c>
      <c r="G15" s="10">
        <v>149</v>
      </c>
      <c r="H15" s="10">
        <v>56</v>
      </c>
      <c r="I15" s="10">
        <v>1610</v>
      </c>
      <c r="J15" s="10">
        <v>14.3</v>
      </c>
      <c r="K15" s="10"/>
      <c r="L15" s="10"/>
      <c r="M15" s="10">
        <v>4.45</v>
      </c>
      <c r="N15" s="10"/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0">
        <v>0</v>
      </c>
      <c r="BA15" s="10">
        <v>0</v>
      </c>
      <c r="BB15" s="10">
        <v>0</v>
      </c>
      <c r="BC15" s="10">
        <v>0</v>
      </c>
      <c r="BD15" s="10">
        <v>0</v>
      </c>
      <c r="BE15" s="10">
        <v>0</v>
      </c>
      <c r="BF15" s="10">
        <v>0</v>
      </c>
      <c r="BG15" s="10">
        <v>0</v>
      </c>
      <c r="BH15" s="10">
        <v>0</v>
      </c>
      <c r="BI15" s="10">
        <v>0</v>
      </c>
      <c r="BJ15" s="10">
        <v>0</v>
      </c>
      <c r="BK15" s="10">
        <v>1</v>
      </c>
      <c r="BL15" s="10">
        <v>0</v>
      </c>
      <c r="BM15" s="10">
        <v>2</v>
      </c>
      <c r="BN15" s="10">
        <v>0</v>
      </c>
      <c r="BO15" s="10">
        <v>5</v>
      </c>
      <c r="BP15" s="10">
        <v>1</v>
      </c>
    </row>
    <row r="16" spans="1:69" x14ac:dyDescent="0.15">
      <c r="A16" s="4" t="s">
        <v>58</v>
      </c>
      <c r="B16" s="5">
        <v>9</v>
      </c>
      <c r="C16" s="6" t="s">
        <v>89</v>
      </c>
      <c r="D16" s="11" t="s">
        <v>105</v>
      </c>
      <c r="E16" s="5">
        <v>35.200000000000003</v>
      </c>
      <c r="F16" s="5">
        <v>132.19999999999999</v>
      </c>
      <c r="G16" s="10">
        <v>150</v>
      </c>
      <c r="H16" s="10">
        <v>55</v>
      </c>
      <c r="I16" s="10">
        <v>1130</v>
      </c>
      <c r="J16" s="10">
        <v>14.3</v>
      </c>
      <c r="K16" s="10"/>
      <c r="L16" s="10"/>
      <c r="M16" s="10">
        <v>7.61</v>
      </c>
      <c r="N16" s="10"/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10">
        <v>0</v>
      </c>
      <c r="AH16" s="10">
        <v>0</v>
      </c>
      <c r="AI16" s="10">
        <v>0</v>
      </c>
      <c r="AJ16" s="10">
        <v>0</v>
      </c>
      <c r="AK16" s="10">
        <v>0</v>
      </c>
      <c r="AL16" s="10">
        <v>0</v>
      </c>
      <c r="AM16" s="10">
        <v>0</v>
      </c>
      <c r="AN16" s="10">
        <v>0</v>
      </c>
      <c r="AO16" s="10">
        <v>0</v>
      </c>
      <c r="AP16" s="10">
        <v>0</v>
      </c>
      <c r="AQ16" s="10">
        <v>0</v>
      </c>
      <c r="AR16" s="10">
        <v>0</v>
      </c>
      <c r="AS16" s="10">
        <v>0</v>
      </c>
      <c r="AT16" s="10">
        <v>0</v>
      </c>
      <c r="AU16" s="10">
        <v>0</v>
      </c>
      <c r="AV16" s="10">
        <v>0</v>
      </c>
      <c r="AW16" s="10">
        <v>0</v>
      </c>
      <c r="AX16" s="10">
        <v>0</v>
      </c>
      <c r="AY16" s="10">
        <v>0</v>
      </c>
      <c r="AZ16" s="10">
        <v>0</v>
      </c>
      <c r="BA16" s="10">
        <v>0</v>
      </c>
      <c r="BB16" s="10">
        <v>0</v>
      </c>
      <c r="BC16" s="10">
        <v>0</v>
      </c>
      <c r="BD16" s="10">
        <v>0</v>
      </c>
      <c r="BE16" s="10">
        <v>0</v>
      </c>
      <c r="BF16" s="10">
        <v>0</v>
      </c>
      <c r="BG16" s="10">
        <v>0</v>
      </c>
      <c r="BH16" s="10">
        <v>0</v>
      </c>
      <c r="BI16" s="10">
        <v>0</v>
      </c>
      <c r="BJ16" s="10">
        <v>0</v>
      </c>
      <c r="BK16" s="10">
        <v>0</v>
      </c>
      <c r="BL16" s="10">
        <v>0</v>
      </c>
      <c r="BM16" s="10">
        <v>4</v>
      </c>
      <c r="BN16" s="10">
        <v>0</v>
      </c>
      <c r="BO16" s="10">
        <v>9</v>
      </c>
      <c r="BP16" s="10">
        <v>1</v>
      </c>
    </row>
    <row r="17" spans="1:68" x14ac:dyDescent="0.15">
      <c r="A17" s="4" t="s">
        <v>59</v>
      </c>
      <c r="B17" s="5">
        <v>10</v>
      </c>
      <c r="C17" s="6" t="s">
        <v>109</v>
      </c>
      <c r="D17" s="11" t="s">
        <v>114</v>
      </c>
      <c r="E17" s="5">
        <v>35.299999999999997</v>
      </c>
      <c r="F17" s="5">
        <v>132.19999999999999</v>
      </c>
      <c r="G17" s="10">
        <v>150</v>
      </c>
      <c r="H17" s="10">
        <v>43</v>
      </c>
      <c r="I17" s="10">
        <v>1870</v>
      </c>
      <c r="J17" s="10">
        <v>14</v>
      </c>
      <c r="K17" s="10"/>
      <c r="L17" s="10"/>
      <c r="M17" s="10">
        <v>1.42</v>
      </c>
      <c r="N17" s="10"/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1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0">
        <v>57</v>
      </c>
      <c r="AV17" s="10">
        <v>32</v>
      </c>
      <c r="AW17" s="10">
        <v>3</v>
      </c>
      <c r="AX17" s="10">
        <v>0</v>
      </c>
      <c r="AY17" s="10">
        <v>0</v>
      </c>
      <c r="AZ17" s="10">
        <v>2</v>
      </c>
      <c r="BA17" s="10">
        <v>0</v>
      </c>
      <c r="BB17" s="10">
        <v>0</v>
      </c>
      <c r="BC17" s="10">
        <v>0</v>
      </c>
      <c r="BD17" s="10">
        <v>0</v>
      </c>
      <c r="BE17" s="10">
        <v>0</v>
      </c>
      <c r="BF17" s="10">
        <v>0</v>
      </c>
      <c r="BG17" s="10">
        <v>4</v>
      </c>
      <c r="BH17" s="10">
        <v>0</v>
      </c>
      <c r="BI17" s="10">
        <v>0</v>
      </c>
      <c r="BJ17" s="10">
        <v>0</v>
      </c>
      <c r="BK17" s="10">
        <v>7</v>
      </c>
      <c r="BL17" s="10">
        <v>2</v>
      </c>
      <c r="BM17" s="10">
        <v>1</v>
      </c>
      <c r="BN17" s="10">
        <v>0</v>
      </c>
      <c r="BO17" s="10">
        <v>4</v>
      </c>
      <c r="BP17" s="10">
        <v>1</v>
      </c>
    </row>
    <row r="18" spans="1:68" x14ac:dyDescent="0.15">
      <c r="A18" s="4" t="s">
        <v>8</v>
      </c>
      <c r="B18" s="5">
        <v>11</v>
      </c>
      <c r="C18" s="6" t="s">
        <v>109</v>
      </c>
      <c r="D18" s="11" t="s">
        <v>113</v>
      </c>
      <c r="E18" s="5">
        <v>35.39</v>
      </c>
      <c r="F18" s="5">
        <v>132.19999999999999</v>
      </c>
      <c r="G18" s="10">
        <v>150</v>
      </c>
      <c r="H18" s="10">
        <v>53</v>
      </c>
      <c r="I18" s="10">
        <v>2240</v>
      </c>
      <c r="J18" s="10">
        <v>13.4</v>
      </c>
      <c r="K18" s="10"/>
      <c r="L18" s="10"/>
      <c r="M18" s="10">
        <v>1.48</v>
      </c>
      <c r="N18" s="10"/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1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0">
        <v>0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  <c r="AM18" s="10">
        <v>0</v>
      </c>
      <c r="AN18" s="10">
        <v>0</v>
      </c>
      <c r="AO18" s="10">
        <v>0</v>
      </c>
      <c r="AP18" s="10">
        <v>0</v>
      </c>
      <c r="AQ18" s="10">
        <v>0</v>
      </c>
      <c r="AR18" s="10">
        <v>0</v>
      </c>
      <c r="AS18" s="10">
        <v>0</v>
      </c>
      <c r="AT18" s="10">
        <v>0</v>
      </c>
      <c r="AU18" s="10">
        <v>0</v>
      </c>
      <c r="AV18" s="10">
        <v>0</v>
      </c>
      <c r="AW18" s="10">
        <v>0</v>
      </c>
      <c r="AX18" s="10">
        <v>14</v>
      </c>
      <c r="AY18" s="10">
        <v>0</v>
      </c>
      <c r="AZ18" s="10">
        <v>2</v>
      </c>
      <c r="BA18" s="10">
        <v>0</v>
      </c>
      <c r="BB18" s="10">
        <v>0</v>
      </c>
      <c r="BC18" s="10">
        <v>0</v>
      </c>
      <c r="BD18" s="10">
        <v>0</v>
      </c>
      <c r="BE18" s="10">
        <v>0</v>
      </c>
      <c r="BF18" s="10">
        <v>0</v>
      </c>
      <c r="BG18" s="10">
        <v>0</v>
      </c>
      <c r="BH18" s="10">
        <v>0</v>
      </c>
      <c r="BI18" s="10">
        <v>0</v>
      </c>
      <c r="BJ18" s="10">
        <v>0</v>
      </c>
      <c r="BK18" s="10">
        <v>0</v>
      </c>
      <c r="BL18" s="10">
        <v>0</v>
      </c>
      <c r="BM18" s="10">
        <v>2</v>
      </c>
      <c r="BN18" s="10">
        <v>0</v>
      </c>
      <c r="BO18" s="10">
        <v>17</v>
      </c>
      <c r="BP18" s="10">
        <v>1</v>
      </c>
    </row>
    <row r="19" spans="1:68" x14ac:dyDescent="0.15">
      <c r="A19" s="4" t="s">
        <v>60</v>
      </c>
      <c r="B19" s="5">
        <v>4</v>
      </c>
      <c r="C19" s="6" t="s">
        <v>109</v>
      </c>
      <c r="D19" s="11" t="s">
        <v>112</v>
      </c>
      <c r="E19" s="5">
        <v>35.4</v>
      </c>
      <c r="F19" s="5">
        <v>132</v>
      </c>
      <c r="G19" s="10">
        <v>150</v>
      </c>
      <c r="H19" s="10">
        <v>46</v>
      </c>
      <c r="I19" s="10">
        <v>2130</v>
      </c>
      <c r="J19" s="10">
        <v>13.6</v>
      </c>
      <c r="K19" s="10"/>
      <c r="L19" s="10"/>
      <c r="M19" s="10">
        <v>6.65</v>
      </c>
      <c r="N19" s="10"/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1</v>
      </c>
      <c r="U19" s="10">
        <v>2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v>20</v>
      </c>
      <c r="AV19" s="10">
        <v>2</v>
      </c>
      <c r="AW19" s="10">
        <v>10</v>
      </c>
      <c r="AX19" s="10">
        <v>96</v>
      </c>
      <c r="AY19" s="10">
        <v>0</v>
      </c>
      <c r="AZ19" s="10">
        <v>3</v>
      </c>
      <c r="BA19" s="10">
        <v>0</v>
      </c>
      <c r="BB19" s="10">
        <v>0</v>
      </c>
      <c r="BC19" s="10">
        <v>0</v>
      </c>
      <c r="BD19" s="10">
        <v>0</v>
      </c>
      <c r="BE19" s="10">
        <v>0</v>
      </c>
      <c r="BF19" s="10">
        <v>0</v>
      </c>
      <c r="BG19" s="10">
        <v>3</v>
      </c>
      <c r="BH19" s="10">
        <v>0</v>
      </c>
      <c r="BI19" s="10">
        <v>0</v>
      </c>
      <c r="BJ19" s="10">
        <v>0</v>
      </c>
      <c r="BK19" s="10">
        <v>1</v>
      </c>
      <c r="BL19" s="10">
        <v>0</v>
      </c>
      <c r="BM19" s="10">
        <v>1</v>
      </c>
      <c r="BN19" s="10">
        <v>0</v>
      </c>
      <c r="BO19" s="10">
        <v>7</v>
      </c>
      <c r="BP19" s="10">
        <v>1</v>
      </c>
    </row>
    <row r="20" spans="1:68" x14ac:dyDescent="0.15">
      <c r="A20" s="4" t="s">
        <v>62</v>
      </c>
      <c r="B20" s="5" t="s">
        <v>96</v>
      </c>
      <c r="C20" s="6" t="s">
        <v>109</v>
      </c>
      <c r="D20" s="11" t="s">
        <v>111</v>
      </c>
      <c r="E20" s="5">
        <v>35.31</v>
      </c>
      <c r="F20" s="5">
        <v>132</v>
      </c>
      <c r="G20" s="10">
        <v>150</v>
      </c>
      <c r="H20" s="10">
        <v>44</v>
      </c>
      <c r="I20" s="10">
        <v>2150</v>
      </c>
      <c r="J20" s="10">
        <v>13.8</v>
      </c>
      <c r="K20" s="10"/>
      <c r="L20" s="10"/>
      <c r="M20" s="10">
        <v>1.46</v>
      </c>
      <c r="N20" s="10"/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1</v>
      </c>
      <c r="U20" s="10">
        <v>4</v>
      </c>
      <c r="V20" s="10">
        <v>0</v>
      </c>
      <c r="W20" s="10">
        <v>0</v>
      </c>
      <c r="X20" s="10">
        <v>0</v>
      </c>
      <c r="Y20" s="10">
        <v>0</v>
      </c>
      <c r="Z20" s="10">
        <v>1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2</v>
      </c>
      <c r="AO20" s="10">
        <v>2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172</v>
      </c>
      <c r="AV20" s="10">
        <v>23</v>
      </c>
      <c r="AW20" s="10">
        <v>1</v>
      </c>
      <c r="AX20" s="10">
        <v>5</v>
      </c>
      <c r="AY20" s="10">
        <v>0</v>
      </c>
      <c r="AZ20" s="10">
        <v>0</v>
      </c>
      <c r="BA20" s="10">
        <v>0</v>
      </c>
      <c r="BB20" s="10">
        <v>0</v>
      </c>
      <c r="BC20" s="10">
        <v>0</v>
      </c>
      <c r="BD20" s="10">
        <v>0</v>
      </c>
      <c r="BE20" s="10">
        <v>0</v>
      </c>
      <c r="BF20" s="10">
        <v>0</v>
      </c>
      <c r="BG20" s="10">
        <v>2</v>
      </c>
      <c r="BH20" s="10">
        <v>0</v>
      </c>
      <c r="BI20" s="10">
        <v>0</v>
      </c>
      <c r="BJ20" s="10">
        <v>0</v>
      </c>
      <c r="BK20" s="10">
        <v>0</v>
      </c>
      <c r="BL20" s="10">
        <v>0</v>
      </c>
      <c r="BM20" s="10">
        <v>2</v>
      </c>
      <c r="BN20" s="10">
        <v>0</v>
      </c>
      <c r="BO20" s="10">
        <v>11</v>
      </c>
      <c r="BP20" s="10">
        <v>1</v>
      </c>
    </row>
    <row r="21" spans="1:68" x14ac:dyDescent="0.15">
      <c r="A21" s="4" t="s">
        <v>61</v>
      </c>
      <c r="B21" s="5">
        <v>3</v>
      </c>
      <c r="C21" s="6" t="s">
        <v>109</v>
      </c>
      <c r="D21" s="11" t="s">
        <v>110</v>
      </c>
      <c r="E21" s="5">
        <v>35.21</v>
      </c>
      <c r="F21" s="5">
        <v>132</v>
      </c>
      <c r="G21" s="10">
        <v>150</v>
      </c>
      <c r="H21" s="10">
        <v>54</v>
      </c>
      <c r="I21" s="10">
        <v>1730</v>
      </c>
      <c r="J21" s="10">
        <v>13.5</v>
      </c>
      <c r="K21" s="10"/>
      <c r="L21" s="10"/>
      <c r="M21" s="10">
        <v>13.17</v>
      </c>
      <c r="N21" s="10"/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2</v>
      </c>
      <c r="U21" s="10">
        <v>6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1</v>
      </c>
      <c r="AL21" s="10">
        <v>0</v>
      </c>
      <c r="AM21" s="10">
        <v>0</v>
      </c>
      <c r="AN21" s="10">
        <v>1</v>
      </c>
      <c r="AO21" s="10">
        <v>1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65</v>
      </c>
      <c r="AV21" s="10">
        <v>6</v>
      </c>
      <c r="AW21" s="10">
        <v>1</v>
      </c>
      <c r="AX21" s="10">
        <v>39</v>
      </c>
      <c r="AY21" s="10">
        <v>0</v>
      </c>
      <c r="AZ21" s="10">
        <v>3</v>
      </c>
      <c r="BA21" s="10">
        <v>0</v>
      </c>
      <c r="BB21" s="10">
        <v>0</v>
      </c>
      <c r="BC21" s="10">
        <v>0</v>
      </c>
      <c r="BD21" s="10">
        <v>0</v>
      </c>
      <c r="BE21" s="10">
        <v>0</v>
      </c>
      <c r="BF21" s="10">
        <v>0</v>
      </c>
      <c r="BG21" s="10">
        <v>0</v>
      </c>
      <c r="BH21" s="10">
        <v>0</v>
      </c>
      <c r="BI21" s="10">
        <v>0</v>
      </c>
      <c r="BJ21" s="10">
        <v>0</v>
      </c>
      <c r="BK21" s="10">
        <v>4</v>
      </c>
      <c r="BL21" s="10">
        <v>0</v>
      </c>
      <c r="BM21" s="10">
        <v>1</v>
      </c>
      <c r="BN21" s="10">
        <v>0</v>
      </c>
      <c r="BO21" s="10">
        <v>18</v>
      </c>
      <c r="BP21" s="10">
        <v>1</v>
      </c>
    </row>
    <row r="22" spans="1:68" x14ac:dyDescent="0.15">
      <c r="A22" s="4" t="s">
        <v>63</v>
      </c>
      <c r="B22" s="5" t="s">
        <v>98</v>
      </c>
      <c r="C22" s="6" t="s">
        <v>89</v>
      </c>
      <c r="D22" s="11" t="s">
        <v>106</v>
      </c>
      <c r="E22" s="5">
        <v>35.049999999999997</v>
      </c>
      <c r="F22" s="5">
        <v>132</v>
      </c>
      <c r="G22" s="10">
        <v>140</v>
      </c>
      <c r="H22" s="10">
        <v>48</v>
      </c>
      <c r="I22" s="10">
        <v>1800</v>
      </c>
      <c r="J22" s="10">
        <v>14.2</v>
      </c>
      <c r="K22" s="10"/>
      <c r="L22" s="10"/>
      <c r="M22" s="10">
        <v>5.0599999999999996</v>
      </c>
      <c r="N22" s="10"/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1</v>
      </c>
      <c r="AL22" s="10">
        <v>0</v>
      </c>
      <c r="AM22" s="10">
        <v>0</v>
      </c>
      <c r="AN22" s="10">
        <v>2</v>
      </c>
      <c r="AO22" s="10">
        <v>1</v>
      </c>
      <c r="AP22" s="10">
        <v>0</v>
      </c>
      <c r="AQ22" s="10">
        <v>0</v>
      </c>
      <c r="AR22" s="10">
        <v>0</v>
      </c>
      <c r="AS22" s="10">
        <v>0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>
        <v>0</v>
      </c>
      <c r="BA22" s="10">
        <v>0</v>
      </c>
      <c r="BB22" s="10">
        <v>0</v>
      </c>
      <c r="BC22" s="10">
        <v>0</v>
      </c>
      <c r="BD22" s="10">
        <v>0</v>
      </c>
      <c r="BE22" s="10">
        <v>0</v>
      </c>
      <c r="BF22" s="10">
        <v>0</v>
      </c>
      <c r="BG22" s="10">
        <v>0</v>
      </c>
      <c r="BH22" s="10">
        <v>0</v>
      </c>
      <c r="BI22" s="10">
        <v>0</v>
      </c>
      <c r="BJ22" s="10">
        <v>0</v>
      </c>
      <c r="BK22" s="10">
        <v>2</v>
      </c>
      <c r="BL22" s="10">
        <v>1</v>
      </c>
      <c r="BM22" s="10">
        <v>0</v>
      </c>
      <c r="BN22" s="10">
        <v>0</v>
      </c>
      <c r="BO22" s="10">
        <v>11</v>
      </c>
      <c r="BP22" s="10">
        <v>1</v>
      </c>
    </row>
    <row r="23" spans="1:68" x14ac:dyDescent="0.15">
      <c r="A23" s="4" t="s">
        <v>64</v>
      </c>
      <c r="B23" s="5" t="s">
        <v>100</v>
      </c>
      <c r="C23" s="6" t="s">
        <v>89</v>
      </c>
      <c r="D23" s="11" t="s">
        <v>107</v>
      </c>
      <c r="E23" s="5">
        <v>34.549999999999997</v>
      </c>
      <c r="F23" s="5">
        <v>132</v>
      </c>
      <c r="G23" s="10">
        <v>90</v>
      </c>
      <c r="H23" s="10">
        <v>16</v>
      </c>
      <c r="I23" s="10">
        <v>1020</v>
      </c>
      <c r="J23" s="10">
        <v>14.2</v>
      </c>
      <c r="K23" s="10"/>
      <c r="L23" s="10"/>
      <c r="M23" s="10">
        <v>4.28</v>
      </c>
      <c r="N23" s="10"/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v>0</v>
      </c>
      <c r="AV23" s="10">
        <v>0</v>
      </c>
      <c r="AW23" s="10">
        <v>0</v>
      </c>
      <c r="AX23" s="10">
        <v>0</v>
      </c>
      <c r="AY23" s="10">
        <v>0</v>
      </c>
      <c r="AZ23" s="10">
        <v>0</v>
      </c>
      <c r="BA23" s="10">
        <v>0</v>
      </c>
      <c r="BB23" s="10">
        <v>0</v>
      </c>
      <c r="BC23" s="10">
        <v>0</v>
      </c>
      <c r="BD23" s="10">
        <v>0</v>
      </c>
      <c r="BE23" s="10">
        <v>0</v>
      </c>
      <c r="BF23" s="10">
        <v>0</v>
      </c>
      <c r="BG23" s="10">
        <v>0</v>
      </c>
      <c r="BH23" s="10">
        <v>0</v>
      </c>
      <c r="BI23" s="10">
        <v>0</v>
      </c>
      <c r="BJ23" s="10">
        <v>0</v>
      </c>
      <c r="BK23" s="10">
        <v>0</v>
      </c>
      <c r="BL23" s="10">
        <v>0</v>
      </c>
      <c r="BM23" s="10">
        <v>0</v>
      </c>
      <c r="BN23" s="10">
        <v>0</v>
      </c>
      <c r="BO23" s="10">
        <v>5</v>
      </c>
      <c r="BP23" s="10">
        <v>1</v>
      </c>
    </row>
    <row r="24" spans="1:68" x14ac:dyDescent="0.15">
      <c r="A24" s="4" t="s">
        <v>65</v>
      </c>
      <c r="B24" s="5" t="s">
        <v>102</v>
      </c>
      <c r="C24" s="6" t="s">
        <v>89</v>
      </c>
      <c r="D24" s="11" t="s">
        <v>108</v>
      </c>
      <c r="E24" s="5">
        <v>34.53</v>
      </c>
      <c r="F24" s="5">
        <v>132</v>
      </c>
      <c r="G24" s="10">
        <v>57</v>
      </c>
      <c r="H24" s="10">
        <v>20</v>
      </c>
      <c r="I24" s="10">
        <v>730</v>
      </c>
      <c r="J24" s="10">
        <v>13.7</v>
      </c>
      <c r="K24" s="10"/>
      <c r="L24" s="10"/>
      <c r="M24" s="10">
        <v>3.18</v>
      </c>
      <c r="N24" s="10"/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10">
        <v>0</v>
      </c>
      <c r="BB24" s="10">
        <v>0</v>
      </c>
      <c r="BC24" s="10">
        <v>0</v>
      </c>
      <c r="BD24" s="10">
        <v>0</v>
      </c>
      <c r="BE24" s="10">
        <v>0</v>
      </c>
      <c r="BF24" s="10">
        <v>0</v>
      </c>
      <c r="BG24" s="10">
        <v>0</v>
      </c>
      <c r="BH24" s="10">
        <v>0</v>
      </c>
      <c r="BI24" s="10">
        <v>0</v>
      </c>
      <c r="BJ24" s="10">
        <v>0</v>
      </c>
      <c r="BK24" s="10">
        <v>0</v>
      </c>
      <c r="BL24" s="10">
        <v>0</v>
      </c>
      <c r="BM24" s="10">
        <v>0</v>
      </c>
      <c r="BN24" s="10">
        <v>0</v>
      </c>
      <c r="BO24" s="10">
        <v>1</v>
      </c>
      <c r="BP24" s="10">
        <v>1</v>
      </c>
    </row>
  </sheetData>
  <mergeCells count="21">
    <mergeCell ref="A11:K11"/>
    <mergeCell ref="L11:N11"/>
    <mergeCell ref="O11:U11"/>
    <mergeCell ref="V11:AA11"/>
    <mergeCell ref="BG11:BI11"/>
    <mergeCell ref="BD11:BF11"/>
    <mergeCell ref="AB11:AH11"/>
    <mergeCell ref="AI11:AO11"/>
    <mergeCell ref="AU11:AW11"/>
    <mergeCell ref="AR11:AS11"/>
    <mergeCell ref="AP11:AQ11"/>
    <mergeCell ref="BK11:BM11"/>
    <mergeCell ref="BA11:BC11"/>
    <mergeCell ref="F7:J7"/>
    <mergeCell ref="D8:E8"/>
    <mergeCell ref="F8:J8"/>
    <mergeCell ref="D2:E2"/>
    <mergeCell ref="D3:E3"/>
    <mergeCell ref="D4:E4"/>
    <mergeCell ref="D5:E5"/>
    <mergeCell ref="D7:E7"/>
  </mergeCells>
  <phoneticPr fontId="2"/>
  <pageMargins left="0.75" right="0.75" top="1" bottom="1" header="0.51200000000000001" footer="0.51200000000000001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Q32"/>
  <sheetViews>
    <sheetView workbookViewId="0">
      <pane xSplit="2" topLeftCell="C1" activePane="topRight" state="frozen"/>
      <selection pane="topRight" activeCell="P7" sqref="P7"/>
    </sheetView>
  </sheetViews>
  <sheetFormatPr defaultRowHeight="13.5" x14ac:dyDescent="0.15"/>
  <cols>
    <col min="1" max="1" width="9" customWidth="1"/>
    <col min="18" max="18" width="10" customWidth="1"/>
    <col min="25" max="25" width="10.875" customWidth="1"/>
    <col min="31" max="31" width="10.375" customWidth="1"/>
    <col min="38" max="38" width="11.125" customWidth="1"/>
    <col min="47" max="47" width="10.25" customWidth="1"/>
    <col min="50" max="50" width="10.625" customWidth="1"/>
    <col min="53" max="53" width="10.625" customWidth="1"/>
    <col min="56" max="56" width="10.625" customWidth="1"/>
    <col min="59" max="59" width="11.125" customWidth="1"/>
    <col min="63" max="63" width="11.625" customWidth="1"/>
    <col min="66" max="66" width="18.125" customWidth="1"/>
    <col min="67" max="67" width="11.875" customWidth="1"/>
    <col min="68" max="68" width="10" customWidth="1"/>
    <col min="69" max="69" width="24.5" customWidth="1"/>
  </cols>
  <sheetData>
    <row r="2" spans="1:69" x14ac:dyDescent="0.15">
      <c r="A2" s="1" t="s">
        <v>0</v>
      </c>
      <c r="B2" s="2"/>
      <c r="C2" s="1" t="s">
        <v>1</v>
      </c>
      <c r="D2" s="50" t="s">
        <v>2</v>
      </c>
      <c r="E2" s="52"/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</row>
    <row r="3" spans="1:69" x14ac:dyDescent="0.15">
      <c r="A3" s="4" t="s">
        <v>8</v>
      </c>
      <c r="B3" s="2"/>
      <c r="C3" s="5">
        <v>350100</v>
      </c>
      <c r="D3" s="53" t="s">
        <v>86</v>
      </c>
      <c r="E3" s="55"/>
      <c r="F3" s="6" t="s">
        <v>9</v>
      </c>
      <c r="G3" s="5" t="s">
        <v>10</v>
      </c>
      <c r="H3" s="5">
        <v>3</v>
      </c>
      <c r="I3" s="5">
        <v>92</v>
      </c>
      <c r="J3" s="5">
        <v>3</v>
      </c>
    </row>
    <row r="4" spans="1:69" x14ac:dyDescent="0.15">
      <c r="A4" s="2"/>
      <c r="B4" s="2"/>
      <c r="C4" s="2"/>
      <c r="D4" s="50" t="s">
        <v>11</v>
      </c>
      <c r="E4" s="52"/>
      <c r="F4" s="2"/>
      <c r="G4" s="2"/>
      <c r="H4" s="2"/>
      <c r="I4" s="2"/>
      <c r="J4" s="2"/>
    </row>
    <row r="5" spans="1:69" x14ac:dyDescent="0.15">
      <c r="A5" s="2"/>
      <c r="B5" s="2"/>
      <c r="C5" s="2"/>
      <c r="D5" s="56">
        <v>3511</v>
      </c>
      <c r="E5" s="57"/>
      <c r="F5" s="2"/>
      <c r="G5" s="2"/>
      <c r="H5" s="2"/>
      <c r="I5" s="2"/>
      <c r="J5" s="2"/>
    </row>
    <row r="6" spans="1:69" x14ac:dyDescent="0.15">
      <c r="A6" s="1" t="s">
        <v>12</v>
      </c>
      <c r="B6" s="2"/>
      <c r="C6" s="2"/>
      <c r="D6" s="2"/>
      <c r="E6" s="2"/>
      <c r="F6" s="2"/>
      <c r="G6" s="2"/>
      <c r="H6" s="2"/>
      <c r="I6" s="2"/>
      <c r="J6" s="2"/>
    </row>
    <row r="7" spans="1:69" x14ac:dyDescent="0.15">
      <c r="A7" s="1" t="s">
        <v>13</v>
      </c>
      <c r="B7" s="1" t="s">
        <v>14</v>
      </c>
      <c r="C7" s="1" t="s">
        <v>15</v>
      </c>
      <c r="D7" s="50" t="s">
        <v>16</v>
      </c>
      <c r="E7" s="52"/>
      <c r="F7" s="50" t="s">
        <v>17</v>
      </c>
      <c r="G7" s="51"/>
      <c r="H7" s="51"/>
      <c r="I7" s="51"/>
      <c r="J7" s="52"/>
    </row>
    <row r="8" spans="1:69" ht="13.5" customHeight="1" x14ac:dyDescent="0.15">
      <c r="A8" s="7">
        <v>2702</v>
      </c>
      <c r="B8" s="10">
        <v>150</v>
      </c>
      <c r="C8" s="10">
        <v>25</v>
      </c>
      <c r="D8" s="48">
        <v>1746</v>
      </c>
      <c r="E8" s="49"/>
      <c r="F8" s="58" t="s">
        <v>204</v>
      </c>
      <c r="G8" s="58"/>
      <c r="H8" s="58"/>
      <c r="I8" s="58"/>
      <c r="J8" s="58"/>
      <c r="K8" s="58"/>
    </row>
    <row r="9" spans="1:69" x14ac:dyDescent="0.15">
      <c r="F9" s="58"/>
      <c r="G9" s="58"/>
      <c r="H9" s="58"/>
      <c r="I9" s="58"/>
      <c r="J9" s="58"/>
      <c r="K9" s="58"/>
    </row>
    <row r="10" spans="1:69" x14ac:dyDescent="0.15">
      <c r="O10" s="8" t="s">
        <v>77</v>
      </c>
    </row>
    <row r="11" spans="1:69" x14ac:dyDescent="0.15">
      <c r="A11" s="50" t="s">
        <v>18</v>
      </c>
      <c r="B11" s="51"/>
      <c r="C11" s="51"/>
      <c r="D11" s="51"/>
      <c r="E11" s="51"/>
      <c r="F11" s="51"/>
      <c r="G11" s="51"/>
      <c r="H11" s="51"/>
      <c r="I11" s="51"/>
      <c r="J11" s="51"/>
      <c r="K11" s="52"/>
      <c r="L11" s="50" t="s">
        <v>19</v>
      </c>
      <c r="M11" s="51"/>
      <c r="N11" s="52"/>
      <c r="O11" s="50" t="s">
        <v>20</v>
      </c>
      <c r="P11" s="51"/>
      <c r="Q11" s="51"/>
      <c r="R11" s="51"/>
      <c r="S11" s="51"/>
      <c r="T11" s="51"/>
      <c r="U11" s="52"/>
      <c r="V11" s="50" t="s">
        <v>21</v>
      </c>
      <c r="W11" s="51"/>
      <c r="X11" s="51"/>
      <c r="Y11" s="51"/>
      <c r="Z11" s="51"/>
      <c r="AA11" s="52"/>
      <c r="AB11" s="50" t="s">
        <v>22</v>
      </c>
      <c r="AC11" s="51"/>
      <c r="AD11" s="51"/>
      <c r="AE11" s="51"/>
      <c r="AF11" s="51"/>
      <c r="AG11" s="51"/>
      <c r="AH11" s="52"/>
      <c r="AI11" s="50" t="s">
        <v>23</v>
      </c>
      <c r="AJ11" s="51"/>
      <c r="AK11" s="51"/>
      <c r="AL11" s="51"/>
      <c r="AM11" s="51"/>
      <c r="AN11" s="51"/>
      <c r="AO11" s="52"/>
      <c r="AP11" s="50" t="s">
        <v>24</v>
      </c>
      <c r="AQ11" s="52"/>
      <c r="AR11" s="50" t="s">
        <v>85</v>
      </c>
      <c r="AS11" s="52"/>
      <c r="AT11" s="1" t="s">
        <v>25</v>
      </c>
      <c r="AU11" s="50" t="s">
        <v>26</v>
      </c>
      <c r="AV11" s="51"/>
      <c r="AW11" s="52"/>
      <c r="AX11" s="1" t="s">
        <v>27</v>
      </c>
      <c r="AY11" s="1" t="s">
        <v>81</v>
      </c>
      <c r="AZ11" s="1" t="s">
        <v>28</v>
      </c>
      <c r="BA11" s="50" t="s">
        <v>29</v>
      </c>
      <c r="BB11" s="51"/>
      <c r="BC11" s="52"/>
      <c r="BD11" s="50" t="s">
        <v>30</v>
      </c>
      <c r="BE11" s="51"/>
      <c r="BF11" s="52"/>
      <c r="BG11" s="50" t="s">
        <v>31</v>
      </c>
      <c r="BH11" s="51"/>
      <c r="BI11" s="52"/>
      <c r="BJ11" s="1" t="s">
        <v>32</v>
      </c>
      <c r="BK11" s="50" t="s">
        <v>33</v>
      </c>
      <c r="BL11" s="51"/>
      <c r="BM11" s="52"/>
      <c r="BN11" s="1" t="s">
        <v>79</v>
      </c>
      <c r="BO11" s="3" t="s">
        <v>34</v>
      </c>
      <c r="BP11" s="9" t="s">
        <v>78</v>
      </c>
      <c r="BQ11" s="9" t="s">
        <v>75</v>
      </c>
    </row>
    <row r="12" spans="1:69" x14ac:dyDescent="0.15">
      <c r="A12" s="1" t="s">
        <v>35</v>
      </c>
      <c r="B12" s="1" t="s">
        <v>36</v>
      </c>
      <c r="C12" s="1" t="s">
        <v>37</v>
      </c>
      <c r="D12" s="1" t="s">
        <v>38</v>
      </c>
      <c r="E12" s="1" t="s">
        <v>39</v>
      </c>
      <c r="F12" s="1" t="s">
        <v>40</v>
      </c>
      <c r="G12" s="1" t="s">
        <v>14</v>
      </c>
      <c r="H12" s="1" t="s">
        <v>41</v>
      </c>
      <c r="I12" s="1" t="s">
        <v>42</v>
      </c>
      <c r="J12" s="1" t="s">
        <v>43</v>
      </c>
      <c r="K12" s="1" t="s">
        <v>44</v>
      </c>
      <c r="L12" s="1" t="s">
        <v>45</v>
      </c>
      <c r="M12" s="1" t="s">
        <v>46</v>
      </c>
      <c r="N12" s="1" t="s">
        <v>47</v>
      </c>
      <c r="O12" s="1" t="s">
        <v>48</v>
      </c>
      <c r="P12" s="1" t="s">
        <v>49</v>
      </c>
      <c r="Q12" s="1" t="s">
        <v>50</v>
      </c>
      <c r="R12" s="1" t="s">
        <v>51</v>
      </c>
      <c r="S12" s="1" t="s">
        <v>52</v>
      </c>
      <c r="T12" s="1" t="s">
        <v>53</v>
      </c>
      <c r="U12" s="1" t="s">
        <v>54</v>
      </c>
      <c r="V12" s="1" t="s">
        <v>48</v>
      </c>
      <c r="W12" s="1" t="s">
        <v>49</v>
      </c>
      <c r="X12" s="1" t="s">
        <v>50</v>
      </c>
      <c r="Y12" s="1" t="s">
        <v>51</v>
      </c>
      <c r="Z12" s="1" t="s">
        <v>53</v>
      </c>
      <c r="AA12" s="1" t="s">
        <v>54</v>
      </c>
      <c r="AB12" s="1" t="s">
        <v>48</v>
      </c>
      <c r="AC12" s="1" t="s">
        <v>49</v>
      </c>
      <c r="AD12" s="1" t="s">
        <v>50</v>
      </c>
      <c r="AE12" s="1" t="s">
        <v>51</v>
      </c>
      <c r="AF12" s="1" t="s">
        <v>52</v>
      </c>
      <c r="AG12" s="1" t="s">
        <v>53</v>
      </c>
      <c r="AH12" s="1" t="s">
        <v>54</v>
      </c>
      <c r="AI12" s="1" t="s">
        <v>48</v>
      </c>
      <c r="AJ12" s="1" t="s">
        <v>49</v>
      </c>
      <c r="AK12" s="1" t="s">
        <v>50</v>
      </c>
      <c r="AL12" s="1" t="s">
        <v>51</v>
      </c>
      <c r="AM12" s="1" t="s">
        <v>52</v>
      </c>
      <c r="AN12" s="1" t="s">
        <v>53</v>
      </c>
      <c r="AO12" s="1" t="s">
        <v>54</v>
      </c>
      <c r="AP12" s="1" t="s">
        <v>53</v>
      </c>
      <c r="AQ12" s="1" t="s">
        <v>54</v>
      </c>
      <c r="AR12" s="1" t="s">
        <v>53</v>
      </c>
      <c r="AS12" s="1" t="s">
        <v>54</v>
      </c>
      <c r="AT12" s="1" t="s">
        <v>82</v>
      </c>
      <c r="AU12" s="1" t="s">
        <v>84</v>
      </c>
      <c r="AV12" s="1" t="s">
        <v>53</v>
      </c>
      <c r="AW12" s="1" t="s">
        <v>54</v>
      </c>
      <c r="AX12" s="1" t="s">
        <v>84</v>
      </c>
      <c r="AY12" s="1" t="s">
        <v>80</v>
      </c>
      <c r="AZ12" s="1" t="s">
        <v>83</v>
      </c>
      <c r="BA12" s="1" t="s">
        <v>84</v>
      </c>
      <c r="BB12" s="1" t="s">
        <v>53</v>
      </c>
      <c r="BC12" s="1" t="s">
        <v>54</v>
      </c>
      <c r="BD12" s="1" t="s">
        <v>84</v>
      </c>
      <c r="BE12" s="1" t="s">
        <v>53</v>
      </c>
      <c r="BF12" s="1" t="s">
        <v>54</v>
      </c>
      <c r="BG12" s="1" t="s">
        <v>84</v>
      </c>
      <c r="BH12" s="1" t="s">
        <v>53</v>
      </c>
      <c r="BI12" s="1" t="s">
        <v>54</v>
      </c>
      <c r="BJ12" s="1" t="s">
        <v>54</v>
      </c>
      <c r="BK12" s="1" t="s">
        <v>84</v>
      </c>
      <c r="BL12" s="1" t="s">
        <v>53</v>
      </c>
      <c r="BM12" s="1" t="s">
        <v>54</v>
      </c>
      <c r="BN12" s="1" t="s">
        <v>83</v>
      </c>
      <c r="BO12" s="3"/>
      <c r="BP12" s="9" t="s">
        <v>76</v>
      </c>
      <c r="BQ12" s="9"/>
    </row>
    <row r="13" spans="1:69" x14ac:dyDescent="0.15">
      <c r="A13" s="4" t="s">
        <v>55</v>
      </c>
      <c r="B13" s="5">
        <v>21</v>
      </c>
      <c r="C13" s="6" t="s">
        <v>120</v>
      </c>
      <c r="D13" s="11" t="s">
        <v>121</v>
      </c>
      <c r="E13" s="5">
        <v>35.200000000000003</v>
      </c>
      <c r="F13" s="5">
        <v>131.4</v>
      </c>
      <c r="G13" s="10">
        <v>147</v>
      </c>
      <c r="H13" s="10">
        <v>8</v>
      </c>
      <c r="I13" s="10">
        <v>1250</v>
      </c>
      <c r="J13" s="10">
        <v>14</v>
      </c>
      <c r="K13" s="10"/>
      <c r="L13" s="10"/>
      <c r="M13" s="42">
        <v>11.98</v>
      </c>
      <c r="N13" s="10"/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7</v>
      </c>
      <c r="Y13" s="10">
        <v>0</v>
      </c>
      <c r="Z13" s="10">
        <v>3</v>
      </c>
      <c r="AA13" s="10">
        <v>2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>
        <v>0</v>
      </c>
      <c r="AT13" s="10">
        <v>0</v>
      </c>
      <c r="AU13" s="10">
        <v>89</v>
      </c>
      <c r="AV13" s="10">
        <v>33</v>
      </c>
      <c r="AW13" s="10">
        <v>4</v>
      </c>
      <c r="AX13" s="10">
        <v>5</v>
      </c>
      <c r="AY13" s="10">
        <v>0</v>
      </c>
      <c r="AZ13" s="10">
        <v>17</v>
      </c>
      <c r="BA13" s="10">
        <v>0</v>
      </c>
      <c r="BB13" s="10">
        <v>0</v>
      </c>
      <c r="BC13" s="10">
        <v>0</v>
      </c>
      <c r="BD13" s="10">
        <v>0</v>
      </c>
      <c r="BE13" s="10">
        <v>0</v>
      </c>
      <c r="BF13" s="10">
        <v>0</v>
      </c>
      <c r="BG13" s="10">
        <v>0</v>
      </c>
      <c r="BH13" s="10">
        <v>0</v>
      </c>
      <c r="BI13" s="10">
        <v>0</v>
      </c>
      <c r="BJ13" s="10">
        <v>0</v>
      </c>
      <c r="BK13" s="10">
        <v>1</v>
      </c>
      <c r="BL13" s="10">
        <v>0</v>
      </c>
      <c r="BM13" s="10">
        <v>2</v>
      </c>
      <c r="BN13" s="10">
        <v>0</v>
      </c>
      <c r="BO13" s="10">
        <v>10</v>
      </c>
      <c r="BP13" s="10">
        <v>1</v>
      </c>
    </row>
    <row r="14" spans="1:69" x14ac:dyDescent="0.15">
      <c r="A14" s="4" t="s">
        <v>56</v>
      </c>
      <c r="B14" s="5">
        <v>13</v>
      </c>
      <c r="C14" s="6" t="s">
        <v>120</v>
      </c>
      <c r="D14" s="11" t="s">
        <v>124</v>
      </c>
      <c r="E14" s="5">
        <v>36.200000000000003</v>
      </c>
      <c r="F14" s="5">
        <v>132.19999999999999</v>
      </c>
      <c r="G14" s="10">
        <v>150</v>
      </c>
      <c r="H14" s="10">
        <v>15</v>
      </c>
      <c r="I14" s="10">
        <v>1660</v>
      </c>
      <c r="J14" s="10">
        <v>12.8</v>
      </c>
      <c r="K14" s="10"/>
      <c r="L14" s="10"/>
      <c r="M14" s="42">
        <v>4.54</v>
      </c>
      <c r="N14" s="10"/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  <c r="AH14" s="10">
        <v>0</v>
      </c>
      <c r="AI14" s="10">
        <v>0</v>
      </c>
      <c r="AJ14" s="10">
        <v>0</v>
      </c>
      <c r="AK14" s="10">
        <v>0</v>
      </c>
      <c r="AL14" s="10">
        <v>0</v>
      </c>
      <c r="AM14" s="10">
        <v>0</v>
      </c>
      <c r="AN14" s="10">
        <v>0</v>
      </c>
      <c r="AO14" s="10">
        <v>0</v>
      </c>
      <c r="AP14" s="10">
        <v>0</v>
      </c>
      <c r="AQ14" s="10">
        <v>0</v>
      </c>
      <c r="AR14" s="10">
        <v>0</v>
      </c>
      <c r="AS14" s="10">
        <v>0</v>
      </c>
      <c r="AT14" s="10">
        <v>0</v>
      </c>
      <c r="AU14" s="10">
        <v>0</v>
      </c>
      <c r="AV14" s="10">
        <v>0</v>
      </c>
      <c r="AW14" s="10">
        <v>0</v>
      </c>
      <c r="AX14" s="10">
        <v>0</v>
      </c>
      <c r="AY14" s="10">
        <v>0</v>
      </c>
      <c r="AZ14" s="10">
        <v>0</v>
      </c>
      <c r="BA14" s="10">
        <v>0</v>
      </c>
      <c r="BB14" s="10">
        <v>0</v>
      </c>
      <c r="BC14" s="10">
        <v>0</v>
      </c>
      <c r="BD14" s="10">
        <v>0</v>
      </c>
      <c r="BE14" s="10">
        <v>0</v>
      </c>
      <c r="BF14" s="10">
        <v>0</v>
      </c>
      <c r="BG14" s="10">
        <v>0</v>
      </c>
      <c r="BH14" s="10">
        <v>0</v>
      </c>
      <c r="BI14" s="10">
        <v>0</v>
      </c>
      <c r="BJ14" s="10">
        <v>0</v>
      </c>
      <c r="BK14" s="10">
        <v>0</v>
      </c>
      <c r="BL14" s="10">
        <v>0</v>
      </c>
      <c r="BM14" s="10">
        <v>0</v>
      </c>
      <c r="BN14" s="10">
        <v>0</v>
      </c>
      <c r="BO14" s="10">
        <v>24</v>
      </c>
      <c r="BP14" s="10">
        <v>1</v>
      </c>
    </row>
    <row r="15" spans="1:69" x14ac:dyDescent="0.15">
      <c r="A15" s="4" t="s">
        <v>57</v>
      </c>
      <c r="B15" s="5">
        <v>5</v>
      </c>
      <c r="C15" s="6" t="s">
        <v>122</v>
      </c>
      <c r="D15" s="11" t="s">
        <v>123</v>
      </c>
      <c r="E15" s="5">
        <v>36</v>
      </c>
      <c r="F15" s="5">
        <v>132</v>
      </c>
      <c r="G15" s="10">
        <v>150</v>
      </c>
      <c r="H15" s="10">
        <v>41</v>
      </c>
      <c r="I15" s="10">
        <v>1880</v>
      </c>
      <c r="J15" s="10">
        <v>13.7</v>
      </c>
      <c r="K15" s="10"/>
      <c r="L15" s="10"/>
      <c r="M15" s="42">
        <v>3.18</v>
      </c>
      <c r="N15" s="10"/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1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10">
        <v>1</v>
      </c>
      <c r="AX15" s="10">
        <v>0</v>
      </c>
      <c r="AY15" s="10">
        <v>0</v>
      </c>
      <c r="AZ15" s="10">
        <v>1</v>
      </c>
      <c r="BA15" s="10">
        <v>0</v>
      </c>
      <c r="BB15" s="10">
        <v>0</v>
      </c>
      <c r="BC15" s="10">
        <v>0</v>
      </c>
      <c r="BD15" s="10">
        <v>0</v>
      </c>
      <c r="BE15" s="10">
        <v>0</v>
      </c>
      <c r="BF15" s="10">
        <v>0</v>
      </c>
      <c r="BG15" s="10">
        <v>0</v>
      </c>
      <c r="BH15" s="10">
        <v>0</v>
      </c>
      <c r="BI15" s="10">
        <v>0</v>
      </c>
      <c r="BJ15" s="10">
        <v>0</v>
      </c>
      <c r="BK15" s="10">
        <v>0</v>
      </c>
      <c r="BL15" s="10">
        <v>0</v>
      </c>
      <c r="BM15" s="10">
        <v>0</v>
      </c>
      <c r="BN15" s="10">
        <v>0</v>
      </c>
      <c r="BO15" s="10">
        <v>0</v>
      </c>
      <c r="BP15" s="10">
        <v>1</v>
      </c>
    </row>
    <row r="16" spans="1:69" x14ac:dyDescent="0.15">
      <c r="A16" s="4" t="s">
        <v>58</v>
      </c>
      <c r="B16" s="5">
        <v>12</v>
      </c>
      <c r="C16" s="6" t="s">
        <v>125</v>
      </c>
      <c r="D16" s="11" t="s">
        <v>126</v>
      </c>
      <c r="E16" s="5">
        <v>36</v>
      </c>
      <c r="F16" s="5">
        <v>132.19999999999999</v>
      </c>
      <c r="G16" s="10">
        <v>150</v>
      </c>
      <c r="H16" s="10">
        <v>28</v>
      </c>
      <c r="I16" s="10">
        <v>1550</v>
      </c>
      <c r="J16" s="10">
        <v>13.8</v>
      </c>
      <c r="K16" s="10"/>
      <c r="L16" s="10"/>
      <c r="M16" s="42">
        <v>1.57</v>
      </c>
      <c r="N16" s="10"/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1</v>
      </c>
      <c r="AA16" s="10">
        <v>2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10">
        <v>0</v>
      </c>
      <c r="AH16" s="10">
        <v>0</v>
      </c>
      <c r="AI16" s="10">
        <v>0</v>
      </c>
      <c r="AJ16" s="10">
        <v>0</v>
      </c>
      <c r="AK16" s="10">
        <v>0</v>
      </c>
      <c r="AL16" s="10">
        <v>0</v>
      </c>
      <c r="AM16" s="10">
        <v>0</v>
      </c>
      <c r="AN16" s="10">
        <v>0</v>
      </c>
      <c r="AO16" s="10">
        <v>0</v>
      </c>
      <c r="AP16" s="10">
        <v>0</v>
      </c>
      <c r="AQ16" s="10">
        <v>0</v>
      </c>
      <c r="AR16" s="10">
        <v>0</v>
      </c>
      <c r="AS16" s="10">
        <v>0</v>
      </c>
      <c r="AT16" s="10">
        <v>0</v>
      </c>
      <c r="AU16" s="10">
        <v>0</v>
      </c>
      <c r="AV16" s="10">
        <v>5</v>
      </c>
      <c r="AW16" s="10">
        <v>0</v>
      </c>
      <c r="AX16" s="10">
        <v>5</v>
      </c>
      <c r="AY16" s="10">
        <v>0</v>
      </c>
      <c r="AZ16" s="10">
        <v>6</v>
      </c>
      <c r="BA16" s="10">
        <v>0</v>
      </c>
      <c r="BB16" s="10">
        <v>0</v>
      </c>
      <c r="BC16" s="10">
        <v>0</v>
      </c>
      <c r="BD16" s="10">
        <v>0</v>
      </c>
      <c r="BE16" s="10">
        <v>0</v>
      </c>
      <c r="BF16" s="10">
        <v>0</v>
      </c>
      <c r="BG16" s="10">
        <v>0</v>
      </c>
      <c r="BH16" s="10">
        <v>0</v>
      </c>
      <c r="BI16" s="10">
        <v>0</v>
      </c>
      <c r="BJ16" s="10">
        <v>0</v>
      </c>
      <c r="BK16" s="10">
        <v>0</v>
      </c>
      <c r="BL16" s="10">
        <v>0</v>
      </c>
      <c r="BM16" s="10">
        <v>0</v>
      </c>
      <c r="BN16" s="10">
        <v>0</v>
      </c>
      <c r="BO16" s="10">
        <v>0</v>
      </c>
      <c r="BP16" s="10">
        <v>1</v>
      </c>
    </row>
    <row r="17" spans="1:68" x14ac:dyDescent="0.15">
      <c r="A17" s="4" t="s">
        <v>59</v>
      </c>
      <c r="B17" s="5">
        <v>6</v>
      </c>
      <c r="C17" s="6" t="s">
        <v>125</v>
      </c>
      <c r="D17" s="11" t="s">
        <v>127</v>
      </c>
      <c r="E17" s="5">
        <v>36</v>
      </c>
      <c r="F17" s="5">
        <v>132.38</v>
      </c>
      <c r="G17" s="10">
        <v>150</v>
      </c>
      <c r="H17" s="10">
        <v>26</v>
      </c>
      <c r="I17" s="10">
        <v>1870</v>
      </c>
      <c r="J17" s="10">
        <v>13.3</v>
      </c>
      <c r="K17" s="10"/>
      <c r="L17" s="10"/>
      <c r="M17" s="42">
        <v>3.8</v>
      </c>
      <c r="N17" s="10"/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1</v>
      </c>
      <c r="AA17" s="10">
        <v>1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0">
        <v>1</v>
      </c>
      <c r="AV17" s="10">
        <v>0</v>
      </c>
      <c r="AW17" s="10">
        <v>12</v>
      </c>
      <c r="AX17" s="10">
        <v>2</v>
      </c>
      <c r="AY17" s="10">
        <v>0</v>
      </c>
      <c r="AZ17" s="10">
        <v>0</v>
      </c>
      <c r="BA17" s="10">
        <v>0</v>
      </c>
      <c r="BB17" s="10">
        <v>0</v>
      </c>
      <c r="BC17" s="10">
        <v>0</v>
      </c>
      <c r="BD17" s="10">
        <v>0</v>
      </c>
      <c r="BE17" s="10">
        <v>0</v>
      </c>
      <c r="BF17" s="10">
        <v>0</v>
      </c>
      <c r="BG17" s="10">
        <v>1</v>
      </c>
      <c r="BH17" s="10">
        <v>0</v>
      </c>
      <c r="BI17" s="10">
        <v>0</v>
      </c>
      <c r="BJ17" s="10">
        <v>0</v>
      </c>
      <c r="BK17" s="10">
        <v>6</v>
      </c>
      <c r="BL17" s="10">
        <v>0</v>
      </c>
      <c r="BM17" s="10">
        <v>0</v>
      </c>
      <c r="BN17" s="10">
        <v>0</v>
      </c>
      <c r="BO17" s="10">
        <v>4</v>
      </c>
      <c r="BP17" s="10">
        <v>1</v>
      </c>
    </row>
    <row r="18" spans="1:68" x14ac:dyDescent="0.15">
      <c r="A18" s="4" t="s">
        <v>8</v>
      </c>
      <c r="B18" s="5" t="s">
        <v>116</v>
      </c>
      <c r="C18" s="6" t="s">
        <v>125</v>
      </c>
      <c r="D18" s="11" t="s">
        <v>129</v>
      </c>
      <c r="E18" s="5">
        <v>35.5</v>
      </c>
      <c r="F18" s="5">
        <v>132.38</v>
      </c>
      <c r="G18" s="10">
        <v>150</v>
      </c>
      <c r="H18" s="10">
        <v>28</v>
      </c>
      <c r="I18" s="10">
        <v>1760</v>
      </c>
      <c r="J18" s="10">
        <v>12.8</v>
      </c>
      <c r="K18" s="10"/>
      <c r="L18" s="10"/>
      <c r="M18" s="42">
        <v>3.09</v>
      </c>
      <c r="N18" s="10"/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0">
        <v>0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  <c r="AM18" s="10">
        <v>0</v>
      </c>
      <c r="AN18" s="10">
        <v>0</v>
      </c>
      <c r="AO18" s="10">
        <v>0</v>
      </c>
      <c r="AP18" s="10">
        <v>0</v>
      </c>
      <c r="AQ18" s="10">
        <v>0</v>
      </c>
      <c r="AR18" s="10">
        <v>0</v>
      </c>
      <c r="AS18" s="10">
        <v>0</v>
      </c>
      <c r="AT18" s="10">
        <v>0</v>
      </c>
      <c r="AU18" s="10">
        <v>1</v>
      </c>
      <c r="AV18" s="10">
        <v>0</v>
      </c>
      <c r="AW18" s="10">
        <v>1</v>
      </c>
      <c r="AX18" s="10">
        <v>1</v>
      </c>
      <c r="AY18" s="10">
        <v>0</v>
      </c>
      <c r="AZ18" s="10">
        <v>0</v>
      </c>
      <c r="BA18" s="10">
        <v>0</v>
      </c>
      <c r="BB18" s="10">
        <v>0</v>
      </c>
      <c r="BC18" s="10">
        <v>0</v>
      </c>
      <c r="BD18" s="10">
        <v>0</v>
      </c>
      <c r="BE18" s="10">
        <v>0</v>
      </c>
      <c r="BF18" s="10">
        <v>0</v>
      </c>
      <c r="BG18" s="10">
        <v>0</v>
      </c>
      <c r="BH18" s="10">
        <v>0</v>
      </c>
      <c r="BI18" s="10">
        <v>0</v>
      </c>
      <c r="BJ18" s="10">
        <v>0</v>
      </c>
      <c r="BK18" s="10">
        <v>6</v>
      </c>
      <c r="BL18" s="10">
        <v>0</v>
      </c>
      <c r="BM18" s="10">
        <v>0</v>
      </c>
      <c r="BN18" s="10">
        <v>0</v>
      </c>
      <c r="BO18" s="10">
        <v>0</v>
      </c>
      <c r="BP18" s="10">
        <v>1</v>
      </c>
    </row>
    <row r="19" spans="1:68" x14ac:dyDescent="0.15">
      <c r="A19" s="4" t="s">
        <v>60</v>
      </c>
      <c r="B19" s="5" t="s">
        <v>118</v>
      </c>
      <c r="C19" s="6" t="s">
        <v>125</v>
      </c>
      <c r="D19" s="11" t="s">
        <v>128</v>
      </c>
      <c r="E19" s="5">
        <v>35.450000000000003</v>
      </c>
      <c r="F19" s="5">
        <v>132.38</v>
      </c>
      <c r="G19" s="10">
        <v>150</v>
      </c>
      <c r="H19" s="10">
        <v>28</v>
      </c>
      <c r="I19" s="10">
        <v>1740</v>
      </c>
      <c r="J19" s="10">
        <v>12.8</v>
      </c>
      <c r="K19" s="10"/>
      <c r="L19" s="10"/>
      <c r="M19" s="42">
        <v>6.65</v>
      </c>
      <c r="N19" s="10"/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v>1</v>
      </c>
      <c r="AV19" s="10">
        <v>0</v>
      </c>
      <c r="AW19" s="10">
        <v>0</v>
      </c>
      <c r="AX19" s="10">
        <v>5</v>
      </c>
      <c r="AY19" s="10">
        <v>0</v>
      </c>
      <c r="AZ19" s="10">
        <v>0</v>
      </c>
      <c r="BA19" s="10">
        <v>0</v>
      </c>
      <c r="BB19" s="10">
        <v>0</v>
      </c>
      <c r="BC19" s="10">
        <v>0</v>
      </c>
      <c r="BD19" s="10">
        <v>0</v>
      </c>
      <c r="BE19" s="10">
        <v>0</v>
      </c>
      <c r="BF19" s="10">
        <v>0</v>
      </c>
      <c r="BG19" s="10">
        <v>0</v>
      </c>
      <c r="BH19" s="10">
        <v>0</v>
      </c>
      <c r="BI19" s="10">
        <v>0</v>
      </c>
      <c r="BJ19" s="10">
        <v>0</v>
      </c>
      <c r="BK19" s="10">
        <v>6</v>
      </c>
      <c r="BL19" s="10">
        <v>0</v>
      </c>
      <c r="BM19" s="10">
        <v>0</v>
      </c>
      <c r="BN19" s="10">
        <v>0</v>
      </c>
      <c r="BO19" s="10">
        <v>0</v>
      </c>
      <c r="BP19" s="10">
        <v>1</v>
      </c>
    </row>
    <row r="20" spans="1:68" x14ac:dyDescent="0.15">
      <c r="A20" s="4" t="s">
        <v>62</v>
      </c>
      <c r="B20" s="5">
        <v>7</v>
      </c>
      <c r="C20" s="6" t="s">
        <v>125</v>
      </c>
      <c r="D20" s="11" t="s">
        <v>130</v>
      </c>
      <c r="E20" s="5">
        <v>35.4</v>
      </c>
      <c r="F20" s="5">
        <v>132.38</v>
      </c>
      <c r="G20" s="10">
        <v>147</v>
      </c>
      <c r="H20" s="10">
        <v>34</v>
      </c>
      <c r="I20" s="10">
        <v>1710</v>
      </c>
      <c r="J20" s="10">
        <v>14</v>
      </c>
      <c r="K20" s="10"/>
      <c r="L20" s="10"/>
      <c r="M20" s="42">
        <v>3.81</v>
      </c>
      <c r="N20" s="10"/>
      <c r="O20" s="10">
        <v>1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2</v>
      </c>
      <c r="V20" s="10">
        <v>0</v>
      </c>
      <c r="W20" s="10">
        <v>0</v>
      </c>
      <c r="X20" s="10">
        <v>1</v>
      </c>
      <c r="Y20" s="10">
        <v>0</v>
      </c>
      <c r="Z20" s="10">
        <v>0</v>
      </c>
      <c r="AA20" s="10">
        <v>1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0</v>
      </c>
      <c r="AV20" s="10">
        <v>3</v>
      </c>
      <c r="AW20" s="10">
        <v>6</v>
      </c>
      <c r="AX20" s="10">
        <v>0</v>
      </c>
      <c r="AY20" s="10">
        <v>0</v>
      </c>
      <c r="AZ20" s="10">
        <v>0</v>
      </c>
      <c r="BA20" s="10">
        <v>0</v>
      </c>
      <c r="BB20" s="10">
        <v>0</v>
      </c>
      <c r="BC20" s="10">
        <v>0</v>
      </c>
      <c r="BD20" s="10">
        <v>0</v>
      </c>
      <c r="BE20" s="10">
        <v>0</v>
      </c>
      <c r="BF20" s="10">
        <v>0</v>
      </c>
      <c r="BG20" s="10">
        <v>0</v>
      </c>
      <c r="BH20" s="10">
        <v>0</v>
      </c>
      <c r="BI20" s="10">
        <v>0</v>
      </c>
      <c r="BJ20" s="10">
        <v>0</v>
      </c>
      <c r="BK20" s="10">
        <v>2</v>
      </c>
      <c r="BL20" s="10">
        <v>0</v>
      </c>
      <c r="BM20" s="10">
        <v>0</v>
      </c>
      <c r="BN20" s="10">
        <v>1</v>
      </c>
      <c r="BO20" s="10">
        <v>7</v>
      </c>
      <c r="BP20" s="10">
        <v>1</v>
      </c>
    </row>
    <row r="21" spans="1:68" x14ac:dyDescent="0.15">
      <c r="A21" s="4" t="s">
        <v>61</v>
      </c>
      <c r="B21" s="5" t="s">
        <v>88</v>
      </c>
      <c r="C21" s="6" t="s">
        <v>131</v>
      </c>
      <c r="D21" s="11" t="s">
        <v>132</v>
      </c>
      <c r="E21" s="5">
        <v>35.08</v>
      </c>
      <c r="F21" s="5">
        <v>132.19999999999999</v>
      </c>
      <c r="G21" s="10">
        <v>69</v>
      </c>
      <c r="H21" s="10">
        <v>37</v>
      </c>
      <c r="I21" s="10">
        <v>810</v>
      </c>
      <c r="J21" s="10">
        <v>13.5</v>
      </c>
      <c r="K21" s="10"/>
      <c r="L21" s="10"/>
      <c r="M21" s="42">
        <v>3.47</v>
      </c>
      <c r="N21" s="10"/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1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1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0</v>
      </c>
      <c r="BA21" s="10">
        <v>0</v>
      </c>
      <c r="BB21" s="10">
        <v>0</v>
      </c>
      <c r="BC21" s="10">
        <v>0</v>
      </c>
      <c r="BD21" s="10">
        <v>0</v>
      </c>
      <c r="BE21" s="10">
        <v>0</v>
      </c>
      <c r="BF21" s="10">
        <v>0</v>
      </c>
      <c r="BG21" s="10">
        <v>0</v>
      </c>
      <c r="BH21" s="10">
        <v>0</v>
      </c>
      <c r="BI21" s="10">
        <v>0</v>
      </c>
      <c r="BJ21" s="10">
        <v>0</v>
      </c>
      <c r="BK21" s="10">
        <v>9</v>
      </c>
      <c r="BL21" s="10">
        <v>0</v>
      </c>
      <c r="BM21" s="10">
        <v>2</v>
      </c>
      <c r="BN21" s="10">
        <v>0</v>
      </c>
      <c r="BO21" s="10">
        <v>4</v>
      </c>
      <c r="BP21" s="10">
        <v>1</v>
      </c>
    </row>
    <row r="22" spans="1:68" x14ac:dyDescent="0.15">
      <c r="A22" s="4" t="s">
        <v>63</v>
      </c>
      <c r="B22" s="5" t="s">
        <v>92</v>
      </c>
      <c r="C22" s="6" t="s">
        <v>133</v>
      </c>
      <c r="D22" s="11" t="s">
        <v>134</v>
      </c>
      <c r="E22" s="5">
        <v>35.11</v>
      </c>
      <c r="F22" s="5">
        <v>132.19999999999999</v>
      </c>
      <c r="G22" s="10">
        <v>103</v>
      </c>
      <c r="H22" s="10">
        <v>49</v>
      </c>
      <c r="I22" s="10">
        <v>1340</v>
      </c>
      <c r="J22" s="10">
        <v>14</v>
      </c>
      <c r="K22" s="10"/>
      <c r="L22" s="10"/>
      <c r="M22" s="42">
        <v>3.03</v>
      </c>
      <c r="N22" s="10"/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4</v>
      </c>
      <c r="U22" s="10">
        <v>1</v>
      </c>
      <c r="V22" s="10">
        <v>0</v>
      </c>
      <c r="W22" s="10">
        <v>0</v>
      </c>
      <c r="X22" s="10">
        <v>1</v>
      </c>
      <c r="Y22" s="10">
        <v>0</v>
      </c>
      <c r="Z22" s="10">
        <v>3</v>
      </c>
      <c r="AA22" s="10">
        <v>17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3</v>
      </c>
      <c r="AK22" s="10">
        <v>0</v>
      </c>
      <c r="AL22" s="10">
        <v>0</v>
      </c>
      <c r="AM22" s="10">
        <v>0</v>
      </c>
      <c r="AN22" s="10">
        <v>3</v>
      </c>
      <c r="AO22" s="10">
        <v>0</v>
      </c>
      <c r="AP22" s="10">
        <v>0</v>
      </c>
      <c r="AQ22" s="10">
        <v>0</v>
      </c>
      <c r="AR22" s="10">
        <v>0</v>
      </c>
      <c r="AS22" s="10">
        <v>0</v>
      </c>
      <c r="AT22" s="10">
        <v>0</v>
      </c>
      <c r="AU22" s="10">
        <v>10</v>
      </c>
      <c r="AV22" s="10">
        <v>1</v>
      </c>
      <c r="AW22" s="10">
        <v>0</v>
      </c>
      <c r="AX22" s="10">
        <v>0</v>
      </c>
      <c r="AY22" s="10">
        <v>0</v>
      </c>
      <c r="AZ22" s="10">
        <v>2</v>
      </c>
      <c r="BA22" s="10">
        <v>0</v>
      </c>
      <c r="BB22" s="10">
        <v>0</v>
      </c>
      <c r="BC22" s="10">
        <v>0</v>
      </c>
      <c r="BD22" s="10">
        <v>0</v>
      </c>
      <c r="BE22" s="10">
        <v>0</v>
      </c>
      <c r="BF22" s="10">
        <v>0</v>
      </c>
      <c r="BG22" s="10">
        <v>0</v>
      </c>
      <c r="BH22" s="10">
        <v>0</v>
      </c>
      <c r="BI22" s="10">
        <v>0</v>
      </c>
      <c r="BJ22" s="10">
        <v>0</v>
      </c>
      <c r="BK22" s="10">
        <v>2</v>
      </c>
      <c r="BL22" s="10">
        <v>1</v>
      </c>
      <c r="BM22" s="10">
        <v>5</v>
      </c>
      <c r="BN22" s="10">
        <v>0</v>
      </c>
      <c r="BO22" s="10">
        <v>56</v>
      </c>
      <c r="BP22" s="12">
        <v>0.125</v>
      </c>
    </row>
    <row r="23" spans="1:68" x14ac:dyDescent="0.15">
      <c r="A23" s="4" t="s">
        <v>64</v>
      </c>
      <c r="B23" s="5" t="s">
        <v>94</v>
      </c>
      <c r="C23" s="6" t="s">
        <v>133</v>
      </c>
      <c r="D23" s="11" t="s">
        <v>135</v>
      </c>
      <c r="E23" s="5">
        <v>35.15</v>
      </c>
      <c r="F23" s="5">
        <v>132.19999999999999</v>
      </c>
      <c r="G23" s="10">
        <v>130</v>
      </c>
      <c r="H23" s="10">
        <v>25</v>
      </c>
      <c r="I23" s="10">
        <v>940</v>
      </c>
      <c r="J23" s="10">
        <v>13.8</v>
      </c>
      <c r="K23" s="10"/>
      <c r="L23" s="10"/>
      <c r="M23" s="42">
        <v>1.54</v>
      </c>
      <c r="N23" s="10"/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12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v>281</v>
      </c>
      <c r="AV23" s="10">
        <v>94</v>
      </c>
      <c r="AW23" s="10">
        <v>15</v>
      </c>
      <c r="AX23" s="10">
        <v>24</v>
      </c>
      <c r="AY23" s="10">
        <v>0</v>
      </c>
      <c r="AZ23" s="10">
        <v>8</v>
      </c>
      <c r="BA23" s="10">
        <v>0</v>
      </c>
      <c r="BB23" s="10">
        <v>0</v>
      </c>
      <c r="BC23" s="10">
        <v>0</v>
      </c>
      <c r="BD23" s="10">
        <v>0</v>
      </c>
      <c r="BE23" s="10">
        <v>0</v>
      </c>
      <c r="BF23" s="10">
        <v>0</v>
      </c>
      <c r="BG23" s="10">
        <v>0</v>
      </c>
      <c r="BH23" s="10">
        <v>0</v>
      </c>
      <c r="BI23" s="10">
        <v>0</v>
      </c>
      <c r="BJ23" s="10">
        <v>0</v>
      </c>
      <c r="BK23" s="10">
        <v>4</v>
      </c>
      <c r="BL23" s="10">
        <v>0</v>
      </c>
      <c r="BM23" s="10">
        <v>0</v>
      </c>
      <c r="BN23" s="10">
        <v>0</v>
      </c>
      <c r="BO23" s="10">
        <v>5</v>
      </c>
      <c r="BP23" s="10">
        <v>1</v>
      </c>
    </row>
    <row r="24" spans="1:68" x14ac:dyDescent="0.15">
      <c r="A24" s="4" t="s">
        <v>65</v>
      </c>
      <c r="B24" s="5">
        <v>9</v>
      </c>
      <c r="C24" s="6" t="s">
        <v>133</v>
      </c>
      <c r="D24" s="11" t="s">
        <v>136</v>
      </c>
      <c r="E24" s="5">
        <v>35.200000000000003</v>
      </c>
      <c r="F24" s="5">
        <v>132.19999999999999</v>
      </c>
      <c r="G24" s="10">
        <v>150</v>
      </c>
      <c r="H24" s="10">
        <v>42</v>
      </c>
      <c r="I24" s="10">
        <v>1600</v>
      </c>
      <c r="J24" s="10">
        <v>14.3</v>
      </c>
      <c r="K24" s="10"/>
      <c r="L24" s="10"/>
      <c r="M24" s="42">
        <v>7.45</v>
      </c>
      <c r="N24" s="10"/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1</v>
      </c>
      <c r="U24" s="10">
        <v>2</v>
      </c>
      <c r="V24" s="10">
        <v>0</v>
      </c>
      <c r="W24" s="10">
        <v>0</v>
      </c>
      <c r="X24" s="10">
        <v>1</v>
      </c>
      <c r="Y24" s="10">
        <v>0</v>
      </c>
      <c r="Z24" s="10">
        <v>2</v>
      </c>
      <c r="AA24" s="10">
        <v>18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2</v>
      </c>
      <c r="AO24" s="10">
        <v>1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134</v>
      </c>
      <c r="AV24" s="10">
        <v>80</v>
      </c>
      <c r="AW24" s="10">
        <v>9</v>
      </c>
      <c r="AX24" s="10">
        <v>0</v>
      </c>
      <c r="AY24" s="10">
        <v>0</v>
      </c>
      <c r="AZ24" s="10">
        <v>6</v>
      </c>
      <c r="BA24" s="10">
        <v>0</v>
      </c>
      <c r="BB24" s="10">
        <v>0</v>
      </c>
      <c r="BC24" s="10">
        <v>0</v>
      </c>
      <c r="BD24" s="10">
        <v>2</v>
      </c>
      <c r="BE24" s="10">
        <v>0</v>
      </c>
      <c r="BF24" s="10">
        <v>0</v>
      </c>
      <c r="BG24" s="10">
        <v>0</v>
      </c>
      <c r="BH24" s="10">
        <v>0</v>
      </c>
      <c r="BI24" s="10">
        <v>0</v>
      </c>
      <c r="BJ24" s="10">
        <v>0</v>
      </c>
      <c r="BK24" s="10">
        <v>1</v>
      </c>
      <c r="BL24" s="10">
        <v>1</v>
      </c>
      <c r="BM24" s="10">
        <v>3</v>
      </c>
      <c r="BN24" s="10">
        <v>1</v>
      </c>
      <c r="BO24" s="10">
        <v>21</v>
      </c>
      <c r="BP24" s="10">
        <v>1</v>
      </c>
    </row>
    <row r="25" spans="1:68" x14ac:dyDescent="0.15">
      <c r="A25" s="4" t="s">
        <v>66</v>
      </c>
      <c r="B25" s="5">
        <v>10</v>
      </c>
      <c r="C25" s="6" t="s">
        <v>133</v>
      </c>
      <c r="D25" s="11" t="s">
        <v>137</v>
      </c>
      <c r="E25" s="5">
        <v>35.299999999999997</v>
      </c>
      <c r="F25" s="5">
        <v>132.19999999999999</v>
      </c>
      <c r="G25" s="10">
        <v>171</v>
      </c>
      <c r="H25" s="10">
        <v>49</v>
      </c>
      <c r="I25" s="10">
        <v>1680</v>
      </c>
      <c r="J25" s="10">
        <v>14.3</v>
      </c>
      <c r="K25" s="10"/>
      <c r="L25" s="10"/>
      <c r="M25" s="42">
        <v>1.17</v>
      </c>
      <c r="N25" s="10"/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2</v>
      </c>
      <c r="U25" s="10">
        <v>0</v>
      </c>
      <c r="V25" s="10">
        <v>0</v>
      </c>
      <c r="W25" s="10">
        <v>1</v>
      </c>
      <c r="X25" s="10">
        <v>0</v>
      </c>
      <c r="Y25" s="10">
        <v>0</v>
      </c>
      <c r="Z25" s="10">
        <v>0</v>
      </c>
      <c r="AA25" s="10">
        <v>15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2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35</v>
      </c>
      <c r="AV25" s="10">
        <v>31</v>
      </c>
      <c r="AW25" s="10">
        <v>0</v>
      </c>
      <c r="AX25" s="10">
        <v>70</v>
      </c>
      <c r="AY25" s="10">
        <v>0</v>
      </c>
      <c r="AZ25" s="10">
        <v>1</v>
      </c>
      <c r="BA25" s="10">
        <v>0</v>
      </c>
      <c r="BB25" s="10">
        <v>0</v>
      </c>
      <c r="BC25" s="10">
        <v>0</v>
      </c>
      <c r="BD25" s="10">
        <v>0</v>
      </c>
      <c r="BE25" s="10">
        <v>0</v>
      </c>
      <c r="BF25" s="10">
        <v>0</v>
      </c>
      <c r="BG25" s="10">
        <v>0</v>
      </c>
      <c r="BH25" s="10">
        <v>0</v>
      </c>
      <c r="BI25" s="10">
        <v>0</v>
      </c>
      <c r="BJ25" s="10">
        <v>0</v>
      </c>
      <c r="BK25" s="10">
        <v>0</v>
      </c>
      <c r="BL25" s="10">
        <v>0</v>
      </c>
      <c r="BM25" s="10">
        <v>1</v>
      </c>
      <c r="BN25" s="10">
        <v>0</v>
      </c>
      <c r="BO25" s="10">
        <v>2</v>
      </c>
      <c r="BP25" s="10">
        <v>1</v>
      </c>
    </row>
    <row r="26" spans="1:68" x14ac:dyDescent="0.15">
      <c r="A26" s="4" t="s">
        <v>67</v>
      </c>
      <c r="B26" s="5">
        <v>11</v>
      </c>
      <c r="C26" s="6" t="s">
        <v>138</v>
      </c>
      <c r="D26" s="11" t="s">
        <v>139</v>
      </c>
      <c r="E26" s="5">
        <v>35.4</v>
      </c>
      <c r="F26" s="5">
        <v>132.19999999999999</v>
      </c>
      <c r="G26" s="10">
        <v>150</v>
      </c>
      <c r="H26" s="10">
        <v>46</v>
      </c>
      <c r="I26" s="10">
        <v>1860</v>
      </c>
      <c r="J26" s="10">
        <v>14.3</v>
      </c>
      <c r="K26" s="10"/>
      <c r="L26" s="10"/>
      <c r="M26" s="42">
        <v>1.1299999999999999</v>
      </c>
      <c r="N26" s="10"/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1</v>
      </c>
      <c r="U26" s="10">
        <v>1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6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1</v>
      </c>
      <c r="AK26" s="10">
        <v>1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29</v>
      </c>
      <c r="AV26" s="10">
        <v>2</v>
      </c>
      <c r="AW26" s="10">
        <v>0</v>
      </c>
      <c r="AX26" s="10">
        <v>88</v>
      </c>
      <c r="AY26" s="10">
        <v>0</v>
      </c>
      <c r="AZ26" s="10">
        <v>4</v>
      </c>
      <c r="BA26" s="10">
        <v>0</v>
      </c>
      <c r="BB26" s="10">
        <v>0</v>
      </c>
      <c r="BC26" s="10">
        <v>0</v>
      </c>
      <c r="BD26" s="10">
        <v>0</v>
      </c>
      <c r="BE26" s="10">
        <v>0</v>
      </c>
      <c r="BF26" s="10">
        <v>0</v>
      </c>
      <c r="BG26" s="10">
        <v>1</v>
      </c>
      <c r="BH26" s="10">
        <v>0</v>
      </c>
      <c r="BI26" s="10">
        <v>0</v>
      </c>
      <c r="BJ26" s="10">
        <v>0</v>
      </c>
      <c r="BK26" s="10">
        <v>6</v>
      </c>
      <c r="BL26" s="10">
        <v>0</v>
      </c>
      <c r="BM26" s="10">
        <v>0</v>
      </c>
      <c r="BN26" s="10">
        <v>0</v>
      </c>
      <c r="BO26" s="10">
        <v>8</v>
      </c>
      <c r="BP26" s="10">
        <v>1</v>
      </c>
    </row>
    <row r="27" spans="1:68" x14ac:dyDescent="0.15">
      <c r="A27" s="4" t="s">
        <v>68</v>
      </c>
      <c r="B27" s="5">
        <v>4</v>
      </c>
      <c r="C27" s="6" t="s">
        <v>138</v>
      </c>
      <c r="D27" s="11" t="s">
        <v>140</v>
      </c>
      <c r="E27" s="5">
        <v>35.4</v>
      </c>
      <c r="F27" s="5">
        <v>132</v>
      </c>
      <c r="G27" s="10">
        <v>150</v>
      </c>
      <c r="H27" s="10">
        <v>37</v>
      </c>
      <c r="I27" s="10">
        <v>1660</v>
      </c>
      <c r="J27" s="10">
        <v>13.9</v>
      </c>
      <c r="K27" s="10"/>
      <c r="L27" s="10"/>
      <c r="M27" s="42">
        <v>0.4</v>
      </c>
      <c r="N27" s="10"/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2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v>1</v>
      </c>
      <c r="AV27" s="10">
        <v>1</v>
      </c>
      <c r="AW27" s="10">
        <v>0</v>
      </c>
      <c r="AX27" s="10">
        <v>121</v>
      </c>
      <c r="AY27" s="10">
        <v>0</v>
      </c>
      <c r="AZ27" s="10">
        <v>5</v>
      </c>
      <c r="BA27" s="10">
        <v>0</v>
      </c>
      <c r="BB27" s="10">
        <v>0</v>
      </c>
      <c r="BC27" s="10">
        <v>0</v>
      </c>
      <c r="BD27" s="10">
        <v>0</v>
      </c>
      <c r="BE27" s="10">
        <v>0</v>
      </c>
      <c r="BF27" s="10">
        <v>0</v>
      </c>
      <c r="BG27" s="10">
        <v>0</v>
      </c>
      <c r="BH27" s="10">
        <v>0</v>
      </c>
      <c r="BI27" s="10">
        <v>0</v>
      </c>
      <c r="BJ27" s="10">
        <v>0</v>
      </c>
      <c r="BK27" s="10">
        <v>0</v>
      </c>
      <c r="BL27" s="10">
        <v>0</v>
      </c>
      <c r="BM27" s="10">
        <v>0</v>
      </c>
      <c r="BN27" s="10">
        <v>0</v>
      </c>
      <c r="BO27" s="10">
        <v>2</v>
      </c>
      <c r="BP27" s="10">
        <v>1</v>
      </c>
    </row>
    <row r="28" spans="1:68" x14ac:dyDescent="0.15">
      <c r="A28" s="4" t="s">
        <v>69</v>
      </c>
      <c r="B28" s="5" t="s">
        <v>119</v>
      </c>
      <c r="C28" s="6" t="s">
        <v>138</v>
      </c>
      <c r="D28" s="11" t="s">
        <v>141</v>
      </c>
      <c r="E28" s="5">
        <v>35.299999999999997</v>
      </c>
      <c r="F28" s="5">
        <v>132</v>
      </c>
      <c r="G28" s="10">
        <v>150</v>
      </c>
      <c r="H28" s="10">
        <v>33</v>
      </c>
      <c r="I28" s="10">
        <v>1100</v>
      </c>
      <c r="J28" s="10">
        <v>13.9</v>
      </c>
      <c r="K28" s="10"/>
      <c r="L28" s="10"/>
      <c r="M28" s="42">
        <v>2.0499999999999998</v>
      </c>
      <c r="N28" s="10"/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5</v>
      </c>
      <c r="AV28" s="10">
        <v>4</v>
      </c>
      <c r="AW28" s="10">
        <v>7</v>
      </c>
      <c r="AX28" s="10">
        <v>537</v>
      </c>
      <c r="AY28" s="10">
        <v>0</v>
      </c>
      <c r="AZ28" s="10">
        <v>19</v>
      </c>
      <c r="BA28" s="10">
        <v>0</v>
      </c>
      <c r="BB28" s="10">
        <v>0</v>
      </c>
      <c r="BC28" s="10">
        <v>0</v>
      </c>
      <c r="BD28" s="10">
        <v>0</v>
      </c>
      <c r="BE28" s="10">
        <v>0</v>
      </c>
      <c r="BF28" s="10">
        <v>0</v>
      </c>
      <c r="BG28" s="10">
        <v>0</v>
      </c>
      <c r="BH28" s="10">
        <v>0</v>
      </c>
      <c r="BI28" s="10">
        <v>0</v>
      </c>
      <c r="BJ28" s="10">
        <v>0</v>
      </c>
      <c r="BK28" s="10">
        <v>0</v>
      </c>
      <c r="BL28" s="10">
        <v>1</v>
      </c>
      <c r="BM28" s="10">
        <v>0</v>
      </c>
      <c r="BN28" s="10">
        <v>0</v>
      </c>
      <c r="BO28" s="10">
        <v>7</v>
      </c>
      <c r="BP28" s="10">
        <v>1</v>
      </c>
    </row>
    <row r="29" spans="1:68" x14ac:dyDescent="0.15">
      <c r="A29" s="4" t="s">
        <v>70</v>
      </c>
      <c r="B29" s="5">
        <v>3</v>
      </c>
      <c r="C29" s="6" t="s">
        <v>138</v>
      </c>
      <c r="D29" s="11" t="s">
        <v>142</v>
      </c>
      <c r="E29" s="5">
        <v>35.200000000000003</v>
      </c>
      <c r="F29" s="5">
        <v>132</v>
      </c>
      <c r="G29" s="10">
        <v>145</v>
      </c>
      <c r="H29" s="10">
        <v>12</v>
      </c>
      <c r="I29" s="10">
        <v>1210</v>
      </c>
      <c r="J29" s="10">
        <v>14</v>
      </c>
      <c r="K29" s="10"/>
      <c r="L29" s="10"/>
      <c r="M29" s="42">
        <v>2.65</v>
      </c>
      <c r="N29" s="10"/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1</v>
      </c>
      <c r="AA29" s="10">
        <v>7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2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v>26</v>
      </c>
      <c r="AV29" s="10">
        <v>49</v>
      </c>
      <c r="AW29" s="10">
        <v>3</v>
      </c>
      <c r="AX29" s="10">
        <v>27</v>
      </c>
      <c r="AY29" s="10">
        <v>0</v>
      </c>
      <c r="AZ29" s="10">
        <v>4</v>
      </c>
      <c r="BA29" s="10">
        <v>0</v>
      </c>
      <c r="BB29" s="10">
        <v>0</v>
      </c>
      <c r="BC29" s="10">
        <v>0</v>
      </c>
      <c r="BD29" s="10">
        <v>0</v>
      </c>
      <c r="BE29" s="10">
        <v>0</v>
      </c>
      <c r="BF29" s="10">
        <v>0</v>
      </c>
      <c r="BG29" s="10">
        <v>3</v>
      </c>
      <c r="BH29" s="10">
        <v>0</v>
      </c>
      <c r="BI29" s="10">
        <v>0</v>
      </c>
      <c r="BJ29" s="10">
        <v>0</v>
      </c>
      <c r="BK29" s="10">
        <v>0</v>
      </c>
      <c r="BL29" s="10">
        <v>0</v>
      </c>
      <c r="BM29" s="10">
        <v>0</v>
      </c>
      <c r="BN29" s="10">
        <v>0</v>
      </c>
      <c r="BO29" s="10">
        <v>16</v>
      </c>
      <c r="BP29" s="10">
        <v>1</v>
      </c>
    </row>
    <row r="30" spans="1:68" x14ac:dyDescent="0.15">
      <c r="A30" s="4" t="s">
        <v>71</v>
      </c>
      <c r="B30" s="5" t="s">
        <v>98</v>
      </c>
      <c r="C30" s="6" t="s">
        <v>143</v>
      </c>
      <c r="D30" s="11" t="s">
        <v>144</v>
      </c>
      <c r="E30" s="5">
        <v>35.049999999999997</v>
      </c>
      <c r="F30" s="5">
        <v>132</v>
      </c>
      <c r="G30" s="10">
        <v>138</v>
      </c>
      <c r="H30" s="10">
        <v>32</v>
      </c>
      <c r="I30" s="10">
        <v>1250</v>
      </c>
      <c r="J30" s="10">
        <v>14.6</v>
      </c>
      <c r="K30" s="10"/>
      <c r="L30" s="10"/>
      <c r="M30" s="42">
        <v>2.66</v>
      </c>
      <c r="N30" s="10"/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17</v>
      </c>
      <c r="U30" s="10">
        <v>1</v>
      </c>
      <c r="V30" s="10">
        <v>0</v>
      </c>
      <c r="W30" s="10">
        <v>0</v>
      </c>
      <c r="X30" s="10">
        <v>2</v>
      </c>
      <c r="Y30" s="10">
        <v>0</v>
      </c>
      <c r="Z30" s="10">
        <v>28</v>
      </c>
      <c r="AA30" s="10">
        <v>13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1</v>
      </c>
      <c r="AJ30" s="10">
        <v>0</v>
      </c>
      <c r="AK30" s="10">
        <v>0</v>
      </c>
      <c r="AL30" s="10">
        <v>0</v>
      </c>
      <c r="AM30" s="10">
        <v>0</v>
      </c>
      <c r="AN30" s="10">
        <v>2</v>
      </c>
      <c r="AO30" s="10">
        <v>1</v>
      </c>
      <c r="AP30" s="10">
        <v>0</v>
      </c>
      <c r="AQ30" s="10">
        <v>0</v>
      </c>
      <c r="AR30" s="10">
        <v>0</v>
      </c>
      <c r="AS30" s="10">
        <v>0</v>
      </c>
      <c r="AT30" s="10">
        <v>0</v>
      </c>
      <c r="AU30" s="10">
        <v>54</v>
      </c>
      <c r="AV30" s="10">
        <v>31</v>
      </c>
      <c r="AW30" s="10">
        <v>0</v>
      </c>
      <c r="AX30" s="10">
        <v>0</v>
      </c>
      <c r="AY30" s="10">
        <v>0</v>
      </c>
      <c r="AZ30" s="10">
        <v>3</v>
      </c>
      <c r="BA30" s="10">
        <v>0</v>
      </c>
      <c r="BB30" s="10">
        <v>0</v>
      </c>
      <c r="BC30" s="10">
        <v>0</v>
      </c>
      <c r="BD30" s="10">
        <v>0</v>
      </c>
      <c r="BE30" s="10">
        <v>0</v>
      </c>
      <c r="BF30" s="10">
        <v>0</v>
      </c>
      <c r="BG30" s="10">
        <v>0</v>
      </c>
      <c r="BH30" s="10">
        <v>0</v>
      </c>
      <c r="BI30" s="10">
        <v>0</v>
      </c>
      <c r="BJ30" s="10">
        <v>0</v>
      </c>
      <c r="BK30" s="10">
        <v>0</v>
      </c>
      <c r="BL30" s="10">
        <v>1</v>
      </c>
      <c r="BM30" s="10">
        <v>1</v>
      </c>
      <c r="BN30" s="10">
        <v>0</v>
      </c>
      <c r="BO30" s="10">
        <v>15</v>
      </c>
      <c r="BP30" s="10">
        <v>1</v>
      </c>
    </row>
    <row r="31" spans="1:68" x14ac:dyDescent="0.15">
      <c r="A31" s="4" t="s">
        <v>72</v>
      </c>
      <c r="B31" s="5" t="s">
        <v>100</v>
      </c>
      <c r="C31" s="6" t="s">
        <v>143</v>
      </c>
      <c r="D31" s="11" t="s">
        <v>145</v>
      </c>
      <c r="E31" s="5">
        <v>34.549999999999997</v>
      </c>
      <c r="F31" s="5">
        <v>132</v>
      </c>
      <c r="G31" s="10">
        <v>90</v>
      </c>
      <c r="H31" s="10">
        <v>3</v>
      </c>
      <c r="I31" s="10">
        <v>730</v>
      </c>
      <c r="J31" s="10">
        <v>14.5</v>
      </c>
      <c r="K31" s="10"/>
      <c r="L31" s="10"/>
      <c r="M31" s="42">
        <v>8.5</v>
      </c>
      <c r="N31" s="10"/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8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9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1</v>
      </c>
      <c r="AO31" s="10">
        <v>1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0">
        <v>0</v>
      </c>
      <c r="AV31" s="10">
        <v>0</v>
      </c>
      <c r="AW31" s="10">
        <v>0</v>
      </c>
      <c r="AX31" s="10">
        <v>0</v>
      </c>
      <c r="AY31" s="10">
        <v>0</v>
      </c>
      <c r="AZ31" s="10">
        <v>0</v>
      </c>
      <c r="BA31" s="10">
        <v>0</v>
      </c>
      <c r="BB31" s="10">
        <v>0</v>
      </c>
      <c r="BC31" s="10">
        <v>0</v>
      </c>
      <c r="BD31" s="10">
        <v>0</v>
      </c>
      <c r="BE31" s="10">
        <v>0</v>
      </c>
      <c r="BF31" s="10">
        <v>0</v>
      </c>
      <c r="BG31" s="10">
        <v>0</v>
      </c>
      <c r="BH31" s="10">
        <v>0</v>
      </c>
      <c r="BI31" s="10">
        <v>0</v>
      </c>
      <c r="BJ31" s="10">
        <v>0</v>
      </c>
      <c r="BK31" s="10">
        <v>2</v>
      </c>
      <c r="BL31" s="10">
        <v>0</v>
      </c>
      <c r="BM31" s="10">
        <v>3</v>
      </c>
      <c r="BN31" s="10">
        <v>0</v>
      </c>
      <c r="BO31" s="10">
        <v>22</v>
      </c>
      <c r="BP31" s="10">
        <v>1</v>
      </c>
    </row>
    <row r="32" spans="1:68" x14ac:dyDescent="0.15">
      <c r="A32" s="4" t="s">
        <v>73</v>
      </c>
      <c r="B32" s="5" t="s">
        <v>102</v>
      </c>
      <c r="C32" s="6" t="s">
        <v>146</v>
      </c>
      <c r="D32" s="11" t="s">
        <v>147</v>
      </c>
      <c r="E32" s="5">
        <v>34.53</v>
      </c>
      <c r="F32" s="5">
        <v>132</v>
      </c>
      <c r="G32" s="10">
        <v>57</v>
      </c>
      <c r="H32" s="10">
        <v>10</v>
      </c>
      <c r="I32" s="10">
        <v>650</v>
      </c>
      <c r="J32" s="10">
        <v>13.9</v>
      </c>
      <c r="K32" s="10"/>
      <c r="L32" s="10"/>
      <c r="M32" s="42">
        <v>2.42</v>
      </c>
      <c r="N32" s="10"/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10">
        <v>0</v>
      </c>
      <c r="AP32" s="10">
        <v>0</v>
      </c>
      <c r="AQ32" s="10">
        <v>0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0</v>
      </c>
      <c r="AY32" s="10">
        <v>0</v>
      </c>
      <c r="AZ32" s="10">
        <v>0</v>
      </c>
      <c r="BA32" s="10">
        <v>0</v>
      </c>
      <c r="BB32" s="10">
        <v>0</v>
      </c>
      <c r="BC32" s="10">
        <v>0</v>
      </c>
      <c r="BD32" s="10">
        <v>0</v>
      </c>
      <c r="BE32" s="10">
        <v>0</v>
      </c>
      <c r="BF32" s="10">
        <v>0</v>
      </c>
      <c r="BG32" s="10">
        <v>0</v>
      </c>
      <c r="BH32" s="10">
        <v>0</v>
      </c>
      <c r="BI32" s="10">
        <v>0</v>
      </c>
      <c r="BJ32" s="10">
        <v>0</v>
      </c>
      <c r="BK32" s="10">
        <v>2</v>
      </c>
      <c r="BL32" s="10">
        <v>0</v>
      </c>
      <c r="BM32" s="10">
        <v>0</v>
      </c>
      <c r="BN32" s="10">
        <v>0</v>
      </c>
      <c r="BO32" s="10">
        <v>19</v>
      </c>
      <c r="BP32" s="10">
        <v>1</v>
      </c>
    </row>
  </sheetData>
  <mergeCells count="21">
    <mergeCell ref="A11:K11"/>
    <mergeCell ref="L11:N11"/>
    <mergeCell ref="O11:U11"/>
    <mergeCell ref="V11:AA11"/>
    <mergeCell ref="BG11:BI11"/>
    <mergeCell ref="BD11:BF11"/>
    <mergeCell ref="AB11:AH11"/>
    <mergeCell ref="AI11:AO11"/>
    <mergeCell ref="AU11:AW11"/>
    <mergeCell ref="AR11:AS11"/>
    <mergeCell ref="AP11:AQ11"/>
    <mergeCell ref="BK11:BM11"/>
    <mergeCell ref="BA11:BC11"/>
    <mergeCell ref="F7:J7"/>
    <mergeCell ref="D8:E8"/>
    <mergeCell ref="D2:E2"/>
    <mergeCell ref="D3:E3"/>
    <mergeCell ref="D4:E4"/>
    <mergeCell ref="D5:E5"/>
    <mergeCell ref="D7:E7"/>
    <mergeCell ref="F8:K9"/>
  </mergeCells>
  <phoneticPr fontId="2"/>
  <pageMargins left="0.75" right="0.75" top="1" bottom="1" header="0.51200000000000001" footer="0.51200000000000001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Q33"/>
  <sheetViews>
    <sheetView workbookViewId="0">
      <pane xSplit="2" topLeftCell="C1" activePane="topRight" state="frozen"/>
      <selection pane="topRight" activeCell="BR8" sqref="BR8"/>
    </sheetView>
  </sheetViews>
  <sheetFormatPr defaultRowHeight="13.5" x14ac:dyDescent="0.15"/>
  <cols>
    <col min="1" max="1" width="9" customWidth="1"/>
    <col min="18" max="18" width="10" customWidth="1"/>
    <col min="25" max="25" width="10.875" customWidth="1"/>
    <col min="31" max="31" width="10.375" customWidth="1"/>
    <col min="38" max="38" width="11.125" customWidth="1"/>
    <col min="47" max="47" width="10.25" customWidth="1"/>
    <col min="50" max="50" width="10.625" customWidth="1"/>
    <col min="53" max="53" width="10.625" customWidth="1"/>
    <col min="56" max="56" width="10.625" customWidth="1"/>
    <col min="59" max="59" width="11.125" customWidth="1"/>
    <col min="63" max="63" width="11.625" customWidth="1"/>
    <col min="66" max="66" width="18.125" customWidth="1"/>
    <col min="67" max="67" width="11.875" customWidth="1"/>
    <col min="68" max="68" width="10" customWidth="1"/>
    <col min="69" max="69" width="24.5" customWidth="1"/>
  </cols>
  <sheetData>
    <row r="2" spans="1:69" x14ac:dyDescent="0.15">
      <c r="A2" s="1" t="s">
        <v>0</v>
      </c>
      <c r="B2" s="2"/>
      <c r="C2" s="1" t="s">
        <v>1</v>
      </c>
      <c r="D2" s="50" t="s">
        <v>2</v>
      </c>
      <c r="E2" s="52"/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</row>
    <row r="3" spans="1:69" x14ac:dyDescent="0.15">
      <c r="A3" s="4" t="s">
        <v>8</v>
      </c>
      <c r="B3" s="2"/>
      <c r="C3" s="5">
        <v>350100</v>
      </c>
      <c r="D3" s="53" t="s">
        <v>86</v>
      </c>
      <c r="E3" s="55"/>
      <c r="F3" s="6" t="s">
        <v>9</v>
      </c>
      <c r="G3" s="5" t="s">
        <v>10</v>
      </c>
      <c r="H3" s="5">
        <v>3</v>
      </c>
      <c r="I3" s="5">
        <v>92</v>
      </c>
      <c r="J3" s="5">
        <v>3</v>
      </c>
    </row>
    <row r="4" spans="1:69" x14ac:dyDescent="0.15">
      <c r="A4" s="2"/>
      <c r="B4" s="2"/>
      <c r="C4" s="2"/>
      <c r="D4" s="50" t="s">
        <v>11</v>
      </c>
      <c r="E4" s="52"/>
      <c r="F4" s="2"/>
      <c r="G4" s="2"/>
      <c r="H4" s="2"/>
      <c r="I4" s="2"/>
      <c r="J4" s="2"/>
    </row>
    <row r="5" spans="1:69" x14ac:dyDescent="0.15">
      <c r="A5" s="2"/>
      <c r="B5" s="2"/>
      <c r="C5" s="2"/>
      <c r="D5" s="56">
        <v>3511</v>
      </c>
      <c r="E5" s="57"/>
      <c r="F5" s="2"/>
      <c r="G5" s="2"/>
      <c r="H5" s="2"/>
      <c r="I5" s="2"/>
      <c r="J5" s="2"/>
    </row>
    <row r="6" spans="1:69" x14ac:dyDescent="0.15">
      <c r="A6" s="1" t="s">
        <v>12</v>
      </c>
      <c r="B6" s="2"/>
      <c r="C6" s="2"/>
      <c r="D6" s="2"/>
      <c r="E6" s="2"/>
      <c r="F6" s="2"/>
      <c r="G6" s="2"/>
      <c r="H6" s="2"/>
      <c r="I6" s="2"/>
      <c r="J6" s="2"/>
    </row>
    <row r="7" spans="1:69" x14ac:dyDescent="0.15">
      <c r="A7" s="1" t="s">
        <v>13</v>
      </c>
      <c r="B7" s="1" t="s">
        <v>14</v>
      </c>
      <c r="C7" s="1" t="s">
        <v>15</v>
      </c>
      <c r="D7" s="50" t="s">
        <v>16</v>
      </c>
      <c r="E7" s="52"/>
      <c r="F7" s="50" t="s">
        <v>17</v>
      </c>
      <c r="G7" s="51"/>
      <c r="H7" s="51"/>
      <c r="I7" s="51"/>
      <c r="J7" s="52"/>
    </row>
    <row r="8" spans="1:69" x14ac:dyDescent="0.15">
      <c r="A8" s="7">
        <v>2702</v>
      </c>
      <c r="B8" s="10">
        <v>150</v>
      </c>
      <c r="C8" s="10">
        <v>32</v>
      </c>
      <c r="D8" s="48">
        <v>1773.3</v>
      </c>
      <c r="E8" s="49"/>
      <c r="F8" s="53"/>
      <c r="G8" s="54"/>
      <c r="H8" s="54"/>
      <c r="I8" s="54"/>
      <c r="J8" s="55"/>
    </row>
    <row r="10" spans="1:69" x14ac:dyDescent="0.15">
      <c r="O10" s="8" t="s">
        <v>77</v>
      </c>
    </row>
    <row r="11" spans="1:69" x14ac:dyDescent="0.15">
      <c r="A11" s="50" t="s">
        <v>18</v>
      </c>
      <c r="B11" s="51"/>
      <c r="C11" s="51"/>
      <c r="D11" s="51"/>
      <c r="E11" s="51"/>
      <c r="F11" s="51"/>
      <c r="G11" s="51"/>
      <c r="H11" s="51"/>
      <c r="I11" s="51"/>
      <c r="J11" s="51"/>
      <c r="K11" s="52"/>
      <c r="L11" s="50" t="s">
        <v>19</v>
      </c>
      <c r="M11" s="51"/>
      <c r="N11" s="52"/>
      <c r="O11" s="50" t="s">
        <v>20</v>
      </c>
      <c r="P11" s="51"/>
      <c r="Q11" s="51"/>
      <c r="R11" s="51"/>
      <c r="S11" s="51"/>
      <c r="T11" s="51"/>
      <c r="U11" s="52"/>
      <c r="V11" s="50" t="s">
        <v>21</v>
      </c>
      <c r="W11" s="51"/>
      <c r="X11" s="51"/>
      <c r="Y11" s="51"/>
      <c r="Z11" s="51"/>
      <c r="AA11" s="52"/>
      <c r="AB11" s="50" t="s">
        <v>22</v>
      </c>
      <c r="AC11" s="51"/>
      <c r="AD11" s="51"/>
      <c r="AE11" s="51"/>
      <c r="AF11" s="51"/>
      <c r="AG11" s="51"/>
      <c r="AH11" s="52"/>
      <c r="AI11" s="50" t="s">
        <v>23</v>
      </c>
      <c r="AJ11" s="51"/>
      <c r="AK11" s="51"/>
      <c r="AL11" s="51"/>
      <c r="AM11" s="51"/>
      <c r="AN11" s="51"/>
      <c r="AO11" s="52"/>
      <c r="AP11" s="50" t="s">
        <v>24</v>
      </c>
      <c r="AQ11" s="52"/>
      <c r="AR11" s="50" t="s">
        <v>85</v>
      </c>
      <c r="AS11" s="52"/>
      <c r="AT11" s="1" t="s">
        <v>25</v>
      </c>
      <c r="AU11" s="50" t="s">
        <v>26</v>
      </c>
      <c r="AV11" s="51"/>
      <c r="AW11" s="52"/>
      <c r="AX11" s="1" t="s">
        <v>27</v>
      </c>
      <c r="AY11" s="1" t="s">
        <v>81</v>
      </c>
      <c r="AZ11" s="1" t="s">
        <v>28</v>
      </c>
      <c r="BA11" s="50" t="s">
        <v>29</v>
      </c>
      <c r="BB11" s="51"/>
      <c r="BC11" s="52"/>
      <c r="BD11" s="50" t="s">
        <v>30</v>
      </c>
      <c r="BE11" s="51"/>
      <c r="BF11" s="52"/>
      <c r="BG11" s="50" t="s">
        <v>31</v>
      </c>
      <c r="BH11" s="51"/>
      <c r="BI11" s="52"/>
      <c r="BJ11" s="1" t="s">
        <v>32</v>
      </c>
      <c r="BK11" s="50" t="s">
        <v>33</v>
      </c>
      <c r="BL11" s="51"/>
      <c r="BM11" s="52"/>
      <c r="BN11" s="1" t="s">
        <v>79</v>
      </c>
      <c r="BO11" s="3" t="s">
        <v>34</v>
      </c>
      <c r="BP11" s="9" t="s">
        <v>78</v>
      </c>
      <c r="BQ11" s="9" t="s">
        <v>75</v>
      </c>
    </row>
    <row r="12" spans="1:69" x14ac:dyDescent="0.15">
      <c r="A12" s="1" t="s">
        <v>35</v>
      </c>
      <c r="B12" s="1" t="s">
        <v>36</v>
      </c>
      <c r="C12" s="1" t="s">
        <v>37</v>
      </c>
      <c r="D12" s="1" t="s">
        <v>38</v>
      </c>
      <c r="E12" s="1" t="s">
        <v>39</v>
      </c>
      <c r="F12" s="1" t="s">
        <v>40</v>
      </c>
      <c r="G12" s="1" t="s">
        <v>14</v>
      </c>
      <c r="H12" s="1" t="s">
        <v>41</v>
      </c>
      <c r="I12" s="1" t="s">
        <v>42</v>
      </c>
      <c r="J12" s="1" t="s">
        <v>43</v>
      </c>
      <c r="K12" s="1" t="s">
        <v>44</v>
      </c>
      <c r="L12" s="1" t="s">
        <v>45</v>
      </c>
      <c r="M12" s="1" t="s">
        <v>46</v>
      </c>
      <c r="N12" s="1" t="s">
        <v>47</v>
      </c>
      <c r="O12" s="1" t="s">
        <v>48</v>
      </c>
      <c r="P12" s="1" t="s">
        <v>49</v>
      </c>
      <c r="Q12" s="1" t="s">
        <v>50</v>
      </c>
      <c r="R12" s="1" t="s">
        <v>51</v>
      </c>
      <c r="S12" s="1" t="s">
        <v>52</v>
      </c>
      <c r="T12" s="1" t="s">
        <v>53</v>
      </c>
      <c r="U12" s="1" t="s">
        <v>54</v>
      </c>
      <c r="V12" s="1" t="s">
        <v>48</v>
      </c>
      <c r="W12" s="1" t="s">
        <v>49</v>
      </c>
      <c r="X12" s="1" t="s">
        <v>50</v>
      </c>
      <c r="Y12" s="1" t="s">
        <v>51</v>
      </c>
      <c r="Z12" s="1" t="s">
        <v>53</v>
      </c>
      <c r="AA12" s="1" t="s">
        <v>54</v>
      </c>
      <c r="AB12" s="1" t="s">
        <v>48</v>
      </c>
      <c r="AC12" s="1" t="s">
        <v>49</v>
      </c>
      <c r="AD12" s="1" t="s">
        <v>50</v>
      </c>
      <c r="AE12" s="1" t="s">
        <v>51</v>
      </c>
      <c r="AF12" s="1" t="s">
        <v>52</v>
      </c>
      <c r="AG12" s="1" t="s">
        <v>53</v>
      </c>
      <c r="AH12" s="1" t="s">
        <v>54</v>
      </c>
      <c r="AI12" s="1" t="s">
        <v>48</v>
      </c>
      <c r="AJ12" s="1" t="s">
        <v>49</v>
      </c>
      <c r="AK12" s="1" t="s">
        <v>50</v>
      </c>
      <c r="AL12" s="1" t="s">
        <v>51</v>
      </c>
      <c r="AM12" s="1" t="s">
        <v>52</v>
      </c>
      <c r="AN12" s="1" t="s">
        <v>53</v>
      </c>
      <c r="AO12" s="1" t="s">
        <v>54</v>
      </c>
      <c r="AP12" s="1" t="s">
        <v>53</v>
      </c>
      <c r="AQ12" s="1" t="s">
        <v>54</v>
      </c>
      <c r="AR12" s="1" t="s">
        <v>53</v>
      </c>
      <c r="AS12" s="1" t="s">
        <v>54</v>
      </c>
      <c r="AT12" s="1" t="s">
        <v>82</v>
      </c>
      <c r="AU12" s="1" t="s">
        <v>84</v>
      </c>
      <c r="AV12" s="1" t="s">
        <v>53</v>
      </c>
      <c r="AW12" s="1" t="s">
        <v>54</v>
      </c>
      <c r="AX12" s="1" t="s">
        <v>84</v>
      </c>
      <c r="AY12" s="1" t="s">
        <v>80</v>
      </c>
      <c r="AZ12" s="1" t="s">
        <v>83</v>
      </c>
      <c r="BA12" s="1" t="s">
        <v>84</v>
      </c>
      <c r="BB12" s="1" t="s">
        <v>53</v>
      </c>
      <c r="BC12" s="1" t="s">
        <v>54</v>
      </c>
      <c r="BD12" s="1" t="s">
        <v>84</v>
      </c>
      <c r="BE12" s="1" t="s">
        <v>53</v>
      </c>
      <c r="BF12" s="1" t="s">
        <v>54</v>
      </c>
      <c r="BG12" s="1" t="s">
        <v>84</v>
      </c>
      <c r="BH12" s="1" t="s">
        <v>53</v>
      </c>
      <c r="BI12" s="1" t="s">
        <v>54</v>
      </c>
      <c r="BJ12" s="1" t="s">
        <v>54</v>
      </c>
      <c r="BK12" s="1" t="s">
        <v>84</v>
      </c>
      <c r="BL12" s="1" t="s">
        <v>53</v>
      </c>
      <c r="BM12" s="1" t="s">
        <v>54</v>
      </c>
      <c r="BN12" s="1" t="s">
        <v>83</v>
      </c>
      <c r="BO12" s="3"/>
      <c r="BP12" s="9" t="s">
        <v>76</v>
      </c>
      <c r="BQ12" s="9"/>
    </row>
    <row r="13" spans="1:69" x14ac:dyDescent="0.15">
      <c r="A13" s="4" t="s">
        <v>55</v>
      </c>
      <c r="B13" s="5">
        <v>21</v>
      </c>
      <c r="C13" s="6" t="s">
        <v>148</v>
      </c>
      <c r="D13" s="11" t="s">
        <v>149</v>
      </c>
      <c r="E13" s="5">
        <v>35.200000000000003</v>
      </c>
      <c r="F13" s="5">
        <v>131.4</v>
      </c>
      <c r="G13" s="10">
        <v>146</v>
      </c>
      <c r="H13" s="10">
        <v>23</v>
      </c>
      <c r="I13" s="10">
        <v>1470</v>
      </c>
      <c r="J13" s="10">
        <v>16.5</v>
      </c>
      <c r="K13" s="10"/>
      <c r="L13" s="10"/>
      <c r="M13" s="42">
        <v>4.47</v>
      </c>
      <c r="N13" s="10"/>
      <c r="O13" s="10">
        <v>0</v>
      </c>
      <c r="P13" s="10">
        <v>1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5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>
        <v>0</v>
      </c>
      <c r="AT13" s="10">
        <v>0</v>
      </c>
      <c r="AU13" s="10">
        <v>184</v>
      </c>
      <c r="AV13" s="10">
        <v>7</v>
      </c>
      <c r="AW13" s="10">
        <v>21</v>
      </c>
      <c r="AX13" s="10">
        <v>0</v>
      </c>
      <c r="AY13" s="10">
        <v>0</v>
      </c>
      <c r="AZ13" s="10">
        <v>4</v>
      </c>
      <c r="BA13" s="10">
        <v>0</v>
      </c>
      <c r="BB13" s="10">
        <v>0</v>
      </c>
      <c r="BC13" s="10">
        <v>0</v>
      </c>
      <c r="BD13" s="10">
        <v>0</v>
      </c>
      <c r="BE13" s="10">
        <v>0</v>
      </c>
      <c r="BF13" s="10">
        <v>0</v>
      </c>
      <c r="BG13" s="10">
        <v>0</v>
      </c>
      <c r="BH13" s="10">
        <v>0</v>
      </c>
      <c r="BI13" s="10">
        <v>0</v>
      </c>
      <c r="BJ13" s="10">
        <v>0</v>
      </c>
      <c r="BK13" s="10">
        <v>1</v>
      </c>
      <c r="BL13" s="10">
        <v>0</v>
      </c>
      <c r="BM13" s="10">
        <v>1</v>
      </c>
      <c r="BN13" s="10">
        <v>1</v>
      </c>
      <c r="BO13" s="10">
        <v>344</v>
      </c>
      <c r="BP13" s="12">
        <v>0.125</v>
      </c>
      <c r="BQ13" s="13" t="s">
        <v>206</v>
      </c>
    </row>
    <row r="14" spans="1:69" x14ac:dyDescent="0.15">
      <c r="A14" s="4" t="s">
        <v>56</v>
      </c>
      <c r="B14" s="5">
        <v>14</v>
      </c>
      <c r="C14" s="6" t="s">
        <v>150</v>
      </c>
      <c r="D14" s="11" t="s">
        <v>151</v>
      </c>
      <c r="E14" s="5">
        <v>36.4</v>
      </c>
      <c r="F14" s="5">
        <v>132.19999999999999</v>
      </c>
      <c r="G14" s="10">
        <v>150</v>
      </c>
      <c r="H14" s="10">
        <v>30</v>
      </c>
      <c r="I14" s="10">
        <v>1660</v>
      </c>
      <c r="J14" s="10">
        <v>14.2</v>
      </c>
      <c r="K14" s="10"/>
      <c r="L14" s="10"/>
      <c r="M14" s="42">
        <v>3.47</v>
      </c>
      <c r="N14" s="10"/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1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  <c r="AH14" s="10">
        <v>0</v>
      </c>
      <c r="AI14" s="10">
        <v>0</v>
      </c>
      <c r="AJ14" s="10">
        <v>0</v>
      </c>
      <c r="AK14" s="10">
        <v>0</v>
      </c>
      <c r="AL14" s="10">
        <v>0</v>
      </c>
      <c r="AM14" s="10">
        <v>0</v>
      </c>
      <c r="AN14" s="10">
        <v>0</v>
      </c>
      <c r="AO14" s="10">
        <v>0</v>
      </c>
      <c r="AP14" s="10">
        <v>0</v>
      </c>
      <c r="AQ14" s="10">
        <v>0</v>
      </c>
      <c r="AR14" s="10">
        <v>0</v>
      </c>
      <c r="AS14" s="10">
        <v>0</v>
      </c>
      <c r="AT14" s="10">
        <v>0</v>
      </c>
      <c r="AU14" s="10">
        <v>0</v>
      </c>
      <c r="AV14" s="10">
        <v>0</v>
      </c>
      <c r="AW14" s="10">
        <v>1</v>
      </c>
      <c r="AX14" s="10">
        <v>0</v>
      </c>
      <c r="AY14" s="10">
        <v>0</v>
      </c>
      <c r="AZ14" s="10">
        <v>2</v>
      </c>
      <c r="BA14" s="10">
        <v>0</v>
      </c>
      <c r="BB14" s="10">
        <v>0</v>
      </c>
      <c r="BC14" s="10">
        <v>0</v>
      </c>
      <c r="BD14" s="10">
        <v>0</v>
      </c>
      <c r="BE14" s="10">
        <v>0</v>
      </c>
      <c r="BF14" s="10">
        <v>0</v>
      </c>
      <c r="BG14" s="10">
        <v>0</v>
      </c>
      <c r="BH14" s="10">
        <v>0</v>
      </c>
      <c r="BI14" s="10">
        <v>0</v>
      </c>
      <c r="BJ14" s="10">
        <v>0</v>
      </c>
      <c r="BK14" s="10">
        <v>0</v>
      </c>
      <c r="BL14" s="10">
        <v>0</v>
      </c>
      <c r="BM14" s="10">
        <v>2</v>
      </c>
      <c r="BN14" s="10">
        <v>0</v>
      </c>
      <c r="BO14" s="10">
        <v>112</v>
      </c>
      <c r="BP14" s="12">
        <v>0.125</v>
      </c>
      <c r="BQ14" s="14"/>
    </row>
    <row r="15" spans="1:69" x14ac:dyDescent="0.15">
      <c r="A15" s="4" t="s">
        <v>57</v>
      </c>
      <c r="B15" s="5">
        <v>13</v>
      </c>
      <c r="C15" s="6" t="s">
        <v>150</v>
      </c>
      <c r="D15" s="11" t="s">
        <v>152</v>
      </c>
      <c r="E15" s="5">
        <v>36.200000000000003</v>
      </c>
      <c r="F15" s="5">
        <v>132.19999999999999</v>
      </c>
      <c r="G15" s="10">
        <v>150</v>
      </c>
      <c r="H15" s="10">
        <v>43</v>
      </c>
      <c r="I15" s="10">
        <v>1970</v>
      </c>
      <c r="J15" s="10">
        <v>15.1</v>
      </c>
      <c r="K15" s="10"/>
      <c r="L15" s="10"/>
      <c r="M15" s="42">
        <v>1.7</v>
      </c>
      <c r="N15" s="10"/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3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3</v>
      </c>
      <c r="AW15" s="10">
        <v>28</v>
      </c>
      <c r="AX15" s="10">
        <v>0</v>
      </c>
      <c r="AY15" s="10">
        <v>0</v>
      </c>
      <c r="AZ15" s="10">
        <v>18</v>
      </c>
      <c r="BA15" s="10">
        <v>0</v>
      </c>
      <c r="BB15" s="10">
        <v>0</v>
      </c>
      <c r="BC15" s="10">
        <v>0</v>
      </c>
      <c r="BD15" s="10">
        <v>0</v>
      </c>
      <c r="BE15" s="10">
        <v>0</v>
      </c>
      <c r="BF15" s="10">
        <v>1</v>
      </c>
      <c r="BG15" s="10">
        <v>0</v>
      </c>
      <c r="BH15" s="10">
        <v>0</v>
      </c>
      <c r="BI15" s="10">
        <v>0</v>
      </c>
      <c r="BJ15" s="10">
        <v>0</v>
      </c>
      <c r="BK15" s="10">
        <v>0</v>
      </c>
      <c r="BL15" s="10">
        <v>0</v>
      </c>
      <c r="BM15" s="10">
        <v>0</v>
      </c>
      <c r="BN15" s="10">
        <v>0</v>
      </c>
      <c r="BO15" s="10">
        <v>56</v>
      </c>
      <c r="BP15" s="12">
        <v>0.125</v>
      </c>
      <c r="BQ15" s="14"/>
    </row>
    <row r="16" spans="1:69" x14ac:dyDescent="0.15">
      <c r="A16" s="4" t="s">
        <v>58</v>
      </c>
      <c r="B16" s="5">
        <v>5</v>
      </c>
      <c r="C16" s="6" t="s">
        <v>153</v>
      </c>
      <c r="D16" s="11" t="s">
        <v>154</v>
      </c>
      <c r="E16" s="5">
        <v>36</v>
      </c>
      <c r="F16" s="5">
        <v>132</v>
      </c>
      <c r="G16" s="10">
        <v>150</v>
      </c>
      <c r="H16" s="10">
        <v>48</v>
      </c>
      <c r="I16" s="10">
        <v>1820</v>
      </c>
      <c r="J16" s="10">
        <v>15.3</v>
      </c>
      <c r="K16" s="10"/>
      <c r="L16" s="10"/>
      <c r="M16" s="42">
        <v>1.99</v>
      </c>
      <c r="N16" s="10"/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1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10">
        <v>0</v>
      </c>
      <c r="AH16" s="10">
        <v>0</v>
      </c>
      <c r="AI16" s="10">
        <v>0</v>
      </c>
      <c r="AJ16" s="10">
        <v>0</v>
      </c>
      <c r="AK16" s="10">
        <v>0</v>
      </c>
      <c r="AL16" s="10">
        <v>0</v>
      </c>
      <c r="AM16" s="10">
        <v>0</v>
      </c>
      <c r="AN16" s="10">
        <v>0</v>
      </c>
      <c r="AO16" s="10">
        <v>0</v>
      </c>
      <c r="AP16" s="10">
        <v>0</v>
      </c>
      <c r="AQ16" s="10">
        <v>0</v>
      </c>
      <c r="AR16" s="10">
        <v>0</v>
      </c>
      <c r="AS16" s="10">
        <v>0</v>
      </c>
      <c r="AT16" s="10">
        <v>0</v>
      </c>
      <c r="AU16" s="10">
        <v>1</v>
      </c>
      <c r="AV16" s="10">
        <v>6</v>
      </c>
      <c r="AW16" s="10">
        <v>4</v>
      </c>
      <c r="AX16" s="10">
        <v>2</v>
      </c>
      <c r="AY16" s="10">
        <v>0</v>
      </c>
      <c r="AZ16" s="10">
        <v>0</v>
      </c>
      <c r="BA16" s="10">
        <v>0</v>
      </c>
      <c r="BB16" s="10">
        <v>0</v>
      </c>
      <c r="BC16" s="10">
        <v>0</v>
      </c>
      <c r="BD16" s="10">
        <v>0</v>
      </c>
      <c r="BE16" s="10">
        <v>0</v>
      </c>
      <c r="BF16" s="10">
        <v>0</v>
      </c>
      <c r="BG16" s="10">
        <v>0</v>
      </c>
      <c r="BH16" s="10">
        <v>0</v>
      </c>
      <c r="BI16" s="10">
        <v>0</v>
      </c>
      <c r="BJ16" s="10">
        <v>0</v>
      </c>
      <c r="BK16" s="10">
        <v>0</v>
      </c>
      <c r="BL16" s="10">
        <v>0</v>
      </c>
      <c r="BM16" s="10">
        <v>0</v>
      </c>
      <c r="BN16" s="10">
        <v>0</v>
      </c>
      <c r="BO16" s="10">
        <v>136</v>
      </c>
      <c r="BP16" s="12">
        <v>0.125</v>
      </c>
      <c r="BQ16" s="14"/>
    </row>
    <row r="17" spans="1:69" x14ac:dyDescent="0.15">
      <c r="A17" s="4" t="s">
        <v>59</v>
      </c>
      <c r="B17" s="5">
        <v>12</v>
      </c>
      <c r="C17" s="6" t="s">
        <v>150</v>
      </c>
      <c r="D17" s="11" t="s">
        <v>155</v>
      </c>
      <c r="E17" s="5">
        <v>36</v>
      </c>
      <c r="F17" s="5">
        <v>132.19999999999999</v>
      </c>
      <c r="G17" s="10">
        <v>150</v>
      </c>
      <c r="H17" s="10">
        <v>36</v>
      </c>
      <c r="I17" s="10">
        <v>1570</v>
      </c>
      <c r="J17" s="10">
        <v>15.6</v>
      </c>
      <c r="K17" s="10"/>
      <c r="L17" s="10"/>
      <c r="M17" s="42">
        <v>36.42</v>
      </c>
      <c r="N17" s="10"/>
      <c r="O17" s="10">
        <v>0</v>
      </c>
      <c r="P17" s="10">
        <v>5</v>
      </c>
      <c r="Q17" s="10">
        <v>4</v>
      </c>
      <c r="R17" s="10">
        <v>0</v>
      </c>
      <c r="S17" s="10">
        <v>0</v>
      </c>
      <c r="T17" s="10">
        <v>2</v>
      </c>
      <c r="U17" s="10">
        <v>1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1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3</v>
      </c>
      <c r="AJ17" s="10">
        <v>7</v>
      </c>
      <c r="AK17" s="10">
        <v>0</v>
      </c>
      <c r="AL17" s="10">
        <v>0</v>
      </c>
      <c r="AM17" s="10">
        <v>0</v>
      </c>
      <c r="AN17" s="10">
        <v>1</v>
      </c>
      <c r="AO17" s="10">
        <v>1</v>
      </c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0">
        <v>28</v>
      </c>
      <c r="AV17" s="10">
        <v>123</v>
      </c>
      <c r="AW17" s="10">
        <v>21</v>
      </c>
      <c r="AX17" s="10">
        <v>40</v>
      </c>
      <c r="AY17" s="10">
        <v>0</v>
      </c>
      <c r="AZ17" s="10">
        <v>40</v>
      </c>
      <c r="BA17" s="10">
        <v>0</v>
      </c>
      <c r="BB17" s="10">
        <v>0</v>
      </c>
      <c r="BC17" s="10">
        <v>0</v>
      </c>
      <c r="BD17" s="10">
        <v>0</v>
      </c>
      <c r="BE17" s="10">
        <v>0</v>
      </c>
      <c r="BF17" s="10">
        <v>0</v>
      </c>
      <c r="BG17" s="10">
        <v>0</v>
      </c>
      <c r="BH17" s="10">
        <v>0</v>
      </c>
      <c r="BI17" s="10">
        <v>0</v>
      </c>
      <c r="BJ17" s="10">
        <v>0</v>
      </c>
      <c r="BK17" s="10">
        <v>1</v>
      </c>
      <c r="BL17" s="10">
        <v>2</v>
      </c>
      <c r="BM17" s="10">
        <v>2</v>
      </c>
      <c r="BN17" s="10">
        <v>0</v>
      </c>
      <c r="BO17" s="10">
        <v>1472</v>
      </c>
      <c r="BP17" s="12">
        <v>3.125E-2</v>
      </c>
      <c r="BQ17" s="14" t="s">
        <v>207</v>
      </c>
    </row>
    <row r="18" spans="1:69" x14ac:dyDescent="0.15">
      <c r="A18" s="4" t="s">
        <v>8</v>
      </c>
      <c r="B18" s="5">
        <v>6</v>
      </c>
      <c r="C18" s="6" t="s">
        <v>150</v>
      </c>
      <c r="D18" s="11" t="s">
        <v>156</v>
      </c>
      <c r="E18" s="5">
        <v>36</v>
      </c>
      <c r="F18" s="5">
        <v>132.38</v>
      </c>
      <c r="G18" s="10">
        <v>150</v>
      </c>
      <c r="H18" s="10">
        <v>31</v>
      </c>
      <c r="I18" s="10">
        <v>1780</v>
      </c>
      <c r="J18" s="10">
        <v>15.7</v>
      </c>
      <c r="K18" s="10"/>
      <c r="L18" s="10"/>
      <c r="M18" s="42">
        <v>2.06</v>
      </c>
      <c r="N18" s="10"/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3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0">
        <v>0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  <c r="AM18" s="10">
        <v>0</v>
      </c>
      <c r="AN18" s="10">
        <v>2</v>
      </c>
      <c r="AO18" s="10">
        <v>1</v>
      </c>
      <c r="AP18" s="10">
        <v>0</v>
      </c>
      <c r="AQ18" s="10">
        <v>0</v>
      </c>
      <c r="AR18" s="10">
        <v>0</v>
      </c>
      <c r="AS18" s="10">
        <v>0</v>
      </c>
      <c r="AT18" s="10">
        <v>0</v>
      </c>
      <c r="AU18" s="10">
        <v>3</v>
      </c>
      <c r="AV18" s="10">
        <v>12</v>
      </c>
      <c r="AW18" s="10">
        <v>75</v>
      </c>
      <c r="AX18" s="10">
        <v>200</v>
      </c>
      <c r="AY18" s="10">
        <v>0</v>
      </c>
      <c r="AZ18" s="10">
        <v>52</v>
      </c>
      <c r="BA18" s="10">
        <v>0</v>
      </c>
      <c r="BB18" s="10">
        <v>0</v>
      </c>
      <c r="BC18" s="10">
        <v>0</v>
      </c>
      <c r="BD18" s="10">
        <v>0</v>
      </c>
      <c r="BE18" s="10">
        <v>0</v>
      </c>
      <c r="BF18" s="10">
        <v>0</v>
      </c>
      <c r="BG18" s="10">
        <v>0</v>
      </c>
      <c r="BH18" s="10">
        <v>0</v>
      </c>
      <c r="BI18" s="10">
        <v>0</v>
      </c>
      <c r="BJ18" s="10">
        <v>0</v>
      </c>
      <c r="BK18" s="10">
        <v>1</v>
      </c>
      <c r="BL18" s="10">
        <v>0</v>
      </c>
      <c r="BM18" s="10">
        <v>0</v>
      </c>
      <c r="BN18" s="10">
        <v>0</v>
      </c>
      <c r="BO18" s="10">
        <v>640</v>
      </c>
      <c r="BP18" s="12">
        <v>1.5625E-2</v>
      </c>
      <c r="BQ18" s="14" t="s">
        <v>208</v>
      </c>
    </row>
    <row r="19" spans="1:69" x14ac:dyDescent="0.15">
      <c r="A19" s="4" t="s">
        <v>60</v>
      </c>
      <c r="B19" s="5" t="s">
        <v>115</v>
      </c>
      <c r="C19" s="6" t="s">
        <v>150</v>
      </c>
      <c r="D19" s="11" t="s">
        <v>157</v>
      </c>
      <c r="E19" s="5">
        <v>35.5</v>
      </c>
      <c r="F19" s="5">
        <v>132.38</v>
      </c>
      <c r="G19" s="10">
        <v>150</v>
      </c>
      <c r="H19" s="10">
        <v>20</v>
      </c>
      <c r="I19" s="10">
        <v>1550</v>
      </c>
      <c r="J19" s="10">
        <v>16.100000000000001</v>
      </c>
      <c r="K19" s="10"/>
      <c r="L19" s="10"/>
      <c r="M19" s="42">
        <v>7.12</v>
      </c>
      <c r="N19" s="10"/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1</v>
      </c>
      <c r="U19" s="10">
        <v>0</v>
      </c>
      <c r="V19" s="10">
        <v>0</v>
      </c>
      <c r="W19" s="10">
        <v>5</v>
      </c>
      <c r="X19" s="10">
        <v>1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1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v>102</v>
      </c>
      <c r="AV19" s="10">
        <v>35</v>
      </c>
      <c r="AW19" s="10">
        <v>19</v>
      </c>
      <c r="AX19" s="10">
        <v>93</v>
      </c>
      <c r="AY19" s="10">
        <v>0</v>
      </c>
      <c r="AZ19" s="10">
        <v>44</v>
      </c>
      <c r="BA19" s="10">
        <v>0</v>
      </c>
      <c r="BB19" s="10">
        <v>0</v>
      </c>
      <c r="BC19" s="10">
        <v>0</v>
      </c>
      <c r="BD19" s="10">
        <v>0</v>
      </c>
      <c r="BE19" s="10">
        <v>0</v>
      </c>
      <c r="BF19" s="10">
        <v>0</v>
      </c>
      <c r="BG19" s="10">
        <v>0</v>
      </c>
      <c r="BH19" s="10">
        <v>0</v>
      </c>
      <c r="BI19" s="10">
        <v>0</v>
      </c>
      <c r="BJ19" s="10">
        <v>0</v>
      </c>
      <c r="BK19" s="10">
        <v>0</v>
      </c>
      <c r="BL19" s="10">
        <v>0</v>
      </c>
      <c r="BM19" s="10">
        <v>2</v>
      </c>
      <c r="BN19" s="10">
        <v>0</v>
      </c>
      <c r="BO19" s="10">
        <v>2560</v>
      </c>
      <c r="BP19" s="12">
        <v>7.8125E-3</v>
      </c>
      <c r="BQ19" s="14" t="s">
        <v>209</v>
      </c>
    </row>
    <row r="20" spans="1:69" x14ac:dyDescent="0.15">
      <c r="A20" s="4" t="s">
        <v>62</v>
      </c>
      <c r="B20" s="5" t="s">
        <v>117</v>
      </c>
      <c r="C20" s="6" t="s">
        <v>158</v>
      </c>
      <c r="D20" s="11" t="s">
        <v>159</v>
      </c>
      <c r="E20" s="5">
        <v>35.450000000000003</v>
      </c>
      <c r="F20" s="5">
        <v>132.38</v>
      </c>
      <c r="G20" s="10">
        <v>150</v>
      </c>
      <c r="H20" s="10">
        <v>34</v>
      </c>
      <c r="I20" s="10">
        <v>1480</v>
      </c>
      <c r="J20" s="10">
        <v>16.600000000000001</v>
      </c>
      <c r="K20" s="10"/>
      <c r="L20" s="10"/>
      <c r="M20" s="42">
        <v>5.9</v>
      </c>
      <c r="N20" s="10"/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1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381</v>
      </c>
      <c r="AV20" s="10">
        <v>42</v>
      </c>
      <c r="AW20" s="10">
        <v>0</v>
      </c>
      <c r="AX20" s="10">
        <v>24</v>
      </c>
      <c r="AY20" s="10">
        <v>0</v>
      </c>
      <c r="AZ20" s="10">
        <v>1</v>
      </c>
      <c r="BA20" s="10">
        <v>0</v>
      </c>
      <c r="BB20" s="10">
        <v>0</v>
      </c>
      <c r="BC20" s="10">
        <v>0</v>
      </c>
      <c r="BD20" s="10">
        <v>0</v>
      </c>
      <c r="BE20" s="10">
        <v>0</v>
      </c>
      <c r="BF20" s="10">
        <v>0</v>
      </c>
      <c r="BG20" s="10">
        <v>0</v>
      </c>
      <c r="BH20" s="10">
        <v>0</v>
      </c>
      <c r="BI20" s="10">
        <v>0</v>
      </c>
      <c r="BJ20" s="10">
        <v>0</v>
      </c>
      <c r="BK20" s="10">
        <v>2</v>
      </c>
      <c r="BL20" s="10">
        <v>0</v>
      </c>
      <c r="BM20" s="10">
        <v>3</v>
      </c>
      <c r="BN20" s="10">
        <v>0</v>
      </c>
      <c r="BO20" s="10">
        <v>7168</v>
      </c>
      <c r="BP20" s="12">
        <v>1.953125E-3</v>
      </c>
      <c r="BQ20" s="14" t="s">
        <v>210</v>
      </c>
    </row>
    <row r="21" spans="1:69" x14ac:dyDescent="0.15">
      <c r="A21" s="4" t="s">
        <v>61</v>
      </c>
      <c r="B21" s="5">
        <v>7</v>
      </c>
      <c r="C21" s="6" t="s">
        <v>160</v>
      </c>
      <c r="D21" s="11" t="s">
        <v>161</v>
      </c>
      <c r="E21" s="5">
        <v>35.4</v>
      </c>
      <c r="F21" s="5">
        <v>132.38</v>
      </c>
      <c r="G21" s="10">
        <v>143</v>
      </c>
      <c r="H21" s="10">
        <v>25</v>
      </c>
      <c r="I21" s="10">
        <v>1480</v>
      </c>
      <c r="J21" s="10">
        <v>17.100000000000001</v>
      </c>
      <c r="K21" s="10"/>
      <c r="L21" s="10"/>
      <c r="M21" s="42">
        <v>4.58</v>
      </c>
      <c r="N21" s="10"/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1</v>
      </c>
      <c r="AU21" s="10">
        <v>150</v>
      </c>
      <c r="AV21" s="10">
        <v>1</v>
      </c>
      <c r="AW21" s="10">
        <v>0</v>
      </c>
      <c r="AX21" s="10">
        <v>3</v>
      </c>
      <c r="AY21" s="10">
        <v>0</v>
      </c>
      <c r="AZ21" s="10">
        <v>0</v>
      </c>
      <c r="BA21" s="10">
        <v>0</v>
      </c>
      <c r="BB21" s="10">
        <v>0</v>
      </c>
      <c r="BC21" s="10">
        <v>0</v>
      </c>
      <c r="BD21" s="10">
        <v>0</v>
      </c>
      <c r="BE21" s="10">
        <v>0</v>
      </c>
      <c r="BF21" s="10">
        <v>0</v>
      </c>
      <c r="BG21" s="10">
        <v>0</v>
      </c>
      <c r="BH21" s="10">
        <v>0</v>
      </c>
      <c r="BI21" s="10">
        <v>0</v>
      </c>
      <c r="BJ21" s="10">
        <v>2</v>
      </c>
      <c r="BK21" s="10">
        <v>5</v>
      </c>
      <c r="BL21" s="10">
        <v>0</v>
      </c>
      <c r="BM21" s="10">
        <v>5</v>
      </c>
      <c r="BN21" s="10">
        <v>0</v>
      </c>
      <c r="BO21" s="10">
        <v>6656</v>
      </c>
      <c r="BP21" s="12">
        <v>3.90625E-3</v>
      </c>
      <c r="BQ21" s="14" t="s">
        <v>211</v>
      </c>
    </row>
    <row r="22" spans="1:69" x14ac:dyDescent="0.15">
      <c r="A22" s="4" t="s">
        <v>63</v>
      </c>
      <c r="B22" s="5" t="s">
        <v>87</v>
      </c>
      <c r="C22" s="6" t="s">
        <v>162</v>
      </c>
      <c r="D22" s="11" t="s">
        <v>163</v>
      </c>
      <c r="E22" s="5">
        <v>35.08</v>
      </c>
      <c r="F22" s="5">
        <v>132.19999999999999</v>
      </c>
      <c r="G22" s="10">
        <v>68</v>
      </c>
      <c r="H22" s="10">
        <v>18</v>
      </c>
      <c r="I22" s="10">
        <v>860</v>
      </c>
      <c r="J22" s="10">
        <v>16.600000000000001</v>
      </c>
      <c r="K22" s="10"/>
      <c r="L22" s="10"/>
      <c r="M22" s="42">
        <v>1.72</v>
      </c>
      <c r="N22" s="10"/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1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10">
        <v>1</v>
      </c>
      <c r="AP22" s="10">
        <v>0</v>
      </c>
      <c r="AQ22" s="10">
        <v>1</v>
      </c>
      <c r="AR22" s="10">
        <v>0</v>
      </c>
      <c r="AS22" s="10">
        <v>0</v>
      </c>
      <c r="AT22" s="10">
        <v>3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>
        <v>1</v>
      </c>
      <c r="BA22" s="10">
        <v>0</v>
      </c>
      <c r="BB22" s="10">
        <v>0</v>
      </c>
      <c r="BC22" s="10">
        <v>0</v>
      </c>
      <c r="BD22" s="10">
        <v>0</v>
      </c>
      <c r="BE22" s="10">
        <v>0</v>
      </c>
      <c r="BF22" s="10">
        <v>0</v>
      </c>
      <c r="BG22" s="10">
        <v>0</v>
      </c>
      <c r="BH22" s="10">
        <v>0</v>
      </c>
      <c r="BI22" s="10">
        <v>0</v>
      </c>
      <c r="BJ22" s="10">
        <v>0</v>
      </c>
      <c r="BK22" s="10">
        <v>1</v>
      </c>
      <c r="BL22" s="10">
        <v>0</v>
      </c>
      <c r="BM22" s="10">
        <v>5</v>
      </c>
      <c r="BN22" s="10">
        <v>0</v>
      </c>
      <c r="BO22" s="10">
        <v>1152</v>
      </c>
      <c r="BP22" s="12">
        <v>7.8125E-3</v>
      </c>
      <c r="BQ22" s="14"/>
    </row>
    <row r="23" spans="1:69" x14ac:dyDescent="0.15">
      <c r="A23" s="4" t="s">
        <v>64</v>
      </c>
      <c r="B23" s="5" t="s">
        <v>91</v>
      </c>
      <c r="C23" s="6" t="s">
        <v>162</v>
      </c>
      <c r="D23" s="11" t="s">
        <v>164</v>
      </c>
      <c r="E23" s="5">
        <v>35.11</v>
      </c>
      <c r="F23" s="5">
        <v>132.19999999999999</v>
      </c>
      <c r="G23" s="10">
        <v>97</v>
      </c>
      <c r="H23" s="10">
        <v>12</v>
      </c>
      <c r="I23" s="10">
        <v>980</v>
      </c>
      <c r="J23" s="10">
        <v>17.100000000000001</v>
      </c>
      <c r="K23" s="10"/>
      <c r="L23" s="10"/>
      <c r="M23" s="42">
        <v>2.9</v>
      </c>
      <c r="N23" s="10"/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1</v>
      </c>
      <c r="AR23" s="10">
        <v>0</v>
      </c>
      <c r="AS23" s="10">
        <v>0</v>
      </c>
      <c r="AT23" s="10">
        <v>0</v>
      </c>
      <c r="AU23" s="10">
        <v>0</v>
      </c>
      <c r="AV23" s="10">
        <v>0</v>
      </c>
      <c r="AW23" s="10">
        <v>0</v>
      </c>
      <c r="AX23" s="10">
        <v>0</v>
      </c>
      <c r="AY23" s="10">
        <v>0</v>
      </c>
      <c r="AZ23" s="10">
        <v>2</v>
      </c>
      <c r="BA23" s="10">
        <v>0</v>
      </c>
      <c r="BB23" s="10">
        <v>0</v>
      </c>
      <c r="BC23" s="10">
        <v>0</v>
      </c>
      <c r="BD23" s="10">
        <v>0</v>
      </c>
      <c r="BE23" s="10">
        <v>0</v>
      </c>
      <c r="BF23" s="10">
        <v>0</v>
      </c>
      <c r="BG23" s="10">
        <v>0</v>
      </c>
      <c r="BH23" s="10">
        <v>0</v>
      </c>
      <c r="BI23" s="10">
        <v>0</v>
      </c>
      <c r="BJ23" s="10">
        <v>0</v>
      </c>
      <c r="BK23" s="10">
        <v>12</v>
      </c>
      <c r="BL23" s="10">
        <v>0</v>
      </c>
      <c r="BM23" s="10">
        <v>1</v>
      </c>
      <c r="BN23" s="10">
        <v>0</v>
      </c>
      <c r="BO23" s="10">
        <v>1024</v>
      </c>
      <c r="BP23" s="12">
        <v>1.5625E-2</v>
      </c>
      <c r="BQ23" s="14"/>
    </row>
    <row r="24" spans="1:69" x14ac:dyDescent="0.15">
      <c r="A24" s="4" t="s">
        <v>65</v>
      </c>
      <c r="B24" s="5" t="s">
        <v>93</v>
      </c>
      <c r="C24" s="6" t="s">
        <v>165</v>
      </c>
      <c r="D24" s="11" t="s">
        <v>166</v>
      </c>
      <c r="E24" s="5">
        <v>35.15</v>
      </c>
      <c r="F24" s="5">
        <v>132.19999999999999</v>
      </c>
      <c r="G24" s="10">
        <v>128</v>
      </c>
      <c r="H24" s="10">
        <v>11</v>
      </c>
      <c r="I24" s="10">
        <v>1150</v>
      </c>
      <c r="J24" s="10">
        <v>17.8</v>
      </c>
      <c r="K24" s="10"/>
      <c r="L24" s="10"/>
      <c r="M24" s="42">
        <v>6.83</v>
      </c>
      <c r="N24" s="10"/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13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1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2</v>
      </c>
      <c r="BA24" s="10">
        <v>0</v>
      </c>
      <c r="BB24" s="10">
        <v>0</v>
      </c>
      <c r="BC24" s="10">
        <v>0</v>
      </c>
      <c r="BD24" s="10">
        <v>0</v>
      </c>
      <c r="BE24" s="10">
        <v>0</v>
      </c>
      <c r="BF24" s="10">
        <v>0</v>
      </c>
      <c r="BG24" s="10">
        <v>0</v>
      </c>
      <c r="BH24" s="10">
        <v>0</v>
      </c>
      <c r="BI24" s="10">
        <v>0</v>
      </c>
      <c r="BJ24" s="10">
        <v>0</v>
      </c>
      <c r="BK24" s="10">
        <v>5</v>
      </c>
      <c r="BL24" s="10">
        <v>1</v>
      </c>
      <c r="BM24" s="10">
        <v>3</v>
      </c>
      <c r="BN24" s="10">
        <v>0</v>
      </c>
      <c r="BO24" s="10">
        <v>7680</v>
      </c>
      <c r="BP24" s="12">
        <v>1.953125E-3</v>
      </c>
      <c r="BQ24" s="14"/>
    </row>
    <row r="25" spans="1:69" x14ac:dyDescent="0.15">
      <c r="A25" s="4" t="s">
        <v>66</v>
      </c>
      <c r="B25" s="5">
        <v>9</v>
      </c>
      <c r="C25" s="6" t="s">
        <v>165</v>
      </c>
      <c r="D25" s="11" t="s">
        <v>167</v>
      </c>
      <c r="E25" s="5">
        <v>35.200000000000003</v>
      </c>
      <c r="F25" s="5">
        <v>132.19999999999999</v>
      </c>
      <c r="G25" s="10">
        <v>145</v>
      </c>
      <c r="H25" s="10">
        <v>8</v>
      </c>
      <c r="I25" s="10">
        <v>1660</v>
      </c>
      <c r="J25" s="10">
        <v>17.899999999999999</v>
      </c>
      <c r="K25" s="10"/>
      <c r="L25" s="10"/>
      <c r="M25" s="42">
        <v>10.38</v>
      </c>
      <c r="N25" s="10"/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2</v>
      </c>
      <c r="W25" s="10">
        <v>0</v>
      </c>
      <c r="X25" s="10">
        <v>0</v>
      </c>
      <c r="Y25" s="10">
        <v>0</v>
      </c>
      <c r="Z25" s="10">
        <v>0</v>
      </c>
      <c r="AA25" s="10">
        <v>1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2</v>
      </c>
      <c r="BA25" s="10">
        <v>0</v>
      </c>
      <c r="BB25" s="10">
        <v>0</v>
      </c>
      <c r="BC25" s="10">
        <v>0</v>
      </c>
      <c r="BD25" s="10">
        <v>0</v>
      </c>
      <c r="BE25" s="10">
        <v>0</v>
      </c>
      <c r="BF25" s="10">
        <v>0</v>
      </c>
      <c r="BG25" s="10">
        <v>0</v>
      </c>
      <c r="BH25" s="10">
        <v>0</v>
      </c>
      <c r="BI25" s="10">
        <v>0</v>
      </c>
      <c r="BJ25" s="10">
        <v>0</v>
      </c>
      <c r="BK25" s="10">
        <v>0</v>
      </c>
      <c r="BL25" s="10">
        <v>0</v>
      </c>
      <c r="BM25" s="10">
        <v>7</v>
      </c>
      <c r="BN25" s="10">
        <v>0</v>
      </c>
      <c r="BO25" s="10">
        <v>5888</v>
      </c>
      <c r="BP25" s="12">
        <v>3.90625E-3</v>
      </c>
      <c r="BQ25" s="14" t="s">
        <v>212</v>
      </c>
    </row>
    <row r="26" spans="1:69" x14ac:dyDescent="0.15">
      <c r="A26" s="4" t="s">
        <v>67</v>
      </c>
      <c r="B26" s="5">
        <v>10</v>
      </c>
      <c r="C26" s="6" t="s">
        <v>165</v>
      </c>
      <c r="D26" s="11" t="s">
        <v>168</v>
      </c>
      <c r="E26" s="5">
        <v>35.299999999999997</v>
      </c>
      <c r="F26" s="5">
        <v>132.19999999999999</v>
      </c>
      <c r="G26" s="10">
        <v>150</v>
      </c>
      <c r="H26" s="10">
        <v>30</v>
      </c>
      <c r="I26" s="10">
        <v>1630</v>
      </c>
      <c r="J26" s="10">
        <v>16.100000000000001</v>
      </c>
      <c r="K26" s="10"/>
      <c r="L26" s="10"/>
      <c r="M26" s="42">
        <v>19.649999999999999</v>
      </c>
      <c r="N26" s="10"/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5</v>
      </c>
      <c r="V26" s="10">
        <v>0</v>
      </c>
      <c r="W26" s="10">
        <v>0</v>
      </c>
      <c r="X26" s="10">
        <v>0</v>
      </c>
      <c r="Y26" s="10">
        <v>0</v>
      </c>
      <c r="Z26" s="10">
        <v>1</v>
      </c>
      <c r="AA26" s="10">
        <v>17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1</v>
      </c>
      <c r="AR26" s="10">
        <v>0</v>
      </c>
      <c r="AS26" s="10">
        <v>0</v>
      </c>
      <c r="AT26" s="10">
        <v>0</v>
      </c>
      <c r="AU26" s="10">
        <v>77</v>
      </c>
      <c r="AV26" s="10">
        <v>90</v>
      </c>
      <c r="AW26" s="10">
        <v>14</v>
      </c>
      <c r="AX26" s="10">
        <v>35</v>
      </c>
      <c r="AY26" s="10">
        <v>0</v>
      </c>
      <c r="AZ26" s="10">
        <v>7</v>
      </c>
      <c r="BA26" s="10">
        <v>0</v>
      </c>
      <c r="BB26" s="10">
        <v>0</v>
      </c>
      <c r="BC26" s="10">
        <v>0</v>
      </c>
      <c r="BD26" s="10">
        <v>0</v>
      </c>
      <c r="BE26" s="10">
        <v>0</v>
      </c>
      <c r="BF26" s="10">
        <v>0</v>
      </c>
      <c r="BG26" s="10">
        <v>0</v>
      </c>
      <c r="BH26" s="10">
        <v>0</v>
      </c>
      <c r="BI26" s="10">
        <v>0</v>
      </c>
      <c r="BJ26" s="10">
        <v>0</v>
      </c>
      <c r="BK26" s="10">
        <v>1</v>
      </c>
      <c r="BL26" s="10">
        <v>0</v>
      </c>
      <c r="BM26" s="10">
        <v>5</v>
      </c>
      <c r="BN26" s="10">
        <v>0</v>
      </c>
      <c r="BO26" s="10">
        <v>11776</v>
      </c>
      <c r="BP26" s="12">
        <v>1.953125E-3</v>
      </c>
      <c r="BQ26" s="14"/>
    </row>
    <row r="27" spans="1:69" x14ac:dyDescent="0.15">
      <c r="A27" s="4" t="s">
        <v>68</v>
      </c>
      <c r="B27" s="5">
        <v>11</v>
      </c>
      <c r="C27" s="6" t="s">
        <v>162</v>
      </c>
      <c r="D27" s="11" t="s">
        <v>169</v>
      </c>
      <c r="E27" s="5">
        <v>35.4</v>
      </c>
      <c r="F27" s="5">
        <v>132.19999999999999</v>
      </c>
      <c r="G27" s="10">
        <v>150</v>
      </c>
      <c r="H27" s="10">
        <v>23</v>
      </c>
      <c r="I27" s="10">
        <v>1510</v>
      </c>
      <c r="J27" s="10">
        <v>16.100000000000001</v>
      </c>
      <c r="K27" s="10"/>
      <c r="L27" s="10"/>
      <c r="M27" s="42">
        <v>6.38</v>
      </c>
      <c r="N27" s="10"/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3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9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1</v>
      </c>
      <c r="AI27" s="10">
        <v>1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v>20</v>
      </c>
      <c r="AV27" s="10">
        <v>87</v>
      </c>
      <c r="AW27" s="10">
        <v>30</v>
      </c>
      <c r="AX27" s="10">
        <v>232</v>
      </c>
      <c r="AY27" s="10">
        <v>0</v>
      </c>
      <c r="AZ27" s="10">
        <v>30</v>
      </c>
      <c r="BA27" s="10">
        <v>0</v>
      </c>
      <c r="BB27" s="10">
        <v>0</v>
      </c>
      <c r="BC27" s="10">
        <v>0</v>
      </c>
      <c r="BD27" s="10">
        <v>0</v>
      </c>
      <c r="BE27" s="10">
        <v>0</v>
      </c>
      <c r="BF27" s="10">
        <v>0</v>
      </c>
      <c r="BG27" s="10">
        <v>0</v>
      </c>
      <c r="BH27" s="10">
        <v>0</v>
      </c>
      <c r="BI27" s="10">
        <v>0</v>
      </c>
      <c r="BJ27" s="10">
        <v>1</v>
      </c>
      <c r="BK27" s="10">
        <v>0</v>
      </c>
      <c r="BL27" s="10">
        <v>0</v>
      </c>
      <c r="BM27" s="10">
        <v>1</v>
      </c>
      <c r="BN27" s="10">
        <v>0</v>
      </c>
      <c r="BO27" s="10">
        <v>5632</v>
      </c>
      <c r="BP27" s="12">
        <v>1.953125E-3</v>
      </c>
      <c r="BQ27" s="14" t="s">
        <v>213</v>
      </c>
    </row>
    <row r="28" spans="1:69" x14ac:dyDescent="0.15">
      <c r="A28" s="4" t="s">
        <v>69</v>
      </c>
      <c r="B28" s="5">
        <v>4</v>
      </c>
      <c r="C28" s="6" t="s">
        <v>162</v>
      </c>
      <c r="D28" s="11" t="s">
        <v>170</v>
      </c>
      <c r="E28" s="5">
        <v>35.409999999999997</v>
      </c>
      <c r="F28" s="5">
        <v>132</v>
      </c>
      <c r="G28" s="10">
        <v>150</v>
      </c>
      <c r="H28" s="10">
        <v>40</v>
      </c>
      <c r="I28" s="10">
        <v>1540</v>
      </c>
      <c r="J28" s="10">
        <v>16.100000000000001</v>
      </c>
      <c r="K28" s="10"/>
      <c r="L28" s="10"/>
      <c r="M28" s="42">
        <v>9.23</v>
      </c>
      <c r="N28" s="10"/>
      <c r="O28" s="10">
        <v>0</v>
      </c>
      <c r="P28" s="10">
        <v>0</v>
      </c>
      <c r="Q28" s="10">
        <v>2</v>
      </c>
      <c r="R28" s="10">
        <v>0</v>
      </c>
      <c r="S28" s="10">
        <v>0</v>
      </c>
      <c r="T28" s="10">
        <v>1</v>
      </c>
      <c r="U28" s="10">
        <v>6</v>
      </c>
      <c r="V28" s="10">
        <v>0</v>
      </c>
      <c r="W28" s="10">
        <v>4</v>
      </c>
      <c r="X28" s="10">
        <v>0</v>
      </c>
      <c r="Y28" s="10">
        <v>0</v>
      </c>
      <c r="Z28" s="10">
        <v>7</v>
      </c>
      <c r="AA28" s="10">
        <v>171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1</v>
      </c>
      <c r="AO28" s="10">
        <v>2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5</v>
      </c>
      <c r="AV28" s="10">
        <v>21</v>
      </c>
      <c r="AW28" s="10">
        <v>9</v>
      </c>
      <c r="AX28" s="10">
        <v>64</v>
      </c>
      <c r="AY28" s="10">
        <v>0</v>
      </c>
      <c r="AZ28" s="10">
        <v>46</v>
      </c>
      <c r="BA28" s="10">
        <v>0</v>
      </c>
      <c r="BB28" s="10">
        <v>0</v>
      </c>
      <c r="BC28" s="10">
        <v>0</v>
      </c>
      <c r="BD28" s="10">
        <v>0</v>
      </c>
      <c r="BE28" s="10">
        <v>0</v>
      </c>
      <c r="BF28" s="10">
        <v>0</v>
      </c>
      <c r="BG28" s="10">
        <v>0</v>
      </c>
      <c r="BH28" s="10">
        <v>0</v>
      </c>
      <c r="BI28" s="10">
        <v>0</v>
      </c>
      <c r="BJ28" s="10">
        <v>0</v>
      </c>
      <c r="BK28" s="10">
        <v>0</v>
      </c>
      <c r="BL28" s="10">
        <v>0</v>
      </c>
      <c r="BM28" s="10">
        <v>4</v>
      </c>
      <c r="BN28" s="10">
        <v>0</v>
      </c>
      <c r="BO28" s="10">
        <v>2944</v>
      </c>
      <c r="BP28" s="12">
        <v>7.8125E-3</v>
      </c>
      <c r="BQ28" s="14"/>
    </row>
    <row r="29" spans="1:69" x14ac:dyDescent="0.15">
      <c r="A29" s="4" t="s">
        <v>70</v>
      </c>
      <c r="B29" s="5" t="s">
        <v>95</v>
      </c>
      <c r="C29" s="6" t="s">
        <v>162</v>
      </c>
      <c r="D29" s="11" t="s">
        <v>205</v>
      </c>
      <c r="E29" s="5">
        <v>35.299999999999997</v>
      </c>
      <c r="F29" s="5">
        <v>132</v>
      </c>
      <c r="G29" s="10">
        <v>150</v>
      </c>
      <c r="H29" s="10">
        <v>47</v>
      </c>
      <c r="I29" s="10">
        <v>1710</v>
      </c>
      <c r="J29" s="10">
        <v>16.2</v>
      </c>
      <c r="K29" s="10"/>
      <c r="L29" s="10"/>
      <c r="M29" s="42">
        <v>5.52</v>
      </c>
      <c r="N29" s="10"/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1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12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v>139</v>
      </c>
      <c r="AV29" s="10">
        <v>83</v>
      </c>
      <c r="AW29" s="10">
        <v>7</v>
      </c>
      <c r="AX29" s="10">
        <v>75</v>
      </c>
      <c r="AY29" s="10">
        <v>0</v>
      </c>
      <c r="AZ29" s="10">
        <v>12</v>
      </c>
      <c r="BA29" s="10">
        <v>0</v>
      </c>
      <c r="BB29" s="10">
        <v>0</v>
      </c>
      <c r="BC29" s="10">
        <v>0</v>
      </c>
      <c r="BD29" s="10">
        <v>0</v>
      </c>
      <c r="BE29" s="10">
        <v>0</v>
      </c>
      <c r="BF29" s="10">
        <v>0</v>
      </c>
      <c r="BG29" s="10">
        <v>0</v>
      </c>
      <c r="BH29" s="10">
        <v>0</v>
      </c>
      <c r="BI29" s="10">
        <v>0</v>
      </c>
      <c r="BJ29" s="10">
        <v>0</v>
      </c>
      <c r="BK29" s="10">
        <v>0</v>
      </c>
      <c r="BL29" s="10">
        <v>1</v>
      </c>
      <c r="BM29" s="10">
        <v>4</v>
      </c>
      <c r="BN29" s="10">
        <v>0</v>
      </c>
      <c r="BO29" s="10">
        <v>2304</v>
      </c>
      <c r="BP29" s="12">
        <v>3.90625E-3</v>
      </c>
      <c r="BQ29" s="14" t="s">
        <v>214</v>
      </c>
    </row>
    <row r="30" spans="1:69" x14ac:dyDescent="0.15">
      <c r="A30" s="4" t="s">
        <v>71</v>
      </c>
      <c r="B30" s="5">
        <v>3</v>
      </c>
      <c r="C30" s="6" t="s">
        <v>171</v>
      </c>
      <c r="D30" s="11" t="s">
        <v>172</v>
      </c>
      <c r="E30" s="5">
        <v>35.200000000000003</v>
      </c>
      <c r="F30" s="5">
        <v>132</v>
      </c>
      <c r="G30" s="10">
        <v>150</v>
      </c>
      <c r="H30" s="10">
        <v>27</v>
      </c>
      <c r="I30" s="10">
        <v>1670</v>
      </c>
      <c r="J30" s="10">
        <v>16.399999999999999</v>
      </c>
      <c r="K30" s="10"/>
      <c r="L30" s="10"/>
      <c r="M30" s="42">
        <v>7.64</v>
      </c>
      <c r="N30" s="10"/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2</v>
      </c>
      <c r="U30" s="10">
        <v>3</v>
      </c>
      <c r="V30" s="10">
        <v>0</v>
      </c>
      <c r="W30" s="10">
        <v>0</v>
      </c>
      <c r="X30" s="10">
        <v>0</v>
      </c>
      <c r="Y30" s="10">
        <v>0</v>
      </c>
      <c r="Z30" s="10">
        <v>9</v>
      </c>
      <c r="AA30" s="10">
        <v>69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  <c r="AK30" s="10">
        <v>1</v>
      </c>
      <c r="AL30" s="10">
        <v>0</v>
      </c>
      <c r="AM30" s="10">
        <v>0</v>
      </c>
      <c r="AN30" s="10">
        <v>4</v>
      </c>
      <c r="AO30" s="10">
        <v>2</v>
      </c>
      <c r="AP30" s="10">
        <v>0</v>
      </c>
      <c r="AQ30" s="10">
        <v>0</v>
      </c>
      <c r="AR30" s="10">
        <v>0</v>
      </c>
      <c r="AS30" s="10">
        <v>0</v>
      </c>
      <c r="AT30" s="10">
        <v>0</v>
      </c>
      <c r="AU30" s="10">
        <v>3</v>
      </c>
      <c r="AV30" s="10">
        <v>10</v>
      </c>
      <c r="AW30" s="10">
        <v>23</v>
      </c>
      <c r="AX30" s="10">
        <v>0</v>
      </c>
      <c r="AY30" s="10">
        <v>0</v>
      </c>
      <c r="AZ30" s="10">
        <v>9</v>
      </c>
      <c r="BA30" s="10">
        <v>0</v>
      </c>
      <c r="BB30" s="10">
        <v>0</v>
      </c>
      <c r="BC30" s="10">
        <v>0</v>
      </c>
      <c r="BD30" s="10">
        <v>0</v>
      </c>
      <c r="BE30" s="10">
        <v>0</v>
      </c>
      <c r="BF30" s="10">
        <v>0</v>
      </c>
      <c r="BG30" s="10">
        <v>0</v>
      </c>
      <c r="BH30" s="10">
        <v>0</v>
      </c>
      <c r="BI30" s="10">
        <v>0</v>
      </c>
      <c r="BJ30" s="10">
        <v>0</v>
      </c>
      <c r="BK30" s="10">
        <v>0</v>
      </c>
      <c r="BL30" s="10">
        <v>0</v>
      </c>
      <c r="BM30" s="10">
        <v>3</v>
      </c>
      <c r="BN30" s="10">
        <v>0</v>
      </c>
      <c r="BO30" s="10">
        <v>3840</v>
      </c>
      <c r="BP30" s="12">
        <v>3.90625E-3</v>
      </c>
      <c r="BQ30" s="14" t="s">
        <v>215</v>
      </c>
    </row>
    <row r="31" spans="1:69" x14ac:dyDescent="0.15">
      <c r="A31" s="4" t="s">
        <v>72</v>
      </c>
      <c r="B31" s="5" t="s">
        <v>97</v>
      </c>
      <c r="C31" s="6" t="s">
        <v>173</v>
      </c>
      <c r="D31" s="11" t="s">
        <v>174</v>
      </c>
      <c r="E31" s="5">
        <v>35.049999999999997</v>
      </c>
      <c r="F31" s="5">
        <v>132</v>
      </c>
      <c r="G31" s="10">
        <v>147</v>
      </c>
      <c r="H31" s="10">
        <v>37</v>
      </c>
      <c r="I31" s="10">
        <v>1540</v>
      </c>
      <c r="J31" s="10">
        <v>16.2</v>
      </c>
      <c r="K31" s="10"/>
      <c r="L31" s="10"/>
      <c r="M31" s="42">
        <v>7.84</v>
      </c>
      <c r="N31" s="10"/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9</v>
      </c>
      <c r="V31" s="10">
        <v>1</v>
      </c>
      <c r="W31" s="10">
        <v>0</v>
      </c>
      <c r="X31" s="10">
        <v>0</v>
      </c>
      <c r="Y31" s="10">
        <v>0</v>
      </c>
      <c r="Z31" s="10">
        <v>2</v>
      </c>
      <c r="AA31" s="10">
        <v>37</v>
      </c>
      <c r="AB31" s="10">
        <v>0</v>
      </c>
      <c r="AC31" s="10">
        <v>1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2</v>
      </c>
      <c r="AP31" s="10">
        <v>0</v>
      </c>
      <c r="AQ31" s="10">
        <v>1</v>
      </c>
      <c r="AR31" s="10">
        <v>0</v>
      </c>
      <c r="AS31" s="10">
        <v>0</v>
      </c>
      <c r="AT31" s="10">
        <v>0</v>
      </c>
      <c r="AU31" s="10">
        <v>0</v>
      </c>
      <c r="AV31" s="10">
        <v>0</v>
      </c>
      <c r="AW31" s="10">
        <v>0</v>
      </c>
      <c r="AX31" s="10">
        <v>0</v>
      </c>
      <c r="AY31" s="10">
        <v>0</v>
      </c>
      <c r="AZ31" s="10">
        <v>9</v>
      </c>
      <c r="BA31" s="10">
        <v>0</v>
      </c>
      <c r="BB31" s="10">
        <v>0</v>
      </c>
      <c r="BC31" s="10">
        <v>0</v>
      </c>
      <c r="BD31" s="10">
        <v>0</v>
      </c>
      <c r="BE31" s="10">
        <v>0</v>
      </c>
      <c r="BF31" s="10">
        <v>0</v>
      </c>
      <c r="BG31" s="10">
        <v>0</v>
      </c>
      <c r="BH31" s="10">
        <v>0</v>
      </c>
      <c r="BI31" s="10">
        <v>0</v>
      </c>
      <c r="BJ31" s="10">
        <v>1</v>
      </c>
      <c r="BK31" s="10">
        <v>0</v>
      </c>
      <c r="BL31" s="10">
        <v>0</v>
      </c>
      <c r="BM31" s="10">
        <v>4</v>
      </c>
      <c r="BN31" s="10">
        <v>0</v>
      </c>
      <c r="BO31" s="10">
        <v>11776</v>
      </c>
      <c r="BP31" s="12">
        <v>1.953125E-3</v>
      </c>
      <c r="BQ31" s="14" t="s">
        <v>216</v>
      </c>
    </row>
    <row r="32" spans="1:69" x14ac:dyDescent="0.15">
      <c r="A32" s="4" t="s">
        <v>73</v>
      </c>
      <c r="B32" s="5" t="s">
        <v>99</v>
      </c>
      <c r="C32" s="6" t="s">
        <v>173</v>
      </c>
      <c r="D32" s="11" t="s">
        <v>175</v>
      </c>
      <c r="E32" s="5">
        <v>34.549999999999997</v>
      </c>
      <c r="F32" s="5">
        <v>132</v>
      </c>
      <c r="G32" s="10">
        <v>95</v>
      </c>
      <c r="H32" s="10">
        <v>20</v>
      </c>
      <c r="I32" s="10">
        <v>930</v>
      </c>
      <c r="J32" s="10">
        <v>16.2</v>
      </c>
      <c r="K32" s="10"/>
      <c r="L32" s="10"/>
      <c r="M32" s="42">
        <v>11.38</v>
      </c>
      <c r="N32" s="10"/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1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9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10">
        <v>0</v>
      </c>
      <c r="AP32" s="10">
        <v>0</v>
      </c>
      <c r="AQ32" s="10">
        <v>1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0</v>
      </c>
      <c r="AY32" s="10">
        <v>0</v>
      </c>
      <c r="AZ32" s="10">
        <v>0</v>
      </c>
      <c r="BA32" s="10">
        <v>0</v>
      </c>
      <c r="BB32" s="10">
        <v>0</v>
      </c>
      <c r="BC32" s="10">
        <v>0</v>
      </c>
      <c r="BD32" s="10">
        <v>0</v>
      </c>
      <c r="BE32" s="10">
        <v>0</v>
      </c>
      <c r="BF32" s="10">
        <v>0</v>
      </c>
      <c r="BG32" s="10">
        <v>0</v>
      </c>
      <c r="BH32" s="10">
        <v>0</v>
      </c>
      <c r="BI32" s="10">
        <v>0</v>
      </c>
      <c r="BJ32" s="10">
        <v>1</v>
      </c>
      <c r="BK32" s="10">
        <v>20</v>
      </c>
      <c r="BL32" s="10">
        <v>2</v>
      </c>
      <c r="BM32" s="10">
        <v>2</v>
      </c>
      <c r="BN32" s="10">
        <v>0</v>
      </c>
      <c r="BO32" s="10">
        <v>10752</v>
      </c>
      <c r="BP32" s="12">
        <v>1.953125E-3</v>
      </c>
      <c r="BQ32" s="14" t="s">
        <v>217</v>
      </c>
    </row>
    <row r="33" spans="1:69" x14ac:dyDescent="0.15">
      <c r="A33" s="4" t="s">
        <v>74</v>
      </c>
      <c r="B33" s="5" t="s">
        <v>101</v>
      </c>
      <c r="C33" s="6" t="s">
        <v>176</v>
      </c>
      <c r="D33" s="11" t="s">
        <v>177</v>
      </c>
      <c r="E33" s="5">
        <v>34.53</v>
      </c>
      <c r="F33" s="5">
        <v>132</v>
      </c>
      <c r="G33" s="10">
        <v>58</v>
      </c>
      <c r="H33" s="10">
        <v>12</v>
      </c>
      <c r="I33" s="10">
        <v>620</v>
      </c>
      <c r="J33" s="10">
        <v>16.2</v>
      </c>
      <c r="K33" s="10"/>
      <c r="L33" s="10"/>
      <c r="M33" s="42">
        <v>26.64</v>
      </c>
      <c r="N33" s="10"/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2</v>
      </c>
      <c r="AP33" s="10">
        <v>0</v>
      </c>
      <c r="AQ33" s="10">
        <v>0</v>
      </c>
      <c r="AR33" s="10">
        <v>0</v>
      </c>
      <c r="AS33" s="10">
        <v>0</v>
      </c>
      <c r="AT33" s="10">
        <v>0</v>
      </c>
      <c r="AU33" s="10">
        <v>0</v>
      </c>
      <c r="AV33" s="10">
        <v>0</v>
      </c>
      <c r="AW33" s="10">
        <v>0</v>
      </c>
      <c r="AX33" s="10">
        <v>0</v>
      </c>
      <c r="AY33" s="10">
        <v>0</v>
      </c>
      <c r="AZ33" s="10">
        <v>0</v>
      </c>
      <c r="BA33" s="10">
        <v>0</v>
      </c>
      <c r="BB33" s="10">
        <v>0</v>
      </c>
      <c r="BC33" s="10">
        <v>0</v>
      </c>
      <c r="BD33" s="10">
        <v>0</v>
      </c>
      <c r="BE33" s="10">
        <v>0</v>
      </c>
      <c r="BF33" s="10">
        <v>0</v>
      </c>
      <c r="BG33" s="10">
        <v>0</v>
      </c>
      <c r="BH33" s="10">
        <v>0</v>
      </c>
      <c r="BI33" s="10">
        <v>0</v>
      </c>
      <c r="BJ33" s="10">
        <v>1</v>
      </c>
      <c r="BK33" s="10">
        <v>1</v>
      </c>
      <c r="BL33" s="10">
        <v>0</v>
      </c>
      <c r="BM33" s="10">
        <v>1</v>
      </c>
      <c r="BN33" s="10">
        <v>0</v>
      </c>
      <c r="BO33" s="10">
        <v>14336</v>
      </c>
      <c r="BP33" s="16" t="s">
        <v>220</v>
      </c>
      <c r="BQ33" s="14" t="s">
        <v>218</v>
      </c>
    </row>
  </sheetData>
  <mergeCells count="21">
    <mergeCell ref="A11:K11"/>
    <mergeCell ref="L11:N11"/>
    <mergeCell ref="O11:U11"/>
    <mergeCell ref="V11:AA11"/>
    <mergeCell ref="BG11:BI11"/>
    <mergeCell ref="BD11:BF11"/>
    <mergeCell ref="AB11:AH11"/>
    <mergeCell ref="AI11:AO11"/>
    <mergeCell ref="AU11:AW11"/>
    <mergeCell ref="AR11:AS11"/>
    <mergeCell ref="AP11:AQ11"/>
    <mergeCell ref="BK11:BM11"/>
    <mergeCell ref="BA11:BC11"/>
    <mergeCell ref="F7:J7"/>
    <mergeCell ref="D8:E8"/>
    <mergeCell ref="F8:J8"/>
    <mergeCell ref="D2:E2"/>
    <mergeCell ref="D3:E3"/>
    <mergeCell ref="D4:E4"/>
    <mergeCell ref="D5:E5"/>
    <mergeCell ref="D7:E7"/>
  </mergeCells>
  <phoneticPr fontId="2"/>
  <pageMargins left="0.75" right="0.75" top="1" bottom="1" header="0.51200000000000001" footer="0.51200000000000001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A2" sqref="A2:G2"/>
    </sheetView>
  </sheetViews>
  <sheetFormatPr defaultColWidth="8" defaultRowHeight="12" x14ac:dyDescent="0.15"/>
  <cols>
    <col min="1" max="1" width="5.875" style="17" customWidth="1"/>
    <col min="2" max="2" width="10.375" style="18" customWidth="1"/>
    <col min="3" max="3" width="12.125" style="20" customWidth="1"/>
    <col min="4" max="4" width="9.375" style="17" customWidth="1"/>
    <col min="5" max="5" width="9.375" style="19" customWidth="1"/>
    <col min="6" max="6" width="9.375" style="17" customWidth="1"/>
    <col min="7" max="7" width="16.75" style="17" bestFit="1" customWidth="1"/>
    <col min="8" max="256" width="8" style="17"/>
    <col min="257" max="257" width="5.875" style="17" customWidth="1"/>
    <col min="258" max="258" width="10.375" style="17" customWidth="1"/>
    <col min="259" max="259" width="12.125" style="17" customWidth="1"/>
    <col min="260" max="262" width="9.375" style="17" customWidth="1"/>
    <col min="263" max="263" width="16.75" style="17" bestFit="1" customWidth="1"/>
    <col min="264" max="512" width="8" style="17"/>
    <col min="513" max="513" width="5.875" style="17" customWidth="1"/>
    <col min="514" max="514" width="10.375" style="17" customWidth="1"/>
    <col min="515" max="515" width="12.125" style="17" customWidth="1"/>
    <col min="516" max="518" width="9.375" style="17" customWidth="1"/>
    <col min="519" max="519" width="16.75" style="17" bestFit="1" customWidth="1"/>
    <col min="520" max="768" width="8" style="17"/>
    <col min="769" max="769" width="5.875" style="17" customWidth="1"/>
    <col min="770" max="770" width="10.375" style="17" customWidth="1"/>
    <col min="771" max="771" width="12.125" style="17" customWidth="1"/>
    <col min="772" max="774" width="9.375" style="17" customWidth="1"/>
    <col min="775" max="775" width="16.75" style="17" bestFit="1" customWidth="1"/>
    <col min="776" max="1024" width="8" style="17"/>
    <col min="1025" max="1025" width="5.875" style="17" customWidth="1"/>
    <col min="1026" max="1026" width="10.375" style="17" customWidth="1"/>
    <col min="1027" max="1027" width="12.125" style="17" customWidth="1"/>
    <col min="1028" max="1030" width="9.375" style="17" customWidth="1"/>
    <col min="1031" max="1031" width="16.75" style="17" bestFit="1" customWidth="1"/>
    <col min="1032" max="1280" width="8" style="17"/>
    <col min="1281" max="1281" width="5.875" style="17" customWidth="1"/>
    <col min="1282" max="1282" width="10.375" style="17" customWidth="1"/>
    <col min="1283" max="1283" width="12.125" style="17" customWidth="1"/>
    <col min="1284" max="1286" width="9.375" style="17" customWidth="1"/>
    <col min="1287" max="1287" width="16.75" style="17" bestFit="1" customWidth="1"/>
    <col min="1288" max="1536" width="8" style="17"/>
    <col min="1537" max="1537" width="5.875" style="17" customWidth="1"/>
    <col min="1538" max="1538" width="10.375" style="17" customWidth="1"/>
    <col min="1539" max="1539" width="12.125" style="17" customWidth="1"/>
    <col min="1540" max="1542" width="9.375" style="17" customWidth="1"/>
    <col min="1543" max="1543" width="16.75" style="17" bestFit="1" customWidth="1"/>
    <col min="1544" max="1792" width="8" style="17"/>
    <col min="1793" max="1793" width="5.875" style="17" customWidth="1"/>
    <col min="1794" max="1794" width="10.375" style="17" customWidth="1"/>
    <col min="1795" max="1795" width="12.125" style="17" customWidth="1"/>
    <col min="1796" max="1798" width="9.375" style="17" customWidth="1"/>
    <col min="1799" max="1799" width="16.75" style="17" bestFit="1" customWidth="1"/>
    <col min="1800" max="2048" width="8" style="17"/>
    <col min="2049" max="2049" width="5.875" style="17" customWidth="1"/>
    <col min="2050" max="2050" width="10.375" style="17" customWidth="1"/>
    <col min="2051" max="2051" width="12.125" style="17" customWidth="1"/>
    <col min="2052" max="2054" width="9.375" style="17" customWidth="1"/>
    <col min="2055" max="2055" width="16.75" style="17" bestFit="1" customWidth="1"/>
    <col min="2056" max="2304" width="8" style="17"/>
    <col min="2305" max="2305" width="5.875" style="17" customWidth="1"/>
    <col min="2306" max="2306" width="10.375" style="17" customWidth="1"/>
    <col min="2307" max="2307" width="12.125" style="17" customWidth="1"/>
    <col min="2308" max="2310" width="9.375" style="17" customWidth="1"/>
    <col min="2311" max="2311" width="16.75" style="17" bestFit="1" customWidth="1"/>
    <col min="2312" max="2560" width="8" style="17"/>
    <col min="2561" max="2561" width="5.875" style="17" customWidth="1"/>
    <col min="2562" max="2562" width="10.375" style="17" customWidth="1"/>
    <col min="2563" max="2563" width="12.125" style="17" customWidth="1"/>
    <col min="2564" max="2566" width="9.375" style="17" customWidth="1"/>
    <col min="2567" max="2567" width="16.75" style="17" bestFit="1" customWidth="1"/>
    <col min="2568" max="2816" width="8" style="17"/>
    <col min="2817" max="2817" width="5.875" style="17" customWidth="1"/>
    <col min="2818" max="2818" width="10.375" style="17" customWidth="1"/>
    <col min="2819" max="2819" width="12.125" style="17" customWidth="1"/>
    <col min="2820" max="2822" width="9.375" style="17" customWidth="1"/>
    <col min="2823" max="2823" width="16.75" style="17" bestFit="1" customWidth="1"/>
    <col min="2824" max="3072" width="8" style="17"/>
    <col min="3073" max="3073" width="5.875" style="17" customWidth="1"/>
    <col min="3074" max="3074" width="10.375" style="17" customWidth="1"/>
    <col min="3075" max="3075" width="12.125" style="17" customWidth="1"/>
    <col min="3076" max="3078" width="9.375" style="17" customWidth="1"/>
    <col min="3079" max="3079" width="16.75" style="17" bestFit="1" customWidth="1"/>
    <col min="3080" max="3328" width="8" style="17"/>
    <col min="3329" max="3329" width="5.875" style="17" customWidth="1"/>
    <col min="3330" max="3330" width="10.375" style="17" customWidth="1"/>
    <col min="3331" max="3331" width="12.125" style="17" customWidth="1"/>
    <col min="3332" max="3334" width="9.375" style="17" customWidth="1"/>
    <col min="3335" max="3335" width="16.75" style="17" bestFit="1" customWidth="1"/>
    <col min="3336" max="3584" width="8" style="17"/>
    <col min="3585" max="3585" width="5.875" style="17" customWidth="1"/>
    <col min="3586" max="3586" width="10.375" style="17" customWidth="1"/>
    <col min="3587" max="3587" width="12.125" style="17" customWidth="1"/>
    <col min="3588" max="3590" width="9.375" style="17" customWidth="1"/>
    <col min="3591" max="3591" width="16.75" style="17" bestFit="1" customWidth="1"/>
    <col min="3592" max="3840" width="8" style="17"/>
    <col min="3841" max="3841" width="5.875" style="17" customWidth="1"/>
    <col min="3842" max="3842" width="10.375" style="17" customWidth="1"/>
    <col min="3843" max="3843" width="12.125" style="17" customWidth="1"/>
    <col min="3844" max="3846" width="9.375" style="17" customWidth="1"/>
    <col min="3847" max="3847" width="16.75" style="17" bestFit="1" customWidth="1"/>
    <col min="3848" max="4096" width="8" style="17"/>
    <col min="4097" max="4097" width="5.875" style="17" customWidth="1"/>
    <col min="4098" max="4098" width="10.375" style="17" customWidth="1"/>
    <col min="4099" max="4099" width="12.125" style="17" customWidth="1"/>
    <col min="4100" max="4102" width="9.375" style="17" customWidth="1"/>
    <col min="4103" max="4103" width="16.75" style="17" bestFit="1" customWidth="1"/>
    <col min="4104" max="4352" width="8" style="17"/>
    <col min="4353" max="4353" width="5.875" style="17" customWidth="1"/>
    <col min="4354" max="4354" width="10.375" style="17" customWidth="1"/>
    <col min="4355" max="4355" width="12.125" style="17" customWidth="1"/>
    <col min="4356" max="4358" width="9.375" style="17" customWidth="1"/>
    <col min="4359" max="4359" width="16.75" style="17" bestFit="1" customWidth="1"/>
    <col min="4360" max="4608" width="8" style="17"/>
    <col min="4609" max="4609" width="5.875" style="17" customWidth="1"/>
    <col min="4610" max="4610" width="10.375" style="17" customWidth="1"/>
    <col min="4611" max="4611" width="12.125" style="17" customWidth="1"/>
    <col min="4612" max="4614" width="9.375" style="17" customWidth="1"/>
    <col min="4615" max="4615" width="16.75" style="17" bestFit="1" customWidth="1"/>
    <col min="4616" max="4864" width="8" style="17"/>
    <col min="4865" max="4865" width="5.875" style="17" customWidth="1"/>
    <col min="4866" max="4866" width="10.375" style="17" customWidth="1"/>
    <col min="4867" max="4867" width="12.125" style="17" customWidth="1"/>
    <col min="4868" max="4870" width="9.375" style="17" customWidth="1"/>
    <col min="4871" max="4871" width="16.75" style="17" bestFit="1" customWidth="1"/>
    <col min="4872" max="5120" width="8" style="17"/>
    <col min="5121" max="5121" width="5.875" style="17" customWidth="1"/>
    <col min="5122" max="5122" width="10.375" style="17" customWidth="1"/>
    <col min="5123" max="5123" width="12.125" style="17" customWidth="1"/>
    <col min="5124" max="5126" width="9.375" style="17" customWidth="1"/>
    <col min="5127" max="5127" width="16.75" style="17" bestFit="1" customWidth="1"/>
    <col min="5128" max="5376" width="8" style="17"/>
    <col min="5377" max="5377" width="5.875" style="17" customWidth="1"/>
    <col min="5378" max="5378" width="10.375" style="17" customWidth="1"/>
    <col min="5379" max="5379" width="12.125" style="17" customWidth="1"/>
    <col min="5380" max="5382" width="9.375" style="17" customWidth="1"/>
    <col min="5383" max="5383" width="16.75" style="17" bestFit="1" customWidth="1"/>
    <col min="5384" max="5632" width="8" style="17"/>
    <col min="5633" max="5633" width="5.875" style="17" customWidth="1"/>
    <col min="5634" max="5634" width="10.375" style="17" customWidth="1"/>
    <col min="5635" max="5635" width="12.125" style="17" customWidth="1"/>
    <col min="5636" max="5638" width="9.375" style="17" customWidth="1"/>
    <col min="5639" max="5639" width="16.75" style="17" bestFit="1" customWidth="1"/>
    <col min="5640" max="5888" width="8" style="17"/>
    <col min="5889" max="5889" width="5.875" style="17" customWidth="1"/>
    <col min="5890" max="5890" width="10.375" style="17" customWidth="1"/>
    <col min="5891" max="5891" width="12.125" style="17" customWidth="1"/>
    <col min="5892" max="5894" width="9.375" style="17" customWidth="1"/>
    <col min="5895" max="5895" width="16.75" style="17" bestFit="1" customWidth="1"/>
    <col min="5896" max="6144" width="8" style="17"/>
    <col min="6145" max="6145" width="5.875" style="17" customWidth="1"/>
    <col min="6146" max="6146" width="10.375" style="17" customWidth="1"/>
    <col min="6147" max="6147" width="12.125" style="17" customWidth="1"/>
    <col min="6148" max="6150" width="9.375" style="17" customWidth="1"/>
    <col min="6151" max="6151" width="16.75" style="17" bestFit="1" customWidth="1"/>
    <col min="6152" max="6400" width="8" style="17"/>
    <col min="6401" max="6401" width="5.875" style="17" customWidth="1"/>
    <col min="6402" max="6402" width="10.375" style="17" customWidth="1"/>
    <col min="6403" max="6403" width="12.125" style="17" customWidth="1"/>
    <col min="6404" max="6406" width="9.375" style="17" customWidth="1"/>
    <col min="6407" max="6407" width="16.75" style="17" bestFit="1" customWidth="1"/>
    <col min="6408" max="6656" width="8" style="17"/>
    <col min="6657" max="6657" width="5.875" style="17" customWidth="1"/>
    <col min="6658" max="6658" width="10.375" style="17" customWidth="1"/>
    <col min="6659" max="6659" width="12.125" style="17" customWidth="1"/>
    <col min="6660" max="6662" width="9.375" style="17" customWidth="1"/>
    <col min="6663" max="6663" width="16.75" style="17" bestFit="1" customWidth="1"/>
    <col min="6664" max="6912" width="8" style="17"/>
    <col min="6913" max="6913" width="5.875" style="17" customWidth="1"/>
    <col min="6914" max="6914" width="10.375" style="17" customWidth="1"/>
    <col min="6915" max="6915" width="12.125" style="17" customWidth="1"/>
    <col min="6916" max="6918" width="9.375" style="17" customWidth="1"/>
    <col min="6919" max="6919" width="16.75" style="17" bestFit="1" customWidth="1"/>
    <col min="6920" max="7168" width="8" style="17"/>
    <col min="7169" max="7169" width="5.875" style="17" customWidth="1"/>
    <col min="7170" max="7170" width="10.375" style="17" customWidth="1"/>
    <col min="7171" max="7171" width="12.125" style="17" customWidth="1"/>
    <col min="7172" max="7174" width="9.375" style="17" customWidth="1"/>
    <col min="7175" max="7175" width="16.75" style="17" bestFit="1" customWidth="1"/>
    <col min="7176" max="7424" width="8" style="17"/>
    <col min="7425" max="7425" width="5.875" style="17" customWidth="1"/>
    <col min="7426" max="7426" width="10.375" style="17" customWidth="1"/>
    <col min="7427" max="7427" width="12.125" style="17" customWidth="1"/>
    <col min="7428" max="7430" width="9.375" style="17" customWidth="1"/>
    <col min="7431" max="7431" width="16.75" style="17" bestFit="1" customWidth="1"/>
    <col min="7432" max="7680" width="8" style="17"/>
    <col min="7681" max="7681" width="5.875" style="17" customWidth="1"/>
    <col min="7682" max="7682" width="10.375" style="17" customWidth="1"/>
    <col min="7683" max="7683" width="12.125" style="17" customWidth="1"/>
    <col min="7684" max="7686" width="9.375" style="17" customWidth="1"/>
    <col min="7687" max="7687" width="16.75" style="17" bestFit="1" customWidth="1"/>
    <col min="7688" max="7936" width="8" style="17"/>
    <col min="7937" max="7937" width="5.875" style="17" customWidth="1"/>
    <col min="7938" max="7938" width="10.375" style="17" customWidth="1"/>
    <col min="7939" max="7939" width="12.125" style="17" customWidth="1"/>
    <col min="7940" max="7942" width="9.375" style="17" customWidth="1"/>
    <col min="7943" max="7943" width="16.75" style="17" bestFit="1" customWidth="1"/>
    <col min="7944" max="8192" width="8" style="17"/>
    <col min="8193" max="8193" width="5.875" style="17" customWidth="1"/>
    <col min="8194" max="8194" width="10.375" style="17" customWidth="1"/>
    <col min="8195" max="8195" width="12.125" style="17" customWidth="1"/>
    <col min="8196" max="8198" width="9.375" style="17" customWidth="1"/>
    <col min="8199" max="8199" width="16.75" style="17" bestFit="1" customWidth="1"/>
    <col min="8200" max="8448" width="8" style="17"/>
    <col min="8449" max="8449" width="5.875" style="17" customWidth="1"/>
    <col min="8450" max="8450" width="10.375" style="17" customWidth="1"/>
    <col min="8451" max="8451" width="12.125" style="17" customWidth="1"/>
    <col min="8452" max="8454" width="9.375" style="17" customWidth="1"/>
    <col min="8455" max="8455" width="16.75" style="17" bestFit="1" customWidth="1"/>
    <col min="8456" max="8704" width="8" style="17"/>
    <col min="8705" max="8705" width="5.875" style="17" customWidth="1"/>
    <col min="8706" max="8706" width="10.375" style="17" customWidth="1"/>
    <col min="8707" max="8707" width="12.125" style="17" customWidth="1"/>
    <col min="8708" max="8710" width="9.375" style="17" customWidth="1"/>
    <col min="8711" max="8711" width="16.75" style="17" bestFit="1" customWidth="1"/>
    <col min="8712" max="8960" width="8" style="17"/>
    <col min="8961" max="8961" width="5.875" style="17" customWidth="1"/>
    <col min="8962" max="8962" width="10.375" style="17" customWidth="1"/>
    <col min="8963" max="8963" width="12.125" style="17" customWidth="1"/>
    <col min="8964" max="8966" width="9.375" style="17" customWidth="1"/>
    <col min="8967" max="8967" width="16.75" style="17" bestFit="1" customWidth="1"/>
    <col min="8968" max="9216" width="8" style="17"/>
    <col min="9217" max="9217" width="5.875" style="17" customWidth="1"/>
    <col min="9218" max="9218" width="10.375" style="17" customWidth="1"/>
    <col min="9219" max="9219" width="12.125" style="17" customWidth="1"/>
    <col min="9220" max="9222" width="9.375" style="17" customWidth="1"/>
    <col min="9223" max="9223" width="16.75" style="17" bestFit="1" customWidth="1"/>
    <col min="9224" max="9472" width="8" style="17"/>
    <col min="9473" max="9473" width="5.875" style="17" customWidth="1"/>
    <col min="9474" max="9474" width="10.375" style="17" customWidth="1"/>
    <col min="9475" max="9475" width="12.125" style="17" customWidth="1"/>
    <col min="9476" max="9478" width="9.375" style="17" customWidth="1"/>
    <col min="9479" max="9479" width="16.75" style="17" bestFit="1" customWidth="1"/>
    <col min="9480" max="9728" width="8" style="17"/>
    <col min="9729" max="9729" width="5.875" style="17" customWidth="1"/>
    <col min="9730" max="9730" width="10.375" style="17" customWidth="1"/>
    <col min="9731" max="9731" width="12.125" style="17" customWidth="1"/>
    <col min="9732" max="9734" width="9.375" style="17" customWidth="1"/>
    <col min="9735" max="9735" width="16.75" style="17" bestFit="1" customWidth="1"/>
    <col min="9736" max="9984" width="8" style="17"/>
    <col min="9985" max="9985" width="5.875" style="17" customWidth="1"/>
    <col min="9986" max="9986" width="10.375" style="17" customWidth="1"/>
    <col min="9987" max="9987" width="12.125" style="17" customWidth="1"/>
    <col min="9988" max="9990" width="9.375" style="17" customWidth="1"/>
    <col min="9991" max="9991" width="16.75" style="17" bestFit="1" customWidth="1"/>
    <col min="9992" max="10240" width="8" style="17"/>
    <col min="10241" max="10241" width="5.875" style="17" customWidth="1"/>
    <col min="10242" max="10242" width="10.375" style="17" customWidth="1"/>
    <col min="10243" max="10243" width="12.125" style="17" customWidth="1"/>
    <col min="10244" max="10246" width="9.375" style="17" customWidth="1"/>
    <col min="10247" max="10247" width="16.75" style="17" bestFit="1" customWidth="1"/>
    <col min="10248" max="10496" width="8" style="17"/>
    <col min="10497" max="10497" width="5.875" style="17" customWidth="1"/>
    <col min="10498" max="10498" width="10.375" style="17" customWidth="1"/>
    <col min="10499" max="10499" width="12.125" style="17" customWidth="1"/>
    <col min="10500" max="10502" width="9.375" style="17" customWidth="1"/>
    <col min="10503" max="10503" width="16.75" style="17" bestFit="1" customWidth="1"/>
    <col min="10504" max="10752" width="8" style="17"/>
    <col min="10753" max="10753" width="5.875" style="17" customWidth="1"/>
    <col min="10754" max="10754" width="10.375" style="17" customWidth="1"/>
    <col min="10755" max="10755" width="12.125" style="17" customWidth="1"/>
    <col min="10756" max="10758" width="9.375" style="17" customWidth="1"/>
    <col min="10759" max="10759" width="16.75" style="17" bestFit="1" customWidth="1"/>
    <col min="10760" max="11008" width="8" style="17"/>
    <col min="11009" max="11009" width="5.875" style="17" customWidth="1"/>
    <col min="11010" max="11010" width="10.375" style="17" customWidth="1"/>
    <col min="11011" max="11011" width="12.125" style="17" customWidth="1"/>
    <col min="11012" max="11014" width="9.375" style="17" customWidth="1"/>
    <col min="11015" max="11015" width="16.75" style="17" bestFit="1" customWidth="1"/>
    <col min="11016" max="11264" width="8" style="17"/>
    <col min="11265" max="11265" width="5.875" style="17" customWidth="1"/>
    <col min="11266" max="11266" width="10.375" style="17" customWidth="1"/>
    <col min="11267" max="11267" width="12.125" style="17" customWidth="1"/>
    <col min="11268" max="11270" width="9.375" style="17" customWidth="1"/>
    <col min="11271" max="11271" width="16.75" style="17" bestFit="1" customWidth="1"/>
    <col min="11272" max="11520" width="8" style="17"/>
    <col min="11521" max="11521" width="5.875" style="17" customWidth="1"/>
    <col min="11522" max="11522" width="10.375" style="17" customWidth="1"/>
    <col min="11523" max="11523" width="12.125" style="17" customWidth="1"/>
    <col min="11524" max="11526" width="9.375" style="17" customWidth="1"/>
    <col min="11527" max="11527" width="16.75" style="17" bestFit="1" customWidth="1"/>
    <col min="11528" max="11776" width="8" style="17"/>
    <col min="11777" max="11777" width="5.875" style="17" customWidth="1"/>
    <col min="11778" max="11778" width="10.375" style="17" customWidth="1"/>
    <col min="11779" max="11779" width="12.125" style="17" customWidth="1"/>
    <col min="11780" max="11782" width="9.375" style="17" customWidth="1"/>
    <col min="11783" max="11783" width="16.75" style="17" bestFit="1" customWidth="1"/>
    <col min="11784" max="12032" width="8" style="17"/>
    <col min="12033" max="12033" width="5.875" style="17" customWidth="1"/>
    <col min="12034" max="12034" width="10.375" style="17" customWidth="1"/>
    <col min="12035" max="12035" width="12.125" style="17" customWidth="1"/>
    <col min="12036" max="12038" width="9.375" style="17" customWidth="1"/>
    <col min="12039" max="12039" width="16.75" style="17" bestFit="1" customWidth="1"/>
    <col min="12040" max="12288" width="8" style="17"/>
    <col min="12289" max="12289" width="5.875" style="17" customWidth="1"/>
    <col min="12290" max="12290" width="10.375" style="17" customWidth="1"/>
    <col min="12291" max="12291" width="12.125" style="17" customWidth="1"/>
    <col min="12292" max="12294" width="9.375" style="17" customWidth="1"/>
    <col min="12295" max="12295" width="16.75" style="17" bestFit="1" customWidth="1"/>
    <col min="12296" max="12544" width="8" style="17"/>
    <col min="12545" max="12545" width="5.875" style="17" customWidth="1"/>
    <col min="12546" max="12546" width="10.375" style="17" customWidth="1"/>
    <col min="12547" max="12547" width="12.125" style="17" customWidth="1"/>
    <col min="12548" max="12550" width="9.375" style="17" customWidth="1"/>
    <col min="12551" max="12551" width="16.75" style="17" bestFit="1" customWidth="1"/>
    <col min="12552" max="12800" width="8" style="17"/>
    <col min="12801" max="12801" width="5.875" style="17" customWidth="1"/>
    <col min="12802" max="12802" width="10.375" style="17" customWidth="1"/>
    <col min="12803" max="12803" width="12.125" style="17" customWidth="1"/>
    <col min="12804" max="12806" width="9.375" style="17" customWidth="1"/>
    <col min="12807" max="12807" width="16.75" style="17" bestFit="1" customWidth="1"/>
    <col min="12808" max="13056" width="8" style="17"/>
    <col min="13057" max="13057" width="5.875" style="17" customWidth="1"/>
    <col min="13058" max="13058" width="10.375" style="17" customWidth="1"/>
    <col min="13059" max="13059" width="12.125" style="17" customWidth="1"/>
    <col min="13060" max="13062" width="9.375" style="17" customWidth="1"/>
    <col min="13063" max="13063" width="16.75" style="17" bestFit="1" customWidth="1"/>
    <col min="13064" max="13312" width="8" style="17"/>
    <col min="13313" max="13313" width="5.875" style="17" customWidth="1"/>
    <col min="13314" max="13314" width="10.375" style="17" customWidth="1"/>
    <col min="13315" max="13315" width="12.125" style="17" customWidth="1"/>
    <col min="13316" max="13318" width="9.375" style="17" customWidth="1"/>
    <col min="13319" max="13319" width="16.75" style="17" bestFit="1" customWidth="1"/>
    <col min="13320" max="13568" width="8" style="17"/>
    <col min="13569" max="13569" width="5.875" style="17" customWidth="1"/>
    <col min="13570" max="13570" width="10.375" style="17" customWidth="1"/>
    <col min="13571" max="13571" width="12.125" style="17" customWidth="1"/>
    <col min="13572" max="13574" width="9.375" style="17" customWidth="1"/>
    <col min="13575" max="13575" width="16.75" style="17" bestFit="1" customWidth="1"/>
    <col min="13576" max="13824" width="8" style="17"/>
    <col min="13825" max="13825" width="5.875" style="17" customWidth="1"/>
    <col min="13826" max="13826" width="10.375" style="17" customWidth="1"/>
    <col min="13827" max="13827" width="12.125" style="17" customWidth="1"/>
    <col min="13828" max="13830" width="9.375" style="17" customWidth="1"/>
    <col min="13831" max="13831" width="16.75" style="17" bestFit="1" customWidth="1"/>
    <col min="13832" max="14080" width="8" style="17"/>
    <col min="14081" max="14081" width="5.875" style="17" customWidth="1"/>
    <col min="14082" max="14082" width="10.375" style="17" customWidth="1"/>
    <col min="14083" max="14083" width="12.125" style="17" customWidth="1"/>
    <col min="14084" max="14086" width="9.375" style="17" customWidth="1"/>
    <col min="14087" max="14087" width="16.75" style="17" bestFit="1" customWidth="1"/>
    <col min="14088" max="14336" width="8" style="17"/>
    <col min="14337" max="14337" width="5.875" style="17" customWidth="1"/>
    <col min="14338" max="14338" width="10.375" style="17" customWidth="1"/>
    <col min="14339" max="14339" width="12.125" style="17" customWidth="1"/>
    <col min="14340" max="14342" width="9.375" style="17" customWidth="1"/>
    <col min="14343" max="14343" width="16.75" style="17" bestFit="1" customWidth="1"/>
    <col min="14344" max="14592" width="8" style="17"/>
    <col min="14593" max="14593" width="5.875" style="17" customWidth="1"/>
    <col min="14594" max="14594" width="10.375" style="17" customWidth="1"/>
    <col min="14595" max="14595" width="12.125" style="17" customWidth="1"/>
    <col min="14596" max="14598" width="9.375" style="17" customWidth="1"/>
    <col min="14599" max="14599" width="16.75" style="17" bestFit="1" customWidth="1"/>
    <col min="14600" max="14848" width="8" style="17"/>
    <col min="14849" max="14849" width="5.875" style="17" customWidth="1"/>
    <col min="14850" max="14850" width="10.375" style="17" customWidth="1"/>
    <col min="14851" max="14851" width="12.125" style="17" customWidth="1"/>
    <col min="14852" max="14854" width="9.375" style="17" customWidth="1"/>
    <col min="14855" max="14855" width="16.75" style="17" bestFit="1" customWidth="1"/>
    <col min="14856" max="15104" width="8" style="17"/>
    <col min="15105" max="15105" width="5.875" style="17" customWidth="1"/>
    <col min="15106" max="15106" width="10.375" style="17" customWidth="1"/>
    <col min="15107" max="15107" width="12.125" style="17" customWidth="1"/>
    <col min="15108" max="15110" width="9.375" style="17" customWidth="1"/>
    <col min="15111" max="15111" width="16.75" style="17" bestFit="1" customWidth="1"/>
    <col min="15112" max="15360" width="8" style="17"/>
    <col min="15361" max="15361" width="5.875" style="17" customWidth="1"/>
    <col min="15362" max="15362" width="10.375" style="17" customWidth="1"/>
    <col min="15363" max="15363" width="12.125" style="17" customWidth="1"/>
    <col min="15364" max="15366" width="9.375" style="17" customWidth="1"/>
    <col min="15367" max="15367" width="16.75" style="17" bestFit="1" customWidth="1"/>
    <col min="15368" max="15616" width="8" style="17"/>
    <col min="15617" max="15617" width="5.875" style="17" customWidth="1"/>
    <col min="15618" max="15618" width="10.375" style="17" customWidth="1"/>
    <col min="15619" max="15619" width="12.125" style="17" customWidth="1"/>
    <col min="15620" max="15622" width="9.375" style="17" customWidth="1"/>
    <col min="15623" max="15623" width="16.75" style="17" bestFit="1" customWidth="1"/>
    <col min="15624" max="15872" width="8" style="17"/>
    <col min="15873" max="15873" width="5.875" style="17" customWidth="1"/>
    <col min="15874" max="15874" width="10.375" style="17" customWidth="1"/>
    <col min="15875" max="15875" width="12.125" style="17" customWidth="1"/>
    <col min="15876" max="15878" width="9.375" style="17" customWidth="1"/>
    <col min="15879" max="15879" width="16.75" style="17" bestFit="1" customWidth="1"/>
    <col min="15880" max="16128" width="8" style="17"/>
    <col min="16129" max="16129" width="5.875" style="17" customWidth="1"/>
    <col min="16130" max="16130" width="10.375" style="17" customWidth="1"/>
    <col min="16131" max="16131" width="12.125" style="17" customWidth="1"/>
    <col min="16132" max="16134" width="9.375" style="17" customWidth="1"/>
    <col min="16135" max="16135" width="16.75" style="17" bestFit="1" customWidth="1"/>
    <col min="16136" max="16384" width="8" style="17"/>
  </cols>
  <sheetData>
    <row r="1" spans="1:7" x14ac:dyDescent="0.15">
      <c r="C1" s="19"/>
    </row>
    <row r="2" spans="1:7" ht="14.25" x14ac:dyDescent="0.15">
      <c r="A2" s="59" t="s">
        <v>246</v>
      </c>
      <c r="B2" s="59"/>
      <c r="C2" s="59"/>
      <c r="D2" s="59"/>
      <c r="E2" s="59"/>
      <c r="F2" s="59"/>
      <c r="G2" s="59"/>
    </row>
    <row r="4" spans="1:7" x14ac:dyDescent="0.15">
      <c r="D4" s="60" t="s">
        <v>221</v>
      </c>
      <c r="E4" s="61"/>
    </row>
    <row r="5" spans="1:7" x14ac:dyDescent="0.15">
      <c r="A5" s="21" t="s">
        <v>222</v>
      </c>
      <c r="B5" s="22" t="s">
        <v>223</v>
      </c>
      <c r="C5" s="23" t="s">
        <v>224</v>
      </c>
      <c r="D5" s="21" t="s">
        <v>225</v>
      </c>
      <c r="E5" s="24" t="s">
        <v>226</v>
      </c>
      <c r="F5" s="21" t="s">
        <v>227</v>
      </c>
      <c r="G5" s="25" t="s">
        <v>228</v>
      </c>
    </row>
    <row r="6" spans="1:7" x14ac:dyDescent="0.15">
      <c r="A6" s="26">
        <v>1</v>
      </c>
      <c r="B6" s="27" t="s">
        <v>234</v>
      </c>
      <c r="C6" s="28" t="s">
        <v>233</v>
      </c>
      <c r="D6" s="26">
        <v>42</v>
      </c>
      <c r="E6" s="29">
        <f>D6/40</f>
        <v>1.05</v>
      </c>
      <c r="F6" s="21" t="s">
        <v>232</v>
      </c>
      <c r="G6" s="26" t="str">
        <f>IF(E6=1.1,"ﾏｻﾊﾞ",IF(E6&lt;1.1,"ﾏｻﾊﾞ","ｺﾞﾏｻﾊﾞ"))</f>
        <v>ﾏｻﾊﾞ</v>
      </c>
    </row>
    <row r="7" spans="1:7" x14ac:dyDescent="0.15">
      <c r="A7" s="26">
        <f t="shared" ref="A7:A8" si="0">A6+1</f>
        <v>2</v>
      </c>
      <c r="B7" s="27"/>
      <c r="C7" s="28"/>
      <c r="D7" s="26"/>
      <c r="E7" s="29">
        <f>D7/40</f>
        <v>0</v>
      </c>
      <c r="F7" s="21"/>
      <c r="G7" s="26" t="str">
        <f>IF(E7=1.1,"ﾏｻﾊﾞ",IF(E7&lt;1.1,"ﾏｻﾊﾞ","ｺﾞﾏｻﾊﾞ"))</f>
        <v>ﾏｻﾊﾞ</v>
      </c>
    </row>
    <row r="8" spans="1:7" x14ac:dyDescent="0.15">
      <c r="A8" s="26">
        <f t="shared" si="0"/>
        <v>3</v>
      </c>
      <c r="B8" s="27"/>
      <c r="C8" s="28"/>
      <c r="D8" s="26"/>
      <c r="E8" s="29">
        <f t="shared" ref="E8" si="1">D8/40</f>
        <v>0</v>
      </c>
      <c r="F8" s="21"/>
      <c r="G8" s="26" t="str">
        <f t="shared" ref="G8" si="2">IF(E8=1.1,"ﾏｻﾊﾞ",IF(E8&lt;1.1,"ﾏｻﾊﾞ","ｺﾞﾏｻﾊﾞ"))</f>
        <v>ﾏｻﾊﾞ</v>
      </c>
    </row>
    <row r="9" spans="1:7" x14ac:dyDescent="0.15">
      <c r="A9" s="31"/>
      <c r="B9" s="32"/>
      <c r="C9" s="33" t="s">
        <v>229</v>
      </c>
    </row>
    <row r="10" spans="1:7" x14ac:dyDescent="0.15">
      <c r="A10" s="31"/>
      <c r="B10" s="32"/>
      <c r="C10" s="33" t="s">
        <v>230</v>
      </c>
    </row>
    <row r="12" spans="1:7" x14ac:dyDescent="0.15">
      <c r="C12" s="34" t="s">
        <v>231</v>
      </c>
      <c r="D12" s="35"/>
      <c r="E12" s="36"/>
      <c r="F12" s="35"/>
    </row>
    <row r="13" spans="1:7" x14ac:dyDescent="0.15">
      <c r="C13" s="34"/>
      <c r="D13" s="35"/>
      <c r="E13" s="36"/>
      <c r="F13" s="35"/>
    </row>
    <row r="14" spans="1:7" x14ac:dyDescent="0.15">
      <c r="C14" s="34"/>
      <c r="D14" s="35"/>
      <c r="E14" s="36"/>
      <c r="F14" s="35"/>
    </row>
  </sheetData>
  <mergeCells count="2">
    <mergeCell ref="A2:G2"/>
    <mergeCell ref="D4:E4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Q33"/>
  <sheetViews>
    <sheetView workbookViewId="0">
      <pane xSplit="2" topLeftCell="C1" activePane="topRight" state="frozen"/>
      <selection pane="topRight" activeCell="BS9" sqref="BS9"/>
    </sheetView>
  </sheetViews>
  <sheetFormatPr defaultRowHeight="13.5" x14ac:dyDescent="0.15"/>
  <cols>
    <col min="1" max="1" width="9" customWidth="1"/>
    <col min="18" max="18" width="10" customWidth="1"/>
    <col min="25" max="25" width="10.875" customWidth="1"/>
    <col min="31" max="31" width="10.375" customWidth="1"/>
    <col min="38" max="38" width="11.125" customWidth="1"/>
    <col min="47" max="47" width="10.25" customWidth="1"/>
    <col min="50" max="50" width="10.625" customWidth="1"/>
    <col min="53" max="53" width="10.625" customWidth="1"/>
    <col min="56" max="56" width="10.625" customWidth="1"/>
    <col min="59" max="59" width="11.125" customWidth="1"/>
    <col min="63" max="63" width="11.625" customWidth="1"/>
    <col min="66" max="66" width="18.125" customWidth="1"/>
    <col min="67" max="67" width="11.875" customWidth="1"/>
    <col min="68" max="68" width="10" customWidth="1"/>
    <col min="69" max="69" width="24.5" customWidth="1"/>
  </cols>
  <sheetData>
    <row r="2" spans="1:69" x14ac:dyDescent="0.15">
      <c r="A2" s="1" t="s">
        <v>0</v>
      </c>
      <c r="B2" s="2"/>
      <c r="C2" s="1" t="s">
        <v>1</v>
      </c>
      <c r="D2" s="50" t="s">
        <v>2</v>
      </c>
      <c r="E2" s="52"/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</row>
    <row r="3" spans="1:69" x14ac:dyDescent="0.15">
      <c r="A3" s="4" t="s">
        <v>8</v>
      </c>
      <c r="B3" s="2"/>
      <c r="C3" s="5">
        <v>350100</v>
      </c>
      <c r="D3" s="53" t="s">
        <v>86</v>
      </c>
      <c r="E3" s="55"/>
      <c r="F3" s="6" t="s">
        <v>9</v>
      </c>
      <c r="G3" s="5" t="s">
        <v>10</v>
      </c>
      <c r="H3" s="5">
        <v>3</v>
      </c>
      <c r="I3" s="5">
        <v>92</v>
      </c>
      <c r="J3" s="5">
        <v>3</v>
      </c>
    </row>
    <row r="4" spans="1:69" x14ac:dyDescent="0.15">
      <c r="A4" s="2"/>
      <c r="B4" s="2"/>
      <c r="C4" s="2"/>
      <c r="D4" s="50" t="s">
        <v>11</v>
      </c>
      <c r="E4" s="52"/>
      <c r="F4" s="2"/>
      <c r="G4" s="2"/>
      <c r="H4" s="2"/>
      <c r="I4" s="2"/>
      <c r="J4" s="2"/>
    </row>
    <row r="5" spans="1:69" x14ac:dyDescent="0.15">
      <c r="A5" s="2"/>
      <c r="B5" s="2"/>
      <c r="C5" s="2"/>
      <c r="D5" s="56">
        <v>3511</v>
      </c>
      <c r="E5" s="57"/>
      <c r="F5" s="2"/>
      <c r="G5" s="2"/>
      <c r="H5" s="2"/>
      <c r="I5" s="2"/>
      <c r="J5" s="2"/>
    </row>
    <row r="6" spans="1:69" x14ac:dyDescent="0.15">
      <c r="A6" s="1" t="s">
        <v>12</v>
      </c>
      <c r="B6" s="2"/>
      <c r="C6" s="2"/>
      <c r="D6" s="2"/>
      <c r="E6" s="2"/>
      <c r="F6" s="2"/>
      <c r="G6" s="2"/>
      <c r="H6" s="2"/>
      <c r="I6" s="2"/>
      <c r="J6" s="2"/>
    </row>
    <row r="7" spans="1:69" x14ac:dyDescent="0.15">
      <c r="A7" s="1" t="s">
        <v>13</v>
      </c>
      <c r="B7" s="1" t="s">
        <v>14</v>
      </c>
      <c r="C7" s="1" t="s">
        <v>15</v>
      </c>
      <c r="D7" s="50" t="s">
        <v>16</v>
      </c>
      <c r="E7" s="52"/>
      <c r="F7" s="50" t="s">
        <v>17</v>
      </c>
      <c r="G7" s="51"/>
      <c r="H7" s="51"/>
      <c r="I7" s="51"/>
      <c r="J7" s="52"/>
    </row>
    <row r="8" spans="1:69" x14ac:dyDescent="0.15">
      <c r="A8" s="7">
        <v>2702</v>
      </c>
      <c r="B8" s="10">
        <v>150</v>
      </c>
      <c r="C8" s="10">
        <v>18</v>
      </c>
      <c r="D8" s="48">
        <v>1756.7</v>
      </c>
      <c r="E8" s="49"/>
      <c r="F8" s="53"/>
      <c r="G8" s="54"/>
      <c r="H8" s="54"/>
      <c r="I8" s="54"/>
      <c r="J8" s="55"/>
    </row>
    <row r="10" spans="1:69" x14ac:dyDescent="0.15">
      <c r="O10" s="8" t="s">
        <v>77</v>
      </c>
    </row>
    <row r="11" spans="1:69" x14ac:dyDescent="0.15">
      <c r="A11" s="50" t="s">
        <v>18</v>
      </c>
      <c r="B11" s="51"/>
      <c r="C11" s="51"/>
      <c r="D11" s="51"/>
      <c r="E11" s="51"/>
      <c r="F11" s="51"/>
      <c r="G11" s="51"/>
      <c r="H11" s="51"/>
      <c r="I11" s="51"/>
      <c r="J11" s="51"/>
      <c r="K11" s="52"/>
      <c r="L11" s="50" t="s">
        <v>19</v>
      </c>
      <c r="M11" s="51"/>
      <c r="N11" s="52"/>
      <c r="O11" s="50" t="s">
        <v>20</v>
      </c>
      <c r="P11" s="51"/>
      <c r="Q11" s="51"/>
      <c r="R11" s="51"/>
      <c r="S11" s="51"/>
      <c r="T11" s="51"/>
      <c r="U11" s="52"/>
      <c r="V11" s="50" t="s">
        <v>21</v>
      </c>
      <c r="W11" s="51"/>
      <c r="X11" s="51"/>
      <c r="Y11" s="51"/>
      <c r="Z11" s="51"/>
      <c r="AA11" s="52"/>
      <c r="AB11" s="50" t="s">
        <v>22</v>
      </c>
      <c r="AC11" s="51"/>
      <c r="AD11" s="51"/>
      <c r="AE11" s="51"/>
      <c r="AF11" s="51"/>
      <c r="AG11" s="51"/>
      <c r="AH11" s="52"/>
      <c r="AI11" s="50" t="s">
        <v>23</v>
      </c>
      <c r="AJ11" s="51"/>
      <c r="AK11" s="51"/>
      <c r="AL11" s="51"/>
      <c r="AM11" s="51"/>
      <c r="AN11" s="51"/>
      <c r="AO11" s="52"/>
      <c r="AP11" s="50" t="s">
        <v>24</v>
      </c>
      <c r="AQ11" s="52"/>
      <c r="AR11" s="50" t="s">
        <v>85</v>
      </c>
      <c r="AS11" s="52"/>
      <c r="AT11" s="1" t="s">
        <v>25</v>
      </c>
      <c r="AU11" s="50" t="s">
        <v>26</v>
      </c>
      <c r="AV11" s="51"/>
      <c r="AW11" s="52"/>
      <c r="AX11" s="1" t="s">
        <v>27</v>
      </c>
      <c r="AY11" s="1" t="s">
        <v>81</v>
      </c>
      <c r="AZ11" s="1" t="s">
        <v>28</v>
      </c>
      <c r="BA11" s="50" t="s">
        <v>29</v>
      </c>
      <c r="BB11" s="51"/>
      <c r="BC11" s="52"/>
      <c r="BD11" s="50" t="s">
        <v>30</v>
      </c>
      <c r="BE11" s="51"/>
      <c r="BF11" s="52"/>
      <c r="BG11" s="50" t="s">
        <v>31</v>
      </c>
      <c r="BH11" s="51"/>
      <c r="BI11" s="52"/>
      <c r="BJ11" s="1" t="s">
        <v>32</v>
      </c>
      <c r="BK11" s="50" t="s">
        <v>33</v>
      </c>
      <c r="BL11" s="51"/>
      <c r="BM11" s="52"/>
      <c r="BN11" s="1" t="s">
        <v>79</v>
      </c>
      <c r="BO11" s="3" t="s">
        <v>34</v>
      </c>
      <c r="BP11" s="9" t="s">
        <v>78</v>
      </c>
      <c r="BQ11" s="9" t="s">
        <v>75</v>
      </c>
    </row>
    <row r="12" spans="1:69" x14ac:dyDescent="0.15">
      <c r="A12" s="1" t="s">
        <v>35</v>
      </c>
      <c r="B12" s="1" t="s">
        <v>36</v>
      </c>
      <c r="C12" s="1" t="s">
        <v>37</v>
      </c>
      <c r="D12" s="1" t="s">
        <v>38</v>
      </c>
      <c r="E12" s="1" t="s">
        <v>39</v>
      </c>
      <c r="F12" s="1" t="s">
        <v>40</v>
      </c>
      <c r="G12" s="1" t="s">
        <v>14</v>
      </c>
      <c r="H12" s="1" t="s">
        <v>41</v>
      </c>
      <c r="I12" s="1" t="s">
        <v>42</v>
      </c>
      <c r="J12" s="1" t="s">
        <v>43</v>
      </c>
      <c r="K12" s="1" t="s">
        <v>44</v>
      </c>
      <c r="L12" s="1" t="s">
        <v>45</v>
      </c>
      <c r="M12" s="1" t="s">
        <v>46</v>
      </c>
      <c r="N12" s="1" t="s">
        <v>47</v>
      </c>
      <c r="O12" s="1" t="s">
        <v>48</v>
      </c>
      <c r="P12" s="1" t="s">
        <v>49</v>
      </c>
      <c r="Q12" s="1" t="s">
        <v>50</v>
      </c>
      <c r="R12" s="1" t="s">
        <v>51</v>
      </c>
      <c r="S12" s="1" t="s">
        <v>52</v>
      </c>
      <c r="T12" s="1" t="s">
        <v>53</v>
      </c>
      <c r="U12" s="1" t="s">
        <v>54</v>
      </c>
      <c r="V12" s="1" t="s">
        <v>48</v>
      </c>
      <c r="W12" s="1" t="s">
        <v>49</v>
      </c>
      <c r="X12" s="1" t="s">
        <v>50</v>
      </c>
      <c r="Y12" s="1" t="s">
        <v>51</v>
      </c>
      <c r="Z12" s="1" t="s">
        <v>53</v>
      </c>
      <c r="AA12" s="1" t="s">
        <v>54</v>
      </c>
      <c r="AB12" s="1" t="s">
        <v>48</v>
      </c>
      <c r="AC12" s="1" t="s">
        <v>49</v>
      </c>
      <c r="AD12" s="1" t="s">
        <v>50</v>
      </c>
      <c r="AE12" s="1" t="s">
        <v>51</v>
      </c>
      <c r="AF12" s="1" t="s">
        <v>52</v>
      </c>
      <c r="AG12" s="1" t="s">
        <v>53</v>
      </c>
      <c r="AH12" s="1" t="s">
        <v>54</v>
      </c>
      <c r="AI12" s="1" t="s">
        <v>48</v>
      </c>
      <c r="AJ12" s="1" t="s">
        <v>49</v>
      </c>
      <c r="AK12" s="1" t="s">
        <v>50</v>
      </c>
      <c r="AL12" s="1" t="s">
        <v>51</v>
      </c>
      <c r="AM12" s="1" t="s">
        <v>52</v>
      </c>
      <c r="AN12" s="1" t="s">
        <v>53</v>
      </c>
      <c r="AO12" s="1" t="s">
        <v>54</v>
      </c>
      <c r="AP12" s="1" t="s">
        <v>53</v>
      </c>
      <c r="AQ12" s="1" t="s">
        <v>54</v>
      </c>
      <c r="AR12" s="1" t="s">
        <v>53</v>
      </c>
      <c r="AS12" s="1" t="s">
        <v>54</v>
      </c>
      <c r="AT12" s="1" t="s">
        <v>82</v>
      </c>
      <c r="AU12" s="1" t="s">
        <v>84</v>
      </c>
      <c r="AV12" s="1" t="s">
        <v>53</v>
      </c>
      <c r="AW12" s="1" t="s">
        <v>54</v>
      </c>
      <c r="AX12" s="1" t="s">
        <v>84</v>
      </c>
      <c r="AY12" s="1" t="s">
        <v>80</v>
      </c>
      <c r="AZ12" s="1" t="s">
        <v>83</v>
      </c>
      <c r="BA12" s="1" t="s">
        <v>84</v>
      </c>
      <c r="BB12" s="1" t="s">
        <v>53</v>
      </c>
      <c r="BC12" s="1" t="s">
        <v>54</v>
      </c>
      <c r="BD12" s="1" t="s">
        <v>84</v>
      </c>
      <c r="BE12" s="1" t="s">
        <v>53</v>
      </c>
      <c r="BF12" s="1" t="s">
        <v>54</v>
      </c>
      <c r="BG12" s="1" t="s">
        <v>84</v>
      </c>
      <c r="BH12" s="1" t="s">
        <v>53</v>
      </c>
      <c r="BI12" s="1" t="s">
        <v>54</v>
      </c>
      <c r="BJ12" s="1" t="s">
        <v>54</v>
      </c>
      <c r="BK12" s="1" t="s">
        <v>84</v>
      </c>
      <c r="BL12" s="1" t="s">
        <v>53</v>
      </c>
      <c r="BM12" s="1" t="s">
        <v>54</v>
      </c>
      <c r="BN12" s="1" t="s">
        <v>83</v>
      </c>
      <c r="BO12" s="3"/>
      <c r="BP12" s="9" t="s">
        <v>76</v>
      </c>
      <c r="BQ12" s="9"/>
    </row>
    <row r="13" spans="1:69" x14ac:dyDescent="0.15">
      <c r="A13" s="4" t="s">
        <v>55</v>
      </c>
      <c r="B13" s="5">
        <v>21</v>
      </c>
      <c r="C13" s="6" t="s">
        <v>178</v>
      </c>
      <c r="D13" s="11" t="s">
        <v>180</v>
      </c>
      <c r="E13" s="5">
        <v>35.200000000000003</v>
      </c>
      <c r="F13" s="5">
        <v>131.4</v>
      </c>
      <c r="G13" s="10">
        <v>143</v>
      </c>
      <c r="H13" s="10">
        <v>2</v>
      </c>
      <c r="I13" s="10">
        <v>1550</v>
      </c>
      <c r="J13" s="10">
        <v>19.399999999999999</v>
      </c>
      <c r="K13" s="10"/>
      <c r="L13" s="10"/>
      <c r="M13" s="10">
        <v>1.47</v>
      </c>
      <c r="N13" s="10"/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4</v>
      </c>
      <c r="AA13" s="10">
        <v>5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>
        <v>0</v>
      </c>
      <c r="AT13" s="10">
        <v>1</v>
      </c>
      <c r="AU13" s="10">
        <v>13</v>
      </c>
      <c r="AV13" s="10">
        <v>33</v>
      </c>
      <c r="AW13" s="10">
        <v>6</v>
      </c>
      <c r="AX13" s="10">
        <v>0</v>
      </c>
      <c r="AY13" s="10">
        <v>0</v>
      </c>
      <c r="AZ13" s="10">
        <v>0</v>
      </c>
      <c r="BA13" s="10">
        <v>0</v>
      </c>
      <c r="BB13" s="10">
        <v>0</v>
      </c>
      <c r="BC13" s="10">
        <v>0</v>
      </c>
      <c r="BD13" s="10">
        <v>0</v>
      </c>
      <c r="BE13" s="10">
        <v>0</v>
      </c>
      <c r="BF13" s="10">
        <v>0</v>
      </c>
      <c r="BG13" s="10">
        <v>0</v>
      </c>
      <c r="BH13" s="10">
        <v>0</v>
      </c>
      <c r="BI13" s="10">
        <v>0</v>
      </c>
      <c r="BJ13" s="10">
        <v>0</v>
      </c>
      <c r="BK13" s="10">
        <v>0</v>
      </c>
      <c r="BL13" s="10">
        <v>0</v>
      </c>
      <c r="BM13" s="10">
        <v>0</v>
      </c>
      <c r="BN13" s="10">
        <v>0</v>
      </c>
      <c r="BO13" s="10">
        <v>21</v>
      </c>
      <c r="BP13" s="15">
        <v>1</v>
      </c>
    </row>
    <row r="14" spans="1:69" x14ac:dyDescent="0.15">
      <c r="A14" s="4" t="s">
        <v>56</v>
      </c>
      <c r="B14" s="5">
        <v>14</v>
      </c>
      <c r="C14" s="6" t="s">
        <v>181</v>
      </c>
      <c r="D14" s="11" t="s">
        <v>182</v>
      </c>
      <c r="E14" s="5">
        <v>36.4</v>
      </c>
      <c r="F14" s="5">
        <v>132.19999999999999</v>
      </c>
      <c r="G14" s="10">
        <v>150</v>
      </c>
      <c r="H14" s="10">
        <v>32</v>
      </c>
      <c r="I14" s="10">
        <v>1500</v>
      </c>
      <c r="J14" s="10">
        <v>18.7</v>
      </c>
      <c r="K14" s="10"/>
      <c r="L14" s="10"/>
      <c r="M14" s="10">
        <v>1.37</v>
      </c>
      <c r="N14" s="10"/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2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  <c r="AH14" s="10">
        <v>0</v>
      </c>
      <c r="AI14" s="10">
        <v>0</v>
      </c>
      <c r="AJ14" s="10">
        <v>0</v>
      </c>
      <c r="AK14" s="10">
        <v>0</v>
      </c>
      <c r="AL14" s="10">
        <v>0</v>
      </c>
      <c r="AM14" s="10">
        <v>0</v>
      </c>
      <c r="AN14" s="10">
        <v>0</v>
      </c>
      <c r="AO14" s="10">
        <v>0</v>
      </c>
      <c r="AP14" s="10">
        <v>0</v>
      </c>
      <c r="AQ14" s="10">
        <v>0</v>
      </c>
      <c r="AR14" s="10">
        <v>0</v>
      </c>
      <c r="AS14" s="10">
        <v>0</v>
      </c>
      <c r="AT14" s="10">
        <v>0</v>
      </c>
      <c r="AU14" s="10">
        <v>2</v>
      </c>
      <c r="AV14" s="10">
        <v>1</v>
      </c>
      <c r="AW14" s="10">
        <v>13</v>
      </c>
      <c r="AX14" s="10">
        <v>0</v>
      </c>
      <c r="AY14" s="10">
        <v>0</v>
      </c>
      <c r="AZ14" s="10">
        <v>2</v>
      </c>
      <c r="BA14" s="10">
        <v>0</v>
      </c>
      <c r="BB14" s="10">
        <v>0</v>
      </c>
      <c r="BC14" s="10">
        <v>0</v>
      </c>
      <c r="BD14" s="10">
        <v>0</v>
      </c>
      <c r="BE14" s="10">
        <v>0</v>
      </c>
      <c r="BF14" s="10">
        <v>0</v>
      </c>
      <c r="BG14" s="10">
        <v>0</v>
      </c>
      <c r="BH14" s="10">
        <v>0</v>
      </c>
      <c r="BI14" s="10">
        <v>0</v>
      </c>
      <c r="BJ14" s="10">
        <v>0</v>
      </c>
      <c r="BK14" s="10">
        <v>0</v>
      </c>
      <c r="BL14" s="10">
        <v>0</v>
      </c>
      <c r="BM14" s="10">
        <v>1</v>
      </c>
      <c r="BN14" s="10">
        <v>0</v>
      </c>
      <c r="BO14" s="10">
        <v>60</v>
      </c>
      <c r="BP14" s="12">
        <v>0.25</v>
      </c>
    </row>
    <row r="15" spans="1:69" x14ac:dyDescent="0.15">
      <c r="A15" s="4" t="s">
        <v>57</v>
      </c>
      <c r="B15" s="5">
        <v>13</v>
      </c>
      <c r="C15" s="6" t="s">
        <v>181</v>
      </c>
      <c r="D15" s="11" t="s">
        <v>183</v>
      </c>
      <c r="E15" s="5">
        <v>36.200000000000003</v>
      </c>
      <c r="F15" s="5">
        <v>132.19999999999999</v>
      </c>
      <c r="G15" s="10">
        <v>150</v>
      </c>
      <c r="H15" s="10">
        <v>4</v>
      </c>
      <c r="I15" s="10">
        <v>1420</v>
      </c>
      <c r="J15" s="10">
        <v>19.2</v>
      </c>
      <c r="K15" s="10"/>
      <c r="L15" s="10"/>
      <c r="M15" s="10">
        <v>1.75</v>
      </c>
      <c r="N15" s="10"/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1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8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3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2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1</v>
      </c>
      <c r="AU15" s="10">
        <v>3</v>
      </c>
      <c r="AV15" s="10">
        <v>2</v>
      </c>
      <c r="AW15" s="10">
        <v>23</v>
      </c>
      <c r="AX15" s="10">
        <v>1</v>
      </c>
      <c r="AY15" s="10">
        <v>0</v>
      </c>
      <c r="AZ15" s="10">
        <v>2</v>
      </c>
      <c r="BA15" s="10">
        <v>0</v>
      </c>
      <c r="BB15" s="10">
        <v>0</v>
      </c>
      <c r="BC15" s="10">
        <v>0</v>
      </c>
      <c r="BD15" s="10">
        <v>0</v>
      </c>
      <c r="BE15" s="10">
        <v>0</v>
      </c>
      <c r="BF15" s="10">
        <v>0</v>
      </c>
      <c r="BG15" s="10">
        <v>0</v>
      </c>
      <c r="BH15" s="10">
        <v>0</v>
      </c>
      <c r="BI15" s="10">
        <v>0</v>
      </c>
      <c r="BJ15" s="10">
        <v>0</v>
      </c>
      <c r="BK15" s="10">
        <v>0</v>
      </c>
      <c r="BL15" s="10">
        <v>0</v>
      </c>
      <c r="BM15" s="10">
        <v>1</v>
      </c>
      <c r="BN15" s="10">
        <v>0</v>
      </c>
      <c r="BO15" s="10">
        <v>704</v>
      </c>
      <c r="BP15" s="12">
        <v>1.5625E-2</v>
      </c>
    </row>
    <row r="16" spans="1:69" x14ac:dyDescent="0.15">
      <c r="A16" s="4" t="s">
        <v>58</v>
      </c>
      <c r="B16" s="5">
        <v>5</v>
      </c>
      <c r="C16" s="6" t="s">
        <v>184</v>
      </c>
      <c r="D16" s="11" t="s">
        <v>185</v>
      </c>
      <c r="E16" s="5">
        <v>36</v>
      </c>
      <c r="F16" s="5">
        <v>132</v>
      </c>
      <c r="G16" s="10">
        <v>150</v>
      </c>
      <c r="H16" s="10">
        <v>33</v>
      </c>
      <c r="I16" s="10">
        <v>1740</v>
      </c>
      <c r="J16" s="10">
        <v>19.2</v>
      </c>
      <c r="K16" s="10"/>
      <c r="L16" s="10"/>
      <c r="M16" s="10">
        <v>3.16</v>
      </c>
      <c r="N16" s="10"/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1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4</v>
      </c>
      <c r="AB16" s="10">
        <v>0</v>
      </c>
      <c r="AC16" s="10">
        <v>0</v>
      </c>
      <c r="AD16" s="10">
        <v>7</v>
      </c>
      <c r="AE16" s="10">
        <v>0</v>
      </c>
      <c r="AF16" s="10">
        <v>0</v>
      </c>
      <c r="AG16" s="10">
        <v>0</v>
      </c>
      <c r="AH16" s="10">
        <v>0</v>
      </c>
      <c r="AI16" s="10">
        <v>0</v>
      </c>
      <c r="AJ16" s="10">
        <v>0</v>
      </c>
      <c r="AK16" s="10">
        <v>0</v>
      </c>
      <c r="AL16" s="10">
        <v>0</v>
      </c>
      <c r="AM16" s="10">
        <v>0</v>
      </c>
      <c r="AN16" s="10">
        <v>0</v>
      </c>
      <c r="AO16" s="10">
        <v>2</v>
      </c>
      <c r="AP16" s="10">
        <v>0</v>
      </c>
      <c r="AQ16" s="10">
        <v>0</v>
      </c>
      <c r="AR16" s="10">
        <v>0</v>
      </c>
      <c r="AS16" s="10">
        <v>0</v>
      </c>
      <c r="AT16" s="10">
        <v>0</v>
      </c>
      <c r="AU16" s="10">
        <v>0</v>
      </c>
      <c r="AV16" s="10">
        <v>1</v>
      </c>
      <c r="AW16" s="10">
        <v>57</v>
      </c>
      <c r="AX16" s="10">
        <v>5</v>
      </c>
      <c r="AY16" s="10">
        <v>0</v>
      </c>
      <c r="AZ16" s="10">
        <v>1</v>
      </c>
      <c r="BA16" s="10">
        <v>0</v>
      </c>
      <c r="BB16" s="10">
        <v>0</v>
      </c>
      <c r="BC16" s="10">
        <v>0</v>
      </c>
      <c r="BD16" s="10">
        <v>0</v>
      </c>
      <c r="BE16" s="10">
        <v>0</v>
      </c>
      <c r="BF16" s="10">
        <v>0</v>
      </c>
      <c r="BG16" s="10">
        <v>0</v>
      </c>
      <c r="BH16" s="10">
        <v>0</v>
      </c>
      <c r="BI16" s="10">
        <v>0</v>
      </c>
      <c r="BJ16" s="10">
        <v>0</v>
      </c>
      <c r="BK16" s="10">
        <v>0</v>
      </c>
      <c r="BL16" s="10">
        <v>0</v>
      </c>
      <c r="BM16" s="10">
        <v>0</v>
      </c>
      <c r="BN16" s="10">
        <v>0</v>
      </c>
      <c r="BO16" s="10">
        <v>368</v>
      </c>
      <c r="BP16" s="12">
        <v>6.25E-2</v>
      </c>
    </row>
    <row r="17" spans="1:69" x14ac:dyDescent="0.15">
      <c r="A17" s="4" t="s">
        <v>59</v>
      </c>
      <c r="B17" s="5">
        <v>12</v>
      </c>
      <c r="C17" s="6" t="s">
        <v>184</v>
      </c>
      <c r="D17" s="11" t="s">
        <v>186</v>
      </c>
      <c r="E17" s="5">
        <v>36</v>
      </c>
      <c r="F17" s="5">
        <v>132.19999999999999</v>
      </c>
      <c r="G17" s="10">
        <v>150</v>
      </c>
      <c r="H17" s="10">
        <v>39</v>
      </c>
      <c r="I17" s="10">
        <v>1250</v>
      </c>
      <c r="J17" s="10">
        <v>19.7</v>
      </c>
      <c r="K17" s="10"/>
      <c r="L17" s="10"/>
      <c r="M17" s="10">
        <v>1.39</v>
      </c>
      <c r="N17" s="10"/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1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15</v>
      </c>
      <c r="AB17" s="10">
        <v>0</v>
      </c>
      <c r="AC17" s="10">
        <v>0</v>
      </c>
      <c r="AD17" s="10">
        <v>2</v>
      </c>
      <c r="AE17" s="10">
        <v>0</v>
      </c>
      <c r="AF17" s="10">
        <v>0</v>
      </c>
      <c r="AG17" s="10">
        <v>1</v>
      </c>
      <c r="AH17" s="10">
        <v>3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2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0">
        <v>3</v>
      </c>
      <c r="AV17" s="10">
        <v>4</v>
      </c>
      <c r="AW17" s="10">
        <v>46</v>
      </c>
      <c r="AX17" s="10">
        <v>19</v>
      </c>
      <c r="AY17" s="10">
        <v>0</v>
      </c>
      <c r="AZ17" s="10">
        <v>4</v>
      </c>
      <c r="BA17" s="10">
        <v>0</v>
      </c>
      <c r="BB17" s="10">
        <v>0</v>
      </c>
      <c r="BC17" s="10">
        <v>0</v>
      </c>
      <c r="BD17" s="10">
        <v>0</v>
      </c>
      <c r="BE17" s="10">
        <v>0</v>
      </c>
      <c r="BF17" s="10">
        <v>0</v>
      </c>
      <c r="BG17" s="10">
        <v>0</v>
      </c>
      <c r="BH17" s="10">
        <v>0</v>
      </c>
      <c r="BI17" s="10">
        <v>0</v>
      </c>
      <c r="BJ17" s="10">
        <v>0</v>
      </c>
      <c r="BK17" s="10">
        <v>0</v>
      </c>
      <c r="BL17" s="10">
        <v>0</v>
      </c>
      <c r="BM17" s="10">
        <v>0</v>
      </c>
      <c r="BN17" s="10">
        <v>1</v>
      </c>
      <c r="BO17" s="10">
        <v>896</v>
      </c>
      <c r="BP17" s="12">
        <v>1.5625E-2</v>
      </c>
    </row>
    <row r="18" spans="1:69" x14ac:dyDescent="0.15">
      <c r="A18" s="4" t="s">
        <v>8</v>
      </c>
      <c r="B18" s="5">
        <v>6</v>
      </c>
      <c r="C18" s="6" t="s">
        <v>184</v>
      </c>
      <c r="D18" s="11" t="s">
        <v>187</v>
      </c>
      <c r="E18" s="5">
        <v>36</v>
      </c>
      <c r="F18" s="5">
        <v>132.38</v>
      </c>
      <c r="G18" s="10">
        <v>150</v>
      </c>
      <c r="H18" s="10">
        <v>24</v>
      </c>
      <c r="I18" s="10">
        <v>1760</v>
      </c>
      <c r="J18" s="10">
        <v>19.5</v>
      </c>
      <c r="K18" s="10"/>
      <c r="L18" s="10"/>
      <c r="M18" s="10">
        <v>1.34</v>
      </c>
      <c r="N18" s="10"/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2</v>
      </c>
      <c r="AD18" s="10">
        <v>5</v>
      </c>
      <c r="AE18" s="10">
        <v>0</v>
      </c>
      <c r="AF18" s="10">
        <v>0</v>
      </c>
      <c r="AG18" s="10">
        <v>1</v>
      </c>
      <c r="AH18" s="10">
        <v>0</v>
      </c>
      <c r="AI18" s="10">
        <v>1</v>
      </c>
      <c r="AJ18" s="10">
        <v>2</v>
      </c>
      <c r="AK18" s="10">
        <v>1</v>
      </c>
      <c r="AL18" s="10">
        <v>0</v>
      </c>
      <c r="AM18" s="10">
        <v>0</v>
      </c>
      <c r="AN18" s="10">
        <v>1</v>
      </c>
      <c r="AO18" s="10">
        <v>1</v>
      </c>
      <c r="AP18" s="10">
        <v>0</v>
      </c>
      <c r="AQ18" s="10">
        <v>0</v>
      </c>
      <c r="AR18" s="10">
        <v>0</v>
      </c>
      <c r="AS18" s="10">
        <v>0</v>
      </c>
      <c r="AT18" s="10">
        <v>0</v>
      </c>
      <c r="AU18" s="10">
        <v>3</v>
      </c>
      <c r="AV18" s="10">
        <v>0</v>
      </c>
      <c r="AW18" s="10">
        <v>29</v>
      </c>
      <c r="AX18" s="10">
        <v>16</v>
      </c>
      <c r="AY18" s="10">
        <v>0</v>
      </c>
      <c r="AZ18" s="10">
        <v>1</v>
      </c>
      <c r="BA18" s="10">
        <v>0</v>
      </c>
      <c r="BB18" s="10">
        <v>0</v>
      </c>
      <c r="BC18" s="10">
        <v>0</v>
      </c>
      <c r="BD18" s="10">
        <v>0</v>
      </c>
      <c r="BE18" s="10">
        <v>0</v>
      </c>
      <c r="BF18" s="10">
        <v>0</v>
      </c>
      <c r="BG18" s="10">
        <v>0</v>
      </c>
      <c r="BH18" s="10">
        <v>0</v>
      </c>
      <c r="BI18" s="10">
        <v>0</v>
      </c>
      <c r="BJ18" s="10">
        <v>0</v>
      </c>
      <c r="BK18" s="10">
        <v>0</v>
      </c>
      <c r="BL18" s="10">
        <v>0</v>
      </c>
      <c r="BM18" s="10">
        <v>0</v>
      </c>
      <c r="BN18" s="10">
        <v>0</v>
      </c>
      <c r="BO18" s="10">
        <v>64</v>
      </c>
      <c r="BP18" s="12">
        <v>0.125</v>
      </c>
    </row>
    <row r="19" spans="1:69" x14ac:dyDescent="0.15">
      <c r="A19" s="4" t="s">
        <v>60</v>
      </c>
      <c r="B19" s="5" t="s">
        <v>115</v>
      </c>
      <c r="C19" s="6" t="s">
        <v>188</v>
      </c>
      <c r="D19" s="11" t="s">
        <v>189</v>
      </c>
      <c r="E19" s="5">
        <v>35.5</v>
      </c>
      <c r="F19" s="5">
        <v>132.38</v>
      </c>
      <c r="G19" s="10">
        <v>150</v>
      </c>
      <c r="H19" s="10">
        <v>3</v>
      </c>
      <c r="I19" s="10">
        <v>1540</v>
      </c>
      <c r="J19" s="10">
        <v>19.899999999999999</v>
      </c>
      <c r="K19" s="10"/>
      <c r="L19" s="10"/>
      <c r="M19" s="10">
        <v>1.43</v>
      </c>
      <c r="N19" s="10"/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3</v>
      </c>
      <c r="W19" s="10">
        <v>0</v>
      </c>
      <c r="X19" s="10">
        <v>0</v>
      </c>
      <c r="Y19" s="10">
        <v>0</v>
      </c>
      <c r="Z19" s="10">
        <v>0</v>
      </c>
      <c r="AA19" s="10">
        <v>1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1</v>
      </c>
      <c r="AP19" s="10">
        <v>0</v>
      </c>
      <c r="AQ19" s="10">
        <v>0</v>
      </c>
      <c r="AR19" s="10">
        <v>0</v>
      </c>
      <c r="AS19" s="10">
        <v>0</v>
      </c>
      <c r="AT19" s="10">
        <v>1</v>
      </c>
      <c r="AU19" s="10">
        <v>14</v>
      </c>
      <c r="AV19" s="10">
        <v>1</v>
      </c>
      <c r="AW19" s="10">
        <v>3</v>
      </c>
      <c r="AX19" s="10">
        <v>4</v>
      </c>
      <c r="AY19" s="10">
        <v>0</v>
      </c>
      <c r="AZ19" s="10">
        <v>0</v>
      </c>
      <c r="BA19" s="10">
        <v>0</v>
      </c>
      <c r="BB19" s="10">
        <v>0</v>
      </c>
      <c r="BC19" s="10">
        <v>0</v>
      </c>
      <c r="BD19" s="10">
        <v>0</v>
      </c>
      <c r="BE19" s="10">
        <v>0</v>
      </c>
      <c r="BF19" s="10">
        <v>0</v>
      </c>
      <c r="BG19" s="10">
        <v>0</v>
      </c>
      <c r="BH19" s="10">
        <v>0</v>
      </c>
      <c r="BI19" s="10">
        <v>0</v>
      </c>
      <c r="BJ19" s="10">
        <v>0</v>
      </c>
      <c r="BK19" s="10">
        <v>1</v>
      </c>
      <c r="BL19" s="10">
        <v>0</v>
      </c>
      <c r="BM19" s="10">
        <v>0</v>
      </c>
      <c r="BN19" s="10">
        <v>0</v>
      </c>
      <c r="BO19" s="10">
        <v>36</v>
      </c>
      <c r="BP19" s="12">
        <v>0.25</v>
      </c>
    </row>
    <row r="20" spans="1:69" x14ac:dyDescent="0.15">
      <c r="A20" s="4" t="s">
        <v>62</v>
      </c>
      <c r="B20" s="5" t="s">
        <v>117</v>
      </c>
      <c r="C20" s="6" t="s">
        <v>188</v>
      </c>
      <c r="D20" s="11" t="s">
        <v>190</v>
      </c>
      <c r="E20" s="5">
        <v>35.450000000000003</v>
      </c>
      <c r="F20" s="5">
        <v>132.38</v>
      </c>
      <c r="G20" s="10">
        <v>150</v>
      </c>
      <c r="H20" s="10">
        <v>13</v>
      </c>
      <c r="I20" s="10">
        <v>1580</v>
      </c>
      <c r="J20" s="10">
        <v>20.2</v>
      </c>
      <c r="K20" s="10"/>
      <c r="L20" s="10"/>
      <c r="M20" s="42">
        <v>1.5</v>
      </c>
      <c r="N20" s="10"/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1</v>
      </c>
      <c r="AV20" s="10">
        <v>7</v>
      </c>
      <c r="AW20" s="10">
        <v>0</v>
      </c>
      <c r="AX20" s="10">
        <v>0</v>
      </c>
      <c r="AY20" s="10">
        <v>0</v>
      </c>
      <c r="AZ20" s="10">
        <v>0</v>
      </c>
      <c r="BA20" s="10">
        <v>0</v>
      </c>
      <c r="BB20" s="10">
        <v>0</v>
      </c>
      <c r="BC20" s="10">
        <v>0</v>
      </c>
      <c r="BD20" s="10">
        <v>0</v>
      </c>
      <c r="BE20" s="10">
        <v>0</v>
      </c>
      <c r="BF20" s="10">
        <v>0</v>
      </c>
      <c r="BG20" s="10">
        <v>0</v>
      </c>
      <c r="BH20" s="10">
        <v>0</v>
      </c>
      <c r="BI20" s="10">
        <v>0</v>
      </c>
      <c r="BJ20" s="10">
        <v>0</v>
      </c>
      <c r="BK20" s="10">
        <v>1</v>
      </c>
      <c r="BL20" s="10">
        <v>0</v>
      </c>
      <c r="BM20" s="10">
        <v>3</v>
      </c>
      <c r="BN20" s="10">
        <v>0</v>
      </c>
      <c r="BO20" s="10">
        <v>192</v>
      </c>
      <c r="BP20" s="12">
        <v>6.25E-2</v>
      </c>
    </row>
    <row r="21" spans="1:69" x14ac:dyDescent="0.15">
      <c r="A21" s="4" t="s">
        <v>61</v>
      </c>
      <c r="B21" s="5">
        <v>7</v>
      </c>
      <c r="C21" s="6" t="s">
        <v>184</v>
      </c>
      <c r="D21" s="11" t="s">
        <v>191</v>
      </c>
      <c r="E21" s="5">
        <v>35.4</v>
      </c>
      <c r="F21" s="5">
        <v>132.38</v>
      </c>
      <c r="G21" s="10">
        <v>145</v>
      </c>
      <c r="H21" s="10">
        <v>7</v>
      </c>
      <c r="I21" s="10">
        <v>1560</v>
      </c>
      <c r="J21" s="10">
        <v>20.100000000000001</v>
      </c>
      <c r="K21" s="10"/>
      <c r="L21" s="10"/>
      <c r="M21" s="10">
        <v>1.59</v>
      </c>
      <c r="N21" s="10"/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3</v>
      </c>
      <c r="AR21" s="10">
        <v>0</v>
      </c>
      <c r="AS21" s="10">
        <v>0</v>
      </c>
      <c r="AT21" s="10">
        <v>0</v>
      </c>
      <c r="AU21" s="10">
        <v>0</v>
      </c>
      <c r="AV21" s="10">
        <v>1</v>
      </c>
      <c r="AW21" s="10">
        <v>1</v>
      </c>
      <c r="AX21" s="10">
        <v>0</v>
      </c>
      <c r="AY21" s="10">
        <v>0</v>
      </c>
      <c r="AZ21" s="10">
        <v>0</v>
      </c>
      <c r="BA21" s="10">
        <v>0</v>
      </c>
      <c r="BB21" s="10">
        <v>0</v>
      </c>
      <c r="BC21" s="10">
        <v>0</v>
      </c>
      <c r="BD21" s="10">
        <v>0</v>
      </c>
      <c r="BE21" s="10">
        <v>0</v>
      </c>
      <c r="BF21" s="10">
        <v>0</v>
      </c>
      <c r="BG21" s="10">
        <v>0</v>
      </c>
      <c r="BH21" s="10">
        <v>0</v>
      </c>
      <c r="BI21" s="10">
        <v>0</v>
      </c>
      <c r="BJ21" s="10">
        <v>0</v>
      </c>
      <c r="BK21" s="10">
        <v>2</v>
      </c>
      <c r="BL21" s="10">
        <v>0</v>
      </c>
      <c r="BM21" s="10">
        <v>0</v>
      </c>
      <c r="BN21" s="10">
        <v>0</v>
      </c>
      <c r="BO21" s="10">
        <v>18</v>
      </c>
      <c r="BP21" s="15">
        <v>1</v>
      </c>
    </row>
    <row r="22" spans="1:69" x14ac:dyDescent="0.15">
      <c r="A22" s="4" t="s">
        <v>63</v>
      </c>
      <c r="B22" s="5" t="s">
        <v>87</v>
      </c>
      <c r="C22" s="6" t="s">
        <v>184</v>
      </c>
      <c r="D22" s="11" t="s">
        <v>192</v>
      </c>
      <c r="E22" s="5">
        <v>35.08</v>
      </c>
      <c r="F22" s="5">
        <v>132.19999999999999</v>
      </c>
      <c r="G22" s="10">
        <v>67</v>
      </c>
      <c r="H22" s="10">
        <v>7</v>
      </c>
      <c r="I22" s="10">
        <v>700</v>
      </c>
      <c r="J22" s="10">
        <v>20.399999999999999</v>
      </c>
      <c r="K22" s="10"/>
      <c r="L22" s="10"/>
      <c r="M22" s="10">
        <v>0.59</v>
      </c>
      <c r="N22" s="10"/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3</v>
      </c>
      <c r="AC22" s="10">
        <v>0</v>
      </c>
      <c r="AD22" s="10">
        <v>0</v>
      </c>
      <c r="AE22" s="10">
        <v>0</v>
      </c>
      <c r="AF22" s="10">
        <v>2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10">
        <v>0</v>
      </c>
      <c r="AP22" s="10">
        <v>3</v>
      </c>
      <c r="AQ22" s="10">
        <v>0</v>
      </c>
      <c r="AR22" s="10">
        <v>0</v>
      </c>
      <c r="AS22" s="10">
        <v>0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>
        <v>0</v>
      </c>
      <c r="BA22" s="10">
        <v>0</v>
      </c>
      <c r="BB22" s="10">
        <v>0</v>
      </c>
      <c r="BC22" s="10">
        <v>0</v>
      </c>
      <c r="BD22" s="10">
        <v>0</v>
      </c>
      <c r="BE22" s="10">
        <v>0</v>
      </c>
      <c r="BF22" s="10">
        <v>0</v>
      </c>
      <c r="BG22" s="10">
        <v>0</v>
      </c>
      <c r="BH22" s="10">
        <v>0</v>
      </c>
      <c r="BI22" s="10">
        <v>0</v>
      </c>
      <c r="BJ22" s="10">
        <v>0</v>
      </c>
      <c r="BK22" s="10">
        <v>45</v>
      </c>
      <c r="BL22" s="10">
        <v>14</v>
      </c>
      <c r="BM22" s="10">
        <v>1</v>
      </c>
      <c r="BN22" s="10">
        <v>0</v>
      </c>
      <c r="BO22" s="10">
        <v>2560</v>
      </c>
      <c r="BP22" s="12">
        <v>7.8125E-3</v>
      </c>
    </row>
    <row r="23" spans="1:69" x14ac:dyDescent="0.15">
      <c r="A23" s="4" t="s">
        <v>64</v>
      </c>
      <c r="B23" s="5" t="s">
        <v>91</v>
      </c>
      <c r="C23" s="6" t="s">
        <v>188</v>
      </c>
      <c r="D23" s="11" t="s">
        <v>193</v>
      </c>
      <c r="E23" s="5">
        <v>35.11</v>
      </c>
      <c r="F23" s="5">
        <v>132.19999999999999</v>
      </c>
      <c r="G23" s="10">
        <v>103</v>
      </c>
      <c r="H23" s="10">
        <v>42</v>
      </c>
      <c r="I23" s="10">
        <v>1470</v>
      </c>
      <c r="J23" s="10">
        <v>20.5</v>
      </c>
      <c r="K23" s="10"/>
      <c r="L23" s="10"/>
      <c r="M23" s="10">
        <v>35.270000000000003</v>
      </c>
      <c r="N23" s="10"/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4</v>
      </c>
      <c r="W23" s="10">
        <v>0</v>
      </c>
      <c r="X23" s="10">
        <v>1</v>
      </c>
      <c r="Y23" s="10">
        <v>0</v>
      </c>
      <c r="Z23" s="10">
        <v>0</v>
      </c>
      <c r="AA23" s="10">
        <v>0</v>
      </c>
      <c r="AB23" s="10">
        <v>24</v>
      </c>
      <c r="AC23" s="10">
        <v>0</v>
      </c>
      <c r="AD23" s="10">
        <v>0</v>
      </c>
      <c r="AE23" s="10">
        <v>0</v>
      </c>
      <c r="AF23" s="10">
        <v>42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4</v>
      </c>
      <c r="AQ23" s="10">
        <v>4</v>
      </c>
      <c r="AR23" s="10">
        <v>0</v>
      </c>
      <c r="AS23" s="10">
        <v>0</v>
      </c>
      <c r="AT23" s="10">
        <v>0</v>
      </c>
      <c r="AU23" s="10">
        <v>0</v>
      </c>
      <c r="AV23" s="10">
        <v>0</v>
      </c>
      <c r="AW23" s="10">
        <v>0</v>
      </c>
      <c r="AX23" s="10">
        <v>0</v>
      </c>
      <c r="AY23" s="10">
        <v>0</v>
      </c>
      <c r="AZ23" s="10">
        <v>0</v>
      </c>
      <c r="BA23" s="10">
        <v>0</v>
      </c>
      <c r="BB23" s="10">
        <v>0</v>
      </c>
      <c r="BC23" s="10">
        <v>0</v>
      </c>
      <c r="BD23" s="10">
        <v>0</v>
      </c>
      <c r="BE23" s="10">
        <v>0</v>
      </c>
      <c r="BF23" s="10">
        <v>0</v>
      </c>
      <c r="BG23" s="10">
        <v>0</v>
      </c>
      <c r="BH23" s="10">
        <v>0</v>
      </c>
      <c r="BI23" s="10">
        <v>0</v>
      </c>
      <c r="BJ23" s="10">
        <v>0</v>
      </c>
      <c r="BK23" s="10">
        <v>39</v>
      </c>
      <c r="BL23" s="10">
        <v>14</v>
      </c>
      <c r="BM23" s="10">
        <v>2</v>
      </c>
      <c r="BN23" s="10">
        <v>0</v>
      </c>
      <c r="BO23" s="10">
        <v>5120</v>
      </c>
      <c r="BP23" s="12">
        <v>1.953125E-3</v>
      </c>
    </row>
    <row r="24" spans="1:69" x14ac:dyDescent="0.15">
      <c r="A24" s="4" t="s">
        <v>65</v>
      </c>
      <c r="B24" s="5" t="s">
        <v>93</v>
      </c>
      <c r="C24" s="6" t="s">
        <v>184</v>
      </c>
      <c r="D24" s="11" t="s">
        <v>194</v>
      </c>
      <c r="E24" s="5">
        <v>35.15</v>
      </c>
      <c r="F24" s="5">
        <v>132.19999999999999</v>
      </c>
      <c r="G24" s="10">
        <v>128</v>
      </c>
      <c r="H24" s="10">
        <v>5</v>
      </c>
      <c r="I24" s="10">
        <v>1580</v>
      </c>
      <c r="J24" s="10">
        <v>20.6</v>
      </c>
      <c r="K24" s="10"/>
      <c r="L24" s="10"/>
      <c r="M24" s="10">
        <v>2.61</v>
      </c>
      <c r="N24" s="10"/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10">
        <v>0</v>
      </c>
      <c r="BB24" s="10">
        <v>0</v>
      </c>
      <c r="BC24" s="10">
        <v>0</v>
      </c>
      <c r="BD24" s="10">
        <v>0</v>
      </c>
      <c r="BE24" s="10">
        <v>0</v>
      </c>
      <c r="BF24" s="10">
        <v>0</v>
      </c>
      <c r="BG24" s="10">
        <v>0</v>
      </c>
      <c r="BH24" s="10">
        <v>0</v>
      </c>
      <c r="BI24" s="10">
        <v>0</v>
      </c>
      <c r="BJ24" s="10">
        <v>0</v>
      </c>
      <c r="BK24" s="10">
        <v>2</v>
      </c>
      <c r="BL24" s="10">
        <v>0</v>
      </c>
      <c r="BM24" s="10">
        <v>0</v>
      </c>
      <c r="BN24" s="10">
        <v>0</v>
      </c>
      <c r="BO24" s="10">
        <v>88</v>
      </c>
      <c r="BP24" s="12">
        <v>0.125</v>
      </c>
    </row>
    <row r="25" spans="1:69" x14ac:dyDescent="0.15">
      <c r="A25" s="4" t="s">
        <v>66</v>
      </c>
      <c r="B25" s="5">
        <v>9</v>
      </c>
      <c r="C25" s="6" t="s">
        <v>188</v>
      </c>
      <c r="D25" s="11" t="s">
        <v>195</v>
      </c>
      <c r="E25" s="5">
        <v>35.200000000000003</v>
      </c>
      <c r="F25" s="5">
        <v>132.19999999999999</v>
      </c>
      <c r="G25" s="10">
        <v>143</v>
      </c>
      <c r="H25" s="10">
        <v>21</v>
      </c>
      <c r="I25" s="10">
        <v>1510</v>
      </c>
      <c r="J25" s="10">
        <v>20.2</v>
      </c>
      <c r="K25" s="10"/>
      <c r="L25" s="10"/>
      <c r="M25" s="10">
        <v>3.31</v>
      </c>
      <c r="N25" s="10"/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2</v>
      </c>
      <c r="AV25" s="10">
        <v>1</v>
      </c>
      <c r="AW25" s="10">
        <v>0</v>
      </c>
      <c r="AX25" s="10">
        <v>0</v>
      </c>
      <c r="AY25" s="10">
        <v>0</v>
      </c>
      <c r="AZ25" s="10">
        <v>0</v>
      </c>
      <c r="BA25" s="10">
        <v>0</v>
      </c>
      <c r="BB25" s="10">
        <v>0</v>
      </c>
      <c r="BC25" s="10">
        <v>0</v>
      </c>
      <c r="BD25" s="10">
        <v>0</v>
      </c>
      <c r="BE25" s="10">
        <v>0</v>
      </c>
      <c r="BF25" s="10">
        <v>0</v>
      </c>
      <c r="BG25" s="10">
        <v>0</v>
      </c>
      <c r="BH25" s="10">
        <v>0</v>
      </c>
      <c r="BI25" s="10">
        <v>0</v>
      </c>
      <c r="BJ25" s="10">
        <v>0</v>
      </c>
      <c r="BK25" s="10">
        <v>0</v>
      </c>
      <c r="BL25" s="10">
        <v>0</v>
      </c>
      <c r="BM25" s="10">
        <v>0</v>
      </c>
      <c r="BN25" s="10">
        <v>0</v>
      </c>
      <c r="BO25" s="10">
        <v>4</v>
      </c>
      <c r="BP25" s="15">
        <v>1</v>
      </c>
    </row>
    <row r="26" spans="1:69" x14ac:dyDescent="0.15">
      <c r="A26" s="4" t="s">
        <v>67</v>
      </c>
      <c r="B26" s="5">
        <v>10</v>
      </c>
      <c r="C26" s="6" t="s">
        <v>184</v>
      </c>
      <c r="D26" s="11" t="s">
        <v>196</v>
      </c>
      <c r="E26" s="5">
        <v>35.299999999999997</v>
      </c>
      <c r="F26" s="5">
        <v>132.19999999999999</v>
      </c>
      <c r="G26" s="10">
        <v>150</v>
      </c>
      <c r="H26" s="10">
        <v>25</v>
      </c>
      <c r="I26" s="10">
        <v>1810</v>
      </c>
      <c r="J26" s="10">
        <v>20.399999999999999</v>
      </c>
      <c r="K26" s="10"/>
      <c r="L26" s="10"/>
      <c r="M26" s="10">
        <v>0.64</v>
      </c>
      <c r="N26" s="10"/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6</v>
      </c>
      <c r="Y26" s="10">
        <v>0</v>
      </c>
      <c r="Z26" s="10">
        <v>9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1</v>
      </c>
      <c r="AU26" s="10">
        <v>29</v>
      </c>
      <c r="AV26" s="10">
        <v>6</v>
      </c>
      <c r="AW26" s="10">
        <v>17</v>
      </c>
      <c r="AX26" s="10">
        <v>0</v>
      </c>
      <c r="AY26" s="10">
        <v>0</v>
      </c>
      <c r="AZ26" s="10">
        <v>0</v>
      </c>
      <c r="BA26" s="10">
        <v>0</v>
      </c>
      <c r="BB26" s="10">
        <v>0</v>
      </c>
      <c r="BC26" s="10">
        <v>0</v>
      </c>
      <c r="BD26" s="10">
        <v>0</v>
      </c>
      <c r="BE26" s="10">
        <v>0</v>
      </c>
      <c r="BF26" s="10">
        <v>0</v>
      </c>
      <c r="BG26" s="10">
        <v>0</v>
      </c>
      <c r="BH26" s="10">
        <v>0</v>
      </c>
      <c r="BI26" s="10">
        <v>0</v>
      </c>
      <c r="BJ26" s="10">
        <v>0</v>
      </c>
      <c r="BK26" s="10">
        <v>0</v>
      </c>
      <c r="BL26" s="10">
        <v>0</v>
      </c>
      <c r="BM26" s="10">
        <v>0</v>
      </c>
      <c r="BN26" s="10">
        <v>0</v>
      </c>
      <c r="BO26" s="10">
        <v>12</v>
      </c>
      <c r="BP26" s="15">
        <v>1</v>
      </c>
    </row>
    <row r="27" spans="1:69" x14ac:dyDescent="0.15">
      <c r="A27" s="4" t="s">
        <v>68</v>
      </c>
      <c r="B27" s="5">
        <v>11</v>
      </c>
      <c r="C27" s="6" t="s">
        <v>184</v>
      </c>
      <c r="D27" s="11" t="s">
        <v>197</v>
      </c>
      <c r="E27" s="5">
        <v>35.4</v>
      </c>
      <c r="F27" s="5">
        <v>132.19999999999999</v>
      </c>
      <c r="G27" s="10">
        <v>150</v>
      </c>
      <c r="H27" s="10">
        <v>40</v>
      </c>
      <c r="I27" s="10">
        <v>1880</v>
      </c>
      <c r="J27" s="10">
        <v>20.3</v>
      </c>
      <c r="K27" s="10"/>
      <c r="L27" s="10"/>
      <c r="M27" s="10">
        <v>4.2699999999999996</v>
      </c>
      <c r="N27" s="10"/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14</v>
      </c>
      <c r="AB27" s="10">
        <v>20</v>
      </c>
      <c r="AC27" s="10">
        <v>3</v>
      </c>
      <c r="AD27" s="10">
        <v>2</v>
      </c>
      <c r="AE27" s="10">
        <v>0</v>
      </c>
      <c r="AF27" s="10">
        <v>2</v>
      </c>
      <c r="AG27" s="10">
        <v>11</v>
      </c>
      <c r="AH27" s="10">
        <v>16</v>
      </c>
      <c r="AI27" s="10">
        <v>1</v>
      </c>
      <c r="AJ27" s="10">
        <v>1</v>
      </c>
      <c r="AK27" s="10">
        <v>4</v>
      </c>
      <c r="AL27" s="10">
        <v>0</v>
      </c>
      <c r="AM27" s="10">
        <v>0</v>
      </c>
      <c r="AN27" s="10">
        <v>8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v>52</v>
      </c>
      <c r="AV27" s="10">
        <v>2</v>
      </c>
      <c r="AW27" s="10">
        <v>43</v>
      </c>
      <c r="AX27" s="10">
        <v>52</v>
      </c>
      <c r="AY27" s="10">
        <v>0</v>
      </c>
      <c r="AZ27" s="10">
        <v>1</v>
      </c>
      <c r="BA27" s="10">
        <v>0</v>
      </c>
      <c r="BB27" s="10">
        <v>0</v>
      </c>
      <c r="BC27" s="10">
        <v>0</v>
      </c>
      <c r="BD27" s="10">
        <v>0</v>
      </c>
      <c r="BE27" s="10">
        <v>0</v>
      </c>
      <c r="BF27" s="10">
        <v>0</v>
      </c>
      <c r="BG27" s="10">
        <v>0</v>
      </c>
      <c r="BH27" s="10">
        <v>0</v>
      </c>
      <c r="BI27" s="10">
        <v>0</v>
      </c>
      <c r="BJ27" s="10">
        <v>0</v>
      </c>
      <c r="BK27" s="10">
        <v>2</v>
      </c>
      <c r="BL27" s="10">
        <v>0</v>
      </c>
      <c r="BM27" s="10">
        <v>0</v>
      </c>
      <c r="BN27" s="10">
        <v>0</v>
      </c>
      <c r="BO27" s="10">
        <v>32</v>
      </c>
      <c r="BP27" s="12">
        <v>0.25</v>
      </c>
    </row>
    <row r="28" spans="1:69" x14ac:dyDescent="0.15">
      <c r="A28" s="4" t="s">
        <v>69</v>
      </c>
      <c r="B28" s="5">
        <v>4</v>
      </c>
      <c r="C28" s="6" t="s">
        <v>184</v>
      </c>
      <c r="D28" s="11" t="s">
        <v>198</v>
      </c>
      <c r="E28" s="5">
        <v>35.4</v>
      </c>
      <c r="F28" s="5">
        <v>132</v>
      </c>
      <c r="G28" s="10">
        <v>150</v>
      </c>
      <c r="H28" s="10">
        <v>30</v>
      </c>
      <c r="I28" s="10">
        <v>1670</v>
      </c>
      <c r="J28" s="10">
        <v>20.2</v>
      </c>
      <c r="K28" s="10"/>
      <c r="L28" s="10"/>
      <c r="M28" s="10">
        <v>0.99</v>
      </c>
      <c r="N28" s="10"/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2</v>
      </c>
      <c r="Y28" s="10">
        <v>0</v>
      </c>
      <c r="Z28" s="10">
        <v>22</v>
      </c>
      <c r="AA28" s="10">
        <v>21</v>
      </c>
      <c r="AB28" s="10">
        <v>1</v>
      </c>
      <c r="AC28" s="10">
        <v>0</v>
      </c>
      <c r="AD28" s="10">
        <v>2</v>
      </c>
      <c r="AE28" s="10">
        <v>0</v>
      </c>
      <c r="AF28" s="10">
        <v>0</v>
      </c>
      <c r="AG28" s="10">
        <v>3</v>
      </c>
      <c r="AH28" s="10">
        <v>0</v>
      </c>
      <c r="AI28" s="10">
        <v>1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6</v>
      </c>
      <c r="AV28" s="10">
        <v>17</v>
      </c>
      <c r="AW28" s="10">
        <v>6</v>
      </c>
      <c r="AX28" s="10">
        <v>18</v>
      </c>
      <c r="AY28" s="10">
        <v>0</v>
      </c>
      <c r="AZ28" s="10">
        <v>2</v>
      </c>
      <c r="BA28" s="10">
        <v>0</v>
      </c>
      <c r="BB28" s="10">
        <v>0</v>
      </c>
      <c r="BC28" s="10">
        <v>0</v>
      </c>
      <c r="BD28" s="10">
        <v>0</v>
      </c>
      <c r="BE28" s="10">
        <v>0</v>
      </c>
      <c r="BF28" s="10">
        <v>0</v>
      </c>
      <c r="BG28" s="10">
        <v>0</v>
      </c>
      <c r="BH28" s="10">
        <v>0</v>
      </c>
      <c r="BI28" s="10">
        <v>0</v>
      </c>
      <c r="BJ28" s="10">
        <v>0</v>
      </c>
      <c r="BK28" s="10">
        <v>0</v>
      </c>
      <c r="BL28" s="10">
        <v>0</v>
      </c>
      <c r="BM28" s="10">
        <v>0</v>
      </c>
      <c r="BN28" s="10">
        <v>0</v>
      </c>
      <c r="BO28" s="10">
        <v>28</v>
      </c>
      <c r="BP28" s="12">
        <v>0.5</v>
      </c>
    </row>
    <row r="29" spans="1:69" x14ac:dyDescent="0.15">
      <c r="A29" s="4" t="s">
        <v>70</v>
      </c>
      <c r="B29" s="5" t="s">
        <v>95</v>
      </c>
      <c r="C29" s="6" t="s">
        <v>188</v>
      </c>
      <c r="D29" s="11" t="s">
        <v>199</v>
      </c>
      <c r="E29" s="5">
        <v>35.299999999999997</v>
      </c>
      <c r="F29" s="5">
        <v>132</v>
      </c>
      <c r="G29" s="10">
        <v>150</v>
      </c>
      <c r="H29" s="10">
        <v>38</v>
      </c>
      <c r="I29" s="10">
        <v>1740</v>
      </c>
      <c r="J29" s="10">
        <v>20.6</v>
      </c>
      <c r="K29" s="10"/>
      <c r="L29" s="10"/>
      <c r="M29" s="10">
        <v>3.55</v>
      </c>
      <c r="N29" s="10"/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1</v>
      </c>
      <c r="AA29" s="10">
        <v>1</v>
      </c>
      <c r="AB29" s="10">
        <v>0</v>
      </c>
      <c r="AC29" s="10">
        <v>0</v>
      </c>
      <c r="AD29" s="10">
        <v>11</v>
      </c>
      <c r="AE29" s="10">
        <v>0</v>
      </c>
      <c r="AF29" s="10">
        <v>0</v>
      </c>
      <c r="AG29" s="10">
        <v>26</v>
      </c>
      <c r="AH29" s="10">
        <v>4</v>
      </c>
      <c r="AI29" s="10">
        <v>0</v>
      </c>
      <c r="AJ29" s="10">
        <v>1</v>
      </c>
      <c r="AK29" s="10">
        <v>3</v>
      </c>
      <c r="AL29" s="10">
        <v>0</v>
      </c>
      <c r="AM29" s="10">
        <v>0</v>
      </c>
      <c r="AN29" s="10">
        <v>14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1</v>
      </c>
      <c r="AU29" s="10">
        <v>4</v>
      </c>
      <c r="AV29" s="10">
        <v>3</v>
      </c>
      <c r="AW29" s="10">
        <v>10</v>
      </c>
      <c r="AX29" s="10">
        <v>0</v>
      </c>
      <c r="AY29" s="10">
        <v>0</v>
      </c>
      <c r="AZ29" s="10">
        <v>1</v>
      </c>
      <c r="BA29" s="10">
        <v>0</v>
      </c>
      <c r="BB29" s="10">
        <v>0</v>
      </c>
      <c r="BC29" s="10">
        <v>0</v>
      </c>
      <c r="BD29" s="10">
        <v>0</v>
      </c>
      <c r="BE29" s="10">
        <v>0</v>
      </c>
      <c r="BF29" s="10">
        <v>0</v>
      </c>
      <c r="BG29" s="10">
        <v>0</v>
      </c>
      <c r="BH29" s="10">
        <v>0</v>
      </c>
      <c r="BI29" s="10">
        <v>0</v>
      </c>
      <c r="BJ29" s="10">
        <v>0</v>
      </c>
      <c r="BK29" s="10">
        <v>1</v>
      </c>
      <c r="BL29" s="10">
        <v>0</v>
      </c>
      <c r="BM29" s="10">
        <v>1</v>
      </c>
      <c r="BN29" s="10">
        <v>0</v>
      </c>
      <c r="BO29" s="10">
        <v>480</v>
      </c>
      <c r="BP29" s="12">
        <v>3.125E-2</v>
      </c>
    </row>
    <row r="30" spans="1:69" x14ac:dyDescent="0.15">
      <c r="A30" s="4" t="s">
        <v>71</v>
      </c>
      <c r="B30" s="5">
        <v>3</v>
      </c>
      <c r="C30" s="6" t="s">
        <v>184</v>
      </c>
      <c r="D30" s="11" t="s">
        <v>200</v>
      </c>
      <c r="E30" s="5">
        <v>35.200000000000003</v>
      </c>
      <c r="F30" s="5">
        <v>132</v>
      </c>
      <c r="G30" s="10">
        <v>147</v>
      </c>
      <c r="H30" s="10">
        <v>12</v>
      </c>
      <c r="I30" s="10">
        <v>1540</v>
      </c>
      <c r="J30" s="10">
        <v>20.8</v>
      </c>
      <c r="K30" s="10"/>
      <c r="L30" s="10"/>
      <c r="M30" s="10">
        <v>3.75</v>
      </c>
      <c r="N30" s="10"/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2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10">
        <v>0</v>
      </c>
      <c r="AP30" s="10">
        <v>0</v>
      </c>
      <c r="AQ30" s="10">
        <v>0</v>
      </c>
      <c r="AR30" s="10">
        <v>0</v>
      </c>
      <c r="AS30" s="10">
        <v>0</v>
      </c>
      <c r="AT30" s="10">
        <v>0</v>
      </c>
      <c r="AU30" s="10">
        <v>19</v>
      </c>
      <c r="AV30" s="10">
        <v>0</v>
      </c>
      <c r="AW30" s="10">
        <v>3</v>
      </c>
      <c r="AX30" s="10">
        <v>0</v>
      </c>
      <c r="AY30" s="10">
        <v>0</v>
      </c>
      <c r="AZ30" s="10">
        <v>0</v>
      </c>
      <c r="BA30" s="10">
        <v>0</v>
      </c>
      <c r="BB30" s="10">
        <v>0</v>
      </c>
      <c r="BC30" s="10">
        <v>0</v>
      </c>
      <c r="BD30" s="10">
        <v>0</v>
      </c>
      <c r="BE30" s="10">
        <v>0</v>
      </c>
      <c r="BF30" s="10">
        <v>0</v>
      </c>
      <c r="BG30" s="10">
        <v>0</v>
      </c>
      <c r="BH30" s="10">
        <v>0</v>
      </c>
      <c r="BI30" s="10">
        <v>0</v>
      </c>
      <c r="BJ30" s="10">
        <v>0</v>
      </c>
      <c r="BK30" s="10">
        <v>0</v>
      </c>
      <c r="BL30" s="10">
        <v>0</v>
      </c>
      <c r="BM30" s="10">
        <v>0</v>
      </c>
      <c r="BN30" s="10">
        <v>0</v>
      </c>
      <c r="BO30" s="10">
        <v>16</v>
      </c>
      <c r="BP30" s="15">
        <v>1</v>
      </c>
      <c r="BQ30" s="14" t="s">
        <v>219</v>
      </c>
    </row>
    <row r="31" spans="1:69" x14ac:dyDescent="0.15">
      <c r="A31" s="4" t="s">
        <v>72</v>
      </c>
      <c r="B31" s="5" t="s">
        <v>97</v>
      </c>
      <c r="C31" s="6" t="s">
        <v>188</v>
      </c>
      <c r="D31" s="11" t="s">
        <v>201</v>
      </c>
      <c r="E31" s="5">
        <v>35.049999999999997</v>
      </c>
      <c r="F31" s="5">
        <v>132</v>
      </c>
      <c r="G31" s="10">
        <v>136</v>
      </c>
      <c r="H31" s="10">
        <v>2</v>
      </c>
      <c r="I31" s="10">
        <v>1340</v>
      </c>
      <c r="J31" s="10">
        <v>20.5</v>
      </c>
      <c r="K31" s="10"/>
      <c r="L31" s="10"/>
      <c r="M31" s="10">
        <v>1.79</v>
      </c>
      <c r="N31" s="10"/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0">
        <v>0</v>
      </c>
      <c r="AV31" s="10">
        <v>0</v>
      </c>
      <c r="AW31" s="10">
        <v>0</v>
      </c>
      <c r="AX31" s="10">
        <v>0</v>
      </c>
      <c r="AY31" s="10">
        <v>0</v>
      </c>
      <c r="AZ31" s="10">
        <v>0</v>
      </c>
      <c r="BA31" s="10">
        <v>0</v>
      </c>
      <c r="BB31" s="10">
        <v>0</v>
      </c>
      <c r="BC31" s="10">
        <v>0</v>
      </c>
      <c r="BD31" s="10">
        <v>0</v>
      </c>
      <c r="BE31" s="10">
        <v>0</v>
      </c>
      <c r="BF31" s="10">
        <v>0</v>
      </c>
      <c r="BG31" s="10">
        <v>0</v>
      </c>
      <c r="BH31" s="10">
        <v>0</v>
      </c>
      <c r="BI31" s="10">
        <v>0</v>
      </c>
      <c r="BJ31" s="10">
        <v>0</v>
      </c>
      <c r="BK31" s="10">
        <v>1</v>
      </c>
      <c r="BL31" s="10">
        <v>0</v>
      </c>
      <c r="BM31" s="10">
        <v>0</v>
      </c>
      <c r="BN31" s="10">
        <v>0</v>
      </c>
      <c r="BO31" s="10">
        <v>18</v>
      </c>
      <c r="BP31" s="12">
        <v>0.5</v>
      </c>
    </row>
    <row r="32" spans="1:69" x14ac:dyDescent="0.15">
      <c r="A32" s="4" t="s">
        <v>73</v>
      </c>
      <c r="B32" s="5" t="s">
        <v>99</v>
      </c>
      <c r="C32" s="6" t="s">
        <v>184</v>
      </c>
      <c r="D32" s="11" t="s">
        <v>202</v>
      </c>
      <c r="E32" s="5">
        <v>34.549999999999997</v>
      </c>
      <c r="F32" s="5">
        <v>132</v>
      </c>
      <c r="G32" s="10">
        <v>99</v>
      </c>
      <c r="H32" s="10">
        <v>23</v>
      </c>
      <c r="I32" s="10">
        <v>1110</v>
      </c>
      <c r="J32" s="10">
        <v>20.399999999999999</v>
      </c>
      <c r="K32" s="10"/>
      <c r="L32" s="10"/>
      <c r="M32" s="10">
        <v>1.41</v>
      </c>
      <c r="N32" s="10"/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6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10">
        <v>0</v>
      </c>
      <c r="AP32" s="10">
        <v>0</v>
      </c>
      <c r="AQ32" s="10">
        <v>0</v>
      </c>
      <c r="AR32" s="10">
        <v>0</v>
      </c>
      <c r="AS32" s="10">
        <v>0</v>
      </c>
      <c r="AT32" s="10">
        <v>1</v>
      </c>
      <c r="AU32" s="10">
        <v>0</v>
      </c>
      <c r="AV32" s="10">
        <v>0</v>
      </c>
      <c r="AW32" s="10">
        <v>0</v>
      </c>
      <c r="AX32" s="10">
        <v>0</v>
      </c>
      <c r="AY32" s="10">
        <v>0</v>
      </c>
      <c r="AZ32" s="10">
        <v>0</v>
      </c>
      <c r="BA32" s="10">
        <v>0</v>
      </c>
      <c r="BB32" s="10">
        <v>0</v>
      </c>
      <c r="BC32" s="10">
        <v>0</v>
      </c>
      <c r="BD32" s="10">
        <v>0</v>
      </c>
      <c r="BE32" s="10">
        <v>0</v>
      </c>
      <c r="BF32" s="10">
        <v>0</v>
      </c>
      <c r="BG32" s="10">
        <v>0</v>
      </c>
      <c r="BH32" s="10">
        <v>0</v>
      </c>
      <c r="BI32" s="10">
        <v>0</v>
      </c>
      <c r="BJ32" s="10">
        <v>0</v>
      </c>
      <c r="BK32" s="10">
        <v>54</v>
      </c>
      <c r="BL32" s="10">
        <v>14</v>
      </c>
      <c r="BM32" s="10">
        <v>9</v>
      </c>
      <c r="BN32" s="10">
        <v>1</v>
      </c>
      <c r="BO32" s="10">
        <v>768</v>
      </c>
      <c r="BP32" s="12">
        <v>1.5625E-2</v>
      </c>
    </row>
    <row r="33" spans="1:68" x14ac:dyDescent="0.15">
      <c r="A33" s="4" t="s">
        <v>74</v>
      </c>
      <c r="B33" s="5" t="s">
        <v>101</v>
      </c>
      <c r="C33" s="6" t="s">
        <v>178</v>
      </c>
      <c r="D33" s="11" t="s">
        <v>179</v>
      </c>
      <c r="E33" s="5">
        <v>34.53</v>
      </c>
      <c r="F33" s="5">
        <v>132</v>
      </c>
      <c r="G33" s="10">
        <v>61</v>
      </c>
      <c r="H33" s="10">
        <v>31</v>
      </c>
      <c r="I33" s="10">
        <v>600</v>
      </c>
      <c r="J33" s="10">
        <v>22.3</v>
      </c>
      <c r="K33" s="10"/>
      <c r="L33" s="10"/>
      <c r="M33" s="10">
        <v>8.33</v>
      </c>
      <c r="N33" s="10"/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1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0</v>
      </c>
      <c r="AT33" s="10">
        <v>0</v>
      </c>
      <c r="AU33" s="10">
        <v>0</v>
      </c>
      <c r="AV33" s="10">
        <v>0</v>
      </c>
      <c r="AW33" s="10">
        <v>0</v>
      </c>
      <c r="AX33" s="10">
        <v>0</v>
      </c>
      <c r="AY33" s="10">
        <v>0</v>
      </c>
      <c r="AZ33" s="10">
        <v>0</v>
      </c>
      <c r="BA33" s="10">
        <v>0</v>
      </c>
      <c r="BB33" s="10">
        <v>0</v>
      </c>
      <c r="BC33" s="10">
        <v>0</v>
      </c>
      <c r="BD33" s="10">
        <v>0</v>
      </c>
      <c r="BE33" s="10">
        <v>0</v>
      </c>
      <c r="BF33" s="10">
        <v>0</v>
      </c>
      <c r="BG33" s="10">
        <v>0</v>
      </c>
      <c r="BH33" s="10">
        <v>0</v>
      </c>
      <c r="BI33" s="10">
        <v>0</v>
      </c>
      <c r="BJ33" s="10">
        <v>0</v>
      </c>
      <c r="BK33" s="10">
        <v>36</v>
      </c>
      <c r="BL33" s="10">
        <v>5</v>
      </c>
      <c r="BM33" s="10">
        <v>2</v>
      </c>
      <c r="BN33" s="10">
        <v>0</v>
      </c>
      <c r="BO33" s="10">
        <v>4608</v>
      </c>
      <c r="BP33" s="12">
        <v>1.953125E-3</v>
      </c>
    </row>
  </sheetData>
  <mergeCells count="21">
    <mergeCell ref="A11:K11"/>
    <mergeCell ref="L11:N11"/>
    <mergeCell ref="O11:U11"/>
    <mergeCell ref="V11:AA11"/>
    <mergeCell ref="BG11:BI11"/>
    <mergeCell ref="BD11:BF11"/>
    <mergeCell ref="AB11:AH11"/>
    <mergeCell ref="AI11:AO11"/>
    <mergeCell ref="AU11:AW11"/>
    <mergeCell ref="AR11:AS11"/>
    <mergeCell ref="AP11:AQ11"/>
    <mergeCell ref="BK11:BM11"/>
    <mergeCell ref="BA11:BC11"/>
    <mergeCell ref="F7:J7"/>
    <mergeCell ref="D8:E8"/>
    <mergeCell ref="F8:J8"/>
    <mergeCell ref="D2:E2"/>
    <mergeCell ref="D3:E3"/>
    <mergeCell ref="D4:E4"/>
    <mergeCell ref="D5:E5"/>
    <mergeCell ref="D7:E7"/>
  </mergeCells>
  <phoneticPr fontId="2"/>
  <pageMargins left="0.75" right="0.75" top="1" bottom="1" header="0.51200000000000001" footer="0.51200000000000001"/>
  <headerFooter alignWithMargins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workbookViewId="0">
      <selection activeCell="G98" sqref="G98"/>
    </sheetView>
  </sheetViews>
  <sheetFormatPr defaultRowHeight="13.5" x14ac:dyDescent="0.15"/>
  <cols>
    <col min="1" max="1" width="5.875" style="17" customWidth="1"/>
    <col min="2" max="2" width="10.375" style="18" customWidth="1"/>
    <col min="3" max="3" width="12.125" style="20" customWidth="1"/>
    <col min="4" max="4" width="9.375" style="17" customWidth="1"/>
    <col min="5" max="5" width="9.375" style="19" customWidth="1"/>
    <col min="6" max="6" width="9.375" style="17" customWidth="1"/>
    <col min="7" max="7" width="16.75" style="17" bestFit="1" customWidth="1"/>
  </cols>
  <sheetData>
    <row r="1" spans="1:7" x14ac:dyDescent="0.15">
      <c r="C1" s="19"/>
    </row>
    <row r="2" spans="1:7" ht="14.25" x14ac:dyDescent="0.15">
      <c r="A2" s="59" t="s">
        <v>246</v>
      </c>
      <c r="B2" s="59"/>
      <c r="C2" s="59"/>
      <c r="D2" s="59"/>
      <c r="E2" s="59"/>
      <c r="F2" s="59"/>
      <c r="G2" s="59"/>
    </row>
    <row r="4" spans="1:7" x14ac:dyDescent="0.15">
      <c r="D4" s="60" t="s">
        <v>221</v>
      </c>
      <c r="E4" s="61"/>
    </row>
    <row r="5" spans="1:7" x14ac:dyDescent="0.15">
      <c r="A5" s="21" t="s">
        <v>222</v>
      </c>
      <c r="B5" s="22" t="s">
        <v>223</v>
      </c>
      <c r="C5" s="23" t="s">
        <v>224</v>
      </c>
      <c r="D5" s="21" t="s">
        <v>225</v>
      </c>
      <c r="E5" s="24" t="s">
        <v>226</v>
      </c>
      <c r="F5" s="21" t="s">
        <v>227</v>
      </c>
      <c r="G5" s="25" t="s">
        <v>228</v>
      </c>
    </row>
    <row r="6" spans="1:7" x14ac:dyDescent="0.15">
      <c r="A6" s="26">
        <v>1</v>
      </c>
      <c r="B6" s="27">
        <v>42879</v>
      </c>
      <c r="C6" s="28">
        <v>5</v>
      </c>
      <c r="D6" s="26">
        <v>40</v>
      </c>
      <c r="E6" s="29">
        <f>D6/40</f>
        <v>1</v>
      </c>
      <c r="F6" s="21" t="s">
        <v>235</v>
      </c>
      <c r="G6" s="26" t="str">
        <f>IF(E6=1.1,"ﾏｻﾊﾞ",IF(E6&lt;1.1,"ﾏｻﾊﾞ","ｺﾞﾏｻﾊﾞ"))</f>
        <v>ﾏｻﾊﾞ</v>
      </c>
    </row>
    <row r="7" spans="1:7" x14ac:dyDescent="0.15">
      <c r="A7" s="26">
        <f t="shared" ref="A7:A70" si="0">A6+1</f>
        <v>2</v>
      </c>
      <c r="B7" s="27">
        <v>42879</v>
      </c>
      <c r="C7" s="28">
        <v>5</v>
      </c>
      <c r="D7" s="26">
        <v>39</v>
      </c>
      <c r="E7" s="29">
        <f>D7/40</f>
        <v>0.97499999999999998</v>
      </c>
      <c r="F7" s="21" t="s">
        <v>235</v>
      </c>
      <c r="G7" s="26" t="str">
        <f>IF(E7=1.1,"ﾏｻﾊﾞ",IF(E7&lt;1.1,"ﾏｻﾊﾞ","ｺﾞﾏｻﾊﾞ"))</f>
        <v>ﾏｻﾊﾞ</v>
      </c>
    </row>
    <row r="8" spans="1:7" x14ac:dyDescent="0.15">
      <c r="A8" s="26">
        <f t="shared" si="0"/>
        <v>3</v>
      </c>
      <c r="B8" s="27">
        <v>42879</v>
      </c>
      <c r="C8" s="28">
        <v>5</v>
      </c>
      <c r="D8" s="26">
        <v>41</v>
      </c>
      <c r="E8" s="29">
        <f t="shared" ref="E8:E75" si="1">D8/40</f>
        <v>1.0249999999999999</v>
      </c>
      <c r="F8" s="21" t="s">
        <v>235</v>
      </c>
      <c r="G8" s="26" t="str">
        <f t="shared" ref="G8:G54" si="2">IF(E8=1.1,"ﾏｻﾊﾞ",IF(E8&lt;1.1,"ﾏｻﾊﾞ","ｺﾞﾏｻﾊﾞ"))</f>
        <v>ﾏｻﾊﾞ</v>
      </c>
    </row>
    <row r="9" spans="1:7" x14ac:dyDescent="0.15">
      <c r="A9" s="26">
        <f t="shared" si="0"/>
        <v>4</v>
      </c>
      <c r="B9" s="27">
        <v>42879</v>
      </c>
      <c r="C9" s="28">
        <v>5</v>
      </c>
      <c r="D9" s="26">
        <v>40</v>
      </c>
      <c r="E9" s="29">
        <f t="shared" si="1"/>
        <v>1</v>
      </c>
      <c r="F9" s="21" t="s">
        <v>235</v>
      </c>
      <c r="G9" s="26" t="str">
        <f t="shared" si="2"/>
        <v>ﾏｻﾊﾞ</v>
      </c>
    </row>
    <row r="10" spans="1:7" x14ac:dyDescent="0.15">
      <c r="A10" s="26">
        <f t="shared" si="0"/>
        <v>5</v>
      </c>
      <c r="B10" s="27">
        <v>42879</v>
      </c>
      <c r="C10" s="28">
        <v>5</v>
      </c>
      <c r="D10" s="26">
        <v>40</v>
      </c>
      <c r="E10" s="29">
        <f t="shared" si="1"/>
        <v>1</v>
      </c>
      <c r="F10" s="21" t="s">
        <v>235</v>
      </c>
      <c r="G10" s="26" t="str">
        <f t="shared" si="2"/>
        <v>ﾏｻﾊﾞ</v>
      </c>
    </row>
    <row r="11" spans="1:7" x14ac:dyDescent="0.15">
      <c r="A11" s="26">
        <f t="shared" si="0"/>
        <v>6</v>
      </c>
      <c r="B11" s="27">
        <v>42879</v>
      </c>
      <c r="C11" s="28">
        <v>5</v>
      </c>
      <c r="D11" s="26">
        <v>40</v>
      </c>
      <c r="E11" s="29">
        <f t="shared" si="1"/>
        <v>1</v>
      </c>
      <c r="F11" s="21" t="s">
        <v>235</v>
      </c>
      <c r="G11" s="26" t="str">
        <f t="shared" si="2"/>
        <v>ﾏｻﾊﾞ</v>
      </c>
    </row>
    <row r="12" spans="1:7" x14ac:dyDescent="0.15">
      <c r="A12" s="26">
        <f t="shared" si="0"/>
        <v>7</v>
      </c>
      <c r="B12" s="27">
        <v>42879</v>
      </c>
      <c r="C12" s="28">
        <v>5</v>
      </c>
      <c r="D12" s="26">
        <v>38</v>
      </c>
      <c r="E12" s="29">
        <f t="shared" si="1"/>
        <v>0.95</v>
      </c>
      <c r="F12" s="21" t="s">
        <v>235</v>
      </c>
      <c r="G12" s="26" t="str">
        <f t="shared" si="2"/>
        <v>ﾏｻﾊﾞ</v>
      </c>
    </row>
    <row r="13" spans="1:7" x14ac:dyDescent="0.15">
      <c r="A13" s="26">
        <f t="shared" si="0"/>
        <v>8</v>
      </c>
      <c r="B13" s="27">
        <v>42879</v>
      </c>
      <c r="C13" s="28">
        <v>12</v>
      </c>
      <c r="D13" s="26">
        <v>38</v>
      </c>
      <c r="E13" s="29">
        <f t="shared" si="1"/>
        <v>0.95</v>
      </c>
      <c r="F13" s="21" t="s">
        <v>235</v>
      </c>
      <c r="G13" s="26" t="str">
        <f t="shared" si="2"/>
        <v>ﾏｻﾊﾞ</v>
      </c>
    </row>
    <row r="14" spans="1:7" x14ac:dyDescent="0.15">
      <c r="A14" s="26">
        <f t="shared" si="0"/>
        <v>9</v>
      </c>
      <c r="B14" s="27">
        <v>42879</v>
      </c>
      <c r="C14" s="23" t="s">
        <v>236</v>
      </c>
      <c r="D14" s="26">
        <v>38</v>
      </c>
      <c r="E14" s="29">
        <f t="shared" si="1"/>
        <v>0.95</v>
      </c>
      <c r="F14" s="21" t="s">
        <v>235</v>
      </c>
      <c r="G14" s="26" t="str">
        <f t="shared" si="2"/>
        <v>ﾏｻﾊﾞ</v>
      </c>
    </row>
    <row r="15" spans="1:7" x14ac:dyDescent="0.15">
      <c r="A15" s="26">
        <f t="shared" si="0"/>
        <v>10</v>
      </c>
      <c r="B15" s="27">
        <v>42879</v>
      </c>
      <c r="C15" s="23" t="s">
        <v>237</v>
      </c>
      <c r="D15" s="26">
        <v>37</v>
      </c>
      <c r="E15" s="29">
        <f t="shared" si="1"/>
        <v>0.92500000000000004</v>
      </c>
      <c r="F15" s="21" t="s">
        <v>238</v>
      </c>
      <c r="G15" s="26" t="str">
        <f t="shared" si="2"/>
        <v>ﾏｻﾊﾞ</v>
      </c>
    </row>
    <row r="16" spans="1:7" x14ac:dyDescent="0.15">
      <c r="A16" s="26">
        <f t="shared" si="0"/>
        <v>11</v>
      </c>
      <c r="B16" s="27">
        <v>42879</v>
      </c>
      <c r="C16" s="23" t="s">
        <v>237</v>
      </c>
      <c r="D16" s="26">
        <v>40</v>
      </c>
      <c r="E16" s="29">
        <f t="shared" si="1"/>
        <v>1</v>
      </c>
      <c r="F16" s="21" t="s">
        <v>238</v>
      </c>
      <c r="G16" s="26" t="str">
        <f t="shared" si="2"/>
        <v>ﾏｻﾊﾞ</v>
      </c>
    </row>
    <row r="17" spans="1:7" x14ac:dyDescent="0.15">
      <c r="A17" s="26">
        <f t="shared" si="0"/>
        <v>12</v>
      </c>
      <c r="B17" s="27">
        <v>42879</v>
      </c>
      <c r="C17" s="23" t="s">
        <v>237</v>
      </c>
      <c r="D17" s="26">
        <v>40</v>
      </c>
      <c r="E17" s="29">
        <f t="shared" si="1"/>
        <v>1</v>
      </c>
      <c r="F17" s="21" t="s">
        <v>239</v>
      </c>
      <c r="G17" s="26" t="str">
        <f t="shared" si="2"/>
        <v>ﾏｻﾊﾞ</v>
      </c>
    </row>
    <row r="18" spans="1:7" x14ac:dyDescent="0.15">
      <c r="A18" s="26">
        <f t="shared" si="0"/>
        <v>13</v>
      </c>
      <c r="B18" s="27">
        <v>42879</v>
      </c>
      <c r="C18" s="23" t="s">
        <v>237</v>
      </c>
      <c r="D18" s="26">
        <v>40</v>
      </c>
      <c r="E18" s="29">
        <f t="shared" si="1"/>
        <v>1</v>
      </c>
      <c r="F18" s="21" t="s">
        <v>239</v>
      </c>
      <c r="G18" s="26" t="str">
        <f t="shared" si="2"/>
        <v>ﾏｻﾊﾞ</v>
      </c>
    </row>
    <row r="19" spans="1:7" x14ac:dyDescent="0.15">
      <c r="A19" s="26">
        <f t="shared" si="0"/>
        <v>14</v>
      </c>
      <c r="B19" s="27">
        <v>42879</v>
      </c>
      <c r="C19" s="23" t="s">
        <v>237</v>
      </c>
      <c r="D19" s="26">
        <v>40</v>
      </c>
      <c r="E19" s="29">
        <f t="shared" si="1"/>
        <v>1</v>
      </c>
      <c r="F19" s="21" t="s">
        <v>239</v>
      </c>
      <c r="G19" s="26" t="str">
        <f t="shared" si="2"/>
        <v>ﾏｻﾊﾞ</v>
      </c>
    </row>
    <row r="20" spans="1:7" x14ac:dyDescent="0.15">
      <c r="A20" s="26">
        <f t="shared" si="0"/>
        <v>15</v>
      </c>
      <c r="B20" s="27">
        <v>42879</v>
      </c>
      <c r="C20" s="23" t="s">
        <v>237</v>
      </c>
      <c r="D20" s="26">
        <v>38</v>
      </c>
      <c r="E20" s="29">
        <f t="shared" si="1"/>
        <v>0.95</v>
      </c>
      <c r="F20" s="21" t="s">
        <v>239</v>
      </c>
      <c r="G20" s="26" t="str">
        <f t="shared" si="2"/>
        <v>ﾏｻﾊﾞ</v>
      </c>
    </row>
    <row r="21" spans="1:7" x14ac:dyDescent="0.15">
      <c r="A21" s="26">
        <f t="shared" si="0"/>
        <v>16</v>
      </c>
      <c r="B21" s="27">
        <v>42879</v>
      </c>
      <c r="C21" s="23" t="s">
        <v>237</v>
      </c>
      <c r="D21" s="26">
        <v>38</v>
      </c>
      <c r="E21" s="29">
        <f t="shared" si="1"/>
        <v>0.95</v>
      </c>
      <c r="F21" s="21" t="s">
        <v>239</v>
      </c>
      <c r="G21" s="26" t="str">
        <f t="shared" si="2"/>
        <v>ﾏｻﾊﾞ</v>
      </c>
    </row>
    <row r="22" spans="1:7" x14ac:dyDescent="0.15">
      <c r="A22" s="26">
        <f t="shared" si="0"/>
        <v>17</v>
      </c>
      <c r="B22" s="27">
        <v>42879</v>
      </c>
      <c r="C22" s="23" t="s">
        <v>241</v>
      </c>
      <c r="D22" s="26">
        <v>40</v>
      </c>
      <c r="E22" s="29">
        <f t="shared" si="1"/>
        <v>1</v>
      </c>
      <c r="F22" s="21" t="s">
        <v>240</v>
      </c>
      <c r="G22" s="26" t="str">
        <f t="shared" si="2"/>
        <v>ﾏｻﾊﾞ</v>
      </c>
    </row>
    <row r="23" spans="1:7" x14ac:dyDescent="0.15">
      <c r="A23" s="26">
        <f t="shared" si="0"/>
        <v>18</v>
      </c>
      <c r="B23" s="27">
        <v>42879</v>
      </c>
      <c r="C23" s="23" t="s">
        <v>241</v>
      </c>
      <c r="D23" s="26">
        <v>41</v>
      </c>
      <c r="E23" s="29">
        <f t="shared" si="1"/>
        <v>1.0249999999999999</v>
      </c>
      <c r="F23" s="21" t="s">
        <v>240</v>
      </c>
      <c r="G23" s="26" t="str">
        <f t="shared" si="2"/>
        <v>ﾏｻﾊﾞ</v>
      </c>
    </row>
    <row r="24" spans="1:7" x14ac:dyDescent="0.15">
      <c r="A24" s="26">
        <f t="shared" si="0"/>
        <v>19</v>
      </c>
      <c r="B24" s="27">
        <v>42879</v>
      </c>
      <c r="C24" s="23" t="s">
        <v>241</v>
      </c>
      <c r="D24" s="26">
        <v>36</v>
      </c>
      <c r="E24" s="29">
        <f t="shared" si="1"/>
        <v>0.9</v>
      </c>
      <c r="F24" s="21" t="s">
        <v>240</v>
      </c>
      <c r="G24" s="26" t="str">
        <f t="shared" si="2"/>
        <v>ﾏｻﾊﾞ</v>
      </c>
    </row>
    <row r="25" spans="1:7" x14ac:dyDescent="0.15">
      <c r="A25" s="26">
        <f t="shared" si="0"/>
        <v>20</v>
      </c>
      <c r="B25" s="27">
        <v>42879</v>
      </c>
      <c r="C25" s="23" t="s">
        <v>242</v>
      </c>
      <c r="D25" s="26">
        <v>40</v>
      </c>
      <c r="E25" s="29">
        <f t="shared" si="1"/>
        <v>1</v>
      </c>
      <c r="F25" s="21" t="s">
        <v>240</v>
      </c>
      <c r="G25" s="26" t="str">
        <f t="shared" si="2"/>
        <v>ﾏｻﾊﾞ</v>
      </c>
    </row>
    <row r="26" spans="1:7" x14ac:dyDescent="0.15">
      <c r="A26" s="26">
        <f t="shared" si="0"/>
        <v>21</v>
      </c>
      <c r="B26" s="27">
        <v>42879</v>
      </c>
      <c r="C26" s="23" t="s">
        <v>242</v>
      </c>
      <c r="D26" s="26">
        <v>40</v>
      </c>
      <c r="E26" s="29">
        <f t="shared" si="1"/>
        <v>1</v>
      </c>
      <c r="F26" s="21" t="s">
        <v>240</v>
      </c>
      <c r="G26" s="26" t="str">
        <f t="shared" si="2"/>
        <v>ﾏｻﾊﾞ</v>
      </c>
    </row>
    <row r="27" spans="1:7" x14ac:dyDescent="0.15">
      <c r="A27" s="26">
        <f t="shared" si="0"/>
        <v>22</v>
      </c>
      <c r="B27" s="27">
        <v>42879</v>
      </c>
      <c r="C27" s="23" t="s">
        <v>242</v>
      </c>
      <c r="D27" s="26">
        <v>37</v>
      </c>
      <c r="E27" s="29">
        <f t="shared" si="1"/>
        <v>0.92500000000000004</v>
      </c>
      <c r="F27" s="21" t="s">
        <v>240</v>
      </c>
      <c r="G27" s="26" t="str">
        <f t="shared" si="2"/>
        <v>ﾏｻﾊﾞ</v>
      </c>
    </row>
    <row r="28" spans="1:7" x14ac:dyDescent="0.15">
      <c r="A28" s="26">
        <f t="shared" si="0"/>
        <v>23</v>
      </c>
      <c r="B28" s="27">
        <v>42879</v>
      </c>
      <c r="C28" s="23" t="s">
        <v>242</v>
      </c>
      <c r="D28" s="26">
        <v>40</v>
      </c>
      <c r="E28" s="29">
        <f t="shared" si="1"/>
        <v>1</v>
      </c>
      <c r="F28" s="21" t="s">
        <v>240</v>
      </c>
      <c r="G28" s="26" t="str">
        <f t="shared" si="2"/>
        <v>ﾏｻﾊﾞ</v>
      </c>
    </row>
    <row r="29" spans="1:7" x14ac:dyDescent="0.15">
      <c r="A29" s="26">
        <f t="shared" si="0"/>
        <v>24</v>
      </c>
      <c r="B29" s="27">
        <v>42879</v>
      </c>
      <c r="C29" s="23" t="s">
        <v>242</v>
      </c>
      <c r="D29" s="26">
        <v>40</v>
      </c>
      <c r="E29" s="29">
        <f t="shared" si="1"/>
        <v>1</v>
      </c>
      <c r="F29" s="21" t="s">
        <v>240</v>
      </c>
      <c r="G29" s="26" t="str">
        <f t="shared" si="2"/>
        <v>ﾏｻﾊﾞ</v>
      </c>
    </row>
    <row r="30" spans="1:7" x14ac:dyDescent="0.15">
      <c r="A30" s="26">
        <f t="shared" si="0"/>
        <v>25</v>
      </c>
      <c r="B30" s="27">
        <v>42879</v>
      </c>
      <c r="C30" s="23" t="s">
        <v>242</v>
      </c>
      <c r="D30" s="26">
        <v>38</v>
      </c>
      <c r="E30" s="29">
        <f t="shared" si="1"/>
        <v>0.95</v>
      </c>
      <c r="F30" s="21" t="s">
        <v>240</v>
      </c>
      <c r="G30" s="26" t="str">
        <f t="shared" si="2"/>
        <v>ﾏｻﾊﾞ</v>
      </c>
    </row>
    <row r="31" spans="1:7" x14ac:dyDescent="0.15">
      <c r="A31" s="26">
        <f t="shared" si="0"/>
        <v>26</v>
      </c>
      <c r="B31" s="27">
        <v>42879</v>
      </c>
      <c r="C31" s="23" t="s">
        <v>242</v>
      </c>
      <c r="D31" s="26">
        <v>38</v>
      </c>
      <c r="E31" s="29">
        <f t="shared" si="1"/>
        <v>0.95</v>
      </c>
      <c r="F31" s="21" t="s">
        <v>240</v>
      </c>
      <c r="G31" s="26" t="str">
        <f t="shared" si="2"/>
        <v>ﾏｻﾊﾞ</v>
      </c>
    </row>
    <row r="32" spans="1:7" x14ac:dyDescent="0.15">
      <c r="A32" s="26">
        <f t="shared" si="0"/>
        <v>27</v>
      </c>
      <c r="B32" s="27">
        <v>42879</v>
      </c>
      <c r="C32" s="23" t="s">
        <v>242</v>
      </c>
      <c r="D32" s="26">
        <v>39</v>
      </c>
      <c r="E32" s="29">
        <f t="shared" si="1"/>
        <v>0.97499999999999998</v>
      </c>
      <c r="F32" s="21" t="s">
        <v>240</v>
      </c>
      <c r="G32" s="26" t="str">
        <f t="shared" si="2"/>
        <v>ﾏｻﾊﾞ</v>
      </c>
    </row>
    <row r="33" spans="1:7" x14ac:dyDescent="0.15">
      <c r="A33" s="26">
        <f t="shared" si="0"/>
        <v>28</v>
      </c>
      <c r="B33" s="27">
        <v>42879</v>
      </c>
      <c r="C33" s="23" t="s">
        <v>242</v>
      </c>
      <c r="D33" s="26">
        <v>38</v>
      </c>
      <c r="E33" s="29">
        <f t="shared" si="1"/>
        <v>0.95</v>
      </c>
      <c r="F33" s="21" t="s">
        <v>240</v>
      </c>
      <c r="G33" s="26" t="str">
        <f t="shared" si="2"/>
        <v>ﾏｻﾊﾞ</v>
      </c>
    </row>
    <row r="34" spans="1:7" x14ac:dyDescent="0.15">
      <c r="A34" s="26">
        <f t="shared" si="0"/>
        <v>29</v>
      </c>
      <c r="B34" s="27">
        <v>42879</v>
      </c>
      <c r="C34" s="23" t="s">
        <v>242</v>
      </c>
      <c r="D34" s="26">
        <v>40</v>
      </c>
      <c r="E34" s="29">
        <f t="shared" si="1"/>
        <v>1</v>
      </c>
      <c r="F34" s="21" t="s">
        <v>240</v>
      </c>
      <c r="G34" s="26" t="str">
        <f t="shared" si="2"/>
        <v>ﾏｻﾊﾞ</v>
      </c>
    </row>
    <row r="35" spans="1:7" x14ac:dyDescent="0.15">
      <c r="A35" s="26">
        <f t="shared" si="0"/>
        <v>30</v>
      </c>
      <c r="B35" s="27">
        <v>42879</v>
      </c>
      <c r="C35" s="23" t="s">
        <v>242</v>
      </c>
      <c r="D35" s="26">
        <v>38</v>
      </c>
      <c r="E35" s="29">
        <f t="shared" si="1"/>
        <v>0.95</v>
      </c>
      <c r="F35" s="21" t="s">
        <v>240</v>
      </c>
      <c r="G35" s="26" t="str">
        <f t="shared" si="2"/>
        <v>ﾏｻﾊﾞ</v>
      </c>
    </row>
    <row r="36" spans="1:7" x14ac:dyDescent="0.15">
      <c r="A36" s="26">
        <f t="shared" si="0"/>
        <v>31</v>
      </c>
      <c r="B36" s="27">
        <v>42879</v>
      </c>
      <c r="C36" s="23" t="s">
        <v>242</v>
      </c>
      <c r="D36" s="26">
        <v>41</v>
      </c>
      <c r="E36" s="29">
        <f t="shared" si="1"/>
        <v>1.0249999999999999</v>
      </c>
      <c r="F36" s="21" t="s">
        <v>240</v>
      </c>
      <c r="G36" s="26" t="str">
        <f t="shared" si="2"/>
        <v>ﾏｻﾊﾞ</v>
      </c>
    </row>
    <row r="37" spans="1:7" x14ac:dyDescent="0.15">
      <c r="A37" s="26">
        <f t="shared" si="0"/>
        <v>32</v>
      </c>
      <c r="B37" s="27">
        <v>42879</v>
      </c>
      <c r="C37" s="23" t="s">
        <v>242</v>
      </c>
      <c r="D37" s="26">
        <v>40</v>
      </c>
      <c r="E37" s="29">
        <f t="shared" si="1"/>
        <v>1</v>
      </c>
      <c r="F37" s="21" t="s">
        <v>240</v>
      </c>
      <c r="G37" s="26" t="str">
        <f t="shared" si="2"/>
        <v>ﾏｻﾊﾞ</v>
      </c>
    </row>
    <row r="38" spans="1:7" x14ac:dyDescent="0.15">
      <c r="A38" s="26">
        <f t="shared" si="0"/>
        <v>33</v>
      </c>
      <c r="B38" s="27">
        <v>42879</v>
      </c>
      <c r="C38" s="23" t="s">
        <v>242</v>
      </c>
      <c r="D38" s="26">
        <v>41</v>
      </c>
      <c r="E38" s="29">
        <f t="shared" si="1"/>
        <v>1.0249999999999999</v>
      </c>
      <c r="F38" s="21" t="s">
        <v>240</v>
      </c>
      <c r="G38" s="26" t="str">
        <f t="shared" si="2"/>
        <v>ﾏｻﾊﾞ</v>
      </c>
    </row>
    <row r="39" spans="1:7" x14ac:dyDescent="0.15">
      <c r="A39" s="26">
        <f t="shared" si="0"/>
        <v>34</v>
      </c>
      <c r="B39" s="27">
        <v>42879</v>
      </c>
      <c r="C39" s="23" t="s">
        <v>242</v>
      </c>
      <c r="D39" s="26">
        <v>41</v>
      </c>
      <c r="E39" s="29">
        <f t="shared" si="1"/>
        <v>1.0249999999999999</v>
      </c>
      <c r="F39" s="21" t="s">
        <v>240</v>
      </c>
      <c r="G39" s="26" t="str">
        <f t="shared" si="2"/>
        <v>ﾏｻﾊﾞ</v>
      </c>
    </row>
    <row r="40" spans="1:7" x14ac:dyDescent="0.15">
      <c r="A40" s="26">
        <f t="shared" si="0"/>
        <v>35</v>
      </c>
      <c r="B40" s="27">
        <v>42879</v>
      </c>
      <c r="C40" s="23" t="s">
        <v>242</v>
      </c>
      <c r="D40" s="26">
        <v>37</v>
      </c>
      <c r="E40" s="29">
        <f t="shared" si="1"/>
        <v>0.92500000000000004</v>
      </c>
      <c r="F40" s="21" t="s">
        <v>240</v>
      </c>
      <c r="G40" s="26" t="str">
        <f t="shared" si="2"/>
        <v>ﾏｻﾊﾞ</v>
      </c>
    </row>
    <row r="41" spans="1:7" x14ac:dyDescent="0.15">
      <c r="A41" s="26">
        <f t="shared" si="0"/>
        <v>36</v>
      </c>
      <c r="B41" s="27">
        <v>42879</v>
      </c>
      <c r="C41" s="23" t="s">
        <v>242</v>
      </c>
      <c r="D41" s="26">
        <v>38</v>
      </c>
      <c r="E41" s="29">
        <f t="shared" si="1"/>
        <v>0.95</v>
      </c>
      <c r="F41" s="21" t="s">
        <v>240</v>
      </c>
      <c r="G41" s="26" t="str">
        <f t="shared" si="2"/>
        <v>ﾏｻﾊﾞ</v>
      </c>
    </row>
    <row r="42" spans="1:7" x14ac:dyDescent="0.15">
      <c r="A42" s="26">
        <f t="shared" si="0"/>
        <v>37</v>
      </c>
      <c r="B42" s="27">
        <v>42879</v>
      </c>
      <c r="C42" s="23" t="s">
        <v>242</v>
      </c>
      <c r="D42" s="26">
        <v>39</v>
      </c>
      <c r="E42" s="29">
        <f t="shared" si="1"/>
        <v>0.97499999999999998</v>
      </c>
      <c r="F42" s="21" t="s">
        <v>240</v>
      </c>
      <c r="G42" s="26" t="str">
        <f t="shared" si="2"/>
        <v>ﾏｻﾊﾞ</v>
      </c>
    </row>
    <row r="43" spans="1:7" x14ac:dyDescent="0.15">
      <c r="A43" s="26">
        <f t="shared" si="0"/>
        <v>38</v>
      </c>
      <c r="B43" s="27">
        <v>42879</v>
      </c>
      <c r="C43" s="23" t="s">
        <v>242</v>
      </c>
      <c r="D43" s="26">
        <v>40</v>
      </c>
      <c r="E43" s="29">
        <f t="shared" si="1"/>
        <v>1</v>
      </c>
      <c r="F43" s="21" t="s">
        <v>240</v>
      </c>
      <c r="G43" s="26" t="str">
        <f t="shared" si="2"/>
        <v>ﾏｻﾊﾞ</v>
      </c>
    </row>
    <row r="44" spans="1:7" x14ac:dyDescent="0.15">
      <c r="A44" s="26">
        <f t="shared" si="0"/>
        <v>39</v>
      </c>
      <c r="B44" s="27">
        <v>42879</v>
      </c>
      <c r="C44" s="23" t="s">
        <v>242</v>
      </c>
      <c r="D44" s="26">
        <v>39</v>
      </c>
      <c r="E44" s="29">
        <f t="shared" si="1"/>
        <v>0.97499999999999998</v>
      </c>
      <c r="F44" s="21" t="s">
        <v>240</v>
      </c>
      <c r="G44" s="26" t="str">
        <f t="shared" si="2"/>
        <v>ﾏｻﾊﾞ</v>
      </c>
    </row>
    <row r="45" spans="1:7" x14ac:dyDescent="0.15">
      <c r="A45" s="26">
        <f t="shared" si="0"/>
        <v>40</v>
      </c>
      <c r="B45" s="27">
        <v>42879</v>
      </c>
      <c r="C45" s="23" t="s">
        <v>242</v>
      </c>
      <c r="D45" s="26">
        <v>40</v>
      </c>
      <c r="E45" s="29">
        <f t="shared" si="1"/>
        <v>1</v>
      </c>
      <c r="F45" s="21" t="s">
        <v>240</v>
      </c>
      <c r="G45" s="26" t="str">
        <f t="shared" si="2"/>
        <v>ﾏｻﾊﾞ</v>
      </c>
    </row>
    <row r="46" spans="1:7" x14ac:dyDescent="0.15">
      <c r="A46" s="26">
        <f t="shared" si="0"/>
        <v>41</v>
      </c>
      <c r="B46" s="27">
        <v>42879</v>
      </c>
      <c r="C46" s="23" t="s">
        <v>242</v>
      </c>
      <c r="D46" s="26">
        <v>39</v>
      </c>
      <c r="E46" s="29">
        <f t="shared" si="1"/>
        <v>0.97499999999999998</v>
      </c>
      <c r="F46" s="21" t="s">
        <v>240</v>
      </c>
      <c r="G46" s="26" t="str">
        <f t="shared" si="2"/>
        <v>ﾏｻﾊﾞ</v>
      </c>
    </row>
    <row r="47" spans="1:7" x14ac:dyDescent="0.15">
      <c r="A47" s="26">
        <f t="shared" si="0"/>
        <v>42</v>
      </c>
      <c r="B47" s="27">
        <v>42879</v>
      </c>
      <c r="C47" s="23" t="s">
        <v>242</v>
      </c>
      <c r="D47" s="26">
        <v>41</v>
      </c>
      <c r="E47" s="29">
        <f t="shared" si="1"/>
        <v>1.0249999999999999</v>
      </c>
      <c r="F47" s="21" t="s">
        <v>240</v>
      </c>
      <c r="G47" s="26" t="str">
        <f t="shared" si="2"/>
        <v>ﾏｻﾊﾞ</v>
      </c>
    </row>
    <row r="48" spans="1:7" x14ac:dyDescent="0.15">
      <c r="A48" s="26">
        <f t="shared" si="0"/>
        <v>43</v>
      </c>
      <c r="B48" s="27">
        <v>42879</v>
      </c>
      <c r="C48" s="23" t="s">
        <v>242</v>
      </c>
      <c r="D48" s="26">
        <v>41</v>
      </c>
      <c r="E48" s="29">
        <f t="shared" si="1"/>
        <v>1.0249999999999999</v>
      </c>
      <c r="F48" s="21" t="s">
        <v>240</v>
      </c>
      <c r="G48" s="26" t="str">
        <f t="shared" si="2"/>
        <v>ﾏｻﾊﾞ</v>
      </c>
    </row>
    <row r="49" spans="1:7" x14ac:dyDescent="0.15">
      <c r="A49" s="26">
        <f t="shared" si="0"/>
        <v>44</v>
      </c>
      <c r="B49" s="27">
        <v>42879</v>
      </c>
      <c r="C49" s="23" t="s">
        <v>243</v>
      </c>
      <c r="D49" s="26">
        <v>40</v>
      </c>
      <c r="E49" s="29">
        <f t="shared" si="1"/>
        <v>1</v>
      </c>
      <c r="F49" s="21" t="s">
        <v>240</v>
      </c>
      <c r="G49" s="26" t="str">
        <f t="shared" si="2"/>
        <v>ﾏｻﾊﾞ</v>
      </c>
    </row>
    <row r="50" spans="1:7" x14ac:dyDescent="0.15">
      <c r="A50" s="26">
        <f t="shared" si="0"/>
        <v>45</v>
      </c>
      <c r="B50" s="27">
        <v>42879</v>
      </c>
      <c r="C50" s="23" t="s">
        <v>243</v>
      </c>
      <c r="D50" s="26">
        <v>39</v>
      </c>
      <c r="E50" s="29">
        <f t="shared" si="1"/>
        <v>0.97499999999999998</v>
      </c>
      <c r="F50" s="21" t="s">
        <v>240</v>
      </c>
      <c r="G50" s="26" t="str">
        <f t="shared" si="2"/>
        <v>ﾏｻﾊﾞ</v>
      </c>
    </row>
    <row r="51" spans="1:7" x14ac:dyDescent="0.15">
      <c r="A51" s="26">
        <f t="shared" si="0"/>
        <v>46</v>
      </c>
      <c r="B51" s="27">
        <v>42879</v>
      </c>
      <c r="C51" s="23" t="s">
        <v>243</v>
      </c>
      <c r="D51" s="26">
        <v>40</v>
      </c>
      <c r="E51" s="29">
        <f t="shared" si="1"/>
        <v>1</v>
      </c>
      <c r="F51" s="21" t="s">
        <v>240</v>
      </c>
      <c r="G51" s="26" t="str">
        <f t="shared" si="2"/>
        <v>ﾏｻﾊﾞ</v>
      </c>
    </row>
    <row r="52" spans="1:7" x14ac:dyDescent="0.15">
      <c r="A52" s="26">
        <f t="shared" si="0"/>
        <v>47</v>
      </c>
      <c r="B52" s="27">
        <v>42879</v>
      </c>
      <c r="C52" s="23" t="s">
        <v>243</v>
      </c>
      <c r="D52" s="26">
        <v>37</v>
      </c>
      <c r="E52" s="29">
        <f t="shared" si="1"/>
        <v>0.92500000000000004</v>
      </c>
      <c r="F52" s="21" t="s">
        <v>240</v>
      </c>
      <c r="G52" s="26" t="str">
        <f t="shared" si="2"/>
        <v>ﾏｻﾊﾞ</v>
      </c>
    </row>
    <row r="53" spans="1:7" x14ac:dyDescent="0.15">
      <c r="A53" s="26">
        <f t="shared" si="0"/>
        <v>48</v>
      </c>
      <c r="B53" s="27">
        <v>42879</v>
      </c>
      <c r="C53" s="23" t="s">
        <v>243</v>
      </c>
      <c r="D53" s="26">
        <v>37</v>
      </c>
      <c r="E53" s="29">
        <f t="shared" si="1"/>
        <v>0.92500000000000004</v>
      </c>
      <c r="F53" s="21" t="s">
        <v>240</v>
      </c>
      <c r="G53" s="26" t="str">
        <f t="shared" si="2"/>
        <v>ﾏｻﾊﾞ</v>
      </c>
    </row>
    <row r="54" spans="1:7" x14ac:dyDescent="0.15">
      <c r="A54" s="26">
        <f t="shared" si="0"/>
        <v>49</v>
      </c>
      <c r="B54" s="27">
        <v>42879</v>
      </c>
      <c r="C54" s="23" t="s">
        <v>243</v>
      </c>
      <c r="D54" s="26">
        <v>37</v>
      </c>
      <c r="E54" s="29">
        <f t="shared" si="1"/>
        <v>0.92500000000000004</v>
      </c>
      <c r="F54" s="21" t="s">
        <v>240</v>
      </c>
      <c r="G54" s="26" t="str">
        <f t="shared" si="2"/>
        <v>ﾏｻﾊﾞ</v>
      </c>
    </row>
    <row r="55" spans="1:7" x14ac:dyDescent="0.15">
      <c r="A55" s="26">
        <v>50</v>
      </c>
      <c r="B55" s="27">
        <v>42879</v>
      </c>
      <c r="C55" s="23" t="s">
        <v>243</v>
      </c>
      <c r="D55" s="26">
        <v>40</v>
      </c>
      <c r="E55" s="29">
        <f t="shared" si="1"/>
        <v>1</v>
      </c>
      <c r="F55" s="21" t="s">
        <v>240</v>
      </c>
      <c r="G55" s="26" t="str">
        <f>IF(E55=1.1,"ﾏｻﾊﾞ",IF(E55&lt;1.1,"ﾏｻﾊﾞ","ｺﾞﾏｻﾊﾞ"))</f>
        <v>ﾏｻﾊﾞ</v>
      </c>
    </row>
    <row r="56" spans="1:7" x14ac:dyDescent="0.15">
      <c r="A56" s="26">
        <f t="shared" si="0"/>
        <v>51</v>
      </c>
      <c r="B56" s="27">
        <v>42879</v>
      </c>
      <c r="C56" s="23" t="s">
        <v>243</v>
      </c>
      <c r="D56" s="26">
        <v>37</v>
      </c>
      <c r="E56" s="29">
        <f t="shared" si="1"/>
        <v>0.92500000000000004</v>
      </c>
      <c r="F56" s="21" t="s">
        <v>240</v>
      </c>
      <c r="G56" s="26" t="str">
        <f>IF(E56=1.1,"ﾏｻﾊﾞ",IF(E56&lt;1.1,"ﾏｻﾊﾞ","ｺﾞﾏｻﾊﾞ"))</f>
        <v>ﾏｻﾊﾞ</v>
      </c>
    </row>
    <row r="57" spans="1:7" x14ac:dyDescent="0.15">
      <c r="A57" s="26">
        <f t="shared" si="0"/>
        <v>52</v>
      </c>
      <c r="B57" s="27">
        <v>42879</v>
      </c>
      <c r="C57" s="23" t="s">
        <v>243</v>
      </c>
      <c r="D57" s="26">
        <v>38</v>
      </c>
      <c r="E57" s="29">
        <f t="shared" si="1"/>
        <v>0.95</v>
      </c>
      <c r="F57" s="21" t="s">
        <v>240</v>
      </c>
      <c r="G57" s="26" t="str">
        <f t="shared" ref="G57:G87" si="3">IF(E57=1.1,"ﾏｻﾊﾞ",IF(E57&lt;1.1,"ﾏｻﾊﾞ","ｺﾞﾏｻﾊﾞ"))</f>
        <v>ﾏｻﾊﾞ</v>
      </c>
    </row>
    <row r="58" spans="1:7" x14ac:dyDescent="0.15">
      <c r="A58" s="26">
        <f t="shared" si="0"/>
        <v>53</v>
      </c>
      <c r="B58" s="27">
        <v>42879</v>
      </c>
      <c r="C58" s="23" t="s">
        <v>243</v>
      </c>
      <c r="D58" s="26">
        <v>39</v>
      </c>
      <c r="E58" s="29">
        <f t="shared" si="1"/>
        <v>0.97499999999999998</v>
      </c>
      <c r="F58" s="21" t="s">
        <v>240</v>
      </c>
      <c r="G58" s="26" t="str">
        <f t="shared" si="3"/>
        <v>ﾏｻﾊﾞ</v>
      </c>
    </row>
    <row r="59" spans="1:7" x14ac:dyDescent="0.15">
      <c r="A59" s="26">
        <f t="shared" si="0"/>
        <v>54</v>
      </c>
      <c r="B59" s="27">
        <v>42879</v>
      </c>
      <c r="C59" s="23" t="s">
        <v>243</v>
      </c>
      <c r="D59" s="26">
        <v>38</v>
      </c>
      <c r="E59" s="29">
        <f t="shared" si="1"/>
        <v>0.95</v>
      </c>
      <c r="F59" s="21" t="s">
        <v>240</v>
      </c>
      <c r="G59" s="26" t="str">
        <f t="shared" si="3"/>
        <v>ﾏｻﾊﾞ</v>
      </c>
    </row>
    <row r="60" spans="1:7" x14ac:dyDescent="0.15">
      <c r="A60" s="26">
        <f t="shared" si="0"/>
        <v>55</v>
      </c>
      <c r="B60" s="27">
        <v>42879</v>
      </c>
      <c r="C60" s="23" t="s">
        <v>243</v>
      </c>
      <c r="D60" s="26">
        <v>39</v>
      </c>
      <c r="E60" s="29">
        <f t="shared" si="1"/>
        <v>0.97499999999999998</v>
      </c>
      <c r="F60" s="21" t="s">
        <v>240</v>
      </c>
      <c r="G60" s="26" t="str">
        <f t="shared" si="3"/>
        <v>ﾏｻﾊﾞ</v>
      </c>
    </row>
    <row r="61" spans="1:7" x14ac:dyDescent="0.15">
      <c r="A61" s="26">
        <f t="shared" si="0"/>
        <v>56</v>
      </c>
      <c r="B61" s="27">
        <v>42879</v>
      </c>
      <c r="C61" s="23" t="s">
        <v>243</v>
      </c>
      <c r="D61" s="26">
        <v>40</v>
      </c>
      <c r="E61" s="29">
        <f t="shared" si="1"/>
        <v>1</v>
      </c>
      <c r="F61" s="21" t="s">
        <v>240</v>
      </c>
      <c r="G61" s="26" t="str">
        <f t="shared" si="3"/>
        <v>ﾏｻﾊﾞ</v>
      </c>
    </row>
    <row r="62" spans="1:7" x14ac:dyDescent="0.15">
      <c r="A62" s="26">
        <f t="shared" si="0"/>
        <v>57</v>
      </c>
      <c r="B62" s="27">
        <v>42879</v>
      </c>
      <c r="C62" s="23" t="s">
        <v>243</v>
      </c>
      <c r="D62" s="26">
        <v>38</v>
      </c>
      <c r="E62" s="29">
        <f t="shared" si="1"/>
        <v>0.95</v>
      </c>
      <c r="F62" s="21" t="s">
        <v>240</v>
      </c>
      <c r="G62" s="26" t="str">
        <f t="shared" si="3"/>
        <v>ﾏｻﾊﾞ</v>
      </c>
    </row>
    <row r="63" spans="1:7" x14ac:dyDescent="0.15">
      <c r="A63" s="26">
        <f t="shared" si="0"/>
        <v>58</v>
      </c>
      <c r="B63" s="27">
        <v>42879</v>
      </c>
      <c r="C63" s="23" t="s">
        <v>243</v>
      </c>
      <c r="D63" s="26">
        <v>36</v>
      </c>
      <c r="E63" s="29">
        <f t="shared" si="1"/>
        <v>0.9</v>
      </c>
      <c r="F63" s="21" t="s">
        <v>240</v>
      </c>
      <c r="G63" s="26" t="str">
        <f t="shared" si="3"/>
        <v>ﾏｻﾊﾞ</v>
      </c>
    </row>
    <row r="64" spans="1:7" x14ac:dyDescent="0.15">
      <c r="A64" s="26">
        <f t="shared" si="0"/>
        <v>59</v>
      </c>
      <c r="B64" s="27">
        <v>42879</v>
      </c>
      <c r="C64" s="23" t="s">
        <v>243</v>
      </c>
      <c r="D64" s="26">
        <v>39</v>
      </c>
      <c r="E64" s="29">
        <f t="shared" si="1"/>
        <v>0.97499999999999998</v>
      </c>
      <c r="F64" s="21" t="s">
        <v>240</v>
      </c>
      <c r="G64" s="26" t="str">
        <f t="shared" si="3"/>
        <v>ﾏｻﾊﾞ</v>
      </c>
    </row>
    <row r="65" spans="1:7" x14ac:dyDescent="0.15">
      <c r="A65" s="26">
        <f t="shared" si="0"/>
        <v>60</v>
      </c>
      <c r="B65" s="27">
        <v>42879</v>
      </c>
      <c r="C65" s="23" t="s">
        <v>243</v>
      </c>
      <c r="D65" s="26">
        <v>39</v>
      </c>
      <c r="E65" s="29">
        <f t="shared" si="1"/>
        <v>0.97499999999999998</v>
      </c>
      <c r="F65" s="21" t="s">
        <v>240</v>
      </c>
      <c r="G65" s="26" t="str">
        <f t="shared" si="3"/>
        <v>ﾏｻﾊﾞ</v>
      </c>
    </row>
    <row r="66" spans="1:7" x14ac:dyDescent="0.15">
      <c r="A66" s="26">
        <f t="shared" si="0"/>
        <v>61</v>
      </c>
      <c r="B66" s="27">
        <v>42879</v>
      </c>
      <c r="C66" s="23" t="s">
        <v>243</v>
      </c>
      <c r="D66" s="26">
        <v>37</v>
      </c>
      <c r="E66" s="29">
        <f t="shared" si="1"/>
        <v>0.92500000000000004</v>
      </c>
      <c r="F66" s="21" t="s">
        <v>240</v>
      </c>
      <c r="G66" s="26" t="str">
        <f t="shared" si="3"/>
        <v>ﾏｻﾊﾞ</v>
      </c>
    </row>
    <row r="67" spans="1:7" x14ac:dyDescent="0.15">
      <c r="A67" s="26">
        <f t="shared" si="0"/>
        <v>62</v>
      </c>
      <c r="B67" s="27">
        <v>42879</v>
      </c>
      <c r="C67" s="23" t="s">
        <v>243</v>
      </c>
      <c r="D67" s="26">
        <v>41</v>
      </c>
      <c r="E67" s="29">
        <f t="shared" si="1"/>
        <v>1.0249999999999999</v>
      </c>
      <c r="F67" s="21" t="s">
        <v>240</v>
      </c>
      <c r="G67" s="26" t="str">
        <f t="shared" si="3"/>
        <v>ﾏｻﾊﾞ</v>
      </c>
    </row>
    <row r="68" spans="1:7" x14ac:dyDescent="0.15">
      <c r="A68" s="26">
        <f t="shared" si="0"/>
        <v>63</v>
      </c>
      <c r="B68" s="27">
        <v>42879</v>
      </c>
      <c r="C68" s="23" t="s">
        <v>243</v>
      </c>
      <c r="D68" s="26">
        <v>36</v>
      </c>
      <c r="E68" s="29">
        <f t="shared" si="1"/>
        <v>0.9</v>
      </c>
      <c r="F68" s="21" t="s">
        <v>240</v>
      </c>
      <c r="G68" s="26" t="str">
        <f t="shared" si="3"/>
        <v>ﾏｻﾊﾞ</v>
      </c>
    </row>
    <row r="69" spans="1:7" x14ac:dyDescent="0.15">
      <c r="A69" s="26">
        <f t="shared" si="0"/>
        <v>64</v>
      </c>
      <c r="B69" s="27">
        <v>42879</v>
      </c>
      <c r="C69" s="23" t="s">
        <v>243</v>
      </c>
      <c r="D69" s="26">
        <v>41</v>
      </c>
      <c r="E69" s="29">
        <f t="shared" si="1"/>
        <v>1.0249999999999999</v>
      </c>
      <c r="F69" s="21" t="s">
        <v>238</v>
      </c>
      <c r="G69" s="26" t="str">
        <f t="shared" si="3"/>
        <v>ﾏｻﾊﾞ</v>
      </c>
    </row>
    <row r="70" spans="1:7" x14ac:dyDescent="0.15">
      <c r="A70" s="26">
        <f t="shared" si="0"/>
        <v>65</v>
      </c>
      <c r="B70" s="27">
        <v>42879</v>
      </c>
      <c r="C70" s="23" t="s">
        <v>243</v>
      </c>
      <c r="D70" s="26">
        <v>39</v>
      </c>
      <c r="E70" s="29">
        <f t="shared" si="1"/>
        <v>0.97499999999999998</v>
      </c>
      <c r="F70" s="21" t="s">
        <v>238</v>
      </c>
      <c r="G70" s="26" t="str">
        <f t="shared" si="3"/>
        <v>ﾏｻﾊﾞ</v>
      </c>
    </row>
    <row r="71" spans="1:7" x14ac:dyDescent="0.15">
      <c r="A71" s="26">
        <f>A70+1</f>
        <v>66</v>
      </c>
      <c r="B71" s="27">
        <v>42879</v>
      </c>
      <c r="C71" s="23" t="s">
        <v>243</v>
      </c>
      <c r="D71" s="26">
        <v>40</v>
      </c>
      <c r="E71" s="29">
        <f t="shared" si="1"/>
        <v>1</v>
      </c>
      <c r="F71" s="21" t="s">
        <v>238</v>
      </c>
      <c r="G71" s="26" t="str">
        <f t="shared" si="3"/>
        <v>ﾏｻﾊﾞ</v>
      </c>
    </row>
    <row r="72" spans="1:7" x14ac:dyDescent="0.15">
      <c r="A72" s="26">
        <f>A71+1</f>
        <v>67</v>
      </c>
      <c r="B72" s="27">
        <v>42879</v>
      </c>
      <c r="C72" s="23" t="s">
        <v>243</v>
      </c>
      <c r="D72" s="26">
        <v>37</v>
      </c>
      <c r="E72" s="29">
        <f t="shared" si="1"/>
        <v>0.92500000000000004</v>
      </c>
      <c r="F72" s="21" t="s">
        <v>239</v>
      </c>
      <c r="G72" s="26" t="str">
        <f t="shared" si="3"/>
        <v>ﾏｻﾊﾞ</v>
      </c>
    </row>
    <row r="73" spans="1:7" x14ac:dyDescent="0.15">
      <c r="A73" s="26">
        <f>A72+1</f>
        <v>68</v>
      </c>
      <c r="B73" s="27">
        <v>42879</v>
      </c>
      <c r="C73" s="23" t="s">
        <v>243</v>
      </c>
      <c r="D73" s="26">
        <v>40</v>
      </c>
      <c r="E73" s="29">
        <f t="shared" si="1"/>
        <v>1</v>
      </c>
      <c r="F73" s="21" t="s">
        <v>239</v>
      </c>
      <c r="G73" s="26" t="str">
        <f t="shared" si="3"/>
        <v>ﾏｻﾊﾞ</v>
      </c>
    </row>
    <row r="74" spans="1:7" x14ac:dyDescent="0.15">
      <c r="A74" s="26">
        <f>A73+1</f>
        <v>69</v>
      </c>
      <c r="B74" s="27">
        <v>42879</v>
      </c>
      <c r="C74" s="23" t="s">
        <v>244</v>
      </c>
      <c r="D74" s="26">
        <v>38</v>
      </c>
      <c r="E74" s="29">
        <f t="shared" si="1"/>
        <v>0.95</v>
      </c>
      <c r="F74" s="21" t="s">
        <v>240</v>
      </c>
      <c r="G74" s="26" t="str">
        <f t="shared" si="3"/>
        <v>ﾏｻﾊﾞ</v>
      </c>
    </row>
    <row r="75" spans="1:7" x14ac:dyDescent="0.15">
      <c r="A75" s="26">
        <f t="shared" ref="A75:A88" si="4">A74+1</f>
        <v>70</v>
      </c>
      <c r="B75" s="27">
        <v>42879</v>
      </c>
      <c r="C75" s="23" t="s">
        <v>244</v>
      </c>
      <c r="D75" s="26">
        <v>38</v>
      </c>
      <c r="E75" s="29">
        <f t="shared" si="1"/>
        <v>0.95</v>
      </c>
      <c r="F75" s="21" t="s">
        <v>239</v>
      </c>
      <c r="G75" s="26" t="str">
        <f t="shared" si="3"/>
        <v>ﾏｻﾊﾞ</v>
      </c>
    </row>
    <row r="76" spans="1:7" x14ac:dyDescent="0.15">
      <c r="A76" s="26">
        <f t="shared" si="4"/>
        <v>71</v>
      </c>
      <c r="B76" s="27">
        <v>42879</v>
      </c>
      <c r="C76" s="23" t="s">
        <v>244</v>
      </c>
      <c r="D76" s="26">
        <v>39</v>
      </c>
      <c r="E76" s="29">
        <f t="shared" ref="E76:E88" si="5">D76/40</f>
        <v>0.97499999999999998</v>
      </c>
      <c r="F76" s="21" t="s">
        <v>239</v>
      </c>
      <c r="G76" s="26" t="str">
        <f t="shared" si="3"/>
        <v>ﾏｻﾊﾞ</v>
      </c>
    </row>
    <row r="77" spans="1:7" x14ac:dyDescent="0.15">
      <c r="A77" s="26">
        <f t="shared" si="4"/>
        <v>72</v>
      </c>
      <c r="B77" s="27">
        <v>42879</v>
      </c>
      <c r="C77" s="23" t="s">
        <v>245</v>
      </c>
      <c r="D77" s="26">
        <v>38</v>
      </c>
      <c r="E77" s="29">
        <f t="shared" si="5"/>
        <v>0.95</v>
      </c>
      <c r="F77" s="21" t="s">
        <v>239</v>
      </c>
      <c r="G77" s="26" t="str">
        <f t="shared" si="3"/>
        <v>ﾏｻﾊﾞ</v>
      </c>
    </row>
    <row r="78" spans="1:7" x14ac:dyDescent="0.15">
      <c r="A78" s="26">
        <f t="shared" si="4"/>
        <v>73</v>
      </c>
      <c r="B78" s="27">
        <v>42879</v>
      </c>
      <c r="C78" s="23" t="s">
        <v>245</v>
      </c>
      <c r="D78" s="26">
        <v>40</v>
      </c>
      <c r="E78" s="29">
        <f t="shared" si="5"/>
        <v>1</v>
      </c>
      <c r="F78" s="21" t="s">
        <v>239</v>
      </c>
      <c r="G78" s="26" t="str">
        <f t="shared" si="3"/>
        <v>ﾏｻﾊﾞ</v>
      </c>
    </row>
    <row r="79" spans="1:7" x14ac:dyDescent="0.15">
      <c r="A79" s="26">
        <f t="shared" si="4"/>
        <v>74</v>
      </c>
      <c r="B79" s="27">
        <v>42879</v>
      </c>
      <c r="C79" s="23" t="s">
        <v>245</v>
      </c>
      <c r="D79" s="26">
        <v>40</v>
      </c>
      <c r="E79" s="29">
        <f t="shared" si="5"/>
        <v>1</v>
      </c>
      <c r="F79" s="21" t="s">
        <v>239</v>
      </c>
      <c r="G79" s="26" t="str">
        <f t="shared" si="3"/>
        <v>ﾏｻﾊﾞ</v>
      </c>
    </row>
    <row r="80" spans="1:7" x14ac:dyDescent="0.15">
      <c r="A80" s="26">
        <f t="shared" si="4"/>
        <v>75</v>
      </c>
      <c r="B80" s="27">
        <v>42879</v>
      </c>
      <c r="C80" s="23" t="s">
        <v>245</v>
      </c>
      <c r="D80" s="26">
        <v>39</v>
      </c>
      <c r="E80" s="29">
        <f t="shared" si="5"/>
        <v>0.97499999999999998</v>
      </c>
      <c r="F80" s="21" t="s">
        <v>239</v>
      </c>
      <c r="G80" s="26" t="str">
        <f t="shared" si="3"/>
        <v>ﾏｻﾊﾞ</v>
      </c>
    </row>
    <row r="81" spans="1:7" x14ac:dyDescent="0.15">
      <c r="A81" s="26">
        <f t="shared" si="4"/>
        <v>76</v>
      </c>
      <c r="B81" s="27">
        <v>42879</v>
      </c>
      <c r="C81" s="23" t="s">
        <v>245</v>
      </c>
      <c r="D81" s="26">
        <v>40</v>
      </c>
      <c r="E81" s="29">
        <f t="shared" si="5"/>
        <v>1</v>
      </c>
      <c r="F81" s="21" t="s">
        <v>239</v>
      </c>
      <c r="G81" s="26" t="str">
        <f t="shared" si="3"/>
        <v>ﾏｻﾊﾞ</v>
      </c>
    </row>
    <row r="82" spans="1:7" x14ac:dyDescent="0.15">
      <c r="A82" s="26">
        <f t="shared" si="4"/>
        <v>77</v>
      </c>
      <c r="B82" s="27">
        <v>42879</v>
      </c>
      <c r="C82" s="23" t="s">
        <v>245</v>
      </c>
      <c r="D82" s="26">
        <v>36</v>
      </c>
      <c r="E82" s="29">
        <f t="shared" si="5"/>
        <v>0.9</v>
      </c>
      <c r="F82" s="21" t="s">
        <v>239</v>
      </c>
      <c r="G82" s="26" t="str">
        <f t="shared" si="3"/>
        <v>ﾏｻﾊﾞ</v>
      </c>
    </row>
    <row r="83" spans="1:7" x14ac:dyDescent="0.15">
      <c r="A83" s="26">
        <f t="shared" si="4"/>
        <v>78</v>
      </c>
      <c r="B83" s="27">
        <v>42879</v>
      </c>
      <c r="C83" s="23" t="s">
        <v>245</v>
      </c>
      <c r="D83" s="26">
        <v>38</v>
      </c>
      <c r="E83" s="29">
        <f t="shared" si="5"/>
        <v>0.95</v>
      </c>
      <c r="F83" s="21" t="s">
        <v>239</v>
      </c>
      <c r="G83" s="26" t="str">
        <f t="shared" si="3"/>
        <v>ﾏｻﾊﾞ</v>
      </c>
    </row>
    <row r="84" spans="1:7" x14ac:dyDescent="0.15">
      <c r="A84" s="26">
        <f t="shared" si="4"/>
        <v>79</v>
      </c>
      <c r="B84" s="27">
        <v>42879</v>
      </c>
      <c r="C84" s="23" t="s">
        <v>245</v>
      </c>
      <c r="D84" s="26">
        <v>39</v>
      </c>
      <c r="E84" s="29">
        <f t="shared" si="5"/>
        <v>0.97499999999999998</v>
      </c>
      <c r="F84" s="21" t="s">
        <v>239</v>
      </c>
      <c r="G84" s="26" t="str">
        <f t="shared" si="3"/>
        <v>ﾏｻﾊﾞ</v>
      </c>
    </row>
    <row r="85" spans="1:7" x14ac:dyDescent="0.15">
      <c r="A85" s="26">
        <f t="shared" si="4"/>
        <v>80</v>
      </c>
      <c r="B85" s="27">
        <v>42879</v>
      </c>
      <c r="C85" s="23" t="s">
        <v>245</v>
      </c>
      <c r="D85" s="26">
        <v>37</v>
      </c>
      <c r="E85" s="29">
        <f t="shared" si="5"/>
        <v>0.92500000000000004</v>
      </c>
      <c r="F85" s="21" t="s">
        <v>239</v>
      </c>
      <c r="G85" s="26" t="str">
        <f t="shared" si="3"/>
        <v>ﾏｻﾊﾞ</v>
      </c>
    </row>
    <row r="86" spans="1:7" x14ac:dyDescent="0.15">
      <c r="A86" s="26">
        <f t="shared" si="4"/>
        <v>81</v>
      </c>
      <c r="B86" s="27">
        <v>42879</v>
      </c>
      <c r="C86" s="23" t="s">
        <v>245</v>
      </c>
      <c r="D86" s="26">
        <v>39</v>
      </c>
      <c r="E86" s="29">
        <f t="shared" si="5"/>
        <v>0.97499999999999998</v>
      </c>
      <c r="F86" s="21" t="s">
        <v>239</v>
      </c>
      <c r="G86" s="26" t="str">
        <f t="shared" si="3"/>
        <v>ﾏｻﾊﾞ</v>
      </c>
    </row>
    <row r="87" spans="1:7" x14ac:dyDescent="0.15">
      <c r="A87" s="26">
        <f t="shared" si="4"/>
        <v>82</v>
      </c>
      <c r="B87" s="27">
        <v>42879</v>
      </c>
      <c r="C87" s="23" t="s">
        <v>245</v>
      </c>
      <c r="D87" s="26">
        <v>39</v>
      </c>
      <c r="E87" s="29">
        <f t="shared" si="5"/>
        <v>0.97499999999999998</v>
      </c>
      <c r="F87" s="21" t="s">
        <v>239</v>
      </c>
      <c r="G87" s="26" t="str">
        <f t="shared" si="3"/>
        <v>ﾏｻﾊﾞ</v>
      </c>
    </row>
    <row r="88" spans="1:7" x14ac:dyDescent="0.15">
      <c r="A88" s="26">
        <f t="shared" si="4"/>
        <v>83</v>
      </c>
      <c r="B88" s="30"/>
      <c r="C88" s="23"/>
      <c r="D88" s="26"/>
      <c r="E88" s="29">
        <f t="shared" si="5"/>
        <v>0</v>
      </c>
      <c r="F88" s="21"/>
      <c r="G88" s="26"/>
    </row>
    <row r="89" spans="1:7" x14ac:dyDescent="0.15">
      <c r="A89" s="37"/>
      <c r="B89" s="38"/>
      <c r="C89" s="39"/>
      <c r="D89" s="37"/>
      <c r="E89" s="40"/>
      <c r="F89" s="41"/>
      <c r="G89" s="37"/>
    </row>
    <row r="90" spans="1:7" x14ac:dyDescent="0.15">
      <c r="A90" s="31"/>
      <c r="B90" s="32"/>
      <c r="C90" s="33" t="s">
        <v>229</v>
      </c>
    </row>
    <row r="91" spans="1:7" x14ac:dyDescent="0.15">
      <c r="A91" s="31"/>
      <c r="B91" s="32"/>
      <c r="C91" s="33" t="s">
        <v>230</v>
      </c>
    </row>
    <row r="93" spans="1:7" x14ac:dyDescent="0.15">
      <c r="C93" s="34" t="s">
        <v>231</v>
      </c>
      <c r="D93" s="35"/>
      <c r="E93" s="36"/>
      <c r="F93" s="35"/>
    </row>
    <row r="94" spans="1:7" x14ac:dyDescent="0.15">
      <c r="C94" s="34"/>
      <c r="D94" s="35"/>
      <c r="E94" s="36"/>
      <c r="F94" s="35"/>
    </row>
    <row r="95" spans="1:7" x14ac:dyDescent="0.15">
      <c r="C95" s="34"/>
      <c r="D95" s="35"/>
      <c r="E95" s="36"/>
      <c r="F95" s="35"/>
    </row>
  </sheetData>
  <mergeCells count="2">
    <mergeCell ref="A2:G2"/>
    <mergeCell ref="D4:E4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Q19"/>
  <sheetViews>
    <sheetView tabSelected="1" workbookViewId="0">
      <pane xSplit="2" ySplit="12" topLeftCell="C13" activePane="bottomRight" state="frozen"/>
      <selection pane="topRight" activeCell="C1" sqref="C1"/>
      <selection pane="bottomLeft" activeCell="A16" sqref="A16"/>
      <selection pane="bottomRight" activeCell="BR5" sqref="BR5"/>
    </sheetView>
  </sheetViews>
  <sheetFormatPr defaultRowHeight="13.5" x14ac:dyDescent="0.15"/>
  <cols>
    <col min="1" max="1" width="9" customWidth="1"/>
    <col min="18" max="18" width="10" customWidth="1"/>
    <col min="25" max="25" width="10.875" customWidth="1"/>
    <col min="31" max="31" width="10.375" customWidth="1"/>
    <col min="38" max="38" width="11.125" customWidth="1"/>
    <col min="47" max="47" width="10.25" customWidth="1"/>
    <col min="50" max="50" width="10.625" customWidth="1"/>
    <col min="53" max="53" width="10.625" customWidth="1"/>
    <col min="56" max="56" width="10.625" customWidth="1"/>
    <col min="59" max="59" width="11.125" customWidth="1"/>
    <col min="63" max="63" width="11.625" customWidth="1"/>
    <col min="66" max="66" width="18.125" customWidth="1"/>
    <col min="67" max="67" width="11.875" customWidth="1"/>
    <col min="68" max="68" width="10" customWidth="1"/>
    <col min="69" max="69" width="24.5" customWidth="1"/>
  </cols>
  <sheetData>
    <row r="2" spans="1:69" x14ac:dyDescent="0.15">
      <c r="A2" s="1" t="s">
        <v>0</v>
      </c>
      <c r="B2" s="2"/>
      <c r="C2" s="1" t="s">
        <v>1</v>
      </c>
      <c r="D2" s="50" t="s">
        <v>2</v>
      </c>
      <c r="E2" s="52"/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</row>
    <row r="3" spans="1:69" x14ac:dyDescent="0.15">
      <c r="A3" s="4" t="s">
        <v>8</v>
      </c>
      <c r="B3" s="2"/>
      <c r="C3" s="5">
        <v>350100</v>
      </c>
      <c r="D3" s="53" t="s">
        <v>247</v>
      </c>
      <c r="E3" s="55"/>
      <c r="F3" s="6" t="s">
        <v>9</v>
      </c>
      <c r="G3" s="5" t="s">
        <v>10</v>
      </c>
      <c r="H3" s="5">
        <v>3</v>
      </c>
      <c r="I3" s="5">
        <v>92</v>
      </c>
      <c r="J3" s="5">
        <v>3</v>
      </c>
    </row>
    <row r="4" spans="1:69" x14ac:dyDescent="0.15">
      <c r="A4" s="2"/>
      <c r="B4" s="2"/>
      <c r="C4" s="2"/>
      <c r="D4" s="50" t="s">
        <v>11</v>
      </c>
      <c r="E4" s="52"/>
      <c r="F4" s="2"/>
      <c r="G4" s="2"/>
      <c r="H4" s="2"/>
      <c r="I4" s="2"/>
      <c r="J4" s="2"/>
    </row>
    <row r="5" spans="1:69" x14ac:dyDescent="0.15">
      <c r="A5" s="2"/>
      <c r="B5" s="2"/>
      <c r="C5" s="2"/>
      <c r="D5" s="56">
        <v>3511</v>
      </c>
      <c r="E5" s="57"/>
      <c r="F5" s="2"/>
      <c r="G5" s="2"/>
      <c r="H5" s="2"/>
      <c r="I5" s="2"/>
      <c r="J5" s="2"/>
    </row>
    <row r="6" spans="1:69" x14ac:dyDescent="0.15">
      <c r="A6" s="1" t="s">
        <v>12</v>
      </c>
      <c r="B6" s="2"/>
      <c r="C6" s="2"/>
      <c r="D6" s="2"/>
      <c r="E6" s="2"/>
      <c r="F6" s="2"/>
      <c r="G6" s="2"/>
      <c r="H6" s="2"/>
      <c r="I6" s="2"/>
      <c r="J6" s="2"/>
    </row>
    <row r="7" spans="1:69" x14ac:dyDescent="0.15">
      <c r="A7" s="1" t="s">
        <v>13</v>
      </c>
      <c r="B7" s="1" t="s">
        <v>14</v>
      </c>
      <c r="C7" s="1" t="s">
        <v>15</v>
      </c>
      <c r="D7" s="50" t="s">
        <v>16</v>
      </c>
      <c r="E7" s="52"/>
      <c r="F7" s="50" t="s">
        <v>17</v>
      </c>
      <c r="G7" s="51"/>
      <c r="H7" s="51"/>
      <c r="I7" s="51"/>
      <c r="J7" s="52"/>
    </row>
    <row r="8" spans="1:69" x14ac:dyDescent="0.15">
      <c r="A8" s="7">
        <v>2868</v>
      </c>
      <c r="B8" s="10">
        <v>150</v>
      </c>
      <c r="C8" s="10">
        <v>12</v>
      </c>
      <c r="D8" s="48">
        <v>1716.7</v>
      </c>
      <c r="E8" s="49"/>
      <c r="F8" s="62" t="s">
        <v>272</v>
      </c>
      <c r="G8" s="63"/>
      <c r="H8" s="63"/>
      <c r="I8" s="63"/>
      <c r="J8" s="64"/>
    </row>
    <row r="10" spans="1:69" x14ac:dyDescent="0.15">
      <c r="O10" s="8" t="s">
        <v>77</v>
      </c>
    </row>
    <row r="11" spans="1:69" x14ac:dyDescent="0.15">
      <c r="A11" s="50" t="s">
        <v>18</v>
      </c>
      <c r="B11" s="51"/>
      <c r="C11" s="51"/>
      <c r="D11" s="51"/>
      <c r="E11" s="51"/>
      <c r="F11" s="51"/>
      <c r="G11" s="51"/>
      <c r="H11" s="51"/>
      <c r="I11" s="51"/>
      <c r="J11" s="51"/>
      <c r="K11" s="52"/>
      <c r="L11" s="50" t="s">
        <v>19</v>
      </c>
      <c r="M11" s="51"/>
      <c r="N11" s="52"/>
      <c r="O11" s="50" t="s">
        <v>20</v>
      </c>
      <c r="P11" s="51"/>
      <c r="Q11" s="51"/>
      <c r="R11" s="51"/>
      <c r="S11" s="51"/>
      <c r="T11" s="51"/>
      <c r="U11" s="52"/>
      <c r="V11" s="50" t="s">
        <v>21</v>
      </c>
      <c r="W11" s="51"/>
      <c r="X11" s="51"/>
      <c r="Y11" s="51"/>
      <c r="Z11" s="51"/>
      <c r="AA11" s="52"/>
      <c r="AB11" s="50" t="s">
        <v>22</v>
      </c>
      <c r="AC11" s="51"/>
      <c r="AD11" s="51"/>
      <c r="AE11" s="51"/>
      <c r="AF11" s="51"/>
      <c r="AG11" s="51"/>
      <c r="AH11" s="52"/>
      <c r="AI11" s="50" t="s">
        <v>23</v>
      </c>
      <c r="AJ11" s="51"/>
      <c r="AK11" s="51"/>
      <c r="AL11" s="51"/>
      <c r="AM11" s="51"/>
      <c r="AN11" s="51"/>
      <c r="AO11" s="52"/>
      <c r="AP11" s="50" t="s">
        <v>24</v>
      </c>
      <c r="AQ11" s="52"/>
      <c r="AR11" s="50" t="s">
        <v>85</v>
      </c>
      <c r="AS11" s="52"/>
      <c r="AT11" s="1" t="s">
        <v>25</v>
      </c>
      <c r="AU11" s="50" t="s">
        <v>26</v>
      </c>
      <c r="AV11" s="51"/>
      <c r="AW11" s="52"/>
      <c r="AX11" s="1" t="s">
        <v>27</v>
      </c>
      <c r="AY11" s="1" t="s">
        <v>81</v>
      </c>
      <c r="AZ11" s="1" t="s">
        <v>28</v>
      </c>
      <c r="BA11" s="50" t="s">
        <v>29</v>
      </c>
      <c r="BB11" s="51"/>
      <c r="BC11" s="52"/>
      <c r="BD11" s="50" t="s">
        <v>30</v>
      </c>
      <c r="BE11" s="51"/>
      <c r="BF11" s="52"/>
      <c r="BG11" s="50" t="s">
        <v>31</v>
      </c>
      <c r="BH11" s="51"/>
      <c r="BI11" s="52"/>
      <c r="BJ11" s="1" t="s">
        <v>32</v>
      </c>
      <c r="BK11" s="50" t="s">
        <v>33</v>
      </c>
      <c r="BL11" s="51"/>
      <c r="BM11" s="52"/>
      <c r="BN11" s="1" t="s">
        <v>79</v>
      </c>
      <c r="BO11" s="3" t="s">
        <v>34</v>
      </c>
      <c r="BP11" s="9" t="s">
        <v>78</v>
      </c>
      <c r="BQ11" s="9" t="s">
        <v>75</v>
      </c>
    </row>
    <row r="12" spans="1:69" x14ac:dyDescent="0.15">
      <c r="A12" s="1" t="s">
        <v>35</v>
      </c>
      <c r="B12" s="1" t="s">
        <v>36</v>
      </c>
      <c r="C12" s="1" t="s">
        <v>37</v>
      </c>
      <c r="D12" s="1" t="s">
        <v>38</v>
      </c>
      <c r="E12" s="1" t="s">
        <v>39</v>
      </c>
      <c r="F12" s="1" t="s">
        <v>40</v>
      </c>
      <c r="G12" s="1" t="s">
        <v>14</v>
      </c>
      <c r="H12" s="1" t="s">
        <v>41</v>
      </c>
      <c r="I12" s="1" t="s">
        <v>42</v>
      </c>
      <c r="J12" s="1" t="s">
        <v>43</v>
      </c>
      <c r="K12" s="1" t="s">
        <v>44</v>
      </c>
      <c r="L12" s="1" t="s">
        <v>45</v>
      </c>
      <c r="M12" s="1" t="s">
        <v>46</v>
      </c>
      <c r="N12" s="1" t="s">
        <v>47</v>
      </c>
      <c r="O12" s="1" t="s">
        <v>48</v>
      </c>
      <c r="P12" s="1" t="s">
        <v>49</v>
      </c>
      <c r="Q12" s="1" t="s">
        <v>50</v>
      </c>
      <c r="R12" s="1" t="s">
        <v>51</v>
      </c>
      <c r="S12" s="1" t="s">
        <v>52</v>
      </c>
      <c r="T12" s="1" t="s">
        <v>53</v>
      </c>
      <c r="U12" s="1" t="s">
        <v>54</v>
      </c>
      <c r="V12" s="1" t="s">
        <v>48</v>
      </c>
      <c r="W12" s="1" t="s">
        <v>49</v>
      </c>
      <c r="X12" s="1" t="s">
        <v>50</v>
      </c>
      <c r="Y12" s="1" t="s">
        <v>51</v>
      </c>
      <c r="Z12" s="1" t="s">
        <v>53</v>
      </c>
      <c r="AA12" s="1" t="s">
        <v>54</v>
      </c>
      <c r="AB12" s="1" t="s">
        <v>48</v>
      </c>
      <c r="AC12" s="1" t="s">
        <v>49</v>
      </c>
      <c r="AD12" s="1" t="s">
        <v>50</v>
      </c>
      <c r="AE12" s="1" t="s">
        <v>51</v>
      </c>
      <c r="AF12" s="1" t="s">
        <v>52</v>
      </c>
      <c r="AG12" s="1" t="s">
        <v>53</v>
      </c>
      <c r="AH12" s="1" t="s">
        <v>54</v>
      </c>
      <c r="AI12" s="1" t="s">
        <v>48</v>
      </c>
      <c r="AJ12" s="1" t="s">
        <v>49</v>
      </c>
      <c r="AK12" s="1" t="s">
        <v>50</v>
      </c>
      <c r="AL12" s="1" t="s">
        <v>51</v>
      </c>
      <c r="AM12" s="1" t="s">
        <v>52</v>
      </c>
      <c r="AN12" s="1" t="s">
        <v>53</v>
      </c>
      <c r="AO12" s="1" t="s">
        <v>54</v>
      </c>
      <c r="AP12" s="1" t="s">
        <v>53</v>
      </c>
      <c r="AQ12" s="1" t="s">
        <v>54</v>
      </c>
      <c r="AR12" s="1" t="s">
        <v>53</v>
      </c>
      <c r="AS12" s="1" t="s">
        <v>54</v>
      </c>
      <c r="AT12" s="1" t="s">
        <v>82</v>
      </c>
      <c r="AU12" s="1" t="s">
        <v>84</v>
      </c>
      <c r="AV12" s="1" t="s">
        <v>53</v>
      </c>
      <c r="AW12" s="1" t="s">
        <v>54</v>
      </c>
      <c r="AX12" s="1" t="s">
        <v>84</v>
      </c>
      <c r="AY12" s="1" t="s">
        <v>80</v>
      </c>
      <c r="AZ12" s="1" t="s">
        <v>83</v>
      </c>
      <c r="BA12" s="1" t="s">
        <v>84</v>
      </c>
      <c r="BB12" s="1" t="s">
        <v>53</v>
      </c>
      <c r="BC12" s="1" t="s">
        <v>54</v>
      </c>
      <c r="BD12" s="1" t="s">
        <v>84</v>
      </c>
      <c r="BE12" s="1" t="s">
        <v>53</v>
      </c>
      <c r="BF12" s="1" t="s">
        <v>54</v>
      </c>
      <c r="BG12" s="1" t="s">
        <v>84</v>
      </c>
      <c r="BH12" s="1" t="s">
        <v>53</v>
      </c>
      <c r="BI12" s="1" t="s">
        <v>54</v>
      </c>
      <c r="BJ12" s="1" t="s">
        <v>54</v>
      </c>
      <c r="BK12" s="1" t="s">
        <v>84</v>
      </c>
      <c r="BL12" s="1" t="s">
        <v>53</v>
      </c>
      <c r="BM12" s="1" t="s">
        <v>54</v>
      </c>
      <c r="BN12" s="1" t="s">
        <v>83</v>
      </c>
      <c r="BO12" s="3"/>
      <c r="BP12" s="9" t="s">
        <v>76</v>
      </c>
      <c r="BQ12" s="9"/>
    </row>
    <row r="13" spans="1:69" x14ac:dyDescent="0.15">
      <c r="A13" s="4" t="s">
        <v>55</v>
      </c>
      <c r="B13" s="5">
        <v>21</v>
      </c>
      <c r="C13" s="6" t="s">
        <v>248</v>
      </c>
      <c r="D13" s="11" t="s">
        <v>249</v>
      </c>
      <c r="E13" s="43">
        <v>35.200000000000003</v>
      </c>
      <c r="F13" s="43">
        <v>131.4</v>
      </c>
      <c r="G13" s="10">
        <v>150</v>
      </c>
      <c r="H13" s="10">
        <v>31</v>
      </c>
      <c r="I13" s="45"/>
      <c r="J13" s="44">
        <v>23.8</v>
      </c>
      <c r="K13" s="10"/>
      <c r="L13" s="10"/>
      <c r="M13" s="10">
        <v>1.27</v>
      </c>
      <c r="N13" s="10"/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>
        <v>0</v>
      </c>
      <c r="AT13" s="10">
        <v>0</v>
      </c>
      <c r="AU13" s="10">
        <v>0</v>
      </c>
      <c r="AV13" s="10">
        <v>0</v>
      </c>
      <c r="AW13" s="10">
        <v>0</v>
      </c>
      <c r="AX13" s="10">
        <v>0</v>
      </c>
      <c r="AY13" s="10">
        <v>0</v>
      </c>
      <c r="AZ13" s="10">
        <v>0</v>
      </c>
      <c r="BA13" s="10">
        <v>0</v>
      </c>
      <c r="BB13" s="10">
        <v>0</v>
      </c>
      <c r="BC13" s="10">
        <v>0</v>
      </c>
      <c r="BD13" s="10">
        <v>0</v>
      </c>
      <c r="BE13" s="10">
        <v>0</v>
      </c>
      <c r="BF13" s="10">
        <v>0</v>
      </c>
      <c r="BG13" s="10">
        <v>0</v>
      </c>
      <c r="BH13" s="10">
        <v>0</v>
      </c>
      <c r="BI13" s="10">
        <v>0</v>
      </c>
      <c r="BJ13" s="10">
        <v>0</v>
      </c>
      <c r="BK13" s="10">
        <v>1</v>
      </c>
      <c r="BL13" s="10">
        <v>0</v>
      </c>
      <c r="BM13" s="10">
        <v>0</v>
      </c>
      <c r="BN13" s="10">
        <v>1</v>
      </c>
      <c r="BO13" s="10">
        <v>8</v>
      </c>
      <c r="BP13" s="10">
        <v>1</v>
      </c>
    </row>
    <row r="14" spans="1:69" x14ac:dyDescent="0.15">
      <c r="A14" s="4" t="s">
        <v>56</v>
      </c>
      <c r="B14" s="5">
        <v>14</v>
      </c>
      <c r="C14" s="6" t="s">
        <v>250</v>
      </c>
      <c r="D14" s="11" t="s">
        <v>251</v>
      </c>
      <c r="E14" s="43">
        <v>36.4</v>
      </c>
      <c r="F14" s="43">
        <v>132.19999999999999</v>
      </c>
      <c r="G14" s="10">
        <v>150</v>
      </c>
      <c r="H14" s="10">
        <v>23</v>
      </c>
      <c r="I14" s="10">
        <v>1430</v>
      </c>
      <c r="J14" s="44">
        <v>22.2</v>
      </c>
      <c r="K14" s="10"/>
      <c r="L14" s="10"/>
      <c r="M14" s="10">
        <v>1.55</v>
      </c>
      <c r="N14" s="10"/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  <c r="AH14" s="10">
        <v>0</v>
      </c>
      <c r="AI14" s="10">
        <v>0</v>
      </c>
      <c r="AJ14" s="10">
        <v>0</v>
      </c>
      <c r="AK14" s="10">
        <v>0</v>
      </c>
      <c r="AL14" s="10">
        <v>0</v>
      </c>
      <c r="AM14" s="10">
        <v>0</v>
      </c>
      <c r="AN14" s="10">
        <v>0</v>
      </c>
      <c r="AO14" s="10">
        <v>0</v>
      </c>
      <c r="AP14" s="10">
        <v>0</v>
      </c>
      <c r="AQ14" s="10">
        <v>0</v>
      </c>
      <c r="AR14" s="10">
        <v>0</v>
      </c>
      <c r="AS14" s="10">
        <v>0</v>
      </c>
      <c r="AT14" s="10">
        <v>0</v>
      </c>
      <c r="AU14" s="10">
        <v>0</v>
      </c>
      <c r="AV14" s="10">
        <v>0</v>
      </c>
      <c r="AW14" s="10">
        <v>2</v>
      </c>
      <c r="AX14" s="10">
        <v>0</v>
      </c>
      <c r="AY14" s="10">
        <v>0</v>
      </c>
      <c r="AZ14" s="10">
        <v>0</v>
      </c>
      <c r="BA14" s="10">
        <v>0</v>
      </c>
      <c r="BB14" s="10">
        <v>0</v>
      </c>
      <c r="BC14" s="10">
        <v>0</v>
      </c>
      <c r="BD14" s="10">
        <v>0</v>
      </c>
      <c r="BE14" s="10">
        <v>0</v>
      </c>
      <c r="BF14" s="10">
        <v>0</v>
      </c>
      <c r="BG14" s="10">
        <v>0</v>
      </c>
      <c r="BH14" s="10">
        <v>0</v>
      </c>
      <c r="BI14" s="10">
        <v>0</v>
      </c>
      <c r="BJ14" s="10">
        <v>0</v>
      </c>
      <c r="BK14" s="10">
        <v>0</v>
      </c>
      <c r="BL14" s="10">
        <v>0</v>
      </c>
      <c r="BM14" s="10">
        <v>0</v>
      </c>
      <c r="BN14" s="10">
        <v>0</v>
      </c>
      <c r="BO14" s="10">
        <v>1</v>
      </c>
      <c r="BP14" s="10">
        <v>1</v>
      </c>
    </row>
    <row r="15" spans="1:69" x14ac:dyDescent="0.15">
      <c r="A15" s="4" t="s">
        <v>57</v>
      </c>
      <c r="B15" s="5">
        <v>13</v>
      </c>
      <c r="C15" s="6" t="s">
        <v>252</v>
      </c>
      <c r="D15" s="11" t="s">
        <v>253</v>
      </c>
      <c r="E15" s="43">
        <v>36.200000000000003</v>
      </c>
      <c r="F15" s="43">
        <v>132.19999999999999</v>
      </c>
      <c r="G15" s="10">
        <v>150</v>
      </c>
      <c r="H15" s="10">
        <v>29</v>
      </c>
      <c r="I15" s="10">
        <v>1570</v>
      </c>
      <c r="J15" s="44">
        <v>22</v>
      </c>
      <c r="K15" s="10"/>
      <c r="L15" s="10"/>
      <c r="M15" s="10">
        <v>1.04</v>
      </c>
      <c r="N15" s="10"/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10">
        <v>1</v>
      </c>
      <c r="AX15" s="10">
        <v>0</v>
      </c>
      <c r="AY15" s="10">
        <v>0</v>
      </c>
      <c r="AZ15" s="10">
        <v>1</v>
      </c>
      <c r="BA15" s="10">
        <v>0</v>
      </c>
      <c r="BB15" s="10">
        <v>0</v>
      </c>
      <c r="BC15" s="10">
        <v>0</v>
      </c>
      <c r="BD15" s="10">
        <v>0</v>
      </c>
      <c r="BE15" s="10">
        <v>0</v>
      </c>
      <c r="BF15" s="10">
        <v>0</v>
      </c>
      <c r="BG15" s="10">
        <v>0</v>
      </c>
      <c r="BH15" s="10">
        <v>0</v>
      </c>
      <c r="BI15" s="10">
        <v>0</v>
      </c>
      <c r="BJ15" s="10">
        <v>0</v>
      </c>
      <c r="BK15" s="10">
        <v>0</v>
      </c>
      <c r="BL15" s="10">
        <v>0</v>
      </c>
      <c r="BM15" s="10">
        <v>0</v>
      </c>
      <c r="BN15" s="10">
        <v>0</v>
      </c>
      <c r="BO15" s="10">
        <v>0</v>
      </c>
      <c r="BP15" s="10">
        <v>1</v>
      </c>
    </row>
    <row r="16" spans="1:69" x14ac:dyDescent="0.15">
      <c r="A16" s="4" t="s">
        <v>58</v>
      </c>
      <c r="B16" s="5">
        <v>12</v>
      </c>
      <c r="C16" s="6" t="s">
        <v>254</v>
      </c>
      <c r="D16" s="11" t="s">
        <v>255</v>
      </c>
      <c r="E16" s="43">
        <v>36</v>
      </c>
      <c r="F16" s="43">
        <v>132.19999999999999</v>
      </c>
      <c r="G16" s="10">
        <v>150</v>
      </c>
      <c r="H16" s="10">
        <v>2</v>
      </c>
      <c r="I16" s="10">
        <v>1650</v>
      </c>
      <c r="J16" s="44">
        <v>22.9</v>
      </c>
      <c r="K16" s="10"/>
      <c r="L16" s="10"/>
      <c r="M16" s="10">
        <v>1.61</v>
      </c>
      <c r="N16" s="10"/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10">
        <v>0</v>
      </c>
      <c r="AH16" s="10">
        <v>0</v>
      </c>
      <c r="AI16" s="10">
        <v>0</v>
      </c>
      <c r="AJ16" s="10">
        <v>0</v>
      </c>
      <c r="AK16" s="10">
        <v>0</v>
      </c>
      <c r="AL16" s="10">
        <v>0</v>
      </c>
      <c r="AM16" s="10">
        <v>0</v>
      </c>
      <c r="AN16" s="10">
        <v>0</v>
      </c>
      <c r="AO16" s="10">
        <v>0</v>
      </c>
      <c r="AP16" s="10">
        <v>0</v>
      </c>
      <c r="AQ16" s="10">
        <v>0</v>
      </c>
      <c r="AR16" s="10">
        <v>0</v>
      </c>
      <c r="AS16" s="10">
        <v>0</v>
      </c>
      <c r="AT16" s="10">
        <v>1</v>
      </c>
      <c r="AU16" s="10">
        <v>0</v>
      </c>
      <c r="AV16" s="10">
        <v>0</v>
      </c>
      <c r="AW16" s="10">
        <v>0</v>
      </c>
      <c r="AX16" s="10">
        <v>0</v>
      </c>
      <c r="AY16" s="10">
        <v>0</v>
      </c>
      <c r="AZ16" s="10">
        <v>0</v>
      </c>
      <c r="BA16" s="10">
        <v>0</v>
      </c>
      <c r="BB16" s="10">
        <v>0</v>
      </c>
      <c r="BC16" s="10">
        <v>0</v>
      </c>
      <c r="BD16" s="10">
        <v>0</v>
      </c>
      <c r="BE16" s="10">
        <v>0</v>
      </c>
      <c r="BF16" s="10">
        <v>0</v>
      </c>
      <c r="BG16" s="10">
        <v>0</v>
      </c>
      <c r="BH16" s="10">
        <v>0</v>
      </c>
      <c r="BI16" s="10">
        <v>0</v>
      </c>
      <c r="BJ16" s="10">
        <v>0</v>
      </c>
      <c r="BK16" s="10">
        <v>0</v>
      </c>
      <c r="BL16" s="10">
        <v>1</v>
      </c>
      <c r="BM16" s="10">
        <v>3</v>
      </c>
      <c r="BN16" s="10">
        <v>0</v>
      </c>
      <c r="BO16" s="10">
        <v>17</v>
      </c>
      <c r="BP16" s="10">
        <v>1</v>
      </c>
    </row>
    <row r="17" spans="1:68" x14ac:dyDescent="0.15">
      <c r="A17" s="4" t="s">
        <v>59</v>
      </c>
      <c r="B17" s="5">
        <v>11</v>
      </c>
      <c r="C17" s="6" t="s">
        <v>256</v>
      </c>
      <c r="D17" s="11" t="s">
        <v>257</v>
      </c>
      <c r="E17" s="43">
        <v>35.4</v>
      </c>
      <c r="F17" s="43">
        <v>132.19999999999999</v>
      </c>
      <c r="G17" s="10">
        <v>150</v>
      </c>
      <c r="H17" s="10">
        <v>35</v>
      </c>
      <c r="I17" s="10">
        <v>1970</v>
      </c>
      <c r="J17" s="44">
        <v>22.8</v>
      </c>
      <c r="K17" s="10"/>
      <c r="L17" s="10"/>
      <c r="M17" s="10">
        <v>1.08</v>
      </c>
      <c r="N17" s="10"/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0">
        <v>2</v>
      </c>
      <c r="AV17" s="10">
        <v>0</v>
      </c>
      <c r="AW17" s="10">
        <v>3</v>
      </c>
      <c r="AX17" s="10">
        <v>0</v>
      </c>
      <c r="AY17" s="10">
        <v>0</v>
      </c>
      <c r="AZ17" s="10">
        <v>0</v>
      </c>
      <c r="BA17" s="10">
        <v>0</v>
      </c>
      <c r="BB17" s="10">
        <v>0</v>
      </c>
      <c r="BC17" s="10">
        <v>0</v>
      </c>
      <c r="BD17" s="10">
        <v>0</v>
      </c>
      <c r="BE17" s="10">
        <v>0</v>
      </c>
      <c r="BF17" s="10">
        <v>0</v>
      </c>
      <c r="BG17" s="10">
        <v>0</v>
      </c>
      <c r="BH17" s="10">
        <v>0</v>
      </c>
      <c r="BI17" s="10">
        <v>0</v>
      </c>
      <c r="BJ17" s="10">
        <v>0</v>
      </c>
      <c r="BK17" s="10">
        <v>0</v>
      </c>
      <c r="BL17" s="10">
        <v>0</v>
      </c>
      <c r="BM17" s="10">
        <v>7</v>
      </c>
      <c r="BN17" s="10">
        <v>0</v>
      </c>
      <c r="BO17" s="10">
        <f>12*4</f>
        <v>48</v>
      </c>
      <c r="BP17" s="47" t="s">
        <v>273</v>
      </c>
    </row>
    <row r="18" spans="1:68" x14ac:dyDescent="0.15">
      <c r="A18" s="4" t="s">
        <v>8</v>
      </c>
      <c r="B18" s="5">
        <v>10</v>
      </c>
      <c r="C18" s="6" t="s">
        <v>256</v>
      </c>
      <c r="D18" s="11" t="s">
        <v>258</v>
      </c>
      <c r="E18" s="43">
        <v>35.299999999999997</v>
      </c>
      <c r="F18" s="43">
        <v>132.19999999999999</v>
      </c>
      <c r="G18" s="10">
        <v>150</v>
      </c>
      <c r="H18" s="10">
        <v>13</v>
      </c>
      <c r="I18" s="10">
        <v>1690</v>
      </c>
      <c r="J18" s="44">
        <v>23.8</v>
      </c>
      <c r="K18" s="10"/>
      <c r="L18" s="10"/>
      <c r="M18" s="10">
        <v>0.83</v>
      </c>
      <c r="N18" s="10"/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0">
        <v>0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  <c r="AM18" s="10">
        <v>0</v>
      </c>
      <c r="AN18" s="10">
        <v>0</v>
      </c>
      <c r="AO18" s="10">
        <v>0</v>
      </c>
      <c r="AP18" s="10">
        <v>0</v>
      </c>
      <c r="AQ18" s="10">
        <v>0</v>
      </c>
      <c r="AR18" s="10">
        <v>0</v>
      </c>
      <c r="AS18" s="10">
        <v>0</v>
      </c>
      <c r="AT18" s="10">
        <v>0</v>
      </c>
      <c r="AU18" s="10">
        <v>7</v>
      </c>
      <c r="AV18" s="10">
        <v>1</v>
      </c>
      <c r="AW18" s="10">
        <v>1</v>
      </c>
      <c r="AX18" s="10">
        <v>0</v>
      </c>
      <c r="AY18" s="10">
        <v>0</v>
      </c>
      <c r="AZ18" s="10">
        <v>0</v>
      </c>
      <c r="BA18" s="10">
        <v>0</v>
      </c>
      <c r="BB18" s="10">
        <v>0</v>
      </c>
      <c r="BC18" s="10">
        <v>0</v>
      </c>
      <c r="BD18" s="10">
        <v>1</v>
      </c>
      <c r="BE18" s="10">
        <v>0</v>
      </c>
      <c r="BF18" s="10">
        <v>0</v>
      </c>
      <c r="BG18" s="10">
        <v>0</v>
      </c>
      <c r="BH18" s="10">
        <v>0</v>
      </c>
      <c r="BI18" s="10">
        <v>0</v>
      </c>
      <c r="BJ18" s="10">
        <v>0</v>
      </c>
      <c r="BK18" s="10">
        <v>1</v>
      </c>
      <c r="BL18" s="10">
        <v>1</v>
      </c>
      <c r="BM18" s="10">
        <v>2</v>
      </c>
      <c r="BN18" s="10">
        <v>0</v>
      </c>
      <c r="BO18" s="10">
        <v>6</v>
      </c>
      <c r="BP18" s="10">
        <v>1</v>
      </c>
    </row>
    <row r="19" spans="1:68" x14ac:dyDescent="0.15">
      <c r="A19" s="4" t="s">
        <v>60</v>
      </c>
      <c r="B19" s="5">
        <v>9</v>
      </c>
      <c r="C19" s="6" t="s">
        <v>256</v>
      </c>
      <c r="D19" s="11" t="s">
        <v>259</v>
      </c>
      <c r="E19" s="43">
        <v>35.200000000000003</v>
      </c>
      <c r="F19" s="43">
        <v>132.19999999999999</v>
      </c>
      <c r="G19" s="10">
        <v>147</v>
      </c>
      <c r="H19" s="10">
        <v>18</v>
      </c>
      <c r="I19" s="10">
        <v>1750</v>
      </c>
      <c r="J19" s="44">
        <v>23.7</v>
      </c>
      <c r="K19" s="10"/>
      <c r="L19" s="10"/>
      <c r="M19" s="46">
        <v>1.3</v>
      </c>
      <c r="N19" s="10"/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v>0</v>
      </c>
      <c r="AV19" s="10">
        <v>0</v>
      </c>
      <c r="AW19" s="10">
        <v>1</v>
      </c>
      <c r="AX19" s="10">
        <v>0</v>
      </c>
      <c r="AY19" s="10">
        <v>0</v>
      </c>
      <c r="AZ19" s="10">
        <v>0</v>
      </c>
      <c r="BA19" s="10">
        <v>0</v>
      </c>
      <c r="BB19" s="10">
        <v>0</v>
      </c>
      <c r="BC19" s="10">
        <v>0</v>
      </c>
      <c r="BD19" s="10">
        <v>0</v>
      </c>
      <c r="BE19" s="10">
        <v>0</v>
      </c>
      <c r="BF19" s="10">
        <v>0</v>
      </c>
      <c r="BG19" s="10">
        <v>0</v>
      </c>
      <c r="BH19" s="10">
        <v>0</v>
      </c>
      <c r="BI19" s="10">
        <v>0</v>
      </c>
      <c r="BJ19" s="10">
        <v>0</v>
      </c>
      <c r="BK19" s="10">
        <v>5</v>
      </c>
      <c r="BL19" s="10">
        <v>0</v>
      </c>
      <c r="BM19" s="10">
        <v>2</v>
      </c>
      <c r="BN19" s="10">
        <v>0</v>
      </c>
      <c r="BO19" s="10">
        <v>5</v>
      </c>
      <c r="BP19" s="10">
        <v>1</v>
      </c>
    </row>
  </sheetData>
  <mergeCells count="20">
    <mergeCell ref="A11:K11"/>
    <mergeCell ref="L11:N11"/>
    <mergeCell ref="O11:U11"/>
    <mergeCell ref="V11:AA11"/>
    <mergeCell ref="BG11:BI11"/>
    <mergeCell ref="BD11:BF11"/>
    <mergeCell ref="AB11:AH11"/>
    <mergeCell ref="AI11:AO11"/>
    <mergeCell ref="AU11:AW11"/>
    <mergeCell ref="AR11:AS11"/>
    <mergeCell ref="AP11:AQ11"/>
    <mergeCell ref="BK11:BM11"/>
    <mergeCell ref="BA11:BC11"/>
    <mergeCell ref="F7:J7"/>
    <mergeCell ref="D8:E8"/>
    <mergeCell ref="D2:E2"/>
    <mergeCell ref="D3:E3"/>
    <mergeCell ref="D4:E4"/>
    <mergeCell ref="D5:E5"/>
    <mergeCell ref="D7:E7"/>
  </mergeCells>
  <phoneticPr fontId="2"/>
  <pageMargins left="0.75" right="0.75" top="1" bottom="1" header="0.51200000000000001" footer="0.51200000000000001"/>
  <headerFooter alignWithMargins="0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Q19"/>
  <sheetViews>
    <sheetView workbookViewId="0">
      <pane xSplit="2" ySplit="12" topLeftCell="C13" activePane="bottomRight" state="frozen"/>
      <selection pane="topRight" activeCell="C1" sqref="C1"/>
      <selection pane="bottomLeft" activeCell="A16" sqref="A16"/>
      <selection pane="bottomRight" activeCell="BS15" sqref="BS15"/>
    </sheetView>
  </sheetViews>
  <sheetFormatPr defaultRowHeight="13.5" x14ac:dyDescent="0.15"/>
  <cols>
    <col min="1" max="1" width="9" customWidth="1"/>
    <col min="18" max="18" width="10" customWidth="1"/>
    <col min="25" max="25" width="10.875" customWidth="1"/>
    <col min="31" max="31" width="10.375" customWidth="1"/>
    <col min="38" max="38" width="11.125" customWidth="1"/>
    <col min="47" max="47" width="10.25" customWidth="1"/>
    <col min="50" max="50" width="10.625" customWidth="1"/>
    <col min="53" max="53" width="10.625" customWidth="1"/>
    <col min="56" max="56" width="10.625" customWidth="1"/>
    <col min="59" max="59" width="11.125" customWidth="1"/>
    <col min="63" max="63" width="11.625" customWidth="1"/>
    <col min="66" max="66" width="18.125" customWidth="1"/>
    <col min="67" max="67" width="11.875" customWidth="1"/>
    <col min="68" max="68" width="10" customWidth="1"/>
    <col min="69" max="69" width="24.5" customWidth="1"/>
  </cols>
  <sheetData>
    <row r="2" spans="1:69" x14ac:dyDescent="0.15">
      <c r="A2" s="1" t="s">
        <v>0</v>
      </c>
      <c r="B2" s="2"/>
      <c r="C2" s="1" t="s">
        <v>1</v>
      </c>
      <c r="D2" s="50" t="s">
        <v>2</v>
      </c>
      <c r="E2" s="52"/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</row>
    <row r="3" spans="1:69" x14ac:dyDescent="0.15">
      <c r="A3" s="4" t="s">
        <v>8</v>
      </c>
      <c r="B3" s="2"/>
      <c r="C3" s="5">
        <v>350100</v>
      </c>
      <c r="D3" s="53" t="s">
        <v>247</v>
      </c>
      <c r="E3" s="55"/>
      <c r="F3" s="6" t="s">
        <v>9</v>
      </c>
      <c r="G3" s="5" t="s">
        <v>10</v>
      </c>
      <c r="H3" s="5">
        <v>3</v>
      </c>
      <c r="I3" s="5">
        <v>92</v>
      </c>
      <c r="J3" s="5">
        <v>3</v>
      </c>
    </row>
    <row r="4" spans="1:69" x14ac:dyDescent="0.15">
      <c r="A4" s="2"/>
      <c r="B4" s="2"/>
      <c r="C4" s="2"/>
      <c r="D4" s="50" t="s">
        <v>11</v>
      </c>
      <c r="E4" s="52"/>
      <c r="F4" s="2"/>
      <c r="G4" s="2"/>
      <c r="H4" s="2"/>
      <c r="I4" s="2"/>
      <c r="J4" s="2"/>
    </row>
    <row r="5" spans="1:69" x14ac:dyDescent="0.15">
      <c r="A5" s="2"/>
      <c r="B5" s="2"/>
      <c r="C5" s="2"/>
      <c r="D5" s="56">
        <v>3511</v>
      </c>
      <c r="E5" s="57"/>
      <c r="F5" s="2"/>
      <c r="G5" s="2"/>
      <c r="H5" s="2"/>
      <c r="I5" s="2"/>
      <c r="J5" s="2"/>
    </row>
    <row r="6" spans="1:69" x14ac:dyDescent="0.15">
      <c r="A6" s="1" t="s">
        <v>12</v>
      </c>
      <c r="B6" s="2"/>
      <c r="C6" s="2"/>
      <c r="D6" s="2"/>
      <c r="E6" s="2"/>
      <c r="F6" s="2"/>
      <c r="G6" s="2"/>
      <c r="H6" s="2"/>
      <c r="I6" s="2"/>
      <c r="J6" s="2"/>
    </row>
    <row r="7" spans="1:69" x14ac:dyDescent="0.15">
      <c r="A7" s="1" t="s">
        <v>13</v>
      </c>
      <c r="B7" s="1" t="s">
        <v>14</v>
      </c>
      <c r="C7" s="1" t="s">
        <v>15</v>
      </c>
      <c r="D7" s="50" t="s">
        <v>16</v>
      </c>
      <c r="E7" s="52"/>
      <c r="F7" s="50" t="s">
        <v>17</v>
      </c>
      <c r="G7" s="51"/>
      <c r="H7" s="51"/>
      <c r="I7" s="51"/>
      <c r="J7" s="52"/>
    </row>
    <row r="8" spans="1:69" x14ac:dyDescent="0.15">
      <c r="A8" s="7">
        <v>2868</v>
      </c>
      <c r="B8" s="10">
        <v>150</v>
      </c>
      <c r="C8" s="10">
        <v>19</v>
      </c>
      <c r="D8" s="48">
        <v>1670</v>
      </c>
      <c r="E8" s="49"/>
      <c r="F8" s="53"/>
      <c r="G8" s="54"/>
      <c r="H8" s="54"/>
      <c r="I8" s="54"/>
      <c r="J8" s="55"/>
    </row>
    <row r="10" spans="1:69" x14ac:dyDescent="0.15">
      <c r="O10" s="8" t="s">
        <v>77</v>
      </c>
    </row>
    <row r="11" spans="1:69" x14ac:dyDescent="0.15">
      <c r="A11" s="50" t="s">
        <v>18</v>
      </c>
      <c r="B11" s="51"/>
      <c r="C11" s="51"/>
      <c r="D11" s="51"/>
      <c r="E11" s="51"/>
      <c r="F11" s="51"/>
      <c r="G11" s="51"/>
      <c r="H11" s="51"/>
      <c r="I11" s="51"/>
      <c r="J11" s="51"/>
      <c r="K11" s="52"/>
      <c r="L11" s="50" t="s">
        <v>19</v>
      </c>
      <c r="M11" s="51"/>
      <c r="N11" s="52"/>
      <c r="O11" s="50" t="s">
        <v>20</v>
      </c>
      <c r="P11" s="51"/>
      <c r="Q11" s="51"/>
      <c r="R11" s="51"/>
      <c r="S11" s="51"/>
      <c r="T11" s="51"/>
      <c r="U11" s="52"/>
      <c r="V11" s="50" t="s">
        <v>21</v>
      </c>
      <c r="W11" s="51"/>
      <c r="X11" s="51"/>
      <c r="Y11" s="51"/>
      <c r="Z11" s="51"/>
      <c r="AA11" s="52"/>
      <c r="AB11" s="50" t="s">
        <v>22</v>
      </c>
      <c r="AC11" s="51"/>
      <c r="AD11" s="51"/>
      <c r="AE11" s="51"/>
      <c r="AF11" s="51"/>
      <c r="AG11" s="51"/>
      <c r="AH11" s="52"/>
      <c r="AI11" s="50" t="s">
        <v>23</v>
      </c>
      <c r="AJ11" s="51"/>
      <c r="AK11" s="51"/>
      <c r="AL11" s="51"/>
      <c r="AM11" s="51"/>
      <c r="AN11" s="51"/>
      <c r="AO11" s="52"/>
      <c r="AP11" s="50" t="s">
        <v>24</v>
      </c>
      <c r="AQ11" s="52"/>
      <c r="AR11" s="50" t="s">
        <v>85</v>
      </c>
      <c r="AS11" s="52"/>
      <c r="AT11" s="1" t="s">
        <v>25</v>
      </c>
      <c r="AU11" s="50" t="s">
        <v>26</v>
      </c>
      <c r="AV11" s="51"/>
      <c r="AW11" s="52"/>
      <c r="AX11" s="1" t="s">
        <v>27</v>
      </c>
      <c r="AY11" s="1" t="s">
        <v>81</v>
      </c>
      <c r="AZ11" s="1" t="s">
        <v>28</v>
      </c>
      <c r="BA11" s="50" t="s">
        <v>29</v>
      </c>
      <c r="BB11" s="51"/>
      <c r="BC11" s="52"/>
      <c r="BD11" s="50" t="s">
        <v>30</v>
      </c>
      <c r="BE11" s="51"/>
      <c r="BF11" s="52"/>
      <c r="BG11" s="50" t="s">
        <v>31</v>
      </c>
      <c r="BH11" s="51"/>
      <c r="BI11" s="52"/>
      <c r="BJ11" s="1" t="s">
        <v>32</v>
      </c>
      <c r="BK11" s="50" t="s">
        <v>33</v>
      </c>
      <c r="BL11" s="51"/>
      <c r="BM11" s="52"/>
      <c r="BN11" s="1" t="s">
        <v>79</v>
      </c>
      <c r="BO11" s="3" t="s">
        <v>34</v>
      </c>
      <c r="BP11" s="9" t="s">
        <v>78</v>
      </c>
      <c r="BQ11" s="9" t="s">
        <v>75</v>
      </c>
    </row>
    <row r="12" spans="1:69" x14ac:dyDescent="0.15">
      <c r="A12" s="1" t="s">
        <v>35</v>
      </c>
      <c r="B12" s="1" t="s">
        <v>36</v>
      </c>
      <c r="C12" s="1" t="s">
        <v>37</v>
      </c>
      <c r="D12" s="1" t="s">
        <v>38</v>
      </c>
      <c r="E12" s="1" t="s">
        <v>39</v>
      </c>
      <c r="F12" s="1" t="s">
        <v>40</v>
      </c>
      <c r="G12" s="1" t="s">
        <v>14</v>
      </c>
      <c r="H12" s="1" t="s">
        <v>41</v>
      </c>
      <c r="I12" s="1" t="s">
        <v>42</v>
      </c>
      <c r="J12" s="1" t="s">
        <v>43</v>
      </c>
      <c r="K12" s="1" t="s">
        <v>44</v>
      </c>
      <c r="L12" s="1" t="s">
        <v>45</v>
      </c>
      <c r="M12" s="1" t="s">
        <v>46</v>
      </c>
      <c r="N12" s="1" t="s">
        <v>47</v>
      </c>
      <c r="O12" s="1" t="s">
        <v>48</v>
      </c>
      <c r="P12" s="1" t="s">
        <v>49</v>
      </c>
      <c r="Q12" s="1" t="s">
        <v>50</v>
      </c>
      <c r="R12" s="1" t="s">
        <v>51</v>
      </c>
      <c r="S12" s="1" t="s">
        <v>52</v>
      </c>
      <c r="T12" s="1" t="s">
        <v>53</v>
      </c>
      <c r="U12" s="1" t="s">
        <v>54</v>
      </c>
      <c r="V12" s="1" t="s">
        <v>48</v>
      </c>
      <c r="W12" s="1" t="s">
        <v>49</v>
      </c>
      <c r="X12" s="1" t="s">
        <v>50</v>
      </c>
      <c r="Y12" s="1" t="s">
        <v>51</v>
      </c>
      <c r="Z12" s="1" t="s">
        <v>53</v>
      </c>
      <c r="AA12" s="1" t="s">
        <v>54</v>
      </c>
      <c r="AB12" s="1" t="s">
        <v>48</v>
      </c>
      <c r="AC12" s="1" t="s">
        <v>49</v>
      </c>
      <c r="AD12" s="1" t="s">
        <v>50</v>
      </c>
      <c r="AE12" s="1" t="s">
        <v>51</v>
      </c>
      <c r="AF12" s="1" t="s">
        <v>52</v>
      </c>
      <c r="AG12" s="1" t="s">
        <v>53</v>
      </c>
      <c r="AH12" s="1" t="s">
        <v>54</v>
      </c>
      <c r="AI12" s="1" t="s">
        <v>48</v>
      </c>
      <c r="AJ12" s="1" t="s">
        <v>49</v>
      </c>
      <c r="AK12" s="1" t="s">
        <v>50</v>
      </c>
      <c r="AL12" s="1" t="s">
        <v>51</v>
      </c>
      <c r="AM12" s="1" t="s">
        <v>52</v>
      </c>
      <c r="AN12" s="1" t="s">
        <v>53</v>
      </c>
      <c r="AO12" s="1" t="s">
        <v>54</v>
      </c>
      <c r="AP12" s="1" t="s">
        <v>53</v>
      </c>
      <c r="AQ12" s="1" t="s">
        <v>54</v>
      </c>
      <c r="AR12" s="1" t="s">
        <v>53</v>
      </c>
      <c r="AS12" s="1" t="s">
        <v>54</v>
      </c>
      <c r="AT12" s="1" t="s">
        <v>82</v>
      </c>
      <c r="AU12" s="1" t="s">
        <v>84</v>
      </c>
      <c r="AV12" s="1" t="s">
        <v>53</v>
      </c>
      <c r="AW12" s="1" t="s">
        <v>54</v>
      </c>
      <c r="AX12" s="1" t="s">
        <v>84</v>
      </c>
      <c r="AY12" s="1" t="s">
        <v>80</v>
      </c>
      <c r="AZ12" s="1" t="s">
        <v>83</v>
      </c>
      <c r="BA12" s="1" t="s">
        <v>84</v>
      </c>
      <c r="BB12" s="1" t="s">
        <v>53</v>
      </c>
      <c r="BC12" s="1" t="s">
        <v>54</v>
      </c>
      <c r="BD12" s="1" t="s">
        <v>84</v>
      </c>
      <c r="BE12" s="1" t="s">
        <v>53</v>
      </c>
      <c r="BF12" s="1" t="s">
        <v>54</v>
      </c>
      <c r="BG12" s="1" t="s">
        <v>84</v>
      </c>
      <c r="BH12" s="1" t="s">
        <v>53</v>
      </c>
      <c r="BI12" s="1" t="s">
        <v>54</v>
      </c>
      <c r="BJ12" s="1" t="s">
        <v>54</v>
      </c>
      <c r="BK12" s="1" t="s">
        <v>84</v>
      </c>
      <c r="BL12" s="1" t="s">
        <v>53</v>
      </c>
      <c r="BM12" s="1" t="s">
        <v>54</v>
      </c>
      <c r="BN12" s="1" t="s">
        <v>83</v>
      </c>
      <c r="BO12" s="3"/>
      <c r="BP12" s="9" t="s">
        <v>76</v>
      </c>
      <c r="BQ12" s="9"/>
    </row>
    <row r="13" spans="1:69" x14ac:dyDescent="0.15">
      <c r="A13" s="4" t="s">
        <v>55</v>
      </c>
      <c r="B13" s="5">
        <v>21</v>
      </c>
      <c r="C13" s="6" t="s">
        <v>260</v>
      </c>
      <c r="D13" s="11" t="s">
        <v>261</v>
      </c>
      <c r="E13" s="43">
        <v>35.19</v>
      </c>
      <c r="F13" s="43">
        <v>131.4</v>
      </c>
      <c r="G13" s="10">
        <v>147</v>
      </c>
      <c r="H13" s="10">
        <v>30</v>
      </c>
      <c r="I13" s="10">
        <v>1740</v>
      </c>
      <c r="J13" s="44">
        <v>20.8</v>
      </c>
      <c r="K13" s="10"/>
      <c r="L13" s="10"/>
      <c r="M13" s="10">
        <v>1.74</v>
      </c>
      <c r="N13" s="10"/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>
        <v>0</v>
      </c>
      <c r="AT13" s="10">
        <v>0</v>
      </c>
      <c r="AU13" s="10">
        <v>0</v>
      </c>
      <c r="AV13" s="10">
        <v>4</v>
      </c>
      <c r="AW13" s="10">
        <v>0</v>
      </c>
      <c r="AX13" s="10">
        <v>0</v>
      </c>
      <c r="AY13" s="10">
        <v>0</v>
      </c>
      <c r="AZ13" s="10">
        <v>0</v>
      </c>
      <c r="BA13" s="10">
        <v>0</v>
      </c>
      <c r="BB13" s="10">
        <v>0</v>
      </c>
      <c r="BC13" s="10">
        <v>0</v>
      </c>
      <c r="BD13" s="10">
        <v>0</v>
      </c>
      <c r="BE13" s="10">
        <v>1</v>
      </c>
      <c r="BF13" s="10">
        <v>0</v>
      </c>
      <c r="BG13" s="10">
        <v>0</v>
      </c>
      <c r="BH13" s="10">
        <v>0</v>
      </c>
      <c r="BI13" s="10">
        <v>0</v>
      </c>
      <c r="BJ13" s="10">
        <v>0</v>
      </c>
      <c r="BK13" s="10">
        <v>4</v>
      </c>
      <c r="BL13" s="10">
        <v>1</v>
      </c>
      <c r="BM13" s="10">
        <v>0</v>
      </c>
      <c r="BN13" s="10">
        <v>0</v>
      </c>
      <c r="BO13" s="10">
        <v>18</v>
      </c>
      <c r="BP13" s="10">
        <v>1</v>
      </c>
    </row>
    <row r="14" spans="1:69" x14ac:dyDescent="0.15">
      <c r="A14" s="4" t="s">
        <v>56</v>
      </c>
      <c r="B14" s="5">
        <v>14</v>
      </c>
      <c r="C14" s="6" t="s">
        <v>262</v>
      </c>
      <c r="D14" s="11" t="s">
        <v>263</v>
      </c>
      <c r="E14" s="43">
        <v>36.4</v>
      </c>
      <c r="F14" s="43">
        <v>132.19999999999999</v>
      </c>
      <c r="G14" s="10">
        <v>150</v>
      </c>
      <c r="H14" s="10">
        <v>24</v>
      </c>
      <c r="I14" s="10">
        <v>1740</v>
      </c>
      <c r="J14" s="44">
        <v>21.2</v>
      </c>
      <c r="K14" s="10"/>
      <c r="L14" s="10"/>
      <c r="M14" s="10">
        <v>2.2799999999999998</v>
      </c>
      <c r="N14" s="10"/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  <c r="AH14" s="10">
        <v>0</v>
      </c>
      <c r="AI14" s="10">
        <v>0</v>
      </c>
      <c r="AJ14" s="10">
        <v>0</v>
      </c>
      <c r="AK14" s="10">
        <v>0</v>
      </c>
      <c r="AL14" s="10">
        <v>0</v>
      </c>
      <c r="AM14" s="10">
        <v>0</v>
      </c>
      <c r="AN14" s="10">
        <v>0</v>
      </c>
      <c r="AO14" s="10">
        <v>0</v>
      </c>
      <c r="AP14" s="10">
        <v>0</v>
      </c>
      <c r="AQ14" s="10">
        <v>0</v>
      </c>
      <c r="AR14" s="10">
        <v>0</v>
      </c>
      <c r="AS14" s="10">
        <v>0</v>
      </c>
      <c r="AT14" s="10">
        <v>2</v>
      </c>
      <c r="AU14" s="10">
        <v>0</v>
      </c>
      <c r="AV14" s="10">
        <v>0</v>
      </c>
      <c r="AW14" s="10">
        <v>5</v>
      </c>
      <c r="AX14" s="10">
        <v>0</v>
      </c>
      <c r="AY14" s="10">
        <v>0</v>
      </c>
      <c r="AZ14" s="10">
        <v>0</v>
      </c>
      <c r="BA14" s="10">
        <v>0</v>
      </c>
      <c r="BB14" s="10">
        <v>0</v>
      </c>
      <c r="BC14" s="10">
        <v>0</v>
      </c>
      <c r="BD14" s="10">
        <v>0</v>
      </c>
      <c r="BE14" s="10">
        <v>0</v>
      </c>
      <c r="BF14" s="10">
        <v>0</v>
      </c>
      <c r="BG14" s="10">
        <v>0</v>
      </c>
      <c r="BH14" s="10">
        <v>0</v>
      </c>
      <c r="BI14" s="10">
        <v>0</v>
      </c>
      <c r="BJ14" s="10">
        <v>0</v>
      </c>
      <c r="BK14" s="10">
        <v>0</v>
      </c>
      <c r="BL14" s="10">
        <v>0</v>
      </c>
      <c r="BM14" s="10">
        <v>2</v>
      </c>
      <c r="BN14" s="10">
        <v>0</v>
      </c>
      <c r="BO14" s="10">
        <v>12</v>
      </c>
      <c r="BP14" s="10">
        <v>1</v>
      </c>
    </row>
    <row r="15" spans="1:69" x14ac:dyDescent="0.15">
      <c r="A15" s="4" t="s">
        <v>57</v>
      </c>
      <c r="B15" s="5">
        <v>13</v>
      </c>
      <c r="C15" s="6" t="s">
        <v>262</v>
      </c>
      <c r="D15" s="11" t="s">
        <v>264</v>
      </c>
      <c r="E15" s="43">
        <v>36.200000000000003</v>
      </c>
      <c r="F15" s="43">
        <v>132.19999999999999</v>
      </c>
      <c r="G15" s="10">
        <v>150</v>
      </c>
      <c r="H15" s="10">
        <v>23</v>
      </c>
      <c r="I15" s="10">
        <v>1690</v>
      </c>
      <c r="J15" s="44">
        <v>21.3</v>
      </c>
      <c r="K15" s="10"/>
      <c r="L15" s="10"/>
      <c r="M15" s="10">
        <v>1.1599999999999999</v>
      </c>
      <c r="N15" s="10"/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1</v>
      </c>
      <c r="AV15" s="10">
        <v>1</v>
      </c>
      <c r="AW15" s="10">
        <v>2</v>
      </c>
      <c r="AX15" s="10">
        <v>0</v>
      </c>
      <c r="AY15" s="10">
        <v>0</v>
      </c>
      <c r="AZ15" s="10">
        <v>0</v>
      </c>
      <c r="BA15" s="10">
        <v>0</v>
      </c>
      <c r="BB15" s="10">
        <v>0</v>
      </c>
      <c r="BC15" s="10">
        <v>0</v>
      </c>
      <c r="BD15" s="10">
        <v>0</v>
      </c>
      <c r="BE15" s="10">
        <v>0</v>
      </c>
      <c r="BF15" s="10">
        <v>0</v>
      </c>
      <c r="BG15" s="10">
        <v>0</v>
      </c>
      <c r="BH15" s="10">
        <v>0</v>
      </c>
      <c r="BI15" s="10">
        <v>0</v>
      </c>
      <c r="BJ15" s="10">
        <v>0</v>
      </c>
      <c r="BK15" s="10">
        <v>0</v>
      </c>
      <c r="BL15" s="10">
        <v>0</v>
      </c>
      <c r="BM15" s="10">
        <v>0</v>
      </c>
      <c r="BN15" s="10">
        <v>0</v>
      </c>
      <c r="BO15" s="10">
        <v>0</v>
      </c>
      <c r="BP15" s="10">
        <v>1</v>
      </c>
    </row>
    <row r="16" spans="1:69" x14ac:dyDescent="0.15">
      <c r="A16" s="4" t="s">
        <v>58</v>
      </c>
      <c r="B16" s="5">
        <v>12</v>
      </c>
      <c r="C16" s="6" t="s">
        <v>262</v>
      </c>
      <c r="D16" s="11" t="s">
        <v>265</v>
      </c>
      <c r="E16" s="43">
        <v>36.01</v>
      </c>
      <c r="F16" s="43">
        <v>132.19999999999999</v>
      </c>
      <c r="G16" s="10">
        <v>150</v>
      </c>
      <c r="H16" s="10">
        <v>42</v>
      </c>
      <c r="I16" s="10">
        <v>1700</v>
      </c>
      <c r="J16" s="44">
        <v>20.399999999999999</v>
      </c>
      <c r="K16" s="10"/>
      <c r="L16" s="10"/>
      <c r="M16" s="10">
        <v>1.19</v>
      </c>
      <c r="N16" s="10"/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10">
        <v>0</v>
      </c>
      <c r="AH16" s="10">
        <v>0</v>
      </c>
      <c r="AI16" s="10">
        <v>0</v>
      </c>
      <c r="AJ16" s="10">
        <v>0</v>
      </c>
      <c r="AK16" s="10">
        <v>0</v>
      </c>
      <c r="AL16" s="10">
        <v>0</v>
      </c>
      <c r="AM16" s="10">
        <v>0</v>
      </c>
      <c r="AN16" s="10">
        <v>0</v>
      </c>
      <c r="AO16" s="10">
        <v>0</v>
      </c>
      <c r="AP16" s="10">
        <v>0</v>
      </c>
      <c r="AQ16" s="10">
        <v>0</v>
      </c>
      <c r="AR16" s="10">
        <v>0</v>
      </c>
      <c r="AS16" s="10">
        <v>0</v>
      </c>
      <c r="AT16" s="10">
        <v>0</v>
      </c>
      <c r="AU16" s="10">
        <v>2</v>
      </c>
      <c r="AV16" s="10">
        <v>5</v>
      </c>
      <c r="AW16" s="10">
        <v>2</v>
      </c>
      <c r="AX16" s="10">
        <v>0</v>
      </c>
      <c r="AY16" s="10">
        <v>0</v>
      </c>
      <c r="AZ16" s="10">
        <v>0</v>
      </c>
      <c r="BA16" s="10">
        <v>0</v>
      </c>
      <c r="BB16" s="10">
        <v>0</v>
      </c>
      <c r="BC16" s="10">
        <v>0</v>
      </c>
      <c r="BD16" s="10">
        <v>0</v>
      </c>
      <c r="BE16" s="10">
        <v>0</v>
      </c>
      <c r="BF16" s="10">
        <v>0</v>
      </c>
      <c r="BG16" s="10">
        <v>0</v>
      </c>
      <c r="BH16" s="10">
        <v>0</v>
      </c>
      <c r="BI16" s="10">
        <v>0</v>
      </c>
      <c r="BJ16" s="10">
        <v>0</v>
      </c>
      <c r="BK16" s="10">
        <v>0</v>
      </c>
      <c r="BL16" s="10">
        <v>0</v>
      </c>
      <c r="BM16" s="10">
        <v>1</v>
      </c>
      <c r="BN16" s="10">
        <v>0</v>
      </c>
      <c r="BO16" s="10">
        <v>2</v>
      </c>
      <c r="BP16" s="10">
        <v>1</v>
      </c>
    </row>
    <row r="17" spans="1:68" x14ac:dyDescent="0.15">
      <c r="A17" s="4" t="s">
        <v>59</v>
      </c>
      <c r="B17" s="5">
        <v>11</v>
      </c>
      <c r="C17" s="6" t="s">
        <v>266</v>
      </c>
      <c r="D17" s="11" t="s">
        <v>267</v>
      </c>
      <c r="E17" s="43">
        <v>35.42</v>
      </c>
      <c r="F17" s="43">
        <v>132.19999999999999</v>
      </c>
      <c r="G17" s="10">
        <v>150</v>
      </c>
      <c r="H17" s="10">
        <v>18</v>
      </c>
      <c r="I17" s="10">
        <v>1560</v>
      </c>
      <c r="J17" s="44">
        <v>21.6</v>
      </c>
      <c r="K17" s="10"/>
      <c r="L17" s="10"/>
      <c r="M17" s="10">
        <v>1.1299999999999999</v>
      </c>
      <c r="N17" s="10"/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1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0">
        <v>7</v>
      </c>
      <c r="AV17" s="10">
        <v>0</v>
      </c>
      <c r="AW17" s="10">
        <v>5</v>
      </c>
      <c r="AX17" s="10">
        <v>0</v>
      </c>
      <c r="AY17" s="10">
        <v>0</v>
      </c>
      <c r="AZ17" s="10">
        <v>0</v>
      </c>
      <c r="BA17" s="10">
        <v>0</v>
      </c>
      <c r="BB17" s="10">
        <v>0</v>
      </c>
      <c r="BC17" s="10">
        <v>0</v>
      </c>
      <c r="BD17" s="10">
        <v>0</v>
      </c>
      <c r="BE17" s="10">
        <v>0</v>
      </c>
      <c r="BF17" s="10">
        <v>0</v>
      </c>
      <c r="BG17" s="10">
        <v>0</v>
      </c>
      <c r="BH17" s="10">
        <v>0</v>
      </c>
      <c r="BI17" s="10">
        <v>0</v>
      </c>
      <c r="BJ17" s="10">
        <v>0</v>
      </c>
      <c r="BK17" s="10">
        <v>0</v>
      </c>
      <c r="BL17" s="10">
        <v>0</v>
      </c>
      <c r="BM17" s="10">
        <v>1</v>
      </c>
      <c r="BN17" s="10">
        <v>0</v>
      </c>
      <c r="BO17" s="10">
        <v>9</v>
      </c>
      <c r="BP17" s="10">
        <v>1</v>
      </c>
    </row>
    <row r="18" spans="1:68" x14ac:dyDescent="0.15">
      <c r="A18" s="4" t="s">
        <v>8</v>
      </c>
      <c r="B18" s="5">
        <v>10</v>
      </c>
      <c r="C18" s="6" t="s">
        <v>268</v>
      </c>
      <c r="D18" s="11" t="s">
        <v>269</v>
      </c>
      <c r="E18" s="43">
        <v>35.31</v>
      </c>
      <c r="F18" s="43">
        <v>132.19999999999999</v>
      </c>
      <c r="G18" s="10">
        <v>150</v>
      </c>
      <c r="H18" s="10">
        <v>2</v>
      </c>
      <c r="I18" s="10">
        <v>1450</v>
      </c>
      <c r="J18" s="44">
        <v>21.6</v>
      </c>
      <c r="K18" s="10"/>
      <c r="L18" s="10"/>
      <c r="M18" s="10">
        <v>1.08</v>
      </c>
      <c r="N18" s="10"/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1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0">
        <v>0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  <c r="AM18" s="10">
        <v>0</v>
      </c>
      <c r="AN18" s="10">
        <v>0</v>
      </c>
      <c r="AO18" s="10">
        <v>0</v>
      </c>
      <c r="AP18" s="10">
        <v>0</v>
      </c>
      <c r="AQ18" s="10">
        <v>0</v>
      </c>
      <c r="AR18" s="10">
        <v>0</v>
      </c>
      <c r="AS18" s="10">
        <v>0</v>
      </c>
      <c r="AT18" s="10">
        <v>1</v>
      </c>
      <c r="AU18" s="10">
        <v>9</v>
      </c>
      <c r="AV18" s="10">
        <v>0</v>
      </c>
      <c r="AW18" s="10">
        <v>3</v>
      </c>
      <c r="AX18" s="10">
        <v>0</v>
      </c>
      <c r="AY18" s="10">
        <v>0</v>
      </c>
      <c r="AZ18" s="10">
        <v>0</v>
      </c>
      <c r="BA18" s="10">
        <v>0</v>
      </c>
      <c r="BB18" s="10">
        <v>0</v>
      </c>
      <c r="BC18" s="10">
        <v>0</v>
      </c>
      <c r="BD18" s="10">
        <v>0</v>
      </c>
      <c r="BE18" s="10">
        <v>0</v>
      </c>
      <c r="BF18" s="10">
        <v>0</v>
      </c>
      <c r="BG18" s="10">
        <v>0</v>
      </c>
      <c r="BH18" s="10">
        <v>0</v>
      </c>
      <c r="BI18" s="10">
        <v>0</v>
      </c>
      <c r="BJ18" s="10">
        <v>0</v>
      </c>
      <c r="BK18" s="10">
        <v>0</v>
      </c>
      <c r="BL18" s="10">
        <v>0</v>
      </c>
      <c r="BM18" s="10">
        <v>1</v>
      </c>
      <c r="BN18" s="10">
        <v>0</v>
      </c>
      <c r="BO18" s="10">
        <v>14</v>
      </c>
      <c r="BP18" s="10">
        <v>1</v>
      </c>
    </row>
    <row r="19" spans="1:68" x14ac:dyDescent="0.15">
      <c r="A19" s="4" t="s">
        <v>60</v>
      </c>
      <c r="B19" s="5">
        <v>9</v>
      </c>
      <c r="C19" s="6" t="s">
        <v>270</v>
      </c>
      <c r="D19" s="11" t="s">
        <v>271</v>
      </c>
      <c r="E19" s="43">
        <v>35.21</v>
      </c>
      <c r="F19" s="43">
        <v>132.19999999999999</v>
      </c>
      <c r="G19" s="10">
        <v>140</v>
      </c>
      <c r="H19" s="10">
        <v>3</v>
      </c>
      <c r="I19" s="10">
        <v>1350</v>
      </c>
      <c r="J19" s="44">
        <v>21</v>
      </c>
      <c r="K19" s="10"/>
      <c r="L19" s="10"/>
      <c r="M19" s="46">
        <v>0.8</v>
      </c>
      <c r="N19" s="10"/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v>6</v>
      </c>
      <c r="AV19" s="10">
        <v>1</v>
      </c>
      <c r="AW19" s="10">
        <v>4</v>
      </c>
      <c r="AX19" s="10">
        <v>0</v>
      </c>
      <c r="AY19" s="10">
        <v>0</v>
      </c>
      <c r="AZ19" s="10">
        <v>0</v>
      </c>
      <c r="BA19" s="10">
        <v>0</v>
      </c>
      <c r="BB19" s="10">
        <v>0</v>
      </c>
      <c r="BC19" s="10">
        <v>0</v>
      </c>
      <c r="BD19" s="10">
        <v>0</v>
      </c>
      <c r="BE19" s="10">
        <v>0</v>
      </c>
      <c r="BF19" s="10">
        <v>0</v>
      </c>
      <c r="BG19" s="10">
        <v>0</v>
      </c>
      <c r="BH19" s="10">
        <v>0</v>
      </c>
      <c r="BI19" s="10">
        <v>0</v>
      </c>
      <c r="BJ19" s="10">
        <v>0</v>
      </c>
      <c r="BK19" s="10">
        <v>2</v>
      </c>
      <c r="BL19" s="10">
        <v>0</v>
      </c>
      <c r="BM19" s="10">
        <v>2</v>
      </c>
      <c r="BN19" s="10">
        <v>0</v>
      </c>
      <c r="BO19" s="10">
        <v>5</v>
      </c>
      <c r="BP19" s="10">
        <v>1</v>
      </c>
    </row>
  </sheetData>
  <mergeCells count="21">
    <mergeCell ref="A11:K11"/>
    <mergeCell ref="L11:N11"/>
    <mergeCell ref="O11:U11"/>
    <mergeCell ref="V11:AA11"/>
    <mergeCell ref="BG11:BI11"/>
    <mergeCell ref="BD11:BF11"/>
    <mergeCell ref="AB11:AH11"/>
    <mergeCell ref="AI11:AO11"/>
    <mergeCell ref="AU11:AW11"/>
    <mergeCell ref="AR11:AS11"/>
    <mergeCell ref="AP11:AQ11"/>
    <mergeCell ref="BK11:BM11"/>
    <mergeCell ref="BA11:BC11"/>
    <mergeCell ref="F7:J7"/>
    <mergeCell ref="D8:E8"/>
    <mergeCell ref="F8:J8"/>
    <mergeCell ref="D2:E2"/>
    <mergeCell ref="D3:E3"/>
    <mergeCell ref="D4:E4"/>
    <mergeCell ref="D5:E5"/>
    <mergeCell ref="D7:E7"/>
  </mergeCells>
  <phoneticPr fontId="2"/>
  <pageMargins left="0.75" right="0.75" top="1" bottom="1" header="0.51200000000000001" footer="0.51200000000000001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3月</vt:lpstr>
      <vt:lpstr>4月</vt:lpstr>
      <vt:lpstr>5月</vt:lpstr>
      <vt:lpstr>5月サバ属卵計測</vt:lpstr>
      <vt:lpstr>6月</vt:lpstr>
      <vt:lpstr>6月サバ属卵計測</vt:lpstr>
      <vt:lpstr>10月</vt:lpstr>
      <vt:lpstr>11月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勇介</dc:creator>
  <cp:lastModifiedBy>Windows ユーザー</cp:lastModifiedBy>
  <dcterms:created xsi:type="dcterms:W3CDTF">2019-01-29T22:09:15Z</dcterms:created>
  <dcterms:modified xsi:type="dcterms:W3CDTF">2019-01-29T22:14:27Z</dcterms:modified>
</cp:coreProperties>
</file>