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農林水産部\林業課\木材振興室\R7\303_木材利用\01_県産木材利用促進事業\200_HP編集\"/>
    </mc:Choice>
  </mc:AlternateContent>
  <xr:revisionPtr revIDLastSave="0" documentId="13_ncr:1_{B7874D10-ED3F-4F02-95C5-59AED4756A47}" xr6:coauthVersionLast="47" xr6:coauthVersionMax="47" xr10:uidLastSave="{00000000-0000-0000-0000-000000000000}"/>
  <bookViews>
    <workbookView xWindow="-28920" yWindow="840" windowWidth="29040" windowHeight="15720" activeTab="1" xr2:uid="{00000000-000D-0000-FFFF-FFFF00000000}"/>
  </bookViews>
  <sheets>
    <sheet name="標準木材使用量（非住宅）" sheetId="2" r:id="rId1"/>
    <sheet name="非住宅用" sheetId="1" r:id="rId2"/>
  </sheets>
  <definedNames>
    <definedName name="_xlnm.Print_Area" localSheetId="1">非住宅用!$A$1:$F$36</definedName>
    <definedName name="_xlnm.Print_Area" localSheetId="0">'標準木材使用量（非住宅）'!$A$1:$I$30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C30" i="2"/>
  <c r="C29" i="2"/>
  <c r="C24" i="2"/>
  <c r="C25" i="2" s="1"/>
  <c r="C19" i="2"/>
  <c r="C20" i="2" s="1"/>
  <c r="Q603" i="1" l="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1" i="1"/>
  <c r="Q560" i="1"/>
  <c r="Q559" i="1"/>
  <c r="Q558" i="1"/>
  <c r="Q557" i="1"/>
  <c r="Q556" i="1"/>
  <c r="Q555"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6" i="1"/>
  <c r="Q525" i="1"/>
  <c r="Q524" i="1"/>
  <c r="Q523" i="1"/>
  <c r="Q522" i="1"/>
  <c r="Q521" i="1"/>
  <c r="Q520" i="1"/>
  <c r="Q519" i="1"/>
  <c r="Q518" i="1"/>
  <c r="Q517"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44"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D12" i="1"/>
  <c r="E12" i="1" s="1"/>
  <c r="Q11" i="1"/>
  <c r="Q10" i="1"/>
  <c r="Q9" i="1"/>
  <c r="Q8" i="1"/>
  <c r="Q7" i="1"/>
  <c r="Q6" i="1"/>
  <c r="Q5" i="1"/>
  <c r="N5" i="1"/>
  <c r="M5" i="1"/>
  <c r="L5" i="1"/>
  <c r="Q4" i="1"/>
  <c r="K5" i="1" l="1"/>
  <c r="D7" i="1" s="1"/>
  <c r="D8" i="1" s="1"/>
  <c r="E13" i="1" s="1"/>
</calcChain>
</file>

<file path=xl/sharedStrings.xml><?xml version="1.0" encoding="utf-8"?>
<sst xmlns="http://schemas.openxmlformats.org/spreadsheetml/2006/main" count="89" uniqueCount="73">
  <si>
    <t>補助金額計算シート（非住宅用）</t>
    <rPh sb="0" eb="3">
      <t>ホジョキン</t>
    </rPh>
    <rPh sb="3" eb="4">
      <t>ガク</t>
    </rPh>
    <rPh sb="4" eb="6">
      <t>ケイサン</t>
    </rPh>
    <rPh sb="10" eb="14">
      <t>ヒジュウタクヨウ</t>
    </rPh>
    <phoneticPr fontId="3"/>
  </si>
  <si>
    <t>①</t>
    <phoneticPr fontId="3"/>
  </si>
  <si>
    <t>補助の区分（共同住宅、店舗・事務所、工場・倉庫）</t>
    <rPh sb="0" eb="2">
      <t>ホジョ</t>
    </rPh>
    <rPh sb="3" eb="5">
      <t>クブン</t>
    </rPh>
    <rPh sb="6" eb="10">
      <t>キョウドウジュウタク</t>
    </rPh>
    <rPh sb="11" eb="13">
      <t>テンポ</t>
    </rPh>
    <rPh sb="14" eb="17">
      <t>ジムショ</t>
    </rPh>
    <rPh sb="18" eb="20">
      <t>コウジョウ</t>
    </rPh>
    <rPh sb="21" eb="23">
      <t>ソウコ</t>
    </rPh>
    <phoneticPr fontId="3"/>
  </si>
  <si>
    <t>工場・倉庫</t>
    <rPh sb="0" eb="2">
      <t>コウジョウ</t>
    </rPh>
    <rPh sb="3" eb="5">
      <t>ソウコ</t>
    </rPh>
    <phoneticPr fontId="3"/>
  </si>
  <si>
    <t>エラーチェック用↓</t>
    <rPh sb="7" eb="8">
      <t>ヨウ</t>
    </rPh>
    <phoneticPr fontId="3"/>
  </si>
  <si>
    <t>補助金（通常分）確認一覧</t>
    <rPh sb="0" eb="3">
      <t>ホジョキン</t>
    </rPh>
    <rPh sb="4" eb="7">
      <t>ツウジョウブン</t>
    </rPh>
    <rPh sb="8" eb="10">
      <t>カクニン</t>
    </rPh>
    <rPh sb="10" eb="12">
      <t>イチラン</t>
    </rPh>
    <phoneticPr fontId="3"/>
  </si>
  <si>
    <t>共同住宅</t>
    <rPh sb="0" eb="4">
      <t>キョウドウジュウタク</t>
    </rPh>
    <phoneticPr fontId="3"/>
  </si>
  <si>
    <t>店舗・事務所</t>
    <rPh sb="0" eb="2">
      <t>テンポ</t>
    </rPh>
    <rPh sb="3" eb="6">
      <t>ジムショ</t>
    </rPh>
    <phoneticPr fontId="3"/>
  </si>
  <si>
    <t>木材使用量</t>
    <rPh sb="0" eb="2">
      <t>モクザイ</t>
    </rPh>
    <rPh sb="2" eb="5">
      <t>シヨウリョウ</t>
    </rPh>
    <phoneticPr fontId="3"/>
  </si>
  <si>
    <t>補助金額（千円）</t>
    <rPh sb="0" eb="4">
      <t>ホジョキンガク</t>
    </rPh>
    <rPh sb="5" eb="7">
      <t>センエン</t>
    </rPh>
    <phoneticPr fontId="3"/>
  </si>
  <si>
    <t>県産木材使用量</t>
    <rPh sb="2" eb="3">
      <t>キ</t>
    </rPh>
    <phoneticPr fontId="3"/>
  </si>
  <si>
    <t>補助金額</t>
    <rPh sb="0" eb="4">
      <t>ホジョキンガク</t>
    </rPh>
    <phoneticPr fontId="3"/>
  </si>
  <si>
    <t>②</t>
    <phoneticPr fontId="3"/>
  </si>
  <si>
    <t>延床面積（㎡）</t>
    <rPh sb="0" eb="4">
      <t>ノベユカメンセキ</t>
    </rPh>
    <phoneticPr fontId="3"/>
  </si>
  <si>
    <t>標準木材使用量（㎥）</t>
    <rPh sb="0" eb="7">
      <t>ヒョウジュンモクザイシヨウリョウ</t>
    </rPh>
    <phoneticPr fontId="3"/>
  </si>
  <si>
    <t>県産木材使用割合（％）</t>
    <rPh sb="0" eb="8">
      <t>ケンサンモクザイシヨウワリアイ</t>
    </rPh>
    <phoneticPr fontId="3"/>
  </si>
  <si>
    <t>③</t>
    <phoneticPr fontId="3"/>
  </si>
  <si>
    <t>県産木材使用量（㎥）</t>
    <rPh sb="0" eb="7">
      <t>ケンサンモクザイシヨウリョウ</t>
    </rPh>
    <phoneticPr fontId="3"/>
  </si>
  <si>
    <t>④</t>
    <phoneticPr fontId="3"/>
  </si>
  <si>
    <t>うちJAS材使用量（㎥）</t>
    <rPh sb="5" eb="6">
      <t>ザイ</t>
    </rPh>
    <rPh sb="6" eb="9">
      <t>シヨウリョウ</t>
    </rPh>
    <phoneticPr fontId="3"/>
  </si>
  <si>
    <t>⑤</t>
    <phoneticPr fontId="3"/>
  </si>
  <si>
    <t>うち内装材等使用量（㎥）</t>
    <rPh sb="2" eb="4">
      <t>ナイソウ</t>
    </rPh>
    <rPh sb="4" eb="5">
      <t>ザイ</t>
    </rPh>
    <rPh sb="5" eb="6">
      <t>トウ</t>
    </rPh>
    <rPh sb="6" eb="9">
      <t>シヨウリョウ</t>
    </rPh>
    <phoneticPr fontId="3"/>
  </si>
  <si>
    <t>小計</t>
    <rPh sb="0" eb="2">
      <t>ショウケイ</t>
    </rPh>
    <phoneticPr fontId="3"/>
  </si>
  <si>
    <t>補助金額合計</t>
    <rPh sb="0" eb="4">
      <t>ホジョキンガク</t>
    </rPh>
    <rPh sb="4" eb="6">
      <t>ゴウケイ</t>
    </rPh>
    <phoneticPr fontId="3"/>
  </si>
  <si>
    <t>【入力方法】</t>
    <rPh sb="1" eb="5">
      <t>ニュウリョクホウホウ</t>
    </rPh>
    <phoneticPr fontId="3"/>
  </si>
  <si>
    <r>
      <t>　　①　補助の区分について、共同住宅</t>
    </r>
    <r>
      <rPr>
        <sz val="11"/>
        <color theme="1"/>
        <rFont val="游ゴシック"/>
        <family val="2"/>
        <charset val="128"/>
        <scheme val="minor"/>
      </rPr>
      <t>、店舗・事務所</t>
    </r>
    <r>
      <rPr>
        <sz val="11"/>
        <color theme="1"/>
        <rFont val="游ゴシック"/>
        <family val="2"/>
        <charset val="128"/>
        <scheme val="minor"/>
      </rPr>
      <t>、工場・倉庫</t>
    </r>
    <r>
      <rPr>
        <sz val="11"/>
        <color theme="1"/>
        <rFont val="游ゴシック"/>
        <family val="2"/>
        <charset val="128"/>
        <scheme val="minor"/>
      </rPr>
      <t>から選んでください。</t>
    </r>
    <rPh sb="4" eb="6">
      <t>ホジョ</t>
    </rPh>
    <rPh sb="7" eb="9">
      <t>クブン</t>
    </rPh>
    <rPh sb="14" eb="16">
      <t>キョウドウ</t>
    </rPh>
    <rPh sb="16" eb="18">
      <t>ジュウタク</t>
    </rPh>
    <rPh sb="19" eb="21">
      <t>テンポ</t>
    </rPh>
    <rPh sb="22" eb="24">
      <t>ジム</t>
    </rPh>
    <rPh sb="24" eb="25">
      <t>ショ</t>
    </rPh>
    <rPh sb="26" eb="28">
      <t>コウジョウ</t>
    </rPh>
    <rPh sb="29" eb="31">
      <t>ソウコ</t>
    </rPh>
    <rPh sb="33" eb="34">
      <t>エラ</t>
    </rPh>
    <phoneticPr fontId="3"/>
  </si>
  <si>
    <r>
      <t>　　②　</t>
    </r>
    <r>
      <rPr>
        <u/>
        <sz val="11"/>
        <color theme="1"/>
        <rFont val="游ゴシック"/>
        <family val="3"/>
        <charset val="128"/>
        <scheme val="minor"/>
      </rPr>
      <t>延べ床面積</t>
    </r>
    <r>
      <rPr>
        <sz val="11"/>
        <color theme="1"/>
        <rFont val="游ゴシック"/>
        <family val="2"/>
        <charset val="128"/>
        <scheme val="minor"/>
      </rPr>
      <t>を入力してください。　　</t>
    </r>
    <rPh sb="4" eb="5">
      <t>ノ</t>
    </rPh>
    <rPh sb="6" eb="9">
      <t>ユカメンセキ</t>
    </rPh>
    <rPh sb="10" eb="12">
      <t>ニュウリョク</t>
    </rPh>
    <phoneticPr fontId="3"/>
  </si>
  <si>
    <r>
      <t>　　③　</t>
    </r>
    <r>
      <rPr>
        <u/>
        <sz val="11"/>
        <color theme="1"/>
        <rFont val="游ゴシック"/>
        <family val="3"/>
        <charset val="128"/>
        <scheme val="minor"/>
      </rPr>
      <t>県産木材使用量</t>
    </r>
    <r>
      <rPr>
        <sz val="11"/>
        <color theme="1"/>
        <rFont val="游ゴシック"/>
        <family val="2"/>
        <charset val="128"/>
        <scheme val="minor"/>
      </rPr>
      <t>を入力してください。</t>
    </r>
    <rPh sb="4" eb="6">
      <t>ケンサン</t>
    </rPh>
    <rPh sb="6" eb="8">
      <t>モクザイ</t>
    </rPh>
    <rPh sb="8" eb="11">
      <t>シヨウリョウ</t>
    </rPh>
    <rPh sb="12" eb="14">
      <t>ニュウリョク</t>
    </rPh>
    <phoneticPr fontId="3"/>
  </si>
  <si>
    <r>
      <t>　　④</t>
    </r>
    <r>
      <rPr>
        <sz val="11"/>
        <color theme="1"/>
        <rFont val="游ゴシック"/>
        <family val="3"/>
        <charset val="128"/>
        <scheme val="minor"/>
      </rPr>
      <t>　</t>
    </r>
    <r>
      <rPr>
        <sz val="11"/>
        <color theme="1"/>
        <rFont val="游ゴシック"/>
        <family val="2"/>
        <charset val="128"/>
        <scheme val="minor"/>
      </rPr>
      <t>県産木材使用量のうち、</t>
    </r>
    <r>
      <rPr>
        <u/>
        <sz val="11"/>
        <color theme="1"/>
        <rFont val="游ゴシック"/>
        <family val="3"/>
        <charset val="128"/>
        <scheme val="minor"/>
      </rPr>
      <t>JAS材使用量があれば</t>
    </r>
    <r>
      <rPr>
        <sz val="11"/>
        <color theme="1"/>
        <rFont val="游ゴシック"/>
        <family val="2"/>
        <charset val="128"/>
        <scheme val="minor"/>
      </rPr>
      <t>入力してください。</t>
    </r>
    <rPh sb="4" eb="6">
      <t>ケンサン</t>
    </rPh>
    <rPh sb="6" eb="8">
      <t>モクザイ</t>
    </rPh>
    <rPh sb="8" eb="11">
      <t>シヨウリョウ</t>
    </rPh>
    <rPh sb="26" eb="28">
      <t>ニュウリョク</t>
    </rPh>
    <phoneticPr fontId="3"/>
  </si>
  <si>
    <r>
      <t>　　⑤　県産木材使用量のうち、</t>
    </r>
    <r>
      <rPr>
        <u/>
        <sz val="11"/>
        <color theme="1"/>
        <rFont val="游ゴシック"/>
        <family val="3"/>
        <charset val="128"/>
        <scheme val="minor"/>
      </rPr>
      <t>内装材等使用量があれば</t>
    </r>
    <r>
      <rPr>
        <sz val="11"/>
        <color theme="1"/>
        <rFont val="游ゴシック"/>
        <family val="2"/>
        <charset val="128"/>
        <scheme val="minor"/>
      </rPr>
      <t>入力してください。</t>
    </r>
    <rPh sb="4" eb="6">
      <t>ケンサン</t>
    </rPh>
    <rPh sb="6" eb="8">
      <t>モクザイ</t>
    </rPh>
    <rPh sb="8" eb="11">
      <t>シヨウリョウ</t>
    </rPh>
    <rPh sb="15" eb="18">
      <t>ナイソウザイ</t>
    </rPh>
    <rPh sb="18" eb="19">
      <t>トウ</t>
    </rPh>
    <rPh sb="26" eb="28">
      <t>ニュウリョク</t>
    </rPh>
    <phoneticPr fontId="3"/>
  </si>
  <si>
    <t>【留意事項】</t>
    <rPh sb="1" eb="5">
      <t>リュウイジコウ</t>
    </rPh>
    <phoneticPr fontId="3"/>
  </si>
  <si>
    <t>　（１）入力箇所は黄色のセルです（白色のセルは自動計算されます）</t>
    <rPh sb="4" eb="6">
      <t>ニュウリョク</t>
    </rPh>
    <rPh sb="6" eb="8">
      <t>カショ</t>
    </rPh>
    <rPh sb="9" eb="11">
      <t>キイロ</t>
    </rPh>
    <rPh sb="17" eb="18">
      <t>シロ</t>
    </rPh>
    <rPh sb="18" eb="19">
      <t>イロ</t>
    </rPh>
    <rPh sb="23" eb="27">
      <t>ジドウケイサン</t>
    </rPh>
    <phoneticPr fontId="3"/>
  </si>
  <si>
    <t>　（２）各数値は小数第２位以下を切り捨てて小数第１位までを入力してください</t>
    <rPh sb="4" eb="5">
      <t>カク</t>
    </rPh>
    <rPh sb="5" eb="7">
      <t>スウチ</t>
    </rPh>
    <rPh sb="29" eb="31">
      <t>ニュウリョク</t>
    </rPh>
    <phoneticPr fontId="3"/>
  </si>
  <si>
    <t>　（３）補助金の算定の際は小数第１位切り捨てで計算されます</t>
    <rPh sb="4" eb="7">
      <t>ホジョキン</t>
    </rPh>
    <rPh sb="8" eb="10">
      <t>サンテイ</t>
    </rPh>
    <rPh sb="11" eb="12">
      <t>サイ</t>
    </rPh>
    <rPh sb="13" eb="16">
      <t>ショウスウダイ</t>
    </rPh>
    <rPh sb="17" eb="18">
      <t>イ</t>
    </rPh>
    <rPh sb="18" eb="19">
      <t>キ</t>
    </rPh>
    <rPh sb="20" eb="21">
      <t>ス</t>
    </rPh>
    <rPh sb="23" eb="25">
      <t>ケイサン</t>
    </rPh>
    <phoneticPr fontId="3"/>
  </si>
  <si>
    <t>　（４）JAS材かつ内装材であるものは、JAS材でカウントしてください</t>
    <rPh sb="7" eb="8">
      <t>ザイ</t>
    </rPh>
    <rPh sb="10" eb="12">
      <t>ナイソウ</t>
    </rPh>
    <rPh sb="12" eb="13">
      <t>ザイ</t>
    </rPh>
    <rPh sb="23" eb="24">
      <t>ザイ</t>
    </rPh>
    <phoneticPr fontId="3"/>
  </si>
  <si>
    <t>　（重複カウントはしないでください）</t>
    <phoneticPr fontId="3"/>
  </si>
  <si>
    <t>【補助対象・補助上限】</t>
    <rPh sb="1" eb="5">
      <t>ホジョタイショウ</t>
    </rPh>
    <rPh sb="6" eb="8">
      <t>ホジョ</t>
    </rPh>
    <rPh sb="8" eb="10">
      <t>ジョウゲン</t>
    </rPh>
    <phoneticPr fontId="3"/>
  </si>
  <si>
    <r>
      <t>　（１）非住宅新築：県産木材10㎥以上の使用が対象、</t>
    </r>
    <r>
      <rPr>
        <b/>
        <sz val="11"/>
        <color theme="1"/>
        <rFont val="游ゴシック"/>
        <family val="3"/>
        <charset val="128"/>
        <scheme val="minor"/>
      </rPr>
      <t>補助上限100万円</t>
    </r>
    <rPh sb="4" eb="5">
      <t>ヒ</t>
    </rPh>
    <rPh sb="5" eb="9">
      <t>ジュウタクシンチク</t>
    </rPh>
    <rPh sb="10" eb="14">
      <t>ケンサンモクザイ</t>
    </rPh>
    <rPh sb="17" eb="18">
      <t>イ</t>
    </rPh>
    <rPh sb="18" eb="19">
      <t>ウエ</t>
    </rPh>
    <rPh sb="20" eb="22">
      <t>シヨウ</t>
    </rPh>
    <rPh sb="23" eb="25">
      <t>タイショウ</t>
    </rPh>
    <rPh sb="26" eb="30">
      <t>ホジョジョウゲン</t>
    </rPh>
    <rPh sb="33" eb="35">
      <t>マンエン</t>
    </rPh>
    <phoneticPr fontId="3"/>
  </si>
  <si>
    <r>
      <t>　（２）JAS材等加算：県産木材のうちのJAS材・内装材等の使用量が対象、</t>
    </r>
    <r>
      <rPr>
        <b/>
        <sz val="11"/>
        <color theme="1"/>
        <rFont val="游ゴシック"/>
        <family val="3"/>
        <charset val="128"/>
        <scheme val="minor"/>
      </rPr>
      <t>補助上限30万円</t>
    </r>
    <rPh sb="7" eb="8">
      <t>ザイ</t>
    </rPh>
    <rPh sb="8" eb="9">
      <t>トウ</t>
    </rPh>
    <rPh sb="9" eb="11">
      <t>カサン</t>
    </rPh>
    <rPh sb="25" eb="28">
      <t>ナイソウザイ</t>
    </rPh>
    <rPh sb="28" eb="29">
      <t>トウ</t>
    </rPh>
    <rPh sb="30" eb="33">
      <t>シヨウリョウ</t>
    </rPh>
    <rPh sb="34" eb="36">
      <t>タイショウ</t>
    </rPh>
    <phoneticPr fontId="3"/>
  </si>
  <si>
    <t>　</t>
    <phoneticPr fontId="3"/>
  </si>
  <si>
    <t>40㎥以上</t>
    <rPh sb="3" eb="5">
      <t>イジョウ</t>
    </rPh>
    <phoneticPr fontId="3"/>
  </si>
  <si>
    <t>○標準木材使用量の計算について</t>
    <rPh sb="1" eb="8">
      <t>ヒョウジュンモクザイシヨウリョウ</t>
    </rPh>
    <rPh sb="9" eb="11">
      <t>ケイサン</t>
    </rPh>
    <phoneticPr fontId="3"/>
  </si>
  <si>
    <t>　標準木材使用量＝延床面積に下表の係数をかけたものとする</t>
    <rPh sb="1" eb="3">
      <t>ヒョウジュン</t>
    </rPh>
    <rPh sb="3" eb="5">
      <t>モクザイ</t>
    </rPh>
    <rPh sb="5" eb="8">
      <t>シヨウリョウ</t>
    </rPh>
    <rPh sb="9" eb="10">
      <t>ノベ</t>
    </rPh>
    <rPh sb="10" eb="13">
      <t>ユカメンセキ</t>
    </rPh>
    <rPh sb="14" eb="16">
      <t>カヒョウ</t>
    </rPh>
    <rPh sb="17" eb="19">
      <t>ケイスウ</t>
    </rPh>
    <phoneticPr fontId="3"/>
  </si>
  <si>
    <t>　ただし、算定した標準木材使用量が県産木材総使用量より小さい場合は「標準木材使用量＝県産木材総使用量」として運用する</t>
    <rPh sb="54" eb="56">
      <t>ウンヨウ</t>
    </rPh>
    <phoneticPr fontId="3"/>
  </si>
  <si>
    <t>単位：㎥/㎡</t>
    <rPh sb="0" eb="2">
      <t>タンイ</t>
    </rPh>
    <phoneticPr fontId="15"/>
  </si>
  <si>
    <t>延床面積</t>
    <rPh sb="0" eb="4">
      <t>ノベユカメンセキ</t>
    </rPh>
    <phoneticPr fontId="3"/>
  </si>
  <si>
    <t>50㎡未満</t>
    <rPh sb="3" eb="5">
      <t>ミマン</t>
    </rPh>
    <phoneticPr fontId="15"/>
  </si>
  <si>
    <t>50㎡以上</t>
    <rPh sb="3" eb="5">
      <t>イジョウ</t>
    </rPh>
    <phoneticPr fontId="15"/>
  </si>
  <si>
    <t>70㎡以上</t>
    <rPh sb="3" eb="5">
      <t>イジョウ</t>
    </rPh>
    <phoneticPr fontId="15"/>
  </si>
  <si>
    <t>100㎡以上</t>
    <rPh sb="4" eb="6">
      <t>イジョウ</t>
    </rPh>
    <phoneticPr fontId="15"/>
  </si>
  <si>
    <t>130㎡以上</t>
    <rPh sb="4" eb="6">
      <t>イジョウ</t>
    </rPh>
    <phoneticPr fontId="15"/>
  </si>
  <si>
    <t>180㎡以上</t>
    <rPh sb="4" eb="6">
      <t>イジョウ</t>
    </rPh>
    <phoneticPr fontId="15"/>
  </si>
  <si>
    <t>250㎡以上</t>
    <rPh sb="4" eb="6">
      <t>イジョウ</t>
    </rPh>
    <phoneticPr fontId="15"/>
  </si>
  <si>
    <t>建築物</t>
    <rPh sb="0" eb="3">
      <t>ケンチクブツ</t>
    </rPh>
    <phoneticPr fontId="3"/>
  </si>
  <si>
    <t>70㎡未満</t>
    <rPh sb="3" eb="5">
      <t>ミマン</t>
    </rPh>
    <phoneticPr fontId="15"/>
  </si>
  <si>
    <t>100㎡未満</t>
    <rPh sb="4" eb="6">
      <t>ミマン</t>
    </rPh>
    <phoneticPr fontId="15"/>
  </si>
  <si>
    <t>130㎡未満</t>
    <rPh sb="4" eb="6">
      <t>ミマン</t>
    </rPh>
    <phoneticPr fontId="15"/>
  </si>
  <si>
    <t>180㎡未満</t>
    <rPh sb="4" eb="6">
      <t>ミマン</t>
    </rPh>
    <phoneticPr fontId="15"/>
  </si>
  <si>
    <t>250㎡未満</t>
    <rPh sb="4" eb="6">
      <t>ミマン</t>
    </rPh>
    <phoneticPr fontId="15"/>
  </si>
  <si>
    <t>共同住宅</t>
    <rPh sb="0" eb="2">
      <t>キョウドウ</t>
    </rPh>
    <rPh sb="2" eb="4">
      <t>ジュウタク</t>
    </rPh>
    <phoneticPr fontId="3"/>
  </si>
  <si>
    <t>区　　分</t>
    <rPh sb="0" eb="1">
      <t>ク</t>
    </rPh>
    <rPh sb="3" eb="4">
      <t>ブン</t>
    </rPh>
    <phoneticPr fontId="3"/>
  </si>
  <si>
    <t>適用する建物</t>
    <rPh sb="0" eb="2">
      <t>テキヨウ</t>
    </rPh>
    <rPh sb="4" eb="6">
      <t>タテモノ</t>
    </rPh>
    <phoneticPr fontId="3"/>
  </si>
  <si>
    <t>アパートのほか、病院、社会福祉施設等で構造及び間取りの形状が共同住宅に類似するもの</t>
    <rPh sb="8" eb="10">
      <t>ビョウイン</t>
    </rPh>
    <rPh sb="11" eb="13">
      <t>シャカイ</t>
    </rPh>
    <rPh sb="13" eb="15">
      <t>フクシ</t>
    </rPh>
    <rPh sb="15" eb="17">
      <t>シセツ</t>
    </rPh>
    <rPh sb="17" eb="18">
      <t>トウ</t>
    </rPh>
    <rPh sb="19" eb="21">
      <t>コウゾウ</t>
    </rPh>
    <rPh sb="21" eb="22">
      <t>オヨ</t>
    </rPh>
    <rPh sb="23" eb="25">
      <t>マド</t>
    </rPh>
    <rPh sb="27" eb="29">
      <t>ケイジョウ</t>
    </rPh>
    <rPh sb="30" eb="32">
      <t>キョウドウ</t>
    </rPh>
    <rPh sb="32" eb="34">
      <t>ジュウタク</t>
    </rPh>
    <rPh sb="35" eb="37">
      <t>ルイジ</t>
    </rPh>
    <phoneticPr fontId="3"/>
  </si>
  <si>
    <t>店舗、事務所のほか、信用金庫、公民館、校舎等で構造及び間取りの形状が店舗・事務所に類似するもの</t>
    <rPh sb="0" eb="2">
      <t>テンポ</t>
    </rPh>
    <rPh sb="3" eb="6">
      <t>ジムショ</t>
    </rPh>
    <rPh sb="10" eb="12">
      <t>シンヨウ</t>
    </rPh>
    <rPh sb="12" eb="14">
      <t>キンコ</t>
    </rPh>
    <rPh sb="15" eb="18">
      <t>コウミンカン</t>
    </rPh>
    <rPh sb="19" eb="21">
      <t>コウシャ</t>
    </rPh>
    <rPh sb="21" eb="22">
      <t>トウ</t>
    </rPh>
    <rPh sb="23" eb="26">
      <t>コウゾウオヨ</t>
    </rPh>
    <rPh sb="27" eb="29">
      <t>マド</t>
    </rPh>
    <rPh sb="31" eb="33">
      <t>ケイジョウ</t>
    </rPh>
    <rPh sb="34" eb="36">
      <t>テンポ</t>
    </rPh>
    <rPh sb="37" eb="40">
      <t>ジムショ</t>
    </rPh>
    <rPh sb="41" eb="43">
      <t>ルイジ</t>
    </rPh>
    <phoneticPr fontId="3"/>
  </si>
  <si>
    <t>工場、倉庫のほか、作業所等で構造及び間取りの形状が工場・倉庫に類似するもの</t>
    <rPh sb="0" eb="2">
      <t>コウジョウ</t>
    </rPh>
    <rPh sb="3" eb="5">
      <t>ソウコ</t>
    </rPh>
    <rPh sb="9" eb="12">
      <t>サギョウショ</t>
    </rPh>
    <rPh sb="12" eb="13">
      <t>トウ</t>
    </rPh>
    <rPh sb="14" eb="17">
      <t>コウゾウオヨ</t>
    </rPh>
    <rPh sb="18" eb="20">
      <t>マド</t>
    </rPh>
    <rPh sb="22" eb="24">
      <t>ケイジョウ</t>
    </rPh>
    <rPh sb="25" eb="27">
      <t>コウジョウ</t>
    </rPh>
    <rPh sb="28" eb="30">
      <t>ソウコ</t>
    </rPh>
    <rPh sb="31" eb="33">
      <t>ルイジ</t>
    </rPh>
    <phoneticPr fontId="3"/>
  </si>
  <si>
    <t>【計算の例】</t>
    <rPh sb="1" eb="3">
      <t>ケイサン</t>
    </rPh>
    <rPh sb="4" eb="5">
      <t>レイ</t>
    </rPh>
    <phoneticPr fontId="3"/>
  </si>
  <si>
    <t>1）延床面積　211.22㎡のアパート（係数は共同住宅の180㎡以上250㎡未満の0.13を適用）</t>
    <rPh sb="2" eb="6">
      <t>ノベユカメンセキ</t>
    </rPh>
    <rPh sb="20" eb="22">
      <t>ケイスウ</t>
    </rPh>
    <rPh sb="23" eb="25">
      <t>キョウドウ</t>
    </rPh>
    <rPh sb="25" eb="27">
      <t>ジュウタク</t>
    </rPh>
    <rPh sb="32" eb="34">
      <t>イジョウ</t>
    </rPh>
    <rPh sb="38" eb="40">
      <t>ミマン</t>
    </rPh>
    <rPh sb="46" eb="48">
      <t>テキヨウ</t>
    </rPh>
    <phoneticPr fontId="3"/>
  </si>
  <si>
    <t>標準木材使用量＝</t>
    <rPh sb="0" eb="2">
      <t>ヒョウジュン</t>
    </rPh>
    <rPh sb="2" eb="4">
      <t>モクザイ</t>
    </rPh>
    <rPh sb="4" eb="7">
      <t>シヨウリョウ</t>
    </rPh>
    <phoneticPr fontId="3"/>
  </si>
  <si>
    <t>＝</t>
    <phoneticPr fontId="3"/>
  </si>
  <si>
    <t>㎥</t>
    <phoneticPr fontId="3"/>
  </si>
  <si>
    <t>㎥（小数第２位以下を切り捨てて第１位まで）</t>
    <phoneticPr fontId="3"/>
  </si>
  <si>
    <t>2）延床面積　131.54㎡の店舗（係数は店舗・事務所の130㎡以上180㎡未満の0.13を適用）</t>
    <rPh sb="2" eb="6">
      <t>ノベユカメンセキ</t>
    </rPh>
    <rPh sb="15" eb="17">
      <t>テンポ</t>
    </rPh>
    <rPh sb="18" eb="20">
      <t>ケイスウ</t>
    </rPh>
    <rPh sb="21" eb="23">
      <t>テンポ</t>
    </rPh>
    <rPh sb="24" eb="27">
      <t>ジムショ</t>
    </rPh>
    <rPh sb="46" eb="48">
      <t>テキヨウ</t>
    </rPh>
    <phoneticPr fontId="3"/>
  </si>
  <si>
    <t>3）延床面積　265.37㎡の倉庫（係数は工場・倉庫の250㎡以上の0.09を適用）</t>
    <rPh sb="2" eb="6">
      <t>ノベユカメンセキ</t>
    </rPh>
    <rPh sb="15" eb="17">
      <t>ソウコ</t>
    </rPh>
    <rPh sb="18" eb="20">
      <t>ケイスウ</t>
    </rPh>
    <rPh sb="21" eb="23">
      <t>コウジョウ</t>
    </rPh>
    <rPh sb="24" eb="26">
      <t>ソウコ</t>
    </rPh>
    <rPh sb="39" eb="41">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</si>
</sst>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_ "/>
    <numFmt numFmtId="178" formatCode="General&quot;㎥以上&quot;"/>
    <numFmt numFmtId="179" formatCode="#,##0.0&quot;万&quot;&quot;円&quot;;[Red]\-#,##0.0"/>
    <numFmt numFmtId="180" formatCode="General&quot;㎡×&quot;"/>
    <numFmt numFmtId="181" formatCode="General&quot;㎥/㎡&quot;"/>
    <numFmt numFmtId="182" formatCode="0.000_);[Red]\(0.000\)"/>
    <numFmt numFmtId="183" formatCode="0.0_);[Red]\(0.0\)"/>
  </numFmts>
  <fonts count="16"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6"/>
      <color theme="1"/>
      <name val="ＭＳ ゴシック"/>
      <family val="3"/>
      <charset val="128"/>
    </font>
    <font>
      <sz val="11"/>
      <color theme="2" tint="-0.249977111117893"/>
      <name val="游ゴシック"/>
      <family val="2"/>
      <charset val="128"/>
      <scheme val="minor"/>
    </font>
    <font>
      <sz val="12"/>
      <color theme="1"/>
      <name val="ＭＳ ゴシック"/>
      <family val="3"/>
      <charset val="128"/>
    </font>
    <font>
      <b/>
      <sz val="11"/>
      <color theme="1"/>
      <name val="游ゴシック"/>
      <family val="3"/>
      <charset val="128"/>
      <scheme val="minor"/>
    </font>
    <font>
      <sz val="11"/>
      <color theme="1"/>
      <name val="游ゴシック"/>
      <family val="3"/>
      <charset val="128"/>
      <scheme val="minor"/>
    </font>
    <font>
      <sz val="11"/>
      <color theme="2" tint="-0.249977111117893"/>
      <name val="游ゴシック"/>
      <family val="3"/>
      <charset val="128"/>
      <scheme val="minor"/>
    </font>
    <font>
      <sz val="14"/>
      <color theme="2" tint="-0.249977111117893"/>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sz val="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34">
    <border>
      <left/>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bottom style="thin">
        <color indexed="64"/>
      </bottom>
      <diagonal/>
    </border>
    <border diagonalDown="1">
      <left/>
      <right style="medium">
        <color auto="1"/>
      </right>
      <top/>
      <bottom style="thin">
        <color auto="1"/>
      </bottom>
      <diagonal style="thin">
        <color auto="1"/>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auto="1"/>
      </right>
      <top style="thin">
        <color auto="1"/>
      </top>
      <bottom style="thin">
        <color auto="1"/>
      </bottom>
      <diagonal style="hair">
        <color indexed="64"/>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indexed="64"/>
      </top>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top style="thin">
        <color auto="1"/>
      </top>
      <bottom style="thin">
        <color auto="1"/>
      </bottom>
      <diagonal/>
    </border>
    <border diagonalDown="1">
      <left/>
      <right style="medium">
        <color auto="1"/>
      </right>
      <top style="thin">
        <color auto="1"/>
      </top>
      <bottom style="thin">
        <color auto="1"/>
      </bottom>
      <diagonal style="thin">
        <color auto="1"/>
      </diagonal>
    </border>
    <border>
      <left style="medium">
        <color auto="1"/>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right style="medium">
        <color auto="1"/>
      </right>
      <top style="thin">
        <color auto="1"/>
      </top>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7">
    <xf numFmtId="0" fontId="0" fillId="0" borderId="0" xfId="0">
      <alignment vertical="center"/>
    </xf>
    <xf numFmtId="0" fontId="0" fillId="2" borderId="0" xfId="0" applyFill="1">
      <alignment vertical="center"/>
    </xf>
    <xf numFmtId="0" fontId="5" fillId="0" borderId="0" xfId="0" applyFont="1" applyFill="1" applyBorder="1">
      <alignment vertical="center"/>
    </xf>
    <xf numFmtId="176" fontId="5" fillId="0" borderId="0" xfId="0" applyNumberFormat="1" applyFont="1" applyFill="1" applyBorder="1">
      <alignment vertical="center"/>
    </xf>
    <xf numFmtId="0" fontId="0" fillId="3" borderId="3" xfId="0" applyFill="1" applyBorder="1" applyAlignment="1" applyProtection="1">
      <alignment horizontal="center" vertical="center"/>
      <protection locked="0"/>
    </xf>
    <xf numFmtId="0" fontId="5" fillId="0" borderId="0" xfId="0" applyFont="1" applyFill="1" applyBorder="1" applyAlignment="1">
      <alignment horizontal="right" vertical="center"/>
    </xf>
    <xf numFmtId="0" fontId="9" fillId="0" borderId="0" xfId="0" applyFont="1" applyFill="1" applyBorder="1" applyAlignment="1">
      <alignment horizontal="left" vertical="center"/>
    </xf>
    <xf numFmtId="1" fontId="9" fillId="0" borderId="0" xfId="0" applyNumberFormat="1" applyFont="1" applyFill="1" applyBorder="1">
      <alignment vertical="center"/>
    </xf>
    <xf numFmtId="0" fontId="9" fillId="0" borderId="0" xfId="0" applyFont="1" applyFill="1" applyBorder="1" applyAlignment="1">
      <alignment horizontal="center" vertical="center"/>
    </xf>
    <xf numFmtId="176" fontId="10" fillId="0" borderId="0" xfId="0" applyNumberFormat="1" applyFont="1" applyFill="1" applyBorder="1">
      <alignment vertical="center"/>
    </xf>
    <xf numFmtId="177" fontId="0" fillId="3" borderId="8" xfId="0" applyNumberFormat="1" applyFill="1" applyBorder="1" applyProtection="1">
      <alignment vertical="center"/>
      <protection locked="0"/>
    </xf>
    <xf numFmtId="178" fontId="9" fillId="0" borderId="0" xfId="0" applyNumberFormat="1" applyFont="1" applyFill="1" applyBorder="1">
      <alignment vertical="center"/>
    </xf>
    <xf numFmtId="179" fontId="9" fillId="0" borderId="0" xfId="0" applyNumberFormat="1" applyFont="1" applyFill="1" applyBorder="1">
      <alignment vertical="center"/>
    </xf>
    <xf numFmtId="177" fontId="0" fillId="3" borderId="16" xfId="0" applyNumberFormat="1" applyFill="1" applyBorder="1" applyProtection="1">
      <alignment vertical="center"/>
      <protection locked="0"/>
    </xf>
    <xf numFmtId="177" fontId="0" fillId="3" borderId="20" xfId="0" applyNumberFormat="1" applyFill="1" applyBorder="1" applyProtection="1">
      <alignment vertical="center"/>
      <protection locked="0"/>
    </xf>
    <xf numFmtId="177" fontId="0" fillId="3" borderId="12" xfId="0" applyNumberFormat="1" applyFill="1" applyBorder="1" applyProtection="1">
      <alignment vertical="center"/>
      <protection locked="0"/>
    </xf>
    <xf numFmtId="178" fontId="9" fillId="0" borderId="0" xfId="0" applyNumberFormat="1" applyFont="1" applyFill="1" applyBorder="1" applyAlignment="1">
      <alignment horizontal="right" vertical="center"/>
    </xf>
    <xf numFmtId="0" fontId="9" fillId="0" borderId="0" xfId="0" applyFont="1" applyFill="1" applyBorder="1">
      <alignment vertical="center"/>
    </xf>
    <xf numFmtId="0" fontId="9" fillId="0" borderId="0" xfId="0" applyNumberFormat="1" applyFont="1" applyFill="1" applyBorder="1">
      <alignment vertical="center"/>
    </xf>
    <xf numFmtId="0" fontId="14" fillId="2" borderId="0" xfId="0" applyFont="1" applyFill="1">
      <alignment vertical="center"/>
    </xf>
    <xf numFmtId="0" fontId="8" fillId="2" borderId="0" xfId="0" applyFont="1" applyFill="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27" xfId="0" applyFont="1" applyFill="1" applyBorder="1" applyAlignment="1">
      <alignment horizontal="right" vertical="center"/>
    </xf>
    <xf numFmtId="0" fontId="7" fillId="2" borderId="27" xfId="0" applyFont="1" applyFill="1" applyBorder="1" applyAlignment="1">
      <alignment horizontal="center" vertical="center"/>
    </xf>
    <xf numFmtId="0" fontId="7" fillId="2" borderId="28" xfId="0" applyFont="1" applyFill="1" applyBorder="1" applyAlignment="1">
      <alignment horizontal="left"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2" fontId="7" fillId="2" borderId="29" xfId="0" applyNumberFormat="1" applyFont="1" applyFill="1" applyBorder="1">
      <alignment vertical="center"/>
    </xf>
    <xf numFmtId="0" fontId="7" fillId="2" borderId="0" xfId="0" applyFont="1" applyFill="1" applyBorder="1" applyAlignment="1">
      <alignment horizontal="center" vertical="center"/>
    </xf>
    <xf numFmtId="2" fontId="7" fillId="2" borderId="0" xfId="0" applyNumberFormat="1" applyFont="1" applyFill="1" applyBorder="1">
      <alignment vertical="center"/>
    </xf>
    <xf numFmtId="2" fontId="7" fillId="2" borderId="30" xfId="0" applyNumberFormat="1" applyFont="1" applyFill="1" applyBorder="1">
      <alignment vertical="center"/>
    </xf>
    <xf numFmtId="2" fontId="7" fillId="2" borderId="31" xfId="0" applyNumberFormat="1" applyFont="1" applyFill="1" applyBorder="1">
      <alignment vertical="center"/>
    </xf>
    <xf numFmtId="2" fontId="7" fillId="2" borderId="32" xfId="0" applyNumberFormat="1" applyFont="1" applyFill="1" applyBorder="1">
      <alignment vertical="center"/>
    </xf>
    <xf numFmtId="0" fontId="8" fillId="2" borderId="0" xfId="0" applyFont="1" applyFill="1" applyAlignment="1">
      <alignment horizontal="right" vertical="center"/>
    </xf>
    <xf numFmtId="180" fontId="8" fillId="2" borderId="0" xfId="0" applyNumberFormat="1" applyFont="1" applyFill="1">
      <alignment vertical="center"/>
    </xf>
    <xf numFmtId="181" fontId="8" fillId="2" borderId="0" xfId="0" applyNumberFormat="1" applyFont="1" applyFill="1" applyAlignment="1">
      <alignment horizontal="left" vertical="center"/>
    </xf>
    <xf numFmtId="182" fontId="8" fillId="2" borderId="0" xfId="0" applyNumberFormat="1" applyFont="1" applyFill="1">
      <alignment vertical="center"/>
    </xf>
    <xf numFmtId="183" fontId="7" fillId="2" borderId="33" xfId="0" applyNumberFormat="1" applyFont="1" applyFill="1" applyBorder="1">
      <alignment vertical="center"/>
    </xf>
    <xf numFmtId="183" fontId="7" fillId="2" borderId="0" xfId="0" applyNumberFormat="1" applyFont="1" applyFill="1" applyBorder="1">
      <alignment vertical="center"/>
    </xf>
    <xf numFmtId="2" fontId="7" fillId="2" borderId="29"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0" fillId="2" borderId="0" xfId="0" applyFill="1" applyProtection="1">
      <alignment vertical="center"/>
    </xf>
    <xf numFmtId="0" fontId="4" fillId="2" borderId="0" xfId="0" applyFont="1" applyFill="1" applyProtection="1">
      <alignment vertical="center"/>
    </xf>
    <xf numFmtId="0" fontId="6" fillId="2" borderId="0" xfId="0" applyFont="1" applyFill="1" applyProtection="1">
      <alignment vertical="center"/>
    </xf>
    <xf numFmtId="0" fontId="7" fillId="2" borderId="0" xfId="0" applyFont="1" applyFill="1" applyAlignment="1" applyProtection="1">
      <alignment horizontal="center" vertical="center"/>
    </xf>
    <xf numFmtId="0" fontId="0" fillId="2" borderId="1"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6" xfId="0" applyFill="1" applyBorder="1" applyProtection="1">
      <alignment vertical="center"/>
    </xf>
    <xf numFmtId="0" fontId="0" fillId="2" borderId="7" xfId="0" applyFill="1" applyBorder="1" applyProtection="1">
      <alignment vertical="center"/>
    </xf>
    <xf numFmtId="0" fontId="0" fillId="2" borderId="9" xfId="0" applyFill="1" applyBorder="1" applyAlignment="1" applyProtection="1">
      <alignment vertical="center"/>
    </xf>
    <xf numFmtId="0" fontId="0" fillId="2" borderId="10" xfId="0" applyFill="1" applyBorder="1" applyProtection="1">
      <alignment vertical="center"/>
    </xf>
    <xf numFmtId="0" fontId="0" fillId="2" borderId="11" xfId="0" applyFill="1" applyBorder="1" applyProtection="1">
      <alignment vertical="center"/>
    </xf>
    <xf numFmtId="177" fontId="0" fillId="2" borderId="12" xfId="0" applyNumberFormat="1" applyFill="1" applyBorder="1" applyProtection="1">
      <alignment vertical="center"/>
    </xf>
    <xf numFmtId="0" fontId="2" fillId="2" borderId="13" xfId="0" applyFont="1" applyFill="1" applyBorder="1" applyAlignment="1" applyProtection="1">
      <alignment vertical="center"/>
    </xf>
    <xf numFmtId="177" fontId="0" fillId="2" borderId="12" xfId="1" applyNumberFormat="1" applyFont="1" applyFill="1" applyBorder="1" applyProtection="1">
      <alignment vertical="center"/>
    </xf>
    <xf numFmtId="0" fontId="11" fillId="2" borderId="13" xfId="0" applyFont="1" applyFill="1" applyBorder="1" applyAlignment="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1" fontId="0" fillId="2" borderId="17" xfId="0" applyNumberFormat="1" applyFill="1" applyBorder="1" applyProtection="1">
      <alignment vertical="center"/>
    </xf>
    <xf numFmtId="0" fontId="0" fillId="2" borderId="18" xfId="0" applyFill="1" applyBorder="1" applyProtection="1">
      <alignment vertical="center"/>
    </xf>
    <xf numFmtId="0" fontId="0" fillId="2" borderId="19" xfId="0" applyFill="1" applyBorder="1" applyProtection="1">
      <alignment vertical="center"/>
    </xf>
    <xf numFmtId="0" fontId="0" fillId="2" borderId="9" xfId="0" applyFill="1" applyBorder="1" applyAlignment="1" applyProtection="1">
      <alignment horizontal="right" vertical="center"/>
    </xf>
    <xf numFmtId="0" fontId="0" fillId="2" borderId="21" xfId="0" applyFill="1" applyBorder="1" applyProtection="1">
      <alignment vertical="center"/>
    </xf>
    <xf numFmtId="0" fontId="0" fillId="2" borderId="22" xfId="0" applyFill="1" applyBorder="1" applyAlignment="1" applyProtection="1">
      <alignment horizontal="right" vertical="center"/>
    </xf>
    <xf numFmtId="0" fontId="0" fillId="2" borderId="23" xfId="0" applyFill="1" applyBorder="1" applyProtection="1">
      <alignment vertical="center"/>
    </xf>
    <xf numFmtId="0" fontId="0" fillId="2" borderId="24" xfId="0" applyFill="1" applyBorder="1" applyProtection="1">
      <alignment vertical="center"/>
    </xf>
    <xf numFmtId="177" fontId="0" fillId="2" borderId="24" xfId="0" applyNumberFormat="1" applyFill="1" applyBorder="1" applyProtection="1">
      <alignment vertical="center"/>
    </xf>
    <xf numFmtId="0" fontId="0" fillId="2" borderId="25" xfId="0" applyFill="1" applyBorder="1" applyAlignment="1" applyProtection="1">
      <alignment horizontal="right" vertical="center"/>
    </xf>
    <xf numFmtId="0" fontId="7" fillId="2" borderId="4" xfId="0" applyFont="1" applyFill="1" applyBorder="1" applyAlignment="1" applyProtection="1">
      <alignment horizontal="left" vertical="center"/>
    </xf>
    <xf numFmtId="0" fontId="7" fillId="2" borderId="26" xfId="0" applyFont="1" applyFill="1" applyBorder="1" applyAlignment="1" applyProtection="1">
      <alignment horizontal="left" vertical="center"/>
    </xf>
    <xf numFmtId="1" fontId="7" fillId="4" borderId="3" xfId="0" applyNumberFormat="1" applyFont="1" applyFill="1" applyBorder="1" applyAlignment="1" applyProtection="1">
      <alignment horizontal="right" vertical="center"/>
    </xf>
    <xf numFmtId="0" fontId="13" fillId="2" borderId="0" xfId="0" applyFont="1" applyFill="1" applyProtection="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1</xdr:col>
      <xdr:colOff>0</xdr:colOff>
      <xdr:row>6</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9050" y="955675"/>
          <a:ext cx="1092200"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158750</xdr:colOff>
      <xdr:row>18</xdr:row>
      <xdr:rowOff>222250</xdr:rowOff>
    </xdr:from>
    <xdr:to>
      <xdr:col>4</xdr:col>
      <xdr:colOff>260350</xdr:colOff>
      <xdr:row>20</xdr:row>
      <xdr:rowOff>196850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69900" y="4451350"/>
          <a:ext cx="5226050" cy="431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00"/>
    <pageSetUpPr fitToPage="1"/>
  </sheetPr>
  <dimension ref="A1:H32"/>
  <sheetViews>
    <sheetView view="pageBreakPreview" zoomScaleNormal="100" zoomScaleSheetLayoutView="100" workbookViewId="0">
      <selection activeCell="B5" sqref="B5"/>
    </sheetView>
  </sheetViews>
  <sheetFormatPr defaultRowHeight="18" x14ac:dyDescent="0.55000000000000004"/>
  <cols>
    <col min="1" max="1" width="14.58203125" style="20" customWidth="1"/>
    <col min="2" max="8" width="12.58203125" style="20" customWidth="1"/>
    <col min="9" max="9" width="4.75" style="20" customWidth="1"/>
    <col min="10" max="16384" width="8.6640625" style="20"/>
  </cols>
  <sheetData>
    <row r="1" spans="1:8" ht="22.5" x14ac:dyDescent="0.55000000000000004">
      <c r="A1" s="19" t="s">
        <v>41</v>
      </c>
    </row>
    <row r="2" spans="1:8" ht="16" customHeight="1" x14ac:dyDescent="0.55000000000000004">
      <c r="A2" s="21" t="s">
        <v>42</v>
      </c>
    </row>
    <row r="3" spans="1:8" ht="16" customHeight="1" x14ac:dyDescent="0.55000000000000004">
      <c r="A3" s="21" t="s">
        <v>43</v>
      </c>
    </row>
    <row r="4" spans="1:8" ht="20.149999999999999" customHeight="1" x14ac:dyDescent="0.55000000000000004">
      <c r="H4" s="22" t="s">
        <v>44</v>
      </c>
    </row>
    <row r="5" spans="1:8" ht="18" customHeight="1" x14ac:dyDescent="0.55000000000000004">
      <c r="A5" s="23" t="s">
        <v>45</v>
      </c>
      <c r="B5" s="24" t="s">
        <v>46</v>
      </c>
      <c r="C5" s="24" t="s">
        <v>47</v>
      </c>
      <c r="D5" s="24" t="s">
        <v>48</v>
      </c>
      <c r="E5" s="24" t="s">
        <v>49</v>
      </c>
      <c r="F5" s="24" t="s">
        <v>50</v>
      </c>
      <c r="G5" s="24" t="s">
        <v>51</v>
      </c>
      <c r="H5" s="24" t="s">
        <v>52</v>
      </c>
    </row>
    <row r="6" spans="1:8" ht="18" customHeight="1" x14ac:dyDescent="0.55000000000000004">
      <c r="A6" s="25" t="s">
        <v>53</v>
      </c>
      <c r="B6" s="26"/>
      <c r="C6" s="26" t="s">
        <v>54</v>
      </c>
      <c r="D6" s="26" t="s">
        <v>55</v>
      </c>
      <c r="E6" s="26" t="s">
        <v>56</v>
      </c>
      <c r="F6" s="26" t="s">
        <v>57</v>
      </c>
      <c r="G6" s="26" t="s">
        <v>58</v>
      </c>
      <c r="H6" s="26"/>
    </row>
    <row r="7" spans="1:8" ht="22" customHeight="1" x14ac:dyDescent="0.55000000000000004">
      <c r="A7" s="27" t="s">
        <v>59</v>
      </c>
      <c r="B7" s="28">
        <v>0.2</v>
      </c>
      <c r="C7" s="28">
        <v>0.19</v>
      </c>
      <c r="D7" s="28">
        <v>0.18</v>
      </c>
      <c r="E7" s="28">
        <v>0.17</v>
      </c>
      <c r="F7" s="28">
        <v>0.15</v>
      </c>
      <c r="G7" s="28">
        <v>0.13</v>
      </c>
      <c r="H7" s="28">
        <v>0.12</v>
      </c>
    </row>
    <row r="8" spans="1:8" ht="22" customHeight="1" x14ac:dyDescent="0.55000000000000004">
      <c r="A8" s="27" t="s">
        <v>7</v>
      </c>
      <c r="B8" s="28">
        <v>0.17</v>
      </c>
      <c r="C8" s="28">
        <v>0.16</v>
      </c>
      <c r="D8" s="28">
        <v>0.16</v>
      </c>
      <c r="E8" s="28">
        <v>0.15</v>
      </c>
      <c r="F8" s="28">
        <v>0.13</v>
      </c>
      <c r="G8" s="28">
        <v>0.11</v>
      </c>
      <c r="H8" s="28">
        <v>0.1</v>
      </c>
    </row>
    <row r="9" spans="1:8" ht="22" customHeight="1" x14ac:dyDescent="0.55000000000000004">
      <c r="A9" s="27" t="s">
        <v>3</v>
      </c>
      <c r="B9" s="28">
        <v>0.16</v>
      </c>
      <c r="C9" s="28">
        <v>0.15</v>
      </c>
      <c r="D9" s="28">
        <v>0.15</v>
      </c>
      <c r="E9" s="28">
        <v>0.14000000000000001</v>
      </c>
      <c r="F9" s="28">
        <v>0.12</v>
      </c>
      <c r="G9" s="28">
        <v>0.1</v>
      </c>
      <c r="H9" s="28">
        <v>0.09</v>
      </c>
    </row>
    <row r="10" spans="1:8" ht="10" customHeight="1" x14ac:dyDescent="0.55000000000000004">
      <c r="A10" s="29"/>
      <c r="B10" s="30"/>
      <c r="C10" s="30"/>
      <c r="D10" s="30"/>
      <c r="E10" s="30"/>
      <c r="F10" s="30"/>
      <c r="G10" s="30"/>
      <c r="H10" s="30"/>
    </row>
    <row r="11" spans="1:8" ht="24" customHeight="1" x14ac:dyDescent="0.55000000000000004">
      <c r="A11" s="27" t="s">
        <v>60</v>
      </c>
      <c r="B11" s="40" t="s">
        <v>61</v>
      </c>
      <c r="C11" s="40"/>
      <c r="D11" s="40"/>
      <c r="E11" s="40"/>
      <c r="F11" s="40"/>
      <c r="G11" s="40"/>
      <c r="H11" s="40"/>
    </row>
    <row r="12" spans="1:8" ht="22" customHeight="1" x14ac:dyDescent="0.55000000000000004">
      <c r="A12" s="27" t="s">
        <v>59</v>
      </c>
      <c r="B12" s="31" t="s">
        <v>62</v>
      </c>
      <c r="C12" s="32"/>
      <c r="D12" s="32"/>
      <c r="E12" s="32"/>
      <c r="F12" s="32"/>
      <c r="G12" s="32"/>
      <c r="H12" s="33"/>
    </row>
    <row r="13" spans="1:8" ht="22" customHeight="1" x14ac:dyDescent="0.55000000000000004">
      <c r="A13" s="27" t="s">
        <v>7</v>
      </c>
      <c r="B13" s="31" t="s">
        <v>63</v>
      </c>
      <c r="C13" s="32"/>
      <c r="D13" s="32"/>
      <c r="E13" s="32"/>
      <c r="F13" s="32"/>
      <c r="G13" s="32"/>
      <c r="H13" s="33"/>
    </row>
    <row r="14" spans="1:8" ht="22" customHeight="1" x14ac:dyDescent="0.55000000000000004">
      <c r="A14" s="27" t="s">
        <v>3</v>
      </c>
      <c r="B14" s="31" t="s">
        <v>64</v>
      </c>
      <c r="C14" s="32"/>
      <c r="D14" s="32"/>
      <c r="E14" s="32"/>
      <c r="F14" s="32"/>
      <c r="G14" s="32"/>
      <c r="H14" s="33"/>
    </row>
    <row r="15" spans="1:8" ht="10" customHeight="1" x14ac:dyDescent="0.55000000000000004"/>
    <row r="16" spans="1:8" ht="16" customHeight="1" x14ac:dyDescent="0.55000000000000004">
      <c r="A16" s="20" t="s">
        <v>65</v>
      </c>
    </row>
    <row r="17" spans="1:4" ht="16" customHeight="1" x14ac:dyDescent="0.55000000000000004">
      <c r="A17" s="20" t="s">
        <v>66</v>
      </c>
    </row>
    <row r="18" spans="1:4" ht="16" customHeight="1" x14ac:dyDescent="0.55000000000000004">
      <c r="B18" s="34" t="s">
        <v>67</v>
      </c>
      <c r="C18" s="35">
        <v>211.22</v>
      </c>
      <c r="D18" s="36">
        <v>0.13</v>
      </c>
    </row>
    <row r="19" spans="1:4" ht="16" customHeight="1" x14ac:dyDescent="0.55000000000000004">
      <c r="B19" s="34" t="s">
        <v>68</v>
      </c>
      <c r="C19" s="37">
        <f>C18*D18</f>
        <v>27.458600000000001</v>
      </c>
      <c r="D19" s="20" t="s">
        <v>69</v>
      </c>
    </row>
    <row r="20" spans="1:4" ht="16" customHeight="1" x14ac:dyDescent="0.55000000000000004">
      <c r="B20" s="34"/>
      <c r="C20" s="38">
        <f>ROUNDDOWN(C19,1)</f>
        <v>27.4</v>
      </c>
      <c r="D20" s="20" t="s">
        <v>70</v>
      </c>
    </row>
    <row r="21" spans="1:4" ht="10" customHeight="1" x14ac:dyDescent="0.55000000000000004">
      <c r="B21" s="34"/>
      <c r="C21" s="39"/>
    </row>
    <row r="22" spans="1:4" ht="16" customHeight="1" x14ac:dyDescent="0.55000000000000004">
      <c r="A22" s="20" t="s">
        <v>71</v>
      </c>
    </row>
    <row r="23" spans="1:4" ht="16" customHeight="1" x14ac:dyDescent="0.55000000000000004">
      <c r="B23" s="34" t="s">
        <v>67</v>
      </c>
      <c r="C23" s="35">
        <v>131.54</v>
      </c>
      <c r="D23" s="36">
        <v>0.13</v>
      </c>
    </row>
    <row r="24" spans="1:4" ht="16" customHeight="1" x14ac:dyDescent="0.55000000000000004">
      <c r="B24" s="34" t="s">
        <v>68</v>
      </c>
      <c r="C24" s="37">
        <f>C23*D23</f>
        <v>17.100200000000001</v>
      </c>
      <c r="D24" s="20" t="s">
        <v>69</v>
      </c>
    </row>
    <row r="25" spans="1:4" ht="16" customHeight="1" x14ac:dyDescent="0.55000000000000004">
      <c r="B25" s="34"/>
      <c r="C25" s="38">
        <f>ROUNDDOWN(C24,1)</f>
        <v>17.100000000000001</v>
      </c>
      <c r="D25" s="20" t="s">
        <v>70</v>
      </c>
    </row>
    <row r="26" spans="1:4" ht="10" customHeight="1" x14ac:dyDescent="0.55000000000000004">
      <c r="B26" s="34"/>
      <c r="C26" s="39"/>
    </row>
    <row r="27" spans="1:4" ht="16" customHeight="1" x14ac:dyDescent="0.55000000000000004">
      <c r="A27" s="20" t="s">
        <v>72</v>
      </c>
    </row>
    <row r="28" spans="1:4" ht="16" customHeight="1" x14ac:dyDescent="0.55000000000000004">
      <c r="B28" s="34" t="s">
        <v>67</v>
      </c>
      <c r="C28" s="35">
        <v>265.37</v>
      </c>
      <c r="D28" s="36">
        <v>0.09</v>
      </c>
    </row>
    <row r="29" spans="1:4" ht="16" customHeight="1" x14ac:dyDescent="0.55000000000000004">
      <c r="B29" s="34" t="s">
        <v>68</v>
      </c>
      <c r="C29" s="37">
        <f>C28*D28</f>
        <v>23.883299999999998</v>
      </c>
      <c r="D29" s="20" t="s">
        <v>69</v>
      </c>
    </row>
    <row r="30" spans="1:4" ht="16" customHeight="1" x14ac:dyDescent="0.55000000000000004">
      <c r="B30" s="34"/>
      <c r="C30" s="38">
        <f>ROUNDDOWN(C29,1)</f>
        <v>23.8</v>
      </c>
      <c r="D30" s="20" t="s">
        <v>70</v>
      </c>
    </row>
    <row r="31" spans="1:4" ht="18" customHeight="1" x14ac:dyDescent="0.55000000000000004">
      <c r="B31" s="34"/>
      <c r="C31" s="39"/>
    </row>
    <row r="32" spans="1:4" ht="18" customHeight="1" x14ac:dyDescent="0.55000000000000004"/>
  </sheetData>
  <sheetProtection sheet="1" selectLockedCells="1"/>
  <mergeCells count="1">
    <mergeCell ref="B11:H11"/>
  </mergeCells>
  <phoneticPr fontId="3"/>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03"/>
  <sheetViews>
    <sheetView tabSelected="1" view="pageBreakPreview" zoomScaleNormal="100" zoomScaleSheetLayoutView="100" workbookViewId="0">
      <selection activeCell="D9" sqref="D9:D11"/>
    </sheetView>
  </sheetViews>
  <sheetFormatPr defaultRowHeight="18" x14ac:dyDescent="0.55000000000000004"/>
  <cols>
    <col min="1" max="2" width="4.08203125" style="1" customWidth="1"/>
    <col min="3" max="3" width="45.5" style="1" customWidth="1"/>
    <col min="4" max="5" width="17.6640625" style="1" customWidth="1"/>
    <col min="6" max="6" width="2.9140625" style="1" customWidth="1"/>
    <col min="7" max="10" width="17.6640625" style="2" customWidth="1"/>
    <col min="11" max="11" width="5.1640625" style="2" bestFit="1" customWidth="1"/>
    <col min="12" max="12" width="10.4140625" style="2" bestFit="1" customWidth="1"/>
    <col min="13" max="13" width="14.33203125" style="2" bestFit="1" customWidth="1"/>
    <col min="14" max="14" width="12.33203125" style="2" bestFit="1" customWidth="1"/>
    <col min="15" max="15" width="5.1640625" style="3" bestFit="1" customWidth="1"/>
    <col min="16" max="16" width="4.1640625" style="2" bestFit="1" customWidth="1"/>
    <col min="17" max="17" width="16.25" style="2" bestFit="1" customWidth="1"/>
    <col min="18" max="16384" width="8.6640625" style="1"/>
  </cols>
  <sheetData>
    <row r="1" spans="1:17" ht="19" x14ac:dyDescent="0.55000000000000004">
      <c r="A1" s="42"/>
      <c r="B1" s="43" t="s">
        <v>0</v>
      </c>
      <c r="C1" s="42"/>
      <c r="D1" s="42"/>
      <c r="E1" s="42"/>
      <c r="F1" s="42"/>
    </row>
    <row r="2" spans="1:17" ht="18.5" thickBot="1" x14ac:dyDescent="0.6">
      <c r="A2" s="42"/>
      <c r="B2" s="44"/>
      <c r="C2" s="42"/>
      <c r="D2" s="42"/>
      <c r="E2" s="42"/>
      <c r="F2" s="42"/>
    </row>
    <row r="3" spans="1:17" ht="18.5" thickBot="1" x14ac:dyDescent="0.6">
      <c r="A3" s="45" t="s">
        <v>1</v>
      </c>
      <c r="B3" s="46" t="s">
        <v>2</v>
      </c>
      <c r="C3" s="47"/>
      <c r="D3" s="4" t="s">
        <v>3</v>
      </c>
      <c r="E3" s="42"/>
      <c r="F3" s="42"/>
      <c r="K3" s="5"/>
      <c r="Q3" s="2" t="s">
        <v>4</v>
      </c>
    </row>
    <row r="4" spans="1:17" ht="18.5" thickBot="1" x14ac:dyDescent="0.6">
      <c r="A4" s="48"/>
      <c r="B4" s="42"/>
      <c r="C4" s="42"/>
      <c r="D4" s="42"/>
      <c r="E4" s="42"/>
      <c r="F4" s="42"/>
      <c r="G4" s="41" t="s">
        <v>5</v>
      </c>
      <c r="H4" s="41"/>
      <c r="I4" s="41"/>
      <c r="J4" s="41"/>
      <c r="L4" s="6" t="s">
        <v>6</v>
      </c>
      <c r="M4" s="6" t="s">
        <v>7</v>
      </c>
      <c r="N4" s="6" t="s">
        <v>3</v>
      </c>
      <c r="O4" s="3">
        <v>10</v>
      </c>
      <c r="P4" s="7">
        <v>100</v>
      </c>
      <c r="Q4" s="2" t="str">
        <f>TRIM(O4)</f>
        <v>10</v>
      </c>
    </row>
    <row r="5" spans="1:17" ht="23" thickBot="1" x14ac:dyDescent="0.6">
      <c r="A5" s="48"/>
      <c r="B5" s="49"/>
      <c r="C5" s="50"/>
      <c r="D5" s="51" t="s">
        <v>8</v>
      </c>
      <c r="E5" s="51" t="s">
        <v>9</v>
      </c>
      <c r="F5" s="42"/>
      <c r="G5" s="8" t="s">
        <v>10</v>
      </c>
      <c r="H5" s="8" t="s">
        <v>11</v>
      </c>
      <c r="I5" s="8" t="s">
        <v>10</v>
      </c>
      <c r="J5" s="8" t="s">
        <v>11</v>
      </c>
      <c r="K5" s="3">
        <f>SUM(L5:N5)</f>
        <v>0</v>
      </c>
      <c r="L5" s="9">
        <f>IF($D$3=L$4,ROUNDDOWN(IF($D$6&lt;50,$D$6*0.2,IF($D$6&lt;70,$D$6*0.19,IF($D$6&lt;100,$D$6*0.18,IF($D$6&lt;130,$D$6*0.17,IF($D$6&lt;180,$D$6*0.15,IF($D$6&lt;250,$D$6*0.13,$D$6*0.12)))))),1),0)</f>
        <v>0</v>
      </c>
      <c r="M5" s="9">
        <f>IF($D$3=M$4,ROUNDDOWN(IF($D$6&lt;50,$D$6*0.17,IF($D$6&lt;70,$D$6*0.16,IF($D$6&lt;100,$D$6*0.16,IF($D$6&lt;130,$D$6*0.15,IF($D$6&lt;180,$D$6*0.13,IF($D$6&lt;250,$D$6*0.11,$D$6*0.1)))))),1),0)</f>
        <v>0</v>
      </c>
      <c r="N5" s="9">
        <f>IF($D$3=N$4,ROUNDDOWN(IF($D$6&lt;50,$D$6*0.16,IF($D$6&lt;70,$D$6*0.15,IF($D$6&lt;100,$D$6*0.15,IF($D$6&lt;130,$D$6*0.14,IF($D$6&lt;180,$D$6*0.12,IF($D$6&lt;250,$D$6*0.1,$D$6*0.09)))))),1),0)</f>
        <v>0</v>
      </c>
      <c r="O5" s="3">
        <v>10.1</v>
      </c>
      <c r="P5" s="7">
        <v>100</v>
      </c>
      <c r="Q5" s="2" t="str">
        <f t="shared" ref="Q5:Q68" si="0">TRIM(O5)</f>
        <v>10.1</v>
      </c>
    </row>
    <row r="6" spans="1:17" x14ac:dyDescent="0.55000000000000004">
      <c r="A6" s="45" t="s">
        <v>12</v>
      </c>
      <c r="B6" s="52" t="s">
        <v>13</v>
      </c>
      <c r="C6" s="53"/>
      <c r="D6" s="10"/>
      <c r="E6" s="54"/>
      <c r="F6" s="42"/>
      <c r="G6" s="11">
        <v>10</v>
      </c>
      <c r="H6" s="12">
        <v>10</v>
      </c>
      <c r="I6" s="11">
        <v>41</v>
      </c>
      <c r="J6" s="12">
        <v>50.300000000000004</v>
      </c>
      <c r="O6" s="3">
        <v>10.199999999999999</v>
      </c>
      <c r="P6" s="7">
        <v>100</v>
      </c>
      <c r="Q6" s="2" t="str">
        <f t="shared" si="0"/>
        <v>10.2</v>
      </c>
    </row>
    <row r="7" spans="1:17" x14ac:dyDescent="0.55000000000000004">
      <c r="A7" s="48"/>
      <c r="B7" s="55" t="s">
        <v>14</v>
      </c>
      <c r="C7" s="56"/>
      <c r="D7" s="57">
        <f>K5</f>
        <v>0</v>
      </c>
      <c r="E7" s="58"/>
      <c r="F7" s="42"/>
      <c r="G7" s="11">
        <v>11</v>
      </c>
      <c r="H7" s="12">
        <v>11.1</v>
      </c>
      <c r="I7" s="11">
        <v>42</v>
      </c>
      <c r="J7" s="12">
        <v>50.300000000000004</v>
      </c>
      <c r="O7" s="3">
        <v>10.3</v>
      </c>
      <c r="P7" s="7">
        <v>100</v>
      </c>
      <c r="Q7" s="2" t="str">
        <f t="shared" si="0"/>
        <v>10.3</v>
      </c>
    </row>
    <row r="8" spans="1:17" x14ac:dyDescent="0.55000000000000004">
      <c r="A8" s="48"/>
      <c r="B8" s="55" t="s">
        <v>15</v>
      </c>
      <c r="C8" s="56"/>
      <c r="D8" s="59" t="e">
        <f>IF(D9/D7&gt;=1,100,D9/D7*100)</f>
        <v>#DIV/0!</v>
      </c>
      <c r="E8" s="60"/>
      <c r="F8" s="42"/>
      <c r="G8" s="11">
        <v>12</v>
      </c>
      <c r="H8" s="12">
        <v>12.3</v>
      </c>
      <c r="I8" s="11">
        <v>43</v>
      </c>
      <c r="J8" s="12">
        <v>50.300000000000004</v>
      </c>
      <c r="O8" s="3">
        <v>10.4</v>
      </c>
      <c r="P8" s="7">
        <v>100</v>
      </c>
      <c r="Q8" s="2" t="str">
        <f t="shared" si="0"/>
        <v>10.4</v>
      </c>
    </row>
    <row r="9" spans="1:17" ht="18.5" thickBot="1" x14ac:dyDescent="0.6">
      <c r="A9" s="45" t="s">
        <v>16</v>
      </c>
      <c r="B9" s="61" t="s">
        <v>17</v>
      </c>
      <c r="C9" s="62"/>
      <c r="D9" s="13"/>
      <c r="E9" s="63" t="e">
        <f>IF(OR(D8&lt;60,D9&lt;10),0,IF(D9&gt;=70,1000,INDEX(P4:P603,MATCH(D9,O4:O603,0))))</f>
        <v>#DIV/0!</v>
      </c>
      <c r="F9" s="42"/>
      <c r="G9" s="11">
        <v>13</v>
      </c>
      <c r="H9" s="12">
        <v>13.6</v>
      </c>
      <c r="I9" s="11">
        <v>44</v>
      </c>
      <c r="J9" s="12">
        <v>50.300000000000004</v>
      </c>
      <c r="O9" s="3">
        <v>10.5</v>
      </c>
      <c r="P9" s="7">
        <v>100</v>
      </c>
      <c r="Q9" s="2" t="str">
        <f t="shared" si="0"/>
        <v>10.5</v>
      </c>
    </row>
    <row r="10" spans="1:17" x14ac:dyDescent="0.55000000000000004">
      <c r="A10" s="45" t="s">
        <v>18</v>
      </c>
      <c r="B10" s="64"/>
      <c r="C10" s="65" t="s">
        <v>19</v>
      </c>
      <c r="D10" s="14"/>
      <c r="E10" s="66"/>
      <c r="F10" s="42"/>
      <c r="G10" s="11">
        <v>14</v>
      </c>
      <c r="H10" s="12">
        <v>15</v>
      </c>
      <c r="I10" s="11">
        <v>45</v>
      </c>
      <c r="J10" s="12">
        <v>56.500000000000007</v>
      </c>
      <c r="M10" s="7"/>
      <c r="O10" s="3">
        <v>10.6</v>
      </c>
      <c r="P10" s="7">
        <v>100</v>
      </c>
      <c r="Q10" s="2" t="str">
        <f t="shared" si="0"/>
        <v>10.6</v>
      </c>
    </row>
    <row r="11" spans="1:17" x14ac:dyDescent="0.55000000000000004">
      <c r="A11" s="45" t="s">
        <v>20</v>
      </c>
      <c r="B11" s="64"/>
      <c r="C11" s="67" t="s">
        <v>21</v>
      </c>
      <c r="D11" s="15"/>
      <c r="E11" s="68"/>
      <c r="F11" s="42"/>
      <c r="G11" s="11">
        <v>15</v>
      </c>
      <c r="H11" s="12">
        <v>16.5</v>
      </c>
      <c r="I11" s="11">
        <v>46</v>
      </c>
      <c r="J11" s="12">
        <v>56.500000000000007</v>
      </c>
      <c r="O11" s="3">
        <v>10.7</v>
      </c>
      <c r="P11" s="7">
        <v>100</v>
      </c>
      <c r="Q11" s="2" t="str">
        <f t="shared" si="0"/>
        <v>10.7</v>
      </c>
    </row>
    <row r="12" spans="1:17" ht="18.5" thickBot="1" x14ac:dyDescent="0.6">
      <c r="A12" s="42"/>
      <c r="B12" s="69"/>
      <c r="C12" s="70" t="s">
        <v>22</v>
      </c>
      <c r="D12" s="71">
        <f>SUM(D10:D11)</f>
        <v>0</v>
      </c>
      <c r="E12" s="72">
        <f>IF($D$12&gt;=30,300,$D$12*10)</f>
        <v>0</v>
      </c>
      <c r="F12" s="42"/>
      <c r="G12" s="11">
        <v>16</v>
      </c>
      <c r="H12" s="12">
        <v>18.100000000000001</v>
      </c>
      <c r="I12" s="11">
        <v>47</v>
      </c>
      <c r="J12" s="12">
        <v>56.500000000000007</v>
      </c>
      <c r="O12" s="3">
        <v>10.8</v>
      </c>
      <c r="P12" s="7">
        <v>100</v>
      </c>
      <c r="Q12" s="2" t="str">
        <f t="shared" si="0"/>
        <v>10.8</v>
      </c>
    </row>
    <row r="13" spans="1:17" ht="18.5" thickBot="1" x14ac:dyDescent="0.6">
      <c r="A13" s="42"/>
      <c r="B13" s="73" t="s">
        <v>23</v>
      </c>
      <c r="C13" s="74"/>
      <c r="D13" s="74"/>
      <c r="E13" s="75" t="e">
        <f>SUM(E9:E12)</f>
        <v>#DIV/0!</v>
      </c>
      <c r="F13" s="42"/>
      <c r="G13" s="11">
        <v>17</v>
      </c>
      <c r="H13" s="12">
        <v>19.799999999999997</v>
      </c>
      <c r="I13" s="11">
        <v>48</v>
      </c>
      <c r="J13" s="12">
        <v>56.500000000000007</v>
      </c>
      <c r="O13" s="3">
        <v>10.9</v>
      </c>
      <c r="P13" s="7">
        <v>100</v>
      </c>
      <c r="Q13" s="2" t="str">
        <f t="shared" si="0"/>
        <v>10.9</v>
      </c>
    </row>
    <row r="14" spans="1:17" x14ac:dyDescent="0.55000000000000004">
      <c r="A14" s="42"/>
      <c r="B14" s="42"/>
      <c r="C14" s="42"/>
      <c r="D14" s="42"/>
      <c r="E14" s="42"/>
      <c r="F14" s="42"/>
      <c r="G14" s="11">
        <v>18</v>
      </c>
      <c r="H14" s="12">
        <v>21.6</v>
      </c>
      <c r="I14" s="11">
        <v>49</v>
      </c>
      <c r="J14" s="12">
        <v>56.500000000000007</v>
      </c>
      <c r="O14" s="3">
        <v>11</v>
      </c>
      <c r="P14" s="7">
        <v>111</v>
      </c>
      <c r="Q14" s="2" t="str">
        <f t="shared" si="0"/>
        <v>11</v>
      </c>
    </row>
    <row r="15" spans="1:17" x14ac:dyDescent="0.55000000000000004">
      <c r="A15" s="42"/>
      <c r="B15" s="42"/>
      <c r="C15" s="42"/>
      <c r="D15" s="42"/>
      <c r="E15" s="42"/>
      <c r="F15" s="42"/>
      <c r="G15" s="11">
        <v>19</v>
      </c>
      <c r="H15" s="12">
        <v>23.5</v>
      </c>
      <c r="I15" s="11">
        <v>50</v>
      </c>
      <c r="J15" s="12">
        <v>64</v>
      </c>
      <c r="O15" s="3">
        <v>11.1</v>
      </c>
      <c r="P15" s="7">
        <v>111</v>
      </c>
      <c r="Q15" s="2" t="str">
        <f t="shared" si="0"/>
        <v>11.1</v>
      </c>
    </row>
    <row r="16" spans="1:17" x14ac:dyDescent="0.55000000000000004">
      <c r="A16" s="42"/>
      <c r="B16" s="42" t="s">
        <v>24</v>
      </c>
      <c r="C16" s="42"/>
      <c r="D16" s="42"/>
      <c r="E16" s="42"/>
      <c r="F16" s="42"/>
      <c r="G16" s="11">
        <v>20</v>
      </c>
      <c r="H16" s="12">
        <v>25.5</v>
      </c>
      <c r="I16" s="11">
        <v>51</v>
      </c>
      <c r="J16" s="12">
        <v>64</v>
      </c>
      <c r="O16" s="3">
        <v>11.2</v>
      </c>
      <c r="P16" s="7">
        <v>111</v>
      </c>
      <c r="Q16" s="2" t="str">
        <f t="shared" si="0"/>
        <v>11.2</v>
      </c>
    </row>
    <row r="17" spans="1:17" x14ac:dyDescent="0.55000000000000004">
      <c r="A17" s="42"/>
      <c r="B17" s="42" t="s">
        <v>25</v>
      </c>
      <c r="C17" s="42"/>
      <c r="D17" s="42"/>
      <c r="E17" s="42"/>
      <c r="F17" s="42"/>
      <c r="G17" s="11">
        <v>21</v>
      </c>
      <c r="H17" s="12">
        <v>27.6</v>
      </c>
      <c r="I17" s="11">
        <v>52</v>
      </c>
      <c r="J17" s="12">
        <v>64</v>
      </c>
      <c r="O17" s="3">
        <v>11.3</v>
      </c>
      <c r="P17" s="7">
        <v>111</v>
      </c>
      <c r="Q17" s="2" t="str">
        <f t="shared" si="0"/>
        <v>11.3</v>
      </c>
    </row>
    <row r="18" spans="1:17" x14ac:dyDescent="0.55000000000000004">
      <c r="A18" s="42"/>
      <c r="B18" s="42" t="s">
        <v>26</v>
      </c>
      <c r="C18" s="42"/>
      <c r="D18" s="42"/>
      <c r="E18" s="42"/>
      <c r="F18" s="42"/>
      <c r="G18" s="11">
        <v>22</v>
      </c>
      <c r="H18" s="12">
        <v>29.8</v>
      </c>
      <c r="I18" s="11">
        <v>53</v>
      </c>
      <c r="J18" s="12">
        <v>64</v>
      </c>
      <c r="O18" s="3">
        <v>11.4</v>
      </c>
      <c r="P18" s="7">
        <v>111</v>
      </c>
      <c r="Q18" s="2" t="str">
        <f t="shared" si="0"/>
        <v>11.4</v>
      </c>
    </row>
    <row r="19" spans="1:17" x14ac:dyDescent="0.55000000000000004">
      <c r="A19" s="42"/>
      <c r="B19" s="42" t="s">
        <v>27</v>
      </c>
      <c r="C19" s="42"/>
      <c r="D19" s="42"/>
      <c r="E19" s="42"/>
      <c r="F19" s="42"/>
      <c r="G19" s="11">
        <v>23</v>
      </c>
      <c r="H19" s="12">
        <v>32.1</v>
      </c>
      <c r="I19" s="11">
        <v>54</v>
      </c>
      <c r="J19" s="12">
        <v>64</v>
      </c>
      <c r="O19" s="3">
        <v>11.5</v>
      </c>
      <c r="P19" s="7">
        <v>111</v>
      </c>
      <c r="Q19" s="2" t="str">
        <f t="shared" si="0"/>
        <v>11.5</v>
      </c>
    </row>
    <row r="20" spans="1:17" x14ac:dyDescent="0.55000000000000004">
      <c r="A20" s="42"/>
      <c r="B20" s="42" t="s">
        <v>28</v>
      </c>
      <c r="C20" s="42"/>
      <c r="D20" s="42"/>
      <c r="E20" s="42"/>
      <c r="F20" s="42"/>
      <c r="G20" s="11">
        <v>24</v>
      </c>
      <c r="H20" s="12">
        <v>34.5</v>
      </c>
      <c r="I20" s="11">
        <v>55</v>
      </c>
      <c r="J20" s="12">
        <v>73</v>
      </c>
      <c r="O20" s="3">
        <v>11.6</v>
      </c>
      <c r="P20" s="7">
        <v>111</v>
      </c>
      <c r="Q20" s="2" t="str">
        <f t="shared" si="0"/>
        <v>11.6</v>
      </c>
    </row>
    <row r="21" spans="1:17" x14ac:dyDescent="0.55000000000000004">
      <c r="A21" s="42"/>
      <c r="B21" s="42" t="s">
        <v>29</v>
      </c>
      <c r="C21" s="42"/>
      <c r="D21" s="42"/>
      <c r="E21" s="42"/>
      <c r="F21" s="42"/>
      <c r="G21" s="11">
        <v>25</v>
      </c>
      <c r="H21" s="12">
        <v>37.5</v>
      </c>
      <c r="I21" s="11">
        <v>56</v>
      </c>
      <c r="J21" s="12">
        <v>73</v>
      </c>
      <c r="O21" s="3">
        <v>11.7</v>
      </c>
      <c r="P21" s="7">
        <v>111</v>
      </c>
      <c r="Q21" s="2" t="str">
        <f t="shared" si="0"/>
        <v>11.7</v>
      </c>
    </row>
    <row r="22" spans="1:17" x14ac:dyDescent="0.55000000000000004">
      <c r="A22" s="42"/>
      <c r="B22" s="42"/>
      <c r="C22" s="42"/>
      <c r="D22" s="42"/>
      <c r="E22" s="42"/>
      <c r="F22" s="42"/>
      <c r="G22" s="11">
        <v>26</v>
      </c>
      <c r="H22" s="12">
        <v>37.5</v>
      </c>
      <c r="I22" s="11">
        <v>57</v>
      </c>
      <c r="J22" s="12">
        <v>73</v>
      </c>
      <c r="O22" s="3">
        <v>11.8</v>
      </c>
      <c r="P22" s="7">
        <v>111</v>
      </c>
      <c r="Q22" s="2" t="str">
        <f t="shared" si="0"/>
        <v>11.8</v>
      </c>
    </row>
    <row r="23" spans="1:17" x14ac:dyDescent="0.55000000000000004">
      <c r="A23" s="42"/>
      <c r="B23" s="42" t="s">
        <v>30</v>
      </c>
      <c r="C23" s="42"/>
      <c r="D23" s="42"/>
      <c r="E23" s="42"/>
      <c r="F23" s="42"/>
      <c r="G23" s="11">
        <v>27</v>
      </c>
      <c r="H23" s="12">
        <v>37.5</v>
      </c>
      <c r="I23" s="11">
        <v>58</v>
      </c>
      <c r="J23" s="12">
        <v>73</v>
      </c>
      <c r="O23" s="3">
        <v>11.9</v>
      </c>
      <c r="P23" s="7">
        <v>111</v>
      </c>
      <c r="Q23" s="2" t="str">
        <f t="shared" si="0"/>
        <v>11.9</v>
      </c>
    </row>
    <row r="24" spans="1:17" x14ac:dyDescent="0.55000000000000004">
      <c r="A24" s="42"/>
      <c r="B24" s="42" t="s">
        <v>31</v>
      </c>
      <c r="C24" s="42"/>
      <c r="D24" s="42"/>
      <c r="E24" s="42"/>
      <c r="F24" s="42"/>
      <c r="G24" s="11">
        <v>28</v>
      </c>
      <c r="H24" s="12">
        <v>37.5</v>
      </c>
      <c r="I24" s="11">
        <v>59</v>
      </c>
      <c r="J24" s="12">
        <v>73</v>
      </c>
      <c r="O24" s="3">
        <v>12</v>
      </c>
      <c r="P24" s="7">
        <v>123</v>
      </c>
      <c r="Q24" s="2" t="str">
        <f t="shared" si="0"/>
        <v>12</v>
      </c>
    </row>
    <row r="25" spans="1:17" x14ac:dyDescent="0.55000000000000004">
      <c r="A25" s="42"/>
      <c r="B25" s="76" t="s">
        <v>32</v>
      </c>
      <c r="C25" s="42"/>
      <c r="D25" s="42"/>
      <c r="E25" s="42"/>
      <c r="F25" s="42"/>
      <c r="G25" s="11">
        <v>29</v>
      </c>
      <c r="H25" s="12">
        <v>37.5</v>
      </c>
      <c r="I25" s="11">
        <v>60</v>
      </c>
      <c r="J25" s="12">
        <v>83.7</v>
      </c>
      <c r="O25" s="3">
        <v>12.1</v>
      </c>
      <c r="P25" s="7">
        <v>123</v>
      </c>
      <c r="Q25" s="2" t="str">
        <f t="shared" si="0"/>
        <v>12.1</v>
      </c>
    </row>
    <row r="26" spans="1:17" x14ac:dyDescent="0.55000000000000004">
      <c r="A26" s="42"/>
      <c r="B26" s="42" t="s">
        <v>33</v>
      </c>
      <c r="C26" s="42"/>
      <c r="D26" s="42"/>
      <c r="E26" s="42"/>
      <c r="F26" s="42"/>
      <c r="G26" s="11">
        <v>30</v>
      </c>
      <c r="H26" s="12">
        <v>41</v>
      </c>
      <c r="I26" s="11">
        <v>61</v>
      </c>
      <c r="J26" s="12">
        <v>83.7</v>
      </c>
      <c r="O26" s="3">
        <v>12.2</v>
      </c>
      <c r="P26" s="7">
        <v>123</v>
      </c>
      <c r="Q26" s="2" t="str">
        <f t="shared" si="0"/>
        <v>12.2</v>
      </c>
    </row>
    <row r="27" spans="1:17" x14ac:dyDescent="0.55000000000000004">
      <c r="A27" s="42"/>
      <c r="B27" s="76" t="s">
        <v>34</v>
      </c>
      <c r="C27" s="76"/>
      <c r="D27" s="42"/>
      <c r="E27" s="42"/>
      <c r="F27" s="42"/>
      <c r="G27" s="11">
        <v>31</v>
      </c>
      <c r="H27" s="12">
        <v>41</v>
      </c>
      <c r="I27" s="11">
        <v>62</v>
      </c>
      <c r="J27" s="12">
        <v>83.7</v>
      </c>
      <c r="O27" s="3">
        <v>12.3</v>
      </c>
      <c r="P27" s="7">
        <v>123</v>
      </c>
      <c r="Q27" s="2" t="str">
        <f t="shared" si="0"/>
        <v>12.3</v>
      </c>
    </row>
    <row r="28" spans="1:17" x14ac:dyDescent="0.55000000000000004">
      <c r="A28" s="42"/>
      <c r="B28" s="76"/>
      <c r="C28" s="76" t="s">
        <v>35</v>
      </c>
      <c r="D28" s="42"/>
      <c r="E28" s="42"/>
      <c r="F28" s="42"/>
      <c r="G28" s="11">
        <v>32</v>
      </c>
      <c r="H28" s="12">
        <v>41</v>
      </c>
      <c r="I28" s="11">
        <v>63</v>
      </c>
      <c r="J28" s="12">
        <v>83.7</v>
      </c>
      <c r="O28" s="3">
        <v>12.4</v>
      </c>
      <c r="P28" s="7">
        <v>123</v>
      </c>
      <c r="Q28" s="2" t="str">
        <f t="shared" si="0"/>
        <v>12.4</v>
      </c>
    </row>
    <row r="29" spans="1:17" x14ac:dyDescent="0.55000000000000004">
      <c r="A29" s="42"/>
      <c r="B29" s="42"/>
      <c r="C29" s="42"/>
      <c r="D29" s="42"/>
      <c r="E29" s="42"/>
      <c r="F29" s="42"/>
      <c r="G29" s="11">
        <v>33</v>
      </c>
      <c r="H29" s="12">
        <v>41</v>
      </c>
      <c r="I29" s="11">
        <v>64</v>
      </c>
      <c r="J29" s="12">
        <v>83.7</v>
      </c>
      <c r="O29" s="3">
        <v>12.5</v>
      </c>
      <c r="P29" s="7">
        <v>123</v>
      </c>
      <c r="Q29" s="2" t="str">
        <f t="shared" si="0"/>
        <v>12.5</v>
      </c>
    </row>
    <row r="30" spans="1:17" x14ac:dyDescent="0.55000000000000004">
      <c r="A30" s="42"/>
      <c r="B30" s="42" t="s">
        <v>36</v>
      </c>
      <c r="C30" s="42"/>
      <c r="D30" s="42"/>
      <c r="E30" s="42"/>
      <c r="F30" s="42"/>
      <c r="G30" s="11">
        <v>34</v>
      </c>
      <c r="H30" s="12">
        <v>41</v>
      </c>
      <c r="I30" s="11">
        <v>65</v>
      </c>
      <c r="J30" s="12">
        <v>96.3</v>
      </c>
      <c r="O30" s="3">
        <v>12.6</v>
      </c>
      <c r="P30" s="7">
        <v>123</v>
      </c>
      <c r="Q30" s="2" t="str">
        <f t="shared" si="0"/>
        <v>12.6</v>
      </c>
    </row>
    <row r="31" spans="1:17" x14ac:dyDescent="0.55000000000000004">
      <c r="A31" s="42"/>
      <c r="B31" s="42" t="s">
        <v>37</v>
      </c>
      <c r="C31" s="42"/>
      <c r="D31" s="42"/>
      <c r="E31" s="42"/>
      <c r="F31" s="42"/>
      <c r="G31" s="11">
        <v>35</v>
      </c>
      <c r="H31" s="12">
        <v>45.2</v>
      </c>
      <c r="I31" s="11">
        <v>66</v>
      </c>
      <c r="J31" s="12">
        <v>96.3</v>
      </c>
      <c r="O31" s="3">
        <v>12.7</v>
      </c>
      <c r="P31" s="7">
        <v>123</v>
      </c>
      <c r="Q31" s="2" t="str">
        <f t="shared" si="0"/>
        <v>12.7</v>
      </c>
    </row>
    <row r="32" spans="1:17" x14ac:dyDescent="0.55000000000000004">
      <c r="A32" s="42"/>
      <c r="B32" s="42" t="s">
        <v>38</v>
      </c>
      <c r="C32" s="42"/>
      <c r="D32" s="42"/>
      <c r="E32" s="42"/>
      <c r="F32" s="42"/>
      <c r="G32" s="11">
        <v>36</v>
      </c>
      <c r="H32" s="12">
        <v>45.2</v>
      </c>
      <c r="I32" s="11">
        <v>67</v>
      </c>
      <c r="J32" s="12">
        <v>96.3</v>
      </c>
      <c r="O32" s="3">
        <v>12.8</v>
      </c>
      <c r="P32" s="7">
        <v>123</v>
      </c>
      <c r="Q32" s="2" t="str">
        <f t="shared" si="0"/>
        <v>12.8</v>
      </c>
    </row>
    <row r="33" spans="1:17" x14ac:dyDescent="0.55000000000000004">
      <c r="A33" s="42"/>
      <c r="B33" s="42" t="s">
        <v>39</v>
      </c>
      <c r="C33" s="42"/>
      <c r="D33" s="42"/>
      <c r="E33" s="42"/>
      <c r="F33" s="42"/>
      <c r="G33" s="11">
        <v>37</v>
      </c>
      <c r="H33" s="12">
        <v>45.2</v>
      </c>
      <c r="I33" s="11">
        <v>68</v>
      </c>
      <c r="J33" s="12">
        <v>96.3</v>
      </c>
      <c r="O33" s="3">
        <v>12.9</v>
      </c>
      <c r="P33" s="7">
        <v>123</v>
      </c>
      <c r="Q33" s="2" t="str">
        <f t="shared" si="0"/>
        <v>12.9</v>
      </c>
    </row>
    <row r="34" spans="1:17" x14ac:dyDescent="0.55000000000000004">
      <c r="A34" s="42"/>
      <c r="B34" s="42"/>
      <c r="C34" s="42"/>
      <c r="D34" s="42"/>
      <c r="E34" s="42"/>
      <c r="F34" s="42"/>
      <c r="G34" s="11">
        <v>38</v>
      </c>
      <c r="H34" s="12">
        <v>45.2</v>
      </c>
      <c r="I34" s="11">
        <v>69</v>
      </c>
      <c r="J34" s="12">
        <v>96.3</v>
      </c>
      <c r="O34" s="3">
        <v>13</v>
      </c>
      <c r="P34" s="7">
        <v>136</v>
      </c>
      <c r="Q34" s="2" t="str">
        <f t="shared" si="0"/>
        <v>13</v>
      </c>
    </row>
    <row r="35" spans="1:17" x14ac:dyDescent="0.55000000000000004">
      <c r="A35" s="42"/>
      <c r="B35" s="42"/>
      <c r="C35" s="42"/>
      <c r="D35" s="42"/>
      <c r="E35" s="42"/>
      <c r="F35" s="42"/>
      <c r="G35" s="11">
        <v>39</v>
      </c>
      <c r="H35" s="12">
        <v>45.2</v>
      </c>
      <c r="I35" s="11">
        <v>70</v>
      </c>
      <c r="J35" s="12">
        <v>100</v>
      </c>
      <c r="O35" s="3">
        <v>13.1</v>
      </c>
      <c r="P35" s="7">
        <v>136</v>
      </c>
      <c r="Q35" s="2" t="str">
        <f t="shared" si="0"/>
        <v>13.1</v>
      </c>
    </row>
    <row r="36" spans="1:17" x14ac:dyDescent="0.55000000000000004">
      <c r="A36" s="42"/>
      <c r="B36" s="42"/>
      <c r="C36" s="42"/>
      <c r="D36" s="42"/>
      <c r="E36" s="42"/>
      <c r="F36" s="42"/>
      <c r="G36" s="16" t="s">
        <v>40</v>
      </c>
      <c r="H36" s="12">
        <v>50.300000000000004</v>
      </c>
      <c r="I36" s="17"/>
      <c r="J36" s="17"/>
      <c r="O36" s="3">
        <v>13.2</v>
      </c>
      <c r="P36" s="7">
        <v>136</v>
      </c>
      <c r="Q36" s="2" t="str">
        <f t="shared" si="0"/>
        <v>13.2</v>
      </c>
    </row>
    <row r="37" spans="1:17" x14ac:dyDescent="0.55000000000000004">
      <c r="O37" s="3">
        <v>13.3</v>
      </c>
      <c r="P37" s="7">
        <v>136</v>
      </c>
      <c r="Q37" s="2" t="str">
        <f t="shared" si="0"/>
        <v>13.3</v>
      </c>
    </row>
    <row r="38" spans="1:17" x14ac:dyDescent="0.55000000000000004">
      <c r="O38" s="3">
        <v>13.4</v>
      </c>
      <c r="P38" s="7">
        <v>136</v>
      </c>
      <c r="Q38" s="2" t="str">
        <f t="shared" si="0"/>
        <v>13.4</v>
      </c>
    </row>
    <row r="39" spans="1:17" x14ac:dyDescent="0.55000000000000004">
      <c r="O39" s="3">
        <v>13.5</v>
      </c>
      <c r="P39" s="7">
        <v>136</v>
      </c>
      <c r="Q39" s="2" t="str">
        <f t="shared" si="0"/>
        <v>13.5</v>
      </c>
    </row>
    <row r="40" spans="1:17" x14ac:dyDescent="0.55000000000000004">
      <c r="O40" s="3">
        <v>13.6</v>
      </c>
      <c r="P40" s="7">
        <v>136</v>
      </c>
      <c r="Q40" s="2" t="str">
        <f t="shared" si="0"/>
        <v>13.6</v>
      </c>
    </row>
    <row r="41" spans="1:17" x14ac:dyDescent="0.55000000000000004">
      <c r="O41" s="3">
        <v>13.7</v>
      </c>
      <c r="P41" s="7">
        <v>136</v>
      </c>
      <c r="Q41" s="2" t="str">
        <f t="shared" si="0"/>
        <v>13.7</v>
      </c>
    </row>
    <row r="42" spans="1:17" x14ac:dyDescent="0.55000000000000004">
      <c r="O42" s="3">
        <v>13.8</v>
      </c>
      <c r="P42" s="7">
        <v>136</v>
      </c>
      <c r="Q42" s="2" t="str">
        <f t="shared" si="0"/>
        <v>13.8</v>
      </c>
    </row>
    <row r="43" spans="1:17" x14ac:dyDescent="0.55000000000000004">
      <c r="O43" s="3">
        <v>13.9</v>
      </c>
      <c r="P43" s="7">
        <v>136</v>
      </c>
      <c r="Q43" s="2" t="str">
        <f t="shared" si="0"/>
        <v>13.9</v>
      </c>
    </row>
    <row r="44" spans="1:17" x14ac:dyDescent="0.55000000000000004">
      <c r="O44" s="3">
        <v>14</v>
      </c>
      <c r="P44" s="7">
        <v>150</v>
      </c>
      <c r="Q44" s="2" t="str">
        <f t="shared" si="0"/>
        <v>14</v>
      </c>
    </row>
    <row r="45" spans="1:17" x14ac:dyDescent="0.55000000000000004">
      <c r="O45" s="3">
        <v>14.1</v>
      </c>
      <c r="P45" s="7">
        <v>150</v>
      </c>
      <c r="Q45" s="2" t="str">
        <f t="shared" si="0"/>
        <v>14.1</v>
      </c>
    </row>
    <row r="46" spans="1:17" x14ac:dyDescent="0.55000000000000004">
      <c r="O46" s="3">
        <v>14.2</v>
      </c>
      <c r="P46" s="7">
        <v>150</v>
      </c>
      <c r="Q46" s="2" t="str">
        <f t="shared" si="0"/>
        <v>14.2</v>
      </c>
    </row>
    <row r="47" spans="1:17" x14ac:dyDescent="0.55000000000000004">
      <c r="O47" s="3">
        <v>14.3</v>
      </c>
      <c r="P47" s="7">
        <v>150</v>
      </c>
      <c r="Q47" s="2" t="str">
        <f t="shared" si="0"/>
        <v>14.3</v>
      </c>
    </row>
    <row r="48" spans="1:17" x14ac:dyDescent="0.55000000000000004">
      <c r="O48" s="3">
        <v>14.4</v>
      </c>
      <c r="P48" s="7">
        <v>150</v>
      </c>
      <c r="Q48" s="2" t="str">
        <f t="shared" si="0"/>
        <v>14.4</v>
      </c>
    </row>
    <row r="49" spans="15:17" x14ac:dyDescent="0.55000000000000004">
      <c r="O49" s="3">
        <v>14.5</v>
      </c>
      <c r="P49" s="7">
        <v>150</v>
      </c>
      <c r="Q49" s="2" t="str">
        <f t="shared" si="0"/>
        <v>14.5</v>
      </c>
    </row>
    <row r="50" spans="15:17" x14ac:dyDescent="0.55000000000000004">
      <c r="O50" s="3">
        <v>14.6</v>
      </c>
      <c r="P50" s="7">
        <v>150</v>
      </c>
      <c r="Q50" s="2" t="str">
        <f t="shared" si="0"/>
        <v>14.6</v>
      </c>
    </row>
    <row r="51" spans="15:17" x14ac:dyDescent="0.55000000000000004">
      <c r="O51" s="3">
        <v>14.7</v>
      </c>
      <c r="P51" s="7">
        <v>150</v>
      </c>
      <c r="Q51" s="2" t="str">
        <f t="shared" si="0"/>
        <v>14.7</v>
      </c>
    </row>
    <row r="52" spans="15:17" x14ac:dyDescent="0.55000000000000004">
      <c r="O52" s="3">
        <v>14.8</v>
      </c>
      <c r="P52" s="7">
        <v>150</v>
      </c>
      <c r="Q52" s="2" t="str">
        <f t="shared" si="0"/>
        <v>14.8</v>
      </c>
    </row>
    <row r="53" spans="15:17" x14ac:dyDescent="0.55000000000000004">
      <c r="O53" s="3">
        <v>14.9</v>
      </c>
      <c r="P53" s="7">
        <v>150</v>
      </c>
      <c r="Q53" s="2" t="str">
        <f t="shared" si="0"/>
        <v>14.9</v>
      </c>
    </row>
    <row r="54" spans="15:17" x14ac:dyDescent="0.55000000000000004">
      <c r="O54" s="3">
        <v>15</v>
      </c>
      <c r="P54" s="7">
        <v>165</v>
      </c>
      <c r="Q54" s="2" t="str">
        <f t="shared" si="0"/>
        <v>15</v>
      </c>
    </row>
    <row r="55" spans="15:17" x14ac:dyDescent="0.55000000000000004">
      <c r="O55" s="3">
        <v>15.1</v>
      </c>
      <c r="P55" s="7">
        <v>165</v>
      </c>
      <c r="Q55" s="2" t="str">
        <f t="shared" si="0"/>
        <v>15.1</v>
      </c>
    </row>
    <row r="56" spans="15:17" x14ac:dyDescent="0.55000000000000004">
      <c r="O56" s="3">
        <v>15.2</v>
      </c>
      <c r="P56" s="7">
        <v>165</v>
      </c>
      <c r="Q56" s="2" t="str">
        <f t="shared" si="0"/>
        <v>15.2</v>
      </c>
    </row>
    <row r="57" spans="15:17" x14ac:dyDescent="0.55000000000000004">
      <c r="O57" s="3">
        <v>15.3</v>
      </c>
      <c r="P57" s="7">
        <v>165</v>
      </c>
      <c r="Q57" s="2" t="str">
        <f t="shared" si="0"/>
        <v>15.3</v>
      </c>
    </row>
    <row r="58" spans="15:17" x14ac:dyDescent="0.55000000000000004">
      <c r="O58" s="3">
        <v>15.4</v>
      </c>
      <c r="P58" s="7">
        <v>165</v>
      </c>
      <c r="Q58" s="2" t="str">
        <f t="shared" si="0"/>
        <v>15.4</v>
      </c>
    </row>
    <row r="59" spans="15:17" x14ac:dyDescent="0.55000000000000004">
      <c r="O59" s="3">
        <v>15.5</v>
      </c>
      <c r="P59" s="7">
        <v>165</v>
      </c>
      <c r="Q59" s="2" t="str">
        <f t="shared" si="0"/>
        <v>15.5</v>
      </c>
    </row>
    <row r="60" spans="15:17" x14ac:dyDescent="0.55000000000000004">
      <c r="O60" s="3">
        <v>15.6</v>
      </c>
      <c r="P60" s="7">
        <v>165</v>
      </c>
      <c r="Q60" s="2" t="str">
        <f t="shared" si="0"/>
        <v>15.6</v>
      </c>
    </row>
    <row r="61" spans="15:17" x14ac:dyDescent="0.55000000000000004">
      <c r="O61" s="3">
        <v>15.7</v>
      </c>
      <c r="P61" s="7">
        <v>165</v>
      </c>
      <c r="Q61" s="2" t="str">
        <f t="shared" si="0"/>
        <v>15.7</v>
      </c>
    </row>
    <row r="62" spans="15:17" x14ac:dyDescent="0.55000000000000004">
      <c r="O62" s="3">
        <v>15.8</v>
      </c>
      <c r="P62" s="7">
        <v>165</v>
      </c>
      <c r="Q62" s="2" t="str">
        <f t="shared" si="0"/>
        <v>15.8</v>
      </c>
    </row>
    <row r="63" spans="15:17" x14ac:dyDescent="0.55000000000000004">
      <c r="O63" s="3">
        <v>15.9</v>
      </c>
      <c r="P63" s="7">
        <v>165</v>
      </c>
      <c r="Q63" s="2" t="str">
        <f t="shared" si="0"/>
        <v>15.9</v>
      </c>
    </row>
    <row r="64" spans="15:17" x14ac:dyDescent="0.55000000000000004">
      <c r="O64" s="3">
        <v>16</v>
      </c>
      <c r="P64" s="7">
        <v>181</v>
      </c>
      <c r="Q64" s="2" t="str">
        <f t="shared" si="0"/>
        <v>16</v>
      </c>
    </row>
    <row r="65" spans="15:17" x14ac:dyDescent="0.55000000000000004">
      <c r="O65" s="3">
        <v>16.100000000000001</v>
      </c>
      <c r="P65" s="7">
        <v>181</v>
      </c>
      <c r="Q65" s="2" t="str">
        <f t="shared" si="0"/>
        <v>16.1</v>
      </c>
    </row>
    <row r="66" spans="15:17" x14ac:dyDescent="0.55000000000000004">
      <c r="O66" s="3">
        <v>16.2</v>
      </c>
      <c r="P66" s="7">
        <v>181</v>
      </c>
      <c r="Q66" s="2" t="str">
        <f t="shared" si="0"/>
        <v>16.2</v>
      </c>
    </row>
    <row r="67" spans="15:17" x14ac:dyDescent="0.55000000000000004">
      <c r="O67" s="3">
        <v>16.3</v>
      </c>
      <c r="P67" s="7">
        <v>181</v>
      </c>
      <c r="Q67" s="2" t="str">
        <f t="shared" si="0"/>
        <v>16.3</v>
      </c>
    </row>
    <row r="68" spans="15:17" x14ac:dyDescent="0.55000000000000004">
      <c r="O68" s="3">
        <v>16.399999999999999</v>
      </c>
      <c r="P68" s="7">
        <v>181</v>
      </c>
      <c r="Q68" s="2" t="str">
        <f t="shared" si="0"/>
        <v>16.4</v>
      </c>
    </row>
    <row r="69" spans="15:17" x14ac:dyDescent="0.55000000000000004">
      <c r="O69" s="3">
        <v>16.5</v>
      </c>
      <c r="P69" s="7">
        <v>181</v>
      </c>
      <c r="Q69" s="2" t="str">
        <f t="shared" ref="Q69:Q132" si="1">TRIM(O69)</f>
        <v>16.5</v>
      </c>
    </row>
    <row r="70" spans="15:17" x14ac:dyDescent="0.55000000000000004">
      <c r="O70" s="3">
        <v>16.600000000000001</v>
      </c>
      <c r="P70" s="7">
        <v>181</v>
      </c>
      <c r="Q70" s="2" t="str">
        <f t="shared" si="1"/>
        <v>16.6</v>
      </c>
    </row>
    <row r="71" spans="15:17" x14ac:dyDescent="0.55000000000000004">
      <c r="O71" s="3">
        <v>16.7</v>
      </c>
      <c r="P71" s="7">
        <v>181</v>
      </c>
      <c r="Q71" s="2" t="str">
        <f t="shared" si="1"/>
        <v>16.7</v>
      </c>
    </row>
    <row r="72" spans="15:17" x14ac:dyDescent="0.55000000000000004">
      <c r="O72" s="3">
        <v>16.8</v>
      </c>
      <c r="P72" s="7">
        <v>181</v>
      </c>
      <c r="Q72" s="2" t="str">
        <f t="shared" si="1"/>
        <v>16.8</v>
      </c>
    </row>
    <row r="73" spans="15:17" x14ac:dyDescent="0.55000000000000004">
      <c r="O73" s="3">
        <v>16.899999999999999</v>
      </c>
      <c r="P73" s="7">
        <v>181</v>
      </c>
      <c r="Q73" s="2" t="str">
        <f t="shared" si="1"/>
        <v>16.9</v>
      </c>
    </row>
    <row r="74" spans="15:17" x14ac:dyDescent="0.55000000000000004">
      <c r="O74" s="3">
        <v>17</v>
      </c>
      <c r="P74" s="7">
        <v>198</v>
      </c>
      <c r="Q74" s="2" t="str">
        <f t="shared" si="1"/>
        <v>17</v>
      </c>
    </row>
    <row r="75" spans="15:17" x14ac:dyDescent="0.55000000000000004">
      <c r="O75" s="3">
        <v>17.100000000000001</v>
      </c>
      <c r="P75" s="7">
        <v>198</v>
      </c>
      <c r="Q75" s="2" t="str">
        <f t="shared" si="1"/>
        <v>17.1</v>
      </c>
    </row>
    <row r="76" spans="15:17" x14ac:dyDescent="0.55000000000000004">
      <c r="O76" s="3">
        <v>17.2</v>
      </c>
      <c r="P76" s="7">
        <v>198</v>
      </c>
      <c r="Q76" s="2" t="str">
        <f t="shared" si="1"/>
        <v>17.2</v>
      </c>
    </row>
    <row r="77" spans="15:17" x14ac:dyDescent="0.55000000000000004">
      <c r="O77" s="3">
        <v>17.3</v>
      </c>
      <c r="P77" s="7">
        <v>198</v>
      </c>
      <c r="Q77" s="2" t="str">
        <f t="shared" si="1"/>
        <v>17.3</v>
      </c>
    </row>
    <row r="78" spans="15:17" x14ac:dyDescent="0.55000000000000004">
      <c r="O78" s="3">
        <v>17.399999999999999</v>
      </c>
      <c r="P78" s="7">
        <v>198</v>
      </c>
      <c r="Q78" s="2" t="str">
        <f t="shared" si="1"/>
        <v>17.4</v>
      </c>
    </row>
    <row r="79" spans="15:17" x14ac:dyDescent="0.55000000000000004">
      <c r="O79" s="3">
        <v>17.5</v>
      </c>
      <c r="P79" s="7">
        <v>198</v>
      </c>
      <c r="Q79" s="2" t="str">
        <f t="shared" si="1"/>
        <v>17.5</v>
      </c>
    </row>
    <row r="80" spans="15:17" x14ac:dyDescent="0.55000000000000004">
      <c r="O80" s="3">
        <v>17.600000000000001</v>
      </c>
      <c r="P80" s="7">
        <v>198</v>
      </c>
      <c r="Q80" s="2" t="str">
        <f t="shared" si="1"/>
        <v>17.6</v>
      </c>
    </row>
    <row r="81" spans="15:17" x14ac:dyDescent="0.55000000000000004">
      <c r="O81" s="3">
        <v>17.7</v>
      </c>
      <c r="P81" s="7">
        <v>198</v>
      </c>
      <c r="Q81" s="2" t="str">
        <f t="shared" si="1"/>
        <v>17.7</v>
      </c>
    </row>
    <row r="82" spans="15:17" x14ac:dyDescent="0.55000000000000004">
      <c r="O82" s="3">
        <v>17.8</v>
      </c>
      <c r="P82" s="7">
        <v>198</v>
      </c>
      <c r="Q82" s="2" t="str">
        <f t="shared" si="1"/>
        <v>17.8</v>
      </c>
    </row>
    <row r="83" spans="15:17" x14ac:dyDescent="0.55000000000000004">
      <c r="O83" s="3">
        <v>17.899999999999999</v>
      </c>
      <c r="P83" s="7">
        <v>198</v>
      </c>
      <c r="Q83" s="2" t="str">
        <f t="shared" si="1"/>
        <v>17.9</v>
      </c>
    </row>
    <row r="84" spans="15:17" x14ac:dyDescent="0.55000000000000004">
      <c r="O84" s="3">
        <v>18</v>
      </c>
      <c r="P84" s="7">
        <v>216</v>
      </c>
      <c r="Q84" s="2" t="str">
        <f t="shared" si="1"/>
        <v>18</v>
      </c>
    </row>
    <row r="85" spans="15:17" x14ac:dyDescent="0.55000000000000004">
      <c r="O85" s="3">
        <v>18.100000000000001</v>
      </c>
      <c r="P85" s="7">
        <v>216</v>
      </c>
      <c r="Q85" s="2" t="str">
        <f t="shared" si="1"/>
        <v>18.1</v>
      </c>
    </row>
    <row r="86" spans="15:17" x14ac:dyDescent="0.55000000000000004">
      <c r="O86" s="3">
        <v>18.2</v>
      </c>
      <c r="P86" s="7">
        <v>216</v>
      </c>
      <c r="Q86" s="2" t="str">
        <f t="shared" si="1"/>
        <v>18.2</v>
      </c>
    </row>
    <row r="87" spans="15:17" x14ac:dyDescent="0.55000000000000004">
      <c r="O87" s="3">
        <v>18.3</v>
      </c>
      <c r="P87" s="7">
        <v>216</v>
      </c>
      <c r="Q87" s="2" t="str">
        <f t="shared" si="1"/>
        <v>18.3</v>
      </c>
    </row>
    <row r="88" spans="15:17" x14ac:dyDescent="0.55000000000000004">
      <c r="O88" s="3">
        <v>18.399999999999999</v>
      </c>
      <c r="P88" s="7">
        <v>216</v>
      </c>
      <c r="Q88" s="2" t="str">
        <f t="shared" si="1"/>
        <v>18.4</v>
      </c>
    </row>
    <row r="89" spans="15:17" x14ac:dyDescent="0.55000000000000004">
      <c r="O89" s="3">
        <v>18.5</v>
      </c>
      <c r="P89" s="7">
        <v>216</v>
      </c>
      <c r="Q89" s="2" t="str">
        <f t="shared" si="1"/>
        <v>18.5</v>
      </c>
    </row>
    <row r="90" spans="15:17" x14ac:dyDescent="0.55000000000000004">
      <c r="O90" s="3">
        <v>18.600000000000001</v>
      </c>
      <c r="P90" s="7">
        <v>216</v>
      </c>
      <c r="Q90" s="2" t="str">
        <f t="shared" si="1"/>
        <v>18.6</v>
      </c>
    </row>
    <row r="91" spans="15:17" x14ac:dyDescent="0.55000000000000004">
      <c r="O91" s="3">
        <v>18.7</v>
      </c>
      <c r="P91" s="7">
        <v>216</v>
      </c>
      <c r="Q91" s="2" t="str">
        <f t="shared" si="1"/>
        <v>18.7</v>
      </c>
    </row>
    <row r="92" spans="15:17" x14ac:dyDescent="0.55000000000000004">
      <c r="O92" s="3">
        <v>18.8</v>
      </c>
      <c r="P92" s="7">
        <v>216</v>
      </c>
      <c r="Q92" s="2" t="str">
        <f t="shared" si="1"/>
        <v>18.8</v>
      </c>
    </row>
    <row r="93" spans="15:17" x14ac:dyDescent="0.55000000000000004">
      <c r="O93" s="3">
        <v>18.899999999999999</v>
      </c>
      <c r="P93" s="7">
        <v>216</v>
      </c>
      <c r="Q93" s="2" t="str">
        <f t="shared" si="1"/>
        <v>18.9</v>
      </c>
    </row>
    <row r="94" spans="15:17" x14ac:dyDescent="0.55000000000000004">
      <c r="O94" s="3">
        <v>19</v>
      </c>
      <c r="P94" s="7">
        <v>235</v>
      </c>
      <c r="Q94" s="2" t="str">
        <f t="shared" si="1"/>
        <v>19</v>
      </c>
    </row>
    <row r="95" spans="15:17" x14ac:dyDescent="0.55000000000000004">
      <c r="O95" s="3">
        <v>19.100000000000001</v>
      </c>
      <c r="P95" s="7">
        <v>235</v>
      </c>
      <c r="Q95" s="2" t="str">
        <f t="shared" si="1"/>
        <v>19.1</v>
      </c>
    </row>
    <row r="96" spans="15:17" x14ac:dyDescent="0.55000000000000004">
      <c r="O96" s="3">
        <v>19.2</v>
      </c>
      <c r="P96" s="7">
        <v>235</v>
      </c>
      <c r="Q96" s="2" t="str">
        <f t="shared" si="1"/>
        <v>19.2</v>
      </c>
    </row>
    <row r="97" spans="15:17" x14ac:dyDescent="0.55000000000000004">
      <c r="O97" s="3">
        <v>19.3</v>
      </c>
      <c r="P97" s="7">
        <v>235</v>
      </c>
      <c r="Q97" s="2" t="str">
        <f t="shared" si="1"/>
        <v>19.3</v>
      </c>
    </row>
    <row r="98" spans="15:17" x14ac:dyDescent="0.55000000000000004">
      <c r="O98" s="3">
        <v>19.399999999999999</v>
      </c>
      <c r="P98" s="7">
        <v>235</v>
      </c>
      <c r="Q98" s="2" t="str">
        <f t="shared" si="1"/>
        <v>19.4</v>
      </c>
    </row>
    <row r="99" spans="15:17" x14ac:dyDescent="0.55000000000000004">
      <c r="O99" s="3">
        <v>19.5</v>
      </c>
      <c r="P99" s="7">
        <v>235</v>
      </c>
      <c r="Q99" s="2" t="str">
        <f t="shared" si="1"/>
        <v>19.5</v>
      </c>
    </row>
    <row r="100" spans="15:17" x14ac:dyDescent="0.55000000000000004">
      <c r="O100" s="3">
        <v>19.600000000000001</v>
      </c>
      <c r="P100" s="7">
        <v>235</v>
      </c>
      <c r="Q100" s="2" t="str">
        <f t="shared" si="1"/>
        <v>19.6</v>
      </c>
    </row>
    <row r="101" spans="15:17" x14ac:dyDescent="0.55000000000000004">
      <c r="O101" s="3">
        <v>19.7</v>
      </c>
      <c r="P101" s="7">
        <v>235</v>
      </c>
      <c r="Q101" s="2" t="str">
        <f t="shared" si="1"/>
        <v>19.7</v>
      </c>
    </row>
    <row r="102" spans="15:17" x14ac:dyDescent="0.55000000000000004">
      <c r="O102" s="3">
        <v>19.8</v>
      </c>
      <c r="P102" s="7">
        <v>235</v>
      </c>
      <c r="Q102" s="2" t="str">
        <f t="shared" si="1"/>
        <v>19.8</v>
      </c>
    </row>
    <row r="103" spans="15:17" x14ac:dyDescent="0.55000000000000004">
      <c r="O103" s="3">
        <v>19.899999999999999</v>
      </c>
      <c r="P103" s="7">
        <v>235</v>
      </c>
      <c r="Q103" s="2" t="str">
        <f t="shared" si="1"/>
        <v>19.9</v>
      </c>
    </row>
    <row r="104" spans="15:17" x14ac:dyDescent="0.55000000000000004">
      <c r="O104" s="3">
        <v>20</v>
      </c>
      <c r="P104" s="7">
        <v>255</v>
      </c>
      <c r="Q104" s="2" t="str">
        <f t="shared" si="1"/>
        <v>20</v>
      </c>
    </row>
    <row r="105" spans="15:17" x14ac:dyDescent="0.55000000000000004">
      <c r="O105" s="3">
        <v>20.100000000000001</v>
      </c>
      <c r="P105" s="7">
        <v>255</v>
      </c>
      <c r="Q105" s="2" t="str">
        <f t="shared" si="1"/>
        <v>20.1</v>
      </c>
    </row>
    <row r="106" spans="15:17" x14ac:dyDescent="0.55000000000000004">
      <c r="O106" s="3">
        <v>20.2</v>
      </c>
      <c r="P106" s="7">
        <v>255</v>
      </c>
      <c r="Q106" s="2" t="str">
        <f t="shared" si="1"/>
        <v>20.2</v>
      </c>
    </row>
    <row r="107" spans="15:17" x14ac:dyDescent="0.55000000000000004">
      <c r="O107" s="3">
        <v>20.3</v>
      </c>
      <c r="P107" s="7">
        <v>255</v>
      </c>
      <c r="Q107" s="2" t="str">
        <f t="shared" si="1"/>
        <v>20.3</v>
      </c>
    </row>
    <row r="108" spans="15:17" x14ac:dyDescent="0.55000000000000004">
      <c r="O108" s="3">
        <v>20.399999999999999</v>
      </c>
      <c r="P108" s="7">
        <v>255</v>
      </c>
      <c r="Q108" s="2" t="str">
        <f t="shared" si="1"/>
        <v>20.4</v>
      </c>
    </row>
    <row r="109" spans="15:17" x14ac:dyDescent="0.55000000000000004">
      <c r="O109" s="3">
        <v>20.5</v>
      </c>
      <c r="P109" s="7">
        <v>255</v>
      </c>
      <c r="Q109" s="2" t="str">
        <f t="shared" si="1"/>
        <v>20.5</v>
      </c>
    </row>
    <row r="110" spans="15:17" x14ac:dyDescent="0.55000000000000004">
      <c r="O110" s="3">
        <v>20.6</v>
      </c>
      <c r="P110" s="7">
        <v>255</v>
      </c>
      <c r="Q110" s="2" t="str">
        <f t="shared" si="1"/>
        <v>20.6</v>
      </c>
    </row>
    <row r="111" spans="15:17" x14ac:dyDescent="0.55000000000000004">
      <c r="O111" s="3">
        <v>20.7</v>
      </c>
      <c r="P111" s="7">
        <v>255</v>
      </c>
      <c r="Q111" s="2" t="str">
        <f t="shared" si="1"/>
        <v>20.7</v>
      </c>
    </row>
    <row r="112" spans="15:17" x14ac:dyDescent="0.55000000000000004">
      <c r="O112" s="3">
        <v>20.8</v>
      </c>
      <c r="P112" s="7">
        <v>255</v>
      </c>
      <c r="Q112" s="2" t="str">
        <f t="shared" si="1"/>
        <v>20.8</v>
      </c>
    </row>
    <row r="113" spans="15:17" x14ac:dyDescent="0.55000000000000004">
      <c r="O113" s="3">
        <v>20.9</v>
      </c>
      <c r="P113" s="7">
        <v>255</v>
      </c>
      <c r="Q113" s="2" t="str">
        <f t="shared" si="1"/>
        <v>20.9</v>
      </c>
    </row>
    <row r="114" spans="15:17" x14ac:dyDescent="0.55000000000000004">
      <c r="O114" s="3">
        <v>21</v>
      </c>
      <c r="P114" s="7">
        <v>276</v>
      </c>
      <c r="Q114" s="2" t="str">
        <f t="shared" si="1"/>
        <v>21</v>
      </c>
    </row>
    <row r="115" spans="15:17" x14ac:dyDescent="0.55000000000000004">
      <c r="O115" s="3">
        <v>21.1</v>
      </c>
      <c r="P115" s="7">
        <v>276</v>
      </c>
      <c r="Q115" s="2" t="str">
        <f t="shared" si="1"/>
        <v>21.1</v>
      </c>
    </row>
    <row r="116" spans="15:17" x14ac:dyDescent="0.55000000000000004">
      <c r="O116" s="3">
        <v>21.2</v>
      </c>
      <c r="P116" s="7">
        <v>276</v>
      </c>
      <c r="Q116" s="2" t="str">
        <f t="shared" si="1"/>
        <v>21.2</v>
      </c>
    </row>
    <row r="117" spans="15:17" x14ac:dyDescent="0.55000000000000004">
      <c r="O117" s="3">
        <v>21.3</v>
      </c>
      <c r="P117" s="7">
        <v>276</v>
      </c>
      <c r="Q117" s="2" t="str">
        <f t="shared" si="1"/>
        <v>21.3</v>
      </c>
    </row>
    <row r="118" spans="15:17" x14ac:dyDescent="0.55000000000000004">
      <c r="O118" s="3">
        <v>21.4</v>
      </c>
      <c r="P118" s="7">
        <v>276</v>
      </c>
      <c r="Q118" s="2" t="str">
        <f t="shared" si="1"/>
        <v>21.4</v>
      </c>
    </row>
    <row r="119" spans="15:17" x14ac:dyDescent="0.55000000000000004">
      <c r="O119" s="3">
        <v>21.5</v>
      </c>
      <c r="P119" s="7">
        <v>276</v>
      </c>
      <c r="Q119" s="2" t="str">
        <f t="shared" si="1"/>
        <v>21.5</v>
      </c>
    </row>
    <row r="120" spans="15:17" x14ac:dyDescent="0.55000000000000004">
      <c r="O120" s="3">
        <v>21.6</v>
      </c>
      <c r="P120" s="7">
        <v>276</v>
      </c>
      <c r="Q120" s="2" t="str">
        <f t="shared" si="1"/>
        <v>21.6</v>
      </c>
    </row>
    <row r="121" spans="15:17" x14ac:dyDescent="0.55000000000000004">
      <c r="O121" s="3">
        <v>21.7</v>
      </c>
      <c r="P121" s="7">
        <v>276</v>
      </c>
      <c r="Q121" s="2" t="str">
        <f t="shared" si="1"/>
        <v>21.7</v>
      </c>
    </row>
    <row r="122" spans="15:17" x14ac:dyDescent="0.55000000000000004">
      <c r="O122" s="3">
        <v>21.8</v>
      </c>
      <c r="P122" s="7">
        <v>276</v>
      </c>
      <c r="Q122" s="2" t="str">
        <f t="shared" si="1"/>
        <v>21.8</v>
      </c>
    </row>
    <row r="123" spans="15:17" x14ac:dyDescent="0.55000000000000004">
      <c r="O123" s="3">
        <v>21.9</v>
      </c>
      <c r="P123" s="7">
        <v>276</v>
      </c>
      <c r="Q123" s="2" t="str">
        <f t="shared" si="1"/>
        <v>21.9</v>
      </c>
    </row>
    <row r="124" spans="15:17" x14ac:dyDescent="0.55000000000000004">
      <c r="O124" s="3">
        <v>22</v>
      </c>
      <c r="P124" s="7">
        <v>298</v>
      </c>
      <c r="Q124" s="2" t="str">
        <f t="shared" si="1"/>
        <v>22</v>
      </c>
    </row>
    <row r="125" spans="15:17" x14ac:dyDescent="0.55000000000000004">
      <c r="O125" s="3">
        <v>22.1</v>
      </c>
      <c r="P125" s="7">
        <v>298</v>
      </c>
      <c r="Q125" s="2" t="str">
        <f t="shared" si="1"/>
        <v>22.1</v>
      </c>
    </row>
    <row r="126" spans="15:17" x14ac:dyDescent="0.55000000000000004">
      <c r="O126" s="3">
        <v>22.2</v>
      </c>
      <c r="P126" s="7">
        <v>298</v>
      </c>
      <c r="Q126" s="2" t="str">
        <f t="shared" si="1"/>
        <v>22.2</v>
      </c>
    </row>
    <row r="127" spans="15:17" x14ac:dyDescent="0.55000000000000004">
      <c r="O127" s="3">
        <v>22.3</v>
      </c>
      <c r="P127" s="7">
        <v>298</v>
      </c>
      <c r="Q127" s="2" t="str">
        <f t="shared" si="1"/>
        <v>22.3</v>
      </c>
    </row>
    <row r="128" spans="15:17" x14ac:dyDescent="0.55000000000000004">
      <c r="O128" s="3">
        <v>22.4</v>
      </c>
      <c r="P128" s="7">
        <v>298</v>
      </c>
      <c r="Q128" s="2" t="str">
        <f t="shared" si="1"/>
        <v>22.4</v>
      </c>
    </row>
    <row r="129" spans="15:17" x14ac:dyDescent="0.55000000000000004">
      <c r="O129" s="3">
        <v>22.5</v>
      </c>
      <c r="P129" s="7">
        <v>298</v>
      </c>
      <c r="Q129" s="2" t="str">
        <f t="shared" si="1"/>
        <v>22.5</v>
      </c>
    </row>
    <row r="130" spans="15:17" x14ac:dyDescent="0.55000000000000004">
      <c r="O130" s="3">
        <v>22.6</v>
      </c>
      <c r="P130" s="7">
        <v>298</v>
      </c>
      <c r="Q130" s="2" t="str">
        <f t="shared" si="1"/>
        <v>22.6</v>
      </c>
    </row>
    <row r="131" spans="15:17" x14ac:dyDescent="0.55000000000000004">
      <c r="O131" s="3">
        <v>22.7</v>
      </c>
      <c r="P131" s="7">
        <v>298</v>
      </c>
      <c r="Q131" s="2" t="str">
        <f t="shared" si="1"/>
        <v>22.7</v>
      </c>
    </row>
    <row r="132" spans="15:17" x14ac:dyDescent="0.55000000000000004">
      <c r="O132" s="3">
        <v>22.8</v>
      </c>
      <c r="P132" s="7">
        <v>298</v>
      </c>
      <c r="Q132" s="2" t="str">
        <f t="shared" si="1"/>
        <v>22.8</v>
      </c>
    </row>
    <row r="133" spans="15:17" x14ac:dyDescent="0.55000000000000004">
      <c r="O133" s="3">
        <v>22.9</v>
      </c>
      <c r="P133" s="7">
        <v>298</v>
      </c>
      <c r="Q133" s="2" t="str">
        <f t="shared" ref="Q133:Q196" si="2">TRIM(O133)</f>
        <v>22.9</v>
      </c>
    </row>
    <row r="134" spans="15:17" x14ac:dyDescent="0.55000000000000004">
      <c r="O134" s="3">
        <v>23</v>
      </c>
      <c r="P134" s="7">
        <v>321</v>
      </c>
      <c r="Q134" s="2" t="str">
        <f t="shared" si="2"/>
        <v>23</v>
      </c>
    </row>
    <row r="135" spans="15:17" x14ac:dyDescent="0.55000000000000004">
      <c r="O135" s="3">
        <v>23.1</v>
      </c>
      <c r="P135" s="7">
        <v>321</v>
      </c>
      <c r="Q135" s="2" t="str">
        <f t="shared" si="2"/>
        <v>23.1</v>
      </c>
    </row>
    <row r="136" spans="15:17" x14ac:dyDescent="0.55000000000000004">
      <c r="O136" s="3">
        <v>23.2</v>
      </c>
      <c r="P136" s="7">
        <v>321</v>
      </c>
      <c r="Q136" s="2" t="str">
        <f t="shared" si="2"/>
        <v>23.2</v>
      </c>
    </row>
    <row r="137" spans="15:17" x14ac:dyDescent="0.55000000000000004">
      <c r="O137" s="3">
        <v>23.3</v>
      </c>
      <c r="P137" s="7">
        <v>321</v>
      </c>
      <c r="Q137" s="2" t="str">
        <f t="shared" si="2"/>
        <v>23.3</v>
      </c>
    </row>
    <row r="138" spans="15:17" x14ac:dyDescent="0.55000000000000004">
      <c r="O138" s="3">
        <v>23.4</v>
      </c>
      <c r="P138" s="7">
        <v>321</v>
      </c>
      <c r="Q138" s="2" t="str">
        <f t="shared" si="2"/>
        <v>23.4</v>
      </c>
    </row>
    <row r="139" spans="15:17" x14ac:dyDescent="0.55000000000000004">
      <c r="O139" s="3">
        <v>23.5</v>
      </c>
      <c r="P139" s="7">
        <v>321</v>
      </c>
      <c r="Q139" s="2" t="str">
        <f t="shared" si="2"/>
        <v>23.5</v>
      </c>
    </row>
    <row r="140" spans="15:17" x14ac:dyDescent="0.55000000000000004">
      <c r="O140" s="3">
        <v>23.6</v>
      </c>
      <c r="P140" s="7">
        <v>321</v>
      </c>
      <c r="Q140" s="2" t="str">
        <f t="shared" si="2"/>
        <v>23.6</v>
      </c>
    </row>
    <row r="141" spans="15:17" x14ac:dyDescent="0.55000000000000004">
      <c r="O141" s="3">
        <v>23.7</v>
      </c>
      <c r="P141" s="7">
        <v>321</v>
      </c>
      <c r="Q141" s="2" t="str">
        <f t="shared" si="2"/>
        <v>23.7</v>
      </c>
    </row>
    <row r="142" spans="15:17" x14ac:dyDescent="0.55000000000000004">
      <c r="O142" s="3">
        <v>23.8</v>
      </c>
      <c r="P142" s="7">
        <v>321</v>
      </c>
      <c r="Q142" s="2" t="str">
        <f t="shared" si="2"/>
        <v>23.8</v>
      </c>
    </row>
    <row r="143" spans="15:17" x14ac:dyDescent="0.55000000000000004">
      <c r="O143" s="3">
        <v>23.9</v>
      </c>
      <c r="P143" s="7">
        <v>321</v>
      </c>
      <c r="Q143" s="2" t="str">
        <f t="shared" si="2"/>
        <v>23.9</v>
      </c>
    </row>
    <row r="144" spans="15:17" x14ac:dyDescent="0.55000000000000004">
      <c r="O144" s="18">
        <v>24</v>
      </c>
      <c r="P144" s="7">
        <v>345</v>
      </c>
      <c r="Q144" s="2" t="str">
        <f t="shared" si="2"/>
        <v>24</v>
      </c>
    </row>
    <row r="145" spans="15:17" x14ac:dyDescent="0.55000000000000004">
      <c r="O145" s="18">
        <v>24.1</v>
      </c>
      <c r="P145" s="7">
        <v>345</v>
      </c>
      <c r="Q145" s="2" t="str">
        <f t="shared" si="2"/>
        <v>24.1</v>
      </c>
    </row>
    <row r="146" spans="15:17" x14ac:dyDescent="0.55000000000000004">
      <c r="O146" s="18">
        <v>24.2</v>
      </c>
      <c r="P146" s="7">
        <v>345</v>
      </c>
      <c r="Q146" s="2" t="str">
        <f t="shared" si="2"/>
        <v>24.2</v>
      </c>
    </row>
    <row r="147" spans="15:17" x14ac:dyDescent="0.55000000000000004">
      <c r="O147" s="18">
        <v>24.3</v>
      </c>
      <c r="P147" s="7">
        <v>345</v>
      </c>
      <c r="Q147" s="2" t="str">
        <f t="shared" si="2"/>
        <v>24.3</v>
      </c>
    </row>
    <row r="148" spans="15:17" x14ac:dyDescent="0.55000000000000004">
      <c r="O148" s="18">
        <v>24.4</v>
      </c>
      <c r="P148" s="7">
        <v>345</v>
      </c>
      <c r="Q148" s="2" t="str">
        <f t="shared" si="2"/>
        <v>24.4</v>
      </c>
    </row>
    <row r="149" spans="15:17" x14ac:dyDescent="0.55000000000000004">
      <c r="O149" s="18">
        <v>24.5</v>
      </c>
      <c r="P149" s="7">
        <v>345</v>
      </c>
      <c r="Q149" s="2" t="str">
        <f t="shared" si="2"/>
        <v>24.5</v>
      </c>
    </row>
    <row r="150" spans="15:17" x14ac:dyDescent="0.55000000000000004">
      <c r="O150" s="18">
        <v>24.6</v>
      </c>
      <c r="P150" s="7">
        <v>345</v>
      </c>
      <c r="Q150" s="2" t="str">
        <f t="shared" si="2"/>
        <v>24.6</v>
      </c>
    </row>
    <row r="151" spans="15:17" x14ac:dyDescent="0.55000000000000004">
      <c r="O151" s="18">
        <v>24.7</v>
      </c>
      <c r="P151" s="7">
        <v>345</v>
      </c>
      <c r="Q151" s="2" t="str">
        <f t="shared" si="2"/>
        <v>24.7</v>
      </c>
    </row>
    <row r="152" spans="15:17" x14ac:dyDescent="0.55000000000000004">
      <c r="O152" s="18">
        <v>24.8</v>
      </c>
      <c r="P152" s="7">
        <v>345</v>
      </c>
      <c r="Q152" s="2" t="str">
        <f t="shared" si="2"/>
        <v>24.8</v>
      </c>
    </row>
    <row r="153" spans="15:17" x14ac:dyDescent="0.55000000000000004">
      <c r="O153" s="18">
        <v>24.9</v>
      </c>
      <c r="P153" s="7">
        <v>345</v>
      </c>
      <c r="Q153" s="2" t="str">
        <f t="shared" si="2"/>
        <v>24.9</v>
      </c>
    </row>
    <row r="154" spans="15:17" x14ac:dyDescent="0.55000000000000004">
      <c r="O154" s="18">
        <v>25</v>
      </c>
      <c r="P154" s="7">
        <v>375</v>
      </c>
      <c r="Q154" s="2" t="str">
        <f t="shared" si="2"/>
        <v>25</v>
      </c>
    </row>
    <row r="155" spans="15:17" x14ac:dyDescent="0.55000000000000004">
      <c r="O155" s="18">
        <v>25.1</v>
      </c>
      <c r="P155" s="7">
        <v>375</v>
      </c>
      <c r="Q155" s="2" t="str">
        <f t="shared" si="2"/>
        <v>25.1</v>
      </c>
    </row>
    <row r="156" spans="15:17" x14ac:dyDescent="0.55000000000000004">
      <c r="O156" s="18">
        <v>25.2</v>
      </c>
      <c r="P156" s="7">
        <v>375</v>
      </c>
      <c r="Q156" s="2" t="str">
        <f t="shared" si="2"/>
        <v>25.2</v>
      </c>
    </row>
    <row r="157" spans="15:17" x14ac:dyDescent="0.55000000000000004">
      <c r="O157" s="18">
        <v>25.3</v>
      </c>
      <c r="P157" s="7">
        <v>375</v>
      </c>
      <c r="Q157" s="2" t="str">
        <f t="shared" si="2"/>
        <v>25.3</v>
      </c>
    </row>
    <row r="158" spans="15:17" x14ac:dyDescent="0.55000000000000004">
      <c r="O158" s="18">
        <v>25.4</v>
      </c>
      <c r="P158" s="7">
        <v>375</v>
      </c>
      <c r="Q158" s="2" t="str">
        <f t="shared" si="2"/>
        <v>25.4</v>
      </c>
    </row>
    <row r="159" spans="15:17" x14ac:dyDescent="0.55000000000000004">
      <c r="O159" s="18">
        <v>25.5</v>
      </c>
      <c r="P159" s="7">
        <v>375</v>
      </c>
      <c r="Q159" s="2" t="str">
        <f t="shared" si="2"/>
        <v>25.5</v>
      </c>
    </row>
    <row r="160" spans="15:17" x14ac:dyDescent="0.55000000000000004">
      <c r="O160" s="18">
        <v>25.6</v>
      </c>
      <c r="P160" s="7">
        <v>375</v>
      </c>
      <c r="Q160" s="2" t="str">
        <f t="shared" si="2"/>
        <v>25.6</v>
      </c>
    </row>
    <row r="161" spans="15:17" x14ac:dyDescent="0.55000000000000004">
      <c r="O161" s="18">
        <v>25.7</v>
      </c>
      <c r="P161" s="7">
        <v>375</v>
      </c>
      <c r="Q161" s="2" t="str">
        <f t="shared" si="2"/>
        <v>25.7</v>
      </c>
    </row>
    <row r="162" spans="15:17" x14ac:dyDescent="0.55000000000000004">
      <c r="O162" s="18">
        <v>25.8</v>
      </c>
      <c r="P162" s="7">
        <v>375</v>
      </c>
      <c r="Q162" s="2" t="str">
        <f t="shared" si="2"/>
        <v>25.8</v>
      </c>
    </row>
    <row r="163" spans="15:17" x14ac:dyDescent="0.55000000000000004">
      <c r="O163" s="18">
        <v>25.9</v>
      </c>
      <c r="P163" s="7">
        <v>375</v>
      </c>
      <c r="Q163" s="2" t="str">
        <f t="shared" si="2"/>
        <v>25.9</v>
      </c>
    </row>
    <row r="164" spans="15:17" x14ac:dyDescent="0.55000000000000004">
      <c r="O164" s="18">
        <v>26</v>
      </c>
      <c r="P164" s="7">
        <v>375</v>
      </c>
      <c r="Q164" s="2" t="str">
        <f t="shared" si="2"/>
        <v>26</v>
      </c>
    </row>
    <row r="165" spans="15:17" x14ac:dyDescent="0.55000000000000004">
      <c r="O165" s="18">
        <v>26.1</v>
      </c>
      <c r="P165" s="7">
        <v>375</v>
      </c>
      <c r="Q165" s="2" t="str">
        <f t="shared" si="2"/>
        <v>26.1</v>
      </c>
    </row>
    <row r="166" spans="15:17" x14ac:dyDescent="0.55000000000000004">
      <c r="O166" s="18">
        <v>26.2</v>
      </c>
      <c r="P166" s="7">
        <v>375</v>
      </c>
      <c r="Q166" s="2" t="str">
        <f t="shared" si="2"/>
        <v>26.2</v>
      </c>
    </row>
    <row r="167" spans="15:17" x14ac:dyDescent="0.55000000000000004">
      <c r="O167" s="18">
        <v>26.3</v>
      </c>
      <c r="P167" s="7">
        <v>375</v>
      </c>
      <c r="Q167" s="2" t="str">
        <f t="shared" si="2"/>
        <v>26.3</v>
      </c>
    </row>
    <row r="168" spans="15:17" x14ac:dyDescent="0.55000000000000004">
      <c r="O168" s="18">
        <v>26.4</v>
      </c>
      <c r="P168" s="7">
        <v>375</v>
      </c>
      <c r="Q168" s="2" t="str">
        <f t="shared" si="2"/>
        <v>26.4</v>
      </c>
    </row>
    <row r="169" spans="15:17" x14ac:dyDescent="0.55000000000000004">
      <c r="O169" s="18">
        <v>26.5</v>
      </c>
      <c r="P169" s="7">
        <v>375</v>
      </c>
      <c r="Q169" s="2" t="str">
        <f t="shared" si="2"/>
        <v>26.5</v>
      </c>
    </row>
    <row r="170" spans="15:17" x14ac:dyDescent="0.55000000000000004">
      <c r="O170" s="18">
        <v>26.6</v>
      </c>
      <c r="P170" s="7">
        <v>375</v>
      </c>
      <c r="Q170" s="2" t="str">
        <f t="shared" si="2"/>
        <v>26.6</v>
      </c>
    </row>
    <row r="171" spans="15:17" x14ac:dyDescent="0.55000000000000004">
      <c r="O171" s="18">
        <v>26.7</v>
      </c>
      <c r="P171" s="7">
        <v>375</v>
      </c>
      <c r="Q171" s="2" t="str">
        <f t="shared" si="2"/>
        <v>26.7</v>
      </c>
    </row>
    <row r="172" spans="15:17" x14ac:dyDescent="0.55000000000000004">
      <c r="O172" s="18">
        <v>26.8</v>
      </c>
      <c r="P172" s="7">
        <v>375</v>
      </c>
      <c r="Q172" s="2" t="str">
        <f t="shared" si="2"/>
        <v>26.8</v>
      </c>
    </row>
    <row r="173" spans="15:17" x14ac:dyDescent="0.55000000000000004">
      <c r="O173" s="18">
        <v>26.9</v>
      </c>
      <c r="P173" s="7">
        <v>375</v>
      </c>
      <c r="Q173" s="2" t="str">
        <f t="shared" si="2"/>
        <v>26.9</v>
      </c>
    </row>
    <row r="174" spans="15:17" x14ac:dyDescent="0.55000000000000004">
      <c r="O174" s="18">
        <v>27</v>
      </c>
      <c r="P174" s="7">
        <v>375</v>
      </c>
      <c r="Q174" s="2" t="str">
        <f t="shared" si="2"/>
        <v>27</v>
      </c>
    </row>
    <row r="175" spans="15:17" x14ac:dyDescent="0.55000000000000004">
      <c r="O175" s="18">
        <v>27.1</v>
      </c>
      <c r="P175" s="7">
        <v>375</v>
      </c>
      <c r="Q175" s="2" t="str">
        <f t="shared" si="2"/>
        <v>27.1</v>
      </c>
    </row>
    <row r="176" spans="15:17" x14ac:dyDescent="0.55000000000000004">
      <c r="O176" s="18">
        <v>27.2</v>
      </c>
      <c r="P176" s="7">
        <v>375</v>
      </c>
      <c r="Q176" s="2" t="str">
        <f t="shared" si="2"/>
        <v>27.2</v>
      </c>
    </row>
    <row r="177" spans="15:17" x14ac:dyDescent="0.55000000000000004">
      <c r="O177" s="18">
        <v>27.3</v>
      </c>
      <c r="P177" s="7">
        <v>375</v>
      </c>
      <c r="Q177" s="2" t="str">
        <f t="shared" si="2"/>
        <v>27.3</v>
      </c>
    </row>
    <row r="178" spans="15:17" x14ac:dyDescent="0.55000000000000004">
      <c r="O178" s="18">
        <v>27.4</v>
      </c>
      <c r="P178" s="7">
        <v>375</v>
      </c>
      <c r="Q178" s="2" t="str">
        <f t="shared" si="2"/>
        <v>27.4</v>
      </c>
    </row>
    <row r="179" spans="15:17" x14ac:dyDescent="0.55000000000000004">
      <c r="O179" s="18">
        <v>27.5</v>
      </c>
      <c r="P179" s="7">
        <v>375</v>
      </c>
      <c r="Q179" s="2" t="str">
        <f t="shared" si="2"/>
        <v>27.5</v>
      </c>
    </row>
    <row r="180" spans="15:17" x14ac:dyDescent="0.55000000000000004">
      <c r="O180" s="18">
        <v>27.6</v>
      </c>
      <c r="P180" s="7">
        <v>375</v>
      </c>
      <c r="Q180" s="2" t="str">
        <f t="shared" si="2"/>
        <v>27.6</v>
      </c>
    </row>
    <row r="181" spans="15:17" x14ac:dyDescent="0.55000000000000004">
      <c r="O181" s="18">
        <v>27.7</v>
      </c>
      <c r="P181" s="7">
        <v>375</v>
      </c>
      <c r="Q181" s="2" t="str">
        <f t="shared" si="2"/>
        <v>27.7</v>
      </c>
    </row>
    <row r="182" spans="15:17" x14ac:dyDescent="0.55000000000000004">
      <c r="O182" s="18">
        <v>27.8</v>
      </c>
      <c r="P182" s="7">
        <v>375</v>
      </c>
      <c r="Q182" s="2" t="str">
        <f t="shared" si="2"/>
        <v>27.8</v>
      </c>
    </row>
    <row r="183" spans="15:17" x14ac:dyDescent="0.55000000000000004">
      <c r="O183" s="18">
        <v>27.9</v>
      </c>
      <c r="P183" s="7">
        <v>375</v>
      </c>
      <c r="Q183" s="2" t="str">
        <f t="shared" si="2"/>
        <v>27.9</v>
      </c>
    </row>
    <row r="184" spans="15:17" x14ac:dyDescent="0.55000000000000004">
      <c r="O184" s="18">
        <v>28</v>
      </c>
      <c r="P184" s="7">
        <v>375</v>
      </c>
      <c r="Q184" s="2" t="str">
        <f t="shared" si="2"/>
        <v>28</v>
      </c>
    </row>
    <row r="185" spans="15:17" x14ac:dyDescent="0.55000000000000004">
      <c r="O185" s="18">
        <v>28.1</v>
      </c>
      <c r="P185" s="7">
        <v>375</v>
      </c>
      <c r="Q185" s="2" t="str">
        <f t="shared" si="2"/>
        <v>28.1</v>
      </c>
    </row>
    <row r="186" spans="15:17" x14ac:dyDescent="0.55000000000000004">
      <c r="O186" s="18">
        <v>28.2</v>
      </c>
      <c r="P186" s="7">
        <v>375</v>
      </c>
      <c r="Q186" s="2" t="str">
        <f t="shared" si="2"/>
        <v>28.2</v>
      </c>
    </row>
    <row r="187" spans="15:17" x14ac:dyDescent="0.55000000000000004">
      <c r="O187" s="18">
        <v>28.3</v>
      </c>
      <c r="P187" s="7">
        <v>375</v>
      </c>
      <c r="Q187" s="2" t="str">
        <f t="shared" si="2"/>
        <v>28.3</v>
      </c>
    </row>
    <row r="188" spans="15:17" x14ac:dyDescent="0.55000000000000004">
      <c r="O188" s="18">
        <v>28.4</v>
      </c>
      <c r="P188" s="7">
        <v>375</v>
      </c>
      <c r="Q188" s="2" t="str">
        <f t="shared" si="2"/>
        <v>28.4</v>
      </c>
    </row>
    <row r="189" spans="15:17" x14ac:dyDescent="0.55000000000000004">
      <c r="O189" s="18">
        <v>28.5</v>
      </c>
      <c r="P189" s="7">
        <v>375</v>
      </c>
      <c r="Q189" s="2" t="str">
        <f t="shared" si="2"/>
        <v>28.5</v>
      </c>
    </row>
    <row r="190" spans="15:17" x14ac:dyDescent="0.55000000000000004">
      <c r="O190" s="18">
        <v>28.6</v>
      </c>
      <c r="P190" s="7">
        <v>375</v>
      </c>
      <c r="Q190" s="2" t="str">
        <f t="shared" si="2"/>
        <v>28.6</v>
      </c>
    </row>
    <row r="191" spans="15:17" x14ac:dyDescent="0.55000000000000004">
      <c r="O191" s="18">
        <v>28.7</v>
      </c>
      <c r="P191" s="7">
        <v>375</v>
      </c>
      <c r="Q191" s="2" t="str">
        <f t="shared" si="2"/>
        <v>28.7</v>
      </c>
    </row>
    <row r="192" spans="15:17" x14ac:dyDescent="0.55000000000000004">
      <c r="O192" s="18">
        <v>28.8</v>
      </c>
      <c r="P192" s="7">
        <v>375</v>
      </c>
      <c r="Q192" s="2" t="str">
        <f t="shared" si="2"/>
        <v>28.8</v>
      </c>
    </row>
    <row r="193" spans="15:17" x14ac:dyDescent="0.55000000000000004">
      <c r="O193" s="18">
        <v>28.9</v>
      </c>
      <c r="P193" s="7">
        <v>375</v>
      </c>
      <c r="Q193" s="2" t="str">
        <f t="shared" si="2"/>
        <v>28.9</v>
      </c>
    </row>
    <row r="194" spans="15:17" x14ac:dyDescent="0.55000000000000004">
      <c r="O194" s="18">
        <v>29</v>
      </c>
      <c r="P194" s="7">
        <v>375</v>
      </c>
      <c r="Q194" s="2" t="str">
        <f t="shared" si="2"/>
        <v>29</v>
      </c>
    </row>
    <row r="195" spans="15:17" x14ac:dyDescent="0.55000000000000004">
      <c r="O195" s="18">
        <v>29.1</v>
      </c>
      <c r="P195" s="7">
        <v>375</v>
      </c>
      <c r="Q195" s="2" t="str">
        <f t="shared" si="2"/>
        <v>29.1</v>
      </c>
    </row>
    <row r="196" spans="15:17" x14ac:dyDescent="0.55000000000000004">
      <c r="O196" s="18">
        <v>29.2</v>
      </c>
      <c r="P196" s="7">
        <v>375</v>
      </c>
      <c r="Q196" s="2" t="str">
        <f t="shared" si="2"/>
        <v>29.2</v>
      </c>
    </row>
    <row r="197" spans="15:17" x14ac:dyDescent="0.55000000000000004">
      <c r="O197" s="18">
        <v>29.3</v>
      </c>
      <c r="P197" s="7">
        <v>375</v>
      </c>
      <c r="Q197" s="2" t="str">
        <f t="shared" ref="Q197:Q260" si="3">TRIM(O197)</f>
        <v>29.3</v>
      </c>
    </row>
    <row r="198" spans="15:17" x14ac:dyDescent="0.55000000000000004">
      <c r="O198" s="18">
        <v>29.4</v>
      </c>
      <c r="P198" s="7">
        <v>375</v>
      </c>
      <c r="Q198" s="2" t="str">
        <f t="shared" si="3"/>
        <v>29.4</v>
      </c>
    </row>
    <row r="199" spans="15:17" x14ac:dyDescent="0.55000000000000004">
      <c r="O199" s="18">
        <v>29.5</v>
      </c>
      <c r="P199" s="7">
        <v>375</v>
      </c>
      <c r="Q199" s="2" t="str">
        <f t="shared" si="3"/>
        <v>29.5</v>
      </c>
    </row>
    <row r="200" spans="15:17" x14ac:dyDescent="0.55000000000000004">
      <c r="O200" s="18">
        <v>29.6</v>
      </c>
      <c r="P200" s="7">
        <v>375</v>
      </c>
      <c r="Q200" s="2" t="str">
        <f t="shared" si="3"/>
        <v>29.6</v>
      </c>
    </row>
    <row r="201" spans="15:17" x14ac:dyDescent="0.55000000000000004">
      <c r="O201" s="18">
        <v>29.7</v>
      </c>
      <c r="P201" s="7">
        <v>375</v>
      </c>
      <c r="Q201" s="2" t="str">
        <f t="shared" si="3"/>
        <v>29.7</v>
      </c>
    </row>
    <row r="202" spans="15:17" x14ac:dyDescent="0.55000000000000004">
      <c r="O202" s="18">
        <v>29.8</v>
      </c>
      <c r="P202" s="7">
        <v>375</v>
      </c>
      <c r="Q202" s="2" t="str">
        <f t="shared" si="3"/>
        <v>29.8</v>
      </c>
    </row>
    <row r="203" spans="15:17" x14ac:dyDescent="0.55000000000000004">
      <c r="O203" s="18">
        <v>29.9</v>
      </c>
      <c r="P203" s="7">
        <v>375</v>
      </c>
      <c r="Q203" s="2" t="str">
        <f t="shared" si="3"/>
        <v>29.9</v>
      </c>
    </row>
    <row r="204" spans="15:17" x14ac:dyDescent="0.55000000000000004">
      <c r="O204" s="18">
        <v>30</v>
      </c>
      <c r="P204" s="7">
        <v>410</v>
      </c>
      <c r="Q204" s="2" t="str">
        <f t="shared" si="3"/>
        <v>30</v>
      </c>
    </row>
    <row r="205" spans="15:17" x14ac:dyDescent="0.55000000000000004">
      <c r="O205" s="18">
        <v>30.1</v>
      </c>
      <c r="P205" s="7">
        <v>410</v>
      </c>
      <c r="Q205" s="2" t="str">
        <f t="shared" si="3"/>
        <v>30.1</v>
      </c>
    </row>
    <row r="206" spans="15:17" x14ac:dyDescent="0.55000000000000004">
      <c r="O206" s="18">
        <v>30.2</v>
      </c>
      <c r="P206" s="7">
        <v>410</v>
      </c>
      <c r="Q206" s="2" t="str">
        <f t="shared" si="3"/>
        <v>30.2</v>
      </c>
    </row>
    <row r="207" spans="15:17" x14ac:dyDescent="0.55000000000000004">
      <c r="O207" s="18">
        <v>30.3</v>
      </c>
      <c r="P207" s="7">
        <v>410</v>
      </c>
      <c r="Q207" s="2" t="str">
        <f t="shared" si="3"/>
        <v>30.3</v>
      </c>
    </row>
    <row r="208" spans="15:17" x14ac:dyDescent="0.55000000000000004">
      <c r="O208" s="18">
        <v>30.4</v>
      </c>
      <c r="P208" s="7">
        <v>410</v>
      </c>
      <c r="Q208" s="2" t="str">
        <f t="shared" si="3"/>
        <v>30.4</v>
      </c>
    </row>
    <row r="209" spans="15:17" x14ac:dyDescent="0.55000000000000004">
      <c r="O209" s="18">
        <v>30.5</v>
      </c>
      <c r="P209" s="7">
        <v>410</v>
      </c>
      <c r="Q209" s="2" t="str">
        <f t="shared" si="3"/>
        <v>30.5</v>
      </c>
    </row>
    <row r="210" spans="15:17" x14ac:dyDescent="0.55000000000000004">
      <c r="O210" s="18">
        <v>30.6</v>
      </c>
      <c r="P210" s="7">
        <v>410</v>
      </c>
      <c r="Q210" s="2" t="str">
        <f t="shared" si="3"/>
        <v>30.6</v>
      </c>
    </row>
    <row r="211" spans="15:17" x14ac:dyDescent="0.55000000000000004">
      <c r="O211" s="18">
        <v>30.7</v>
      </c>
      <c r="P211" s="7">
        <v>410</v>
      </c>
      <c r="Q211" s="2" t="str">
        <f t="shared" si="3"/>
        <v>30.7</v>
      </c>
    </row>
    <row r="212" spans="15:17" x14ac:dyDescent="0.55000000000000004">
      <c r="O212" s="18">
        <v>30.8</v>
      </c>
      <c r="P212" s="7">
        <v>410</v>
      </c>
      <c r="Q212" s="2" t="str">
        <f t="shared" si="3"/>
        <v>30.8</v>
      </c>
    </row>
    <row r="213" spans="15:17" x14ac:dyDescent="0.55000000000000004">
      <c r="O213" s="18">
        <v>30.9</v>
      </c>
      <c r="P213" s="7">
        <v>410</v>
      </c>
      <c r="Q213" s="2" t="str">
        <f t="shared" si="3"/>
        <v>30.9</v>
      </c>
    </row>
    <row r="214" spans="15:17" x14ac:dyDescent="0.55000000000000004">
      <c r="O214" s="18">
        <v>31</v>
      </c>
      <c r="P214" s="7">
        <v>410</v>
      </c>
      <c r="Q214" s="2" t="str">
        <f t="shared" si="3"/>
        <v>31</v>
      </c>
    </row>
    <row r="215" spans="15:17" x14ac:dyDescent="0.55000000000000004">
      <c r="O215" s="18">
        <v>31.1</v>
      </c>
      <c r="P215" s="7">
        <v>410</v>
      </c>
      <c r="Q215" s="2" t="str">
        <f t="shared" si="3"/>
        <v>31.1</v>
      </c>
    </row>
    <row r="216" spans="15:17" x14ac:dyDescent="0.55000000000000004">
      <c r="O216" s="18">
        <v>31.2</v>
      </c>
      <c r="P216" s="7">
        <v>410</v>
      </c>
      <c r="Q216" s="2" t="str">
        <f t="shared" si="3"/>
        <v>31.2</v>
      </c>
    </row>
    <row r="217" spans="15:17" x14ac:dyDescent="0.55000000000000004">
      <c r="O217" s="18">
        <v>31.3</v>
      </c>
      <c r="P217" s="7">
        <v>410</v>
      </c>
      <c r="Q217" s="2" t="str">
        <f t="shared" si="3"/>
        <v>31.3</v>
      </c>
    </row>
    <row r="218" spans="15:17" x14ac:dyDescent="0.55000000000000004">
      <c r="O218" s="18">
        <v>31.4</v>
      </c>
      <c r="P218" s="7">
        <v>410</v>
      </c>
      <c r="Q218" s="2" t="str">
        <f t="shared" si="3"/>
        <v>31.4</v>
      </c>
    </row>
    <row r="219" spans="15:17" x14ac:dyDescent="0.55000000000000004">
      <c r="O219" s="18">
        <v>31.5</v>
      </c>
      <c r="P219" s="7">
        <v>410</v>
      </c>
      <c r="Q219" s="2" t="str">
        <f t="shared" si="3"/>
        <v>31.5</v>
      </c>
    </row>
    <row r="220" spans="15:17" x14ac:dyDescent="0.55000000000000004">
      <c r="O220" s="18">
        <v>31.6</v>
      </c>
      <c r="P220" s="7">
        <v>410</v>
      </c>
      <c r="Q220" s="2" t="str">
        <f t="shared" si="3"/>
        <v>31.6</v>
      </c>
    </row>
    <row r="221" spans="15:17" x14ac:dyDescent="0.55000000000000004">
      <c r="O221" s="18">
        <v>31.7</v>
      </c>
      <c r="P221" s="7">
        <v>410</v>
      </c>
      <c r="Q221" s="2" t="str">
        <f t="shared" si="3"/>
        <v>31.7</v>
      </c>
    </row>
    <row r="222" spans="15:17" x14ac:dyDescent="0.55000000000000004">
      <c r="O222" s="18">
        <v>31.8</v>
      </c>
      <c r="P222" s="7">
        <v>410</v>
      </c>
      <c r="Q222" s="2" t="str">
        <f t="shared" si="3"/>
        <v>31.8</v>
      </c>
    </row>
    <row r="223" spans="15:17" x14ac:dyDescent="0.55000000000000004">
      <c r="O223" s="18">
        <v>31.9</v>
      </c>
      <c r="P223" s="7">
        <v>410</v>
      </c>
      <c r="Q223" s="2" t="str">
        <f t="shared" si="3"/>
        <v>31.9</v>
      </c>
    </row>
    <row r="224" spans="15:17" x14ac:dyDescent="0.55000000000000004">
      <c r="O224" s="18">
        <v>32</v>
      </c>
      <c r="P224" s="7">
        <v>410</v>
      </c>
      <c r="Q224" s="2" t="str">
        <f t="shared" si="3"/>
        <v>32</v>
      </c>
    </row>
    <row r="225" spans="15:17" x14ac:dyDescent="0.55000000000000004">
      <c r="O225" s="18">
        <v>32.1</v>
      </c>
      <c r="P225" s="7">
        <v>410</v>
      </c>
      <c r="Q225" s="2" t="str">
        <f t="shared" si="3"/>
        <v>32.1</v>
      </c>
    </row>
    <row r="226" spans="15:17" x14ac:dyDescent="0.55000000000000004">
      <c r="O226" s="18">
        <v>32.200000000000003</v>
      </c>
      <c r="P226" s="7">
        <v>410</v>
      </c>
      <c r="Q226" s="2" t="str">
        <f t="shared" si="3"/>
        <v>32.2</v>
      </c>
    </row>
    <row r="227" spans="15:17" x14ac:dyDescent="0.55000000000000004">
      <c r="O227" s="18">
        <v>32.299999999999997</v>
      </c>
      <c r="P227" s="7">
        <v>410</v>
      </c>
      <c r="Q227" s="2" t="str">
        <f t="shared" si="3"/>
        <v>32.3</v>
      </c>
    </row>
    <row r="228" spans="15:17" x14ac:dyDescent="0.55000000000000004">
      <c r="O228" s="18">
        <v>32.4</v>
      </c>
      <c r="P228" s="7">
        <v>410</v>
      </c>
      <c r="Q228" s="2" t="str">
        <f t="shared" si="3"/>
        <v>32.4</v>
      </c>
    </row>
    <row r="229" spans="15:17" x14ac:dyDescent="0.55000000000000004">
      <c r="O229" s="18">
        <v>32.5</v>
      </c>
      <c r="P229" s="7">
        <v>410</v>
      </c>
      <c r="Q229" s="2" t="str">
        <f t="shared" si="3"/>
        <v>32.5</v>
      </c>
    </row>
    <row r="230" spans="15:17" x14ac:dyDescent="0.55000000000000004">
      <c r="O230" s="18">
        <v>32.6</v>
      </c>
      <c r="P230" s="7">
        <v>410</v>
      </c>
      <c r="Q230" s="2" t="str">
        <f t="shared" si="3"/>
        <v>32.6</v>
      </c>
    </row>
    <row r="231" spans="15:17" x14ac:dyDescent="0.55000000000000004">
      <c r="O231" s="18">
        <v>32.700000000000003</v>
      </c>
      <c r="P231" s="7">
        <v>410</v>
      </c>
      <c r="Q231" s="2" t="str">
        <f t="shared" si="3"/>
        <v>32.7</v>
      </c>
    </row>
    <row r="232" spans="15:17" x14ac:dyDescent="0.55000000000000004">
      <c r="O232" s="18">
        <v>32.799999999999997</v>
      </c>
      <c r="P232" s="7">
        <v>410</v>
      </c>
      <c r="Q232" s="2" t="str">
        <f t="shared" si="3"/>
        <v>32.8</v>
      </c>
    </row>
    <row r="233" spans="15:17" x14ac:dyDescent="0.55000000000000004">
      <c r="O233" s="18">
        <v>32.9</v>
      </c>
      <c r="P233" s="7">
        <v>410</v>
      </c>
      <c r="Q233" s="2" t="str">
        <f t="shared" si="3"/>
        <v>32.9</v>
      </c>
    </row>
    <row r="234" spans="15:17" x14ac:dyDescent="0.55000000000000004">
      <c r="O234" s="18">
        <v>33</v>
      </c>
      <c r="P234" s="7">
        <v>410</v>
      </c>
      <c r="Q234" s="2" t="str">
        <f t="shared" si="3"/>
        <v>33</v>
      </c>
    </row>
    <row r="235" spans="15:17" x14ac:dyDescent="0.55000000000000004">
      <c r="O235" s="18">
        <v>33.1</v>
      </c>
      <c r="P235" s="7">
        <v>410</v>
      </c>
      <c r="Q235" s="2" t="str">
        <f t="shared" si="3"/>
        <v>33.1</v>
      </c>
    </row>
    <row r="236" spans="15:17" x14ac:dyDescent="0.55000000000000004">
      <c r="O236" s="18">
        <v>33.200000000000003</v>
      </c>
      <c r="P236" s="7">
        <v>410</v>
      </c>
      <c r="Q236" s="2" t="str">
        <f t="shared" si="3"/>
        <v>33.2</v>
      </c>
    </row>
    <row r="237" spans="15:17" x14ac:dyDescent="0.55000000000000004">
      <c r="O237" s="18">
        <v>33.299999999999997</v>
      </c>
      <c r="P237" s="7">
        <v>410</v>
      </c>
      <c r="Q237" s="2" t="str">
        <f t="shared" si="3"/>
        <v>33.3</v>
      </c>
    </row>
    <row r="238" spans="15:17" x14ac:dyDescent="0.55000000000000004">
      <c r="O238" s="18">
        <v>33.4</v>
      </c>
      <c r="P238" s="7">
        <v>410</v>
      </c>
      <c r="Q238" s="2" t="str">
        <f t="shared" si="3"/>
        <v>33.4</v>
      </c>
    </row>
    <row r="239" spans="15:17" x14ac:dyDescent="0.55000000000000004">
      <c r="O239" s="18">
        <v>33.5</v>
      </c>
      <c r="P239" s="7">
        <v>410</v>
      </c>
      <c r="Q239" s="2" t="str">
        <f t="shared" si="3"/>
        <v>33.5</v>
      </c>
    </row>
    <row r="240" spans="15:17" x14ac:dyDescent="0.55000000000000004">
      <c r="O240" s="18">
        <v>33.6</v>
      </c>
      <c r="P240" s="7">
        <v>410</v>
      </c>
      <c r="Q240" s="2" t="str">
        <f t="shared" si="3"/>
        <v>33.6</v>
      </c>
    </row>
    <row r="241" spans="15:17" x14ac:dyDescent="0.55000000000000004">
      <c r="O241" s="18">
        <v>33.700000000000003</v>
      </c>
      <c r="P241" s="7">
        <v>410</v>
      </c>
      <c r="Q241" s="2" t="str">
        <f t="shared" si="3"/>
        <v>33.7</v>
      </c>
    </row>
    <row r="242" spans="15:17" x14ac:dyDescent="0.55000000000000004">
      <c r="O242" s="18">
        <v>33.799999999999997</v>
      </c>
      <c r="P242" s="7">
        <v>410</v>
      </c>
      <c r="Q242" s="2" t="str">
        <f t="shared" si="3"/>
        <v>33.8</v>
      </c>
    </row>
    <row r="243" spans="15:17" x14ac:dyDescent="0.55000000000000004">
      <c r="O243" s="18">
        <v>33.9</v>
      </c>
      <c r="P243" s="7">
        <v>410</v>
      </c>
      <c r="Q243" s="2" t="str">
        <f t="shared" si="3"/>
        <v>33.9</v>
      </c>
    </row>
    <row r="244" spans="15:17" x14ac:dyDescent="0.55000000000000004">
      <c r="O244" s="18">
        <v>34</v>
      </c>
      <c r="P244" s="7">
        <v>410</v>
      </c>
      <c r="Q244" s="2" t="str">
        <f t="shared" si="3"/>
        <v>34</v>
      </c>
    </row>
    <row r="245" spans="15:17" x14ac:dyDescent="0.55000000000000004">
      <c r="O245" s="18">
        <v>34.1</v>
      </c>
      <c r="P245" s="7">
        <v>410</v>
      </c>
      <c r="Q245" s="2" t="str">
        <f t="shared" si="3"/>
        <v>34.1</v>
      </c>
    </row>
    <row r="246" spans="15:17" x14ac:dyDescent="0.55000000000000004">
      <c r="O246" s="18">
        <v>34.200000000000003</v>
      </c>
      <c r="P246" s="7">
        <v>410</v>
      </c>
      <c r="Q246" s="2" t="str">
        <f t="shared" si="3"/>
        <v>34.2</v>
      </c>
    </row>
    <row r="247" spans="15:17" x14ac:dyDescent="0.55000000000000004">
      <c r="O247" s="18">
        <v>34.299999999999997</v>
      </c>
      <c r="P247" s="7">
        <v>410</v>
      </c>
      <c r="Q247" s="2" t="str">
        <f t="shared" si="3"/>
        <v>34.3</v>
      </c>
    </row>
    <row r="248" spans="15:17" x14ac:dyDescent="0.55000000000000004">
      <c r="O248" s="18">
        <v>34.4</v>
      </c>
      <c r="P248" s="7">
        <v>410</v>
      </c>
      <c r="Q248" s="2" t="str">
        <f t="shared" si="3"/>
        <v>34.4</v>
      </c>
    </row>
    <row r="249" spans="15:17" x14ac:dyDescent="0.55000000000000004">
      <c r="O249" s="18">
        <v>34.5</v>
      </c>
      <c r="P249" s="7">
        <v>410</v>
      </c>
      <c r="Q249" s="2" t="str">
        <f t="shared" si="3"/>
        <v>34.5</v>
      </c>
    </row>
    <row r="250" spans="15:17" x14ac:dyDescent="0.55000000000000004">
      <c r="O250" s="18">
        <v>34.6</v>
      </c>
      <c r="P250" s="7">
        <v>410</v>
      </c>
      <c r="Q250" s="2" t="str">
        <f t="shared" si="3"/>
        <v>34.6</v>
      </c>
    </row>
    <row r="251" spans="15:17" x14ac:dyDescent="0.55000000000000004">
      <c r="O251" s="18">
        <v>34.700000000000003</v>
      </c>
      <c r="P251" s="7">
        <v>410</v>
      </c>
      <c r="Q251" s="2" t="str">
        <f t="shared" si="3"/>
        <v>34.7</v>
      </c>
    </row>
    <row r="252" spans="15:17" x14ac:dyDescent="0.55000000000000004">
      <c r="O252" s="18">
        <v>34.799999999999997</v>
      </c>
      <c r="P252" s="7">
        <v>410</v>
      </c>
      <c r="Q252" s="2" t="str">
        <f t="shared" si="3"/>
        <v>34.8</v>
      </c>
    </row>
    <row r="253" spans="15:17" x14ac:dyDescent="0.55000000000000004">
      <c r="O253" s="18">
        <v>34.9</v>
      </c>
      <c r="P253" s="7">
        <v>410</v>
      </c>
      <c r="Q253" s="2" t="str">
        <f t="shared" si="3"/>
        <v>34.9</v>
      </c>
    </row>
    <row r="254" spans="15:17" x14ac:dyDescent="0.55000000000000004">
      <c r="O254" s="18">
        <v>35</v>
      </c>
      <c r="P254" s="7">
        <v>452</v>
      </c>
      <c r="Q254" s="2" t="str">
        <f t="shared" si="3"/>
        <v>35</v>
      </c>
    </row>
    <row r="255" spans="15:17" x14ac:dyDescent="0.55000000000000004">
      <c r="O255" s="18">
        <v>35.1</v>
      </c>
      <c r="P255" s="7">
        <v>452</v>
      </c>
      <c r="Q255" s="2" t="str">
        <f t="shared" si="3"/>
        <v>35.1</v>
      </c>
    </row>
    <row r="256" spans="15:17" x14ac:dyDescent="0.55000000000000004">
      <c r="O256" s="18">
        <v>35.200000000000003</v>
      </c>
      <c r="P256" s="7">
        <v>452</v>
      </c>
      <c r="Q256" s="2" t="str">
        <f t="shared" si="3"/>
        <v>35.2</v>
      </c>
    </row>
    <row r="257" spans="15:17" x14ac:dyDescent="0.55000000000000004">
      <c r="O257" s="18">
        <v>35.299999999999997</v>
      </c>
      <c r="P257" s="7">
        <v>452</v>
      </c>
      <c r="Q257" s="2" t="str">
        <f t="shared" si="3"/>
        <v>35.3</v>
      </c>
    </row>
    <row r="258" spans="15:17" x14ac:dyDescent="0.55000000000000004">
      <c r="O258" s="18">
        <v>35.4</v>
      </c>
      <c r="P258" s="7">
        <v>452</v>
      </c>
      <c r="Q258" s="2" t="str">
        <f t="shared" si="3"/>
        <v>35.4</v>
      </c>
    </row>
    <row r="259" spans="15:17" x14ac:dyDescent="0.55000000000000004">
      <c r="O259" s="18">
        <v>35.5</v>
      </c>
      <c r="P259" s="7">
        <v>452</v>
      </c>
      <c r="Q259" s="2" t="str">
        <f t="shared" si="3"/>
        <v>35.5</v>
      </c>
    </row>
    <row r="260" spans="15:17" x14ac:dyDescent="0.55000000000000004">
      <c r="O260" s="18">
        <v>35.6</v>
      </c>
      <c r="P260" s="7">
        <v>452</v>
      </c>
      <c r="Q260" s="2" t="str">
        <f t="shared" si="3"/>
        <v>35.6</v>
      </c>
    </row>
    <row r="261" spans="15:17" x14ac:dyDescent="0.55000000000000004">
      <c r="O261" s="18">
        <v>35.700000000000003</v>
      </c>
      <c r="P261" s="7">
        <v>452</v>
      </c>
      <c r="Q261" s="2" t="str">
        <f t="shared" ref="Q261:Q324" si="4">TRIM(O261)</f>
        <v>35.7</v>
      </c>
    </row>
    <row r="262" spans="15:17" x14ac:dyDescent="0.55000000000000004">
      <c r="O262" s="18">
        <v>35.799999999999997</v>
      </c>
      <c r="P262" s="7">
        <v>452</v>
      </c>
      <c r="Q262" s="2" t="str">
        <f t="shared" si="4"/>
        <v>35.8</v>
      </c>
    </row>
    <row r="263" spans="15:17" x14ac:dyDescent="0.55000000000000004">
      <c r="O263" s="18">
        <v>35.9</v>
      </c>
      <c r="P263" s="7">
        <v>452</v>
      </c>
      <c r="Q263" s="2" t="str">
        <f t="shared" si="4"/>
        <v>35.9</v>
      </c>
    </row>
    <row r="264" spans="15:17" x14ac:dyDescent="0.55000000000000004">
      <c r="O264" s="18">
        <v>36</v>
      </c>
      <c r="P264" s="7">
        <v>452</v>
      </c>
      <c r="Q264" s="2" t="str">
        <f t="shared" si="4"/>
        <v>36</v>
      </c>
    </row>
    <row r="265" spans="15:17" x14ac:dyDescent="0.55000000000000004">
      <c r="O265" s="18">
        <v>36.1</v>
      </c>
      <c r="P265" s="7">
        <v>452</v>
      </c>
      <c r="Q265" s="2" t="str">
        <f t="shared" si="4"/>
        <v>36.1</v>
      </c>
    </row>
    <row r="266" spans="15:17" x14ac:dyDescent="0.55000000000000004">
      <c r="O266" s="18">
        <v>36.200000000000003</v>
      </c>
      <c r="P266" s="7">
        <v>452</v>
      </c>
      <c r="Q266" s="2" t="str">
        <f t="shared" si="4"/>
        <v>36.2</v>
      </c>
    </row>
    <row r="267" spans="15:17" x14ac:dyDescent="0.55000000000000004">
      <c r="O267" s="18">
        <v>36.299999999999997</v>
      </c>
      <c r="P267" s="7">
        <v>452</v>
      </c>
      <c r="Q267" s="2" t="str">
        <f t="shared" si="4"/>
        <v>36.3</v>
      </c>
    </row>
    <row r="268" spans="15:17" x14ac:dyDescent="0.55000000000000004">
      <c r="O268" s="18">
        <v>36.4</v>
      </c>
      <c r="P268" s="7">
        <v>452</v>
      </c>
      <c r="Q268" s="2" t="str">
        <f t="shared" si="4"/>
        <v>36.4</v>
      </c>
    </row>
    <row r="269" spans="15:17" x14ac:dyDescent="0.55000000000000004">
      <c r="O269" s="18">
        <v>36.5</v>
      </c>
      <c r="P269" s="7">
        <v>452</v>
      </c>
      <c r="Q269" s="2" t="str">
        <f t="shared" si="4"/>
        <v>36.5</v>
      </c>
    </row>
    <row r="270" spans="15:17" x14ac:dyDescent="0.55000000000000004">
      <c r="O270" s="18">
        <v>36.6</v>
      </c>
      <c r="P270" s="7">
        <v>452</v>
      </c>
      <c r="Q270" s="2" t="str">
        <f t="shared" si="4"/>
        <v>36.6</v>
      </c>
    </row>
    <row r="271" spans="15:17" x14ac:dyDescent="0.55000000000000004">
      <c r="O271" s="18">
        <v>36.700000000000003</v>
      </c>
      <c r="P271" s="7">
        <v>452</v>
      </c>
      <c r="Q271" s="2" t="str">
        <f t="shared" si="4"/>
        <v>36.7</v>
      </c>
    </row>
    <row r="272" spans="15:17" x14ac:dyDescent="0.55000000000000004">
      <c r="O272" s="18">
        <v>36.799999999999997</v>
      </c>
      <c r="P272" s="7">
        <v>452</v>
      </c>
      <c r="Q272" s="2" t="str">
        <f t="shared" si="4"/>
        <v>36.8</v>
      </c>
    </row>
    <row r="273" spans="15:17" x14ac:dyDescent="0.55000000000000004">
      <c r="O273" s="18">
        <v>36.9</v>
      </c>
      <c r="P273" s="7">
        <v>452</v>
      </c>
      <c r="Q273" s="2" t="str">
        <f t="shared" si="4"/>
        <v>36.9</v>
      </c>
    </row>
    <row r="274" spans="15:17" x14ac:dyDescent="0.55000000000000004">
      <c r="O274" s="18">
        <v>37</v>
      </c>
      <c r="P274" s="7">
        <v>452</v>
      </c>
      <c r="Q274" s="2" t="str">
        <f t="shared" si="4"/>
        <v>37</v>
      </c>
    </row>
    <row r="275" spans="15:17" x14ac:dyDescent="0.55000000000000004">
      <c r="O275" s="18">
        <v>37.1</v>
      </c>
      <c r="P275" s="7">
        <v>452</v>
      </c>
      <c r="Q275" s="2" t="str">
        <f t="shared" si="4"/>
        <v>37.1</v>
      </c>
    </row>
    <row r="276" spans="15:17" x14ac:dyDescent="0.55000000000000004">
      <c r="O276" s="18">
        <v>37.200000000000003</v>
      </c>
      <c r="P276" s="7">
        <v>452</v>
      </c>
      <c r="Q276" s="2" t="str">
        <f t="shared" si="4"/>
        <v>37.2</v>
      </c>
    </row>
    <row r="277" spans="15:17" x14ac:dyDescent="0.55000000000000004">
      <c r="O277" s="18">
        <v>37.299999999999997</v>
      </c>
      <c r="P277" s="7">
        <v>452</v>
      </c>
      <c r="Q277" s="2" t="str">
        <f t="shared" si="4"/>
        <v>37.3</v>
      </c>
    </row>
    <row r="278" spans="15:17" x14ac:dyDescent="0.55000000000000004">
      <c r="O278" s="18">
        <v>37.4</v>
      </c>
      <c r="P278" s="7">
        <v>452</v>
      </c>
      <c r="Q278" s="2" t="str">
        <f t="shared" si="4"/>
        <v>37.4</v>
      </c>
    </row>
    <row r="279" spans="15:17" x14ac:dyDescent="0.55000000000000004">
      <c r="O279" s="18">
        <v>37.5</v>
      </c>
      <c r="P279" s="7">
        <v>452</v>
      </c>
      <c r="Q279" s="2" t="str">
        <f t="shared" si="4"/>
        <v>37.5</v>
      </c>
    </row>
    <row r="280" spans="15:17" x14ac:dyDescent="0.55000000000000004">
      <c r="O280" s="18">
        <v>37.6</v>
      </c>
      <c r="P280" s="7">
        <v>452</v>
      </c>
      <c r="Q280" s="2" t="str">
        <f t="shared" si="4"/>
        <v>37.6</v>
      </c>
    </row>
    <row r="281" spans="15:17" x14ac:dyDescent="0.55000000000000004">
      <c r="O281" s="18">
        <v>37.700000000000003</v>
      </c>
      <c r="P281" s="7">
        <v>452</v>
      </c>
      <c r="Q281" s="2" t="str">
        <f t="shared" si="4"/>
        <v>37.7</v>
      </c>
    </row>
    <row r="282" spans="15:17" x14ac:dyDescent="0.55000000000000004">
      <c r="O282" s="18">
        <v>37.799999999999997</v>
      </c>
      <c r="P282" s="7">
        <v>452</v>
      </c>
      <c r="Q282" s="2" t="str">
        <f t="shared" si="4"/>
        <v>37.8</v>
      </c>
    </row>
    <row r="283" spans="15:17" x14ac:dyDescent="0.55000000000000004">
      <c r="O283" s="18">
        <v>37.9</v>
      </c>
      <c r="P283" s="7">
        <v>452</v>
      </c>
      <c r="Q283" s="2" t="str">
        <f t="shared" si="4"/>
        <v>37.9</v>
      </c>
    </row>
    <row r="284" spans="15:17" x14ac:dyDescent="0.55000000000000004">
      <c r="O284" s="18">
        <v>38</v>
      </c>
      <c r="P284" s="7">
        <v>452</v>
      </c>
      <c r="Q284" s="2" t="str">
        <f t="shared" si="4"/>
        <v>38</v>
      </c>
    </row>
    <row r="285" spans="15:17" x14ac:dyDescent="0.55000000000000004">
      <c r="O285" s="18">
        <v>38.1</v>
      </c>
      <c r="P285" s="7">
        <v>452</v>
      </c>
      <c r="Q285" s="2" t="str">
        <f t="shared" si="4"/>
        <v>38.1</v>
      </c>
    </row>
    <row r="286" spans="15:17" x14ac:dyDescent="0.55000000000000004">
      <c r="O286" s="18">
        <v>38.200000000000003</v>
      </c>
      <c r="P286" s="7">
        <v>452</v>
      </c>
      <c r="Q286" s="2" t="str">
        <f t="shared" si="4"/>
        <v>38.2</v>
      </c>
    </row>
    <row r="287" spans="15:17" x14ac:dyDescent="0.55000000000000004">
      <c r="O287" s="18">
        <v>38.299999999999997</v>
      </c>
      <c r="P287" s="7">
        <v>452</v>
      </c>
      <c r="Q287" s="2" t="str">
        <f t="shared" si="4"/>
        <v>38.3</v>
      </c>
    </row>
    <row r="288" spans="15:17" x14ac:dyDescent="0.55000000000000004">
      <c r="O288" s="18">
        <v>38.4</v>
      </c>
      <c r="P288" s="7">
        <v>452</v>
      </c>
      <c r="Q288" s="2" t="str">
        <f t="shared" si="4"/>
        <v>38.4</v>
      </c>
    </row>
    <row r="289" spans="15:17" x14ac:dyDescent="0.55000000000000004">
      <c r="O289" s="18">
        <v>38.5</v>
      </c>
      <c r="P289" s="7">
        <v>452</v>
      </c>
      <c r="Q289" s="2" t="str">
        <f t="shared" si="4"/>
        <v>38.5</v>
      </c>
    </row>
    <row r="290" spans="15:17" x14ac:dyDescent="0.55000000000000004">
      <c r="O290" s="18">
        <v>38.6</v>
      </c>
      <c r="P290" s="7">
        <v>452</v>
      </c>
      <c r="Q290" s="2" t="str">
        <f t="shared" si="4"/>
        <v>38.6</v>
      </c>
    </row>
    <row r="291" spans="15:17" x14ac:dyDescent="0.55000000000000004">
      <c r="O291" s="18">
        <v>38.700000000000003</v>
      </c>
      <c r="P291" s="7">
        <v>452</v>
      </c>
      <c r="Q291" s="2" t="str">
        <f t="shared" si="4"/>
        <v>38.7</v>
      </c>
    </row>
    <row r="292" spans="15:17" x14ac:dyDescent="0.55000000000000004">
      <c r="O292" s="18">
        <v>38.799999999999997</v>
      </c>
      <c r="P292" s="7">
        <v>452</v>
      </c>
      <c r="Q292" s="2" t="str">
        <f t="shared" si="4"/>
        <v>38.8</v>
      </c>
    </row>
    <row r="293" spans="15:17" x14ac:dyDescent="0.55000000000000004">
      <c r="O293" s="18">
        <v>38.9</v>
      </c>
      <c r="P293" s="7">
        <v>452</v>
      </c>
      <c r="Q293" s="2" t="str">
        <f t="shared" si="4"/>
        <v>38.9</v>
      </c>
    </row>
    <row r="294" spans="15:17" x14ac:dyDescent="0.55000000000000004">
      <c r="O294" s="18">
        <v>39</v>
      </c>
      <c r="P294" s="7">
        <v>452</v>
      </c>
      <c r="Q294" s="2" t="str">
        <f t="shared" si="4"/>
        <v>39</v>
      </c>
    </row>
    <row r="295" spans="15:17" x14ac:dyDescent="0.55000000000000004">
      <c r="O295" s="18">
        <v>39.1</v>
      </c>
      <c r="P295" s="7">
        <v>452</v>
      </c>
      <c r="Q295" s="2" t="str">
        <f t="shared" si="4"/>
        <v>39.1</v>
      </c>
    </row>
    <row r="296" spans="15:17" x14ac:dyDescent="0.55000000000000004">
      <c r="O296" s="18">
        <v>39.200000000000003</v>
      </c>
      <c r="P296" s="7">
        <v>452</v>
      </c>
      <c r="Q296" s="2" t="str">
        <f t="shared" si="4"/>
        <v>39.2</v>
      </c>
    </row>
    <row r="297" spans="15:17" x14ac:dyDescent="0.55000000000000004">
      <c r="O297" s="18">
        <v>39.299999999999997</v>
      </c>
      <c r="P297" s="7">
        <v>452</v>
      </c>
      <c r="Q297" s="2" t="str">
        <f t="shared" si="4"/>
        <v>39.3</v>
      </c>
    </row>
    <row r="298" spans="15:17" x14ac:dyDescent="0.55000000000000004">
      <c r="O298" s="18">
        <v>39.4</v>
      </c>
      <c r="P298" s="7">
        <v>452</v>
      </c>
      <c r="Q298" s="2" t="str">
        <f t="shared" si="4"/>
        <v>39.4</v>
      </c>
    </row>
    <row r="299" spans="15:17" x14ac:dyDescent="0.55000000000000004">
      <c r="O299" s="18">
        <v>39.5</v>
      </c>
      <c r="P299" s="7">
        <v>452</v>
      </c>
      <c r="Q299" s="2" t="str">
        <f t="shared" si="4"/>
        <v>39.5</v>
      </c>
    </row>
    <row r="300" spans="15:17" x14ac:dyDescent="0.55000000000000004">
      <c r="O300" s="18">
        <v>39.6</v>
      </c>
      <c r="P300" s="7">
        <v>452</v>
      </c>
      <c r="Q300" s="2" t="str">
        <f t="shared" si="4"/>
        <v>39.6</v>
      </c>
    </row>
    <row r="301" spans="15:17" x14ac:dyDescent="0.55000000000000004">
      <c r="O301" s="18">
        <v>39.700000000000003</v>
      </c>
      <c r="P301" s="7">
        <v>452</v>
      </c>
      <c r="Q301" s="2" t="str">
        <f t="shared" si="4"/>
        <v>39.7</v>
      </c>
    </row>
    <row r="302" spans="15:17" x14ac:dyDescent="0.55000000000000004">
      <c r="O302" s="18">
        <v>39.799999999999997</v>
      </c>
      <c r="P302" s="7">
        <v>452</v>
      </c>
      <c r="Q302" s="2" t="str">
        <f t="shared" si="4"/>
        <v>39.8</v>
      </c>
    </row>
    <row r="303" spans="15:17" x14ac:dyDescent="0.55000000000000004">
      <c r="O303" s="18">
        <v>39.9</v>
      </c>
      <c r="P303" s="7">
        <v>452</v>
      </c>
      <c r="Q303" s="2" t="str">
        <f t="shared" si="4"/>
        <v>39.9</v>
      </c>
    </row>
    <row r="304" spans="15:17" x14ac:dyDescent="0.55000000000000004">
      <c r="O304" s="18">
        <v>40</v>
      </c>
      <c r="P304" s="7">
        <v>503</v>
      </c>
      <c r="Q304" s="2" t="str">
        <f t="shared" si="4"/>
        <v>40</v>
      </c>
    </row>
    <row r="305" spans="15:17" x14ac:dyDescent="0.55000000000000004">
      <c r="O305" s="18">
        <v>40.1</v>
      </c>
      <c r="P305" s="7">
        <v>503</v>
      </c>
      <c r="Q305" s="2" t="str">
        <f t="shared" si="4"/>
        <v>40.1</v>
      </c>
    </row>
    <row r="306" spans="15:17" x14ac:dyDescent="0.55000000000000004">
      <c r="O306" s="18">
        <v>40.200000000000003</v>
      </c>
      <c r="P306" s="7">
        <v>503</v>
      </c>
      <c r="Q306" s="2" t="str">
        <f t="shared" si="4"/>
        <v>40.2</v>
      </c>
    </row>
    <row r="307" spans="15:17" x14ac:dyDescent="0.55000000000000004">
      <c r="O307" s="18">
        <v>40.299999999999997</v>
      </c>
      <c r="P307" s="7">
        <v>503</v>
      </c>
      <c r="Q307" s="2" t="str">
        <f t="shared" si="4"/>
        <v>40.3</v>
      </c>
    </row>
    <row r="308" spans="15:17" x14ac:dyDescent="0.55000000000000004">
      <c r="O308" s="18">
        <v>40.4</v>
      </c>
      <c r="P308" s="7">
        <v>503</v>
      </c>
      <c r="Q308" s="2" t="str">
        <f t="shared" si="4"/>
        <v>40.4</v>
      </c>
    </row>
    <row r="309" spans="15:17" x14ac:dyDescent="0.55000000000000004">
      <c r="O309" s="18">
        <v>40.5</v>
      </c>
      <c r="P309" s="7">
        <v>503</v>
      </c>
      <c r="Q309" s="2" t="str">
        <f t="shared" si="4"/>
        <v>40.5</v>
      </c>
    </row>
    <row r="310" spans="15:17" x14ac:dyDescent="0.55000000000000004">
      <c r="O310" s="18">
        <v>40.6</v>
      </c>
      <c r="P310" s="7">
        <v>503</v>
      </c>
      <c r="Q310" s="2" t="str">
        <f t="shared" si="4"/>
        <v>40.6</v>
      </c>
    </row>
    <row r="311" spans="15:17" x14ac:dyDescent="0.55000000000000004">
      <c r="O311" s="18">
        <v>40.700000000000003</v>
      </c>
      <c r="P311" s="7">
        <v>503</v>
      </c>
      <c r="Q311" s="2" t="str">
        <f t="shared" si="4"/>
        <v>40.7</v>
      </c>
    </row>
    <row r="312" spans="15:17" x14ac:dyDescent="0.55000000000000004">
      <c r="O312" s="18">
        <v>40.799999999999997</v>
      </c>
      <c r="P312" s="7">
        <v>503</v>
      </c>
      <c r="Q312" s="2" t="str">
        <f t="shared" si="4"/>
        <v>40.8</v>
      </c>
    </row>
    <row r="313" spans="15:17" x14ac:dyDescent="0.55000000000000004">
      <c r="O313" s="18">
        <v>40.9</v>
      </c>
      <c r="P313" s="7">
        <v>503</v>
      </c>
      <c r="Q313" s="2" t="str">
        <f t="shared" si="4"/>
        <v>40.9</v>
      </c>
    </row>
    <row r="314" spans="15:17" x14ac:dyDescent="0.55000000000000004">
      <c r="O314" s="18">
        <v>41</v>
      </c>
      <c r="P314" s="7">
        <v>503</v>
      </c>
      <c r="Q314" s="2" t="str">
        <f t="shared" si="4"/>
        <v>41</v>
      </c>
    </row>
    <row r="315" spans="15:17" x14ac:dyDescent="0.55000000000000004">
      <c r="O315" s="18">
        <v>41.1</v>
      </c>
      <c r="P315" s="7">
        <v>503</v>
      </c>
      <c r="Q315" s="2" t="str">
        <f t="shared" si="4"/>
        <v>41.1</v>
      </c>
    </row>
    <row r="316" spans="15:17" x14ac:dyDescent="0.55000000000000004">
      <c r="O316" s="18">
        <v>41.2</v>
      </c>
      <c r="P316" s="7">
        <v>503</v>
      </c>
      <c r="Q316" s="2" t="str">
        <f t="shared" si="4"/>
        <v>41.2</v>
      </c>
    </row>
    <row r="317" spans="15:17" x14ac:dyDescent="0.55000000000000004">
      <c r="O317" s="18">
        <v>41.3</v>
      </c>
      <c r="P317" s="7">
        <v>503</v>
      </c>
      <c r="Q317" s="2" t="str">
        <f t="shared" si="4"/>
        <v>41.3</v>
      </c>
    </row>
    <row r="318" spans="15:17" x14ac:dyDescent="0.55000000000000004">
      <c r="O318" s="18">
        <v>41.4</v>
      </c>
      <c r="P318" s="7">
        <v>503</v>
      </c>
      <c r="Q318" s="2" t="str">
        <f t="shared" si="4"/>
        <v>41.4</v>
      </c>
    </row>
    <row r="319" spans="15:17" x14ac:dyDescent="0.55000000000000004">
      <c r="O319" s="18">
        <v>41.5</v>
      </c>
      <c r="P319" s="7">
        <v>503</v>
      </c>
      <c r="Q319" s="2" t="str">
        <f t="shared" si="4"/>
        <v>41.5</v>
      </c>
    </row>
    <row r="320" spans="15:17" x14ac:dyDescent="0.55000000000000004">
      <c r="O320" s="18">
        <v>41.6</v>
      </c>
      <c r="P320" s="7">
        <v>503</v>
      </c>
      <c r="Q320" s="2" t="str">
        <f t="shared" si="4"/>
        <v>41.6</v>
      </c>
    </row>
    <row r="321" spans="15:17" x14ac:dyDescent="0.55000000000000004">
      <c r="O321" s="18">
        <v>41.7</v>
      </c>
      <c r="P321" s="7">
        <v>503</v>
      </c>
      <c r="Q321" s="2" t="str">
        <f t="shared" si="4"/>
        <v>41.7</v>
      </c>
    </row>
    <row r="322" spans="15:17" x14ac:dyDescent="0.55000000000000004">
      <c r="O322" s="18">
        <v>41.8</v>
      </c>
      <c r="P322" s="7">
        <v>503</v>
      </c>
      <c r="Q322" s="2" t="str">
        <f t="shared" si="4"/>
        <v>41.8</v>
      </c>
    </row>
    <row r="323" spans="15:17" x14ac:dyDescent="0.55000000000000004">
      <c r="O323" s="18">
        <v>41.9</v>
      </c>
      <c r="P323" s="7">
        <v>503</v>
      </c>
      <c r="Q323" s="2" t="str">
        <f t="shared" si="4"/>
        <v>41.9</v>
      </c>
    </row>
    <row r="324" spans="15:17" x14ac:dyDescent="0.55000000000000004">
      <c r="O324" s="18">
        <v>42</v>
      </c>
      <c r="P324" s="7">
        <v>503</v>
      </c>
      <c r="Q324" s="2" t="str">
        <f t="shared" si="4"/>
        <v>42</v>
      </c>
    </row>
    <row r="325" spans="15:17" x14ac:dyDescent="0.55000000000000004">
      <c r="O325" s="18">
        <v>42.1</v>
      </c>
      <c r="P325" s="7">
        <v>503</v>
      </c>
      <c r="Q325" s="2" t="str">
        <f t="shared" ref="Q325:Q388" si="5">TRIM(O325)</f>
        <v>42.1</v>
      </c>
    </row>
    <row r="326" spans="15:17" x14ac:dyDescent="0.55000000000000004">
      <c r="O326" s="18">
        <v>42.2</v>
      </c>
      <c r="P326" s="7">
        <v>503</v>
      </c>
      <c r="Q326" s="2" t="str">
        <f t="shared" si="5"/>
        <v>42.2</v>
      </c>
    </row>
    <row r="327" spans="15:17" x14ac:dyDescent="0.55000000000000004">
      <c r="O327" s="18">
        <v>42.3</v>
      </c>
      <c r="P327" s="7">
        <v>503</v>
      </c>
      <c r="Q327" s="2" t="str">
        <f t="shared" si="5"/>
        <v>42.3</v>
      </c>
    </row>
    <row r="328" spans="15:17" x14ac:dyDescent="0.55000000000000004">
      <c r="O328" s="18">
        <v>42.4</v>
      </c>
      <c r="P328" s="7">
        <v>503</v>
      </c>
      <c r="Q328" s="2" t="str">
        <f t="shared" si="5"/>
        <v>42.4</v>
      </c>
    </row>
    <row r="329" spans="15:17" x14ac:dyDescent="0.55000000000000004">
      <c r="O329" s="18">
        <v>42.5</v>
      </c>
      <c r="P329" s="7">
        <v>503</v>
      </c>
      <c r="Q329" s="2" t="str">
        <f t="shared" si="5"/>
        <v>42.5</v>
      </c>
    </row>
    <row r="330" spans="15:17" x14ac:dyDescent="0.55000000000000004">
      <c r="O330" s="18">
        <v>42.6</v>
      </c>
      <c r="P330" s="7">
        <v>503</v>
      </c>
      <c r="Q330" s="2" t="str">
        <f t="shared" si="5"/>
        <v>42.6</v>
      </c>
    </row>
    <row r="331" spans="15:17" x14ac:dyDescent="0.55000000000000004">
      <c r="O331" s="18">
        <v>42.7</v>
      </c>
      <c r="P331" s="7">
        <v>503</v>
      </c>
      <c r="Q331" s="2" t="str">
        <f t="shared" si="5"/>
        <v>42.7</v>
      </c>
    </row>
    <row r="332" spans="15:17" x14ac:dyDescent="0.55000000000000004">
      <c r="O332" s="18">
        <v>42.8</v>
      </c>
      <c r="P332" s="7">
        <v>503</v>
      </c>
      <c r="Q332" s="2" t="str">
        <f t="shared" si="5"/>
        <v>42.8</v>
      </c>
    </row>
    <row r="333" spans="15:17" x14ac:dyDescent="0.55000000000000004">
      <c r="O333" s="18">
        <v>42.9</v>
      </c>
      <c r="P333" s="7">
        <v>503</v>
      </c>
      <c r="Q333" s="2" t="str">
        <f t="shared" si="5"/>
        <v>42.9</v>
      </c>
    </row>
    <row r="334" spans="15:17" x14ac:dyDescent="0.55000000000000004">
      <c r="O334" s="18">
        <v>43</v>
      </c>
      <c r="P334" s="7">
        <v>503</v>
      </c>
      <c r="Q334" s="2" t="str">
        <f t="shared" si="5"/>
        <v>43</v>
      </c>
    </row>
    <row r="335" spans="15:17" x14ac:dyDescent="0.55000000000000004">
      <c r="O335" s="18">
        <v>43.1</v>
      </c>
      <c r="P335" s="7">
        <v>503</v>
      </c>
      <c r="Q335" s="2" t="str">
        <f t="shared" si="5"/>
        <v>43.1</v>
      </c>
    </row>
    <row r="336" spans="15:17" x14ac:dyDescent="0.55000000000000004">
      <c r="O336" s="18">
        <v>43.2</v>
      </c>
      <c r="P336" s="7">
        <v>503</v>
      </c>
      <c r="Q336" s="2" t="str">
        <f t="shared" si="5"/>
        <v>43.2</v>
      </c>
    </row>
    <row r="337" spans="15:17" x14ac:dyDescent="0.55000000000000004">
      <c r="O337" s="18">
        <v>43.3</v>
      </c>
      <c r="P337" s="7">
        <v>503</v>
      </c>
      <c r="Q337" s="2" t="str">
        <f t="shared" si="5"/>
        <v>43.3</v>
      </c>
    </row>
    <row r="338" spans="15:17" x14ac:dyDescent="0.55000000000000004">
      <c r="O338" s="18">
        <v>43.4</v>
      </c>
      <c r="P338" s="7">
        <v>503</v>
      </c>
      <c r="Q338" s="2" t="str">
        <f t="shared" si="5"/>
        <v>43.4</v>
      </c>
    </row>
    <row r="339" spans="15:17" x14ac:dyDescent="0.55000000000000004">
      <c r="O339" s="18">
        <v>43.5</v>
      </c>
      <c r="P339" s="7">
        <v>503</v>
      </c>
      <c r="Q339" s="2" t="str">
        <f t="shared" si="5"/>
        <v>43.5</v>
      </c>
    </row>
    <row r="340" spans="15:17" x14ac:dyDescent="0.55000000000000004">
      <c r="O340" s="18">
        <v>43.6</v>
      </c>
      <c r="P340" s="7">
        <v>503</v>
      </c>
      <c r="Q340" s="2" t="str">
        <f t="shared" si="5"/>
        <v>43.6</v>
      </c>
    </row>
    <row r="341" spans="15:17" x14ac:dyDescent="0.55000000000000004">
      <c r="O341" s="18">
        <v>43.7</v>
      </c>
      <c r="P341" s="7">
        <v>503</v>
      </c>
      <c r="Q341" s="2" t="str">
        <f t="shared" si="5"/>
        <v>43.7</v>
      </c>
    </row>
    <row r="342" spans="15:17" x14ac:dyDescent="0.55000000000000004">
      <c r="O342" s="18">
        <v>43.8</v>
      </c>
      <c r="P342" s="7">
        <v>503</v>
      </c>
      <c r="Q342" s="2" t="str">
        <f t="shared" si="5"/>
        <v>43.8</v>
      </c>
    </row>
    <row r="343" spans="15:17" x14ac:dyDescent="0.55000000000000004">
      <c r="O343" s="18">
        <v>43.9</v>
      </c>
      <c r="P343" s="7">
        <v>503</v>
      </c>
      <c r="Q343" s="2" t="str">
        <f t="shared" si="5"/>
        <v>43.9</v>
      </c>
    </row>
    <row r="344" spans="15:17" x14ac:dyDescent="0.55000000000000004">
      <c r="O344" s="18">
        <v>44</v>
      </c>
      <c r="P344" s="7">
        <v>503</v>
      </c>
      <c r="Q344" s="2" t="str">
        <f t="shared" si="5"/>
        <v>44</v>
      </c>
    </row>
    <row r="345" spans="15:17" x14ac:dyDescent="0.55000000000000004">
      <c r="O345" s="18">
        <v>44.1</v>
      </c>
      <c r="P345" s="7">
        <v>503</v>
      </c>
      <c r="Q345" s="2" t="str">
        <f t="shared" si="5"/>
        <v>44.1</v>
      </c>
    </row>
    <row r="346" spans="15:17" x14ac:dyDescent="0.55000000000000004">
      <c r="O346" s="18">
        <v>44.2</v>
      </c>
      <c r="P346" s="7">
        <v>503</v>
      </c>
      <c r="Q346" s="2" t="str">
        <f t="shared" si="5"/>
        <v>44.2</v>
      </c>
    </row>
    <row r="347" spans="15:17" x14ac:dyDescent="0.55000000000000004">
      <c r="O347" s="18">
        <v>44.3</v>
      </c>
      <c r="P347" s="7">
        <v>503</v>
      </c>
      <c r="Q347" s="2" t="str">
        <f t="shared" si="5"/>
        <v>44.3</v>
      </c>
    </row>
    <row r="348" spans="15:17" x14ac:dyDescent="0.55000000000000004">
      <c r="O348" s="18">
        <v>44.4</v>
      </c>
      <c r="P348" s="7">
        <v>503</v>
      </c>
      <c r="Q348" s="2" t="str">
        <f t="shared" si="5"/>
        <v>44.4</v>
      </c>
    </row>
    <row r="349" spans="15:17" x14ac:dyDescent="0.55000000000000004">
      <c r="O349" s="18">
        <v>44.5</v>
      </c>
      <c r="P349" s="7">
        <v>503</v>
      </c>
      <c r="Q349" s="2" t="str">
        <f t="shared" si="5"/>
        <v>44.5</v>
      </c>
    </row>
    <row r="350" spans="15:17" x14ac:dyDescent="0.55000000000000004">
      <c r="O350" s="18">
        <v>44.6</v>
      </c>
      <c r="P350" s="7">
        <v>503</v>
      </c>
      <c r="Q350" s="2" t="str">
        <f t="shared" si="5"/>
        <v>44.6</v>
      </c>
    </row>
    <row r="351" spans="15:17" x14ac:dyDescent="0.55000000000000004">
      <c r="O351" s="18">
        <v>44.7</v>
      </c>
      <c r="P351" s="7">
        <v>503</v>
      </c>
      <c r="Q351" s="2" t="str">
        <f t="shared" si="5"/>
        <v>44.7</v>
      </c>
    </row>
    <row r="352" spans="15:17" x14ac:dyDescent="0.55000000000000004">
      <c r="O352" s="18">
        <v>44.8</v>
      </c>
      <c r="P352" s="7">
        <v>503</v>
      </c>
      <c r="Q352" s="2" t="str">
        <f t="shared" si="5"/>
        <v>44.8</v>
      </c>
    </row>
    <row r="353" spans="15:17" x14ac:dyDescent="0.55000000000000004">
      <c r="O353" s="18">
        <v>44.9</v>
      </c>
      <c r="P353" s="7">
        <v>503</v>
      </c>
      <c r="Q353" s="2" t="str">
        <f t="shared" si="5"/>
        <v>44.9</v>
      </c>
    </row>
    <row r="354" spans="15:17" x14ac:dyDescent="0.55000000000000004">
      <c r="O354" s="18">
        <v>45</v>
      </c>
      <c r="P354" s="7">
        <v>565</v>
      </c>
      <c r="Q354" s="2" t="str">
        <f t="shared" si="5"/>
        <v>45</v>
      </c>
    </row>
    <row r="355" spans="15:17" x14ac:dyDescent="0.55000000000000004">
      <c r="O355" s="18">
        <v>45.1</v>
      </c>
      <c r="P355" s="7">
        <v>565</v>
      </c>
      <c r="Q355" s="2" t="str">
        <f t="shared" si="5"/>
        <v>45.1</v>
      </c>
    </row>
    <row r="356" spans="15:17" x14ac:dyDescent="0.55000000000000004">
      <c r="O356" s="18">
        <v>45.2</v>
      </c>
      <c r="P356" s="7">
        <v>565</v>
      </c>
      <c r="Q356" s="2" t="str">
        <f t="shared" si="5"/>
        <v>45.2</v>
      </c>
    </row>
    <row r="357" spans="15:17" x14ac:dyDescent="0.55000000000000004">
      <c r="O357" s="18">
        <v>45.3</v>
      </c>
      <c r="P357" s="7">
        <v>565</v>
      </c>
      <c r="Q357" s="2" t="str">
        <f t="shared" si="5"/>
        <v>45.3</v>
      </c>
    </row>
    <row r="358" spans="15:17" x14ac:dyDescent="0.55000000000000004">
      <c r="O358" s="18">
        <v>45.4</v>
      </c>
      <c r="P358" s="7">
        <v>565</v>
      </c>
      <c r="Q358" s="2" t="str">
        <f t="shared" si="5"/>
        <v>45.4</v>
      </c>
    </row>
    <row r="359" spans="15:17" x14ac:dyDescent="0.55000000000000004">
      <c r="O359" s="18">
        <v>45.5</v>
      </c>
      <c r="P359" s="7">
        <v>565</v>
      </c>
      <c r="Q359" s="2" t="str">
        <f t="shared" si="5"/>
        <v>45.5</v>
      </c>
    </row>
    <row r="360" spans="15:17" x14ac:dyDescent="0.55000000000000004">
      <c r="O360" s="18">
        <v>45.6</v>
      </c>
      <c r="P360" s="7">
        <v>565</v>
      </c>
      <c r="Q360" s="2" t="str">
        <f t="shared" si="5"/>
        <v>45.6</v>
      </c>
    </row>
    <row r="361" spans="15:17" x14ac:dyDescent="0.55000000000000004">
      <c r="O361" s="18">
        <v>45.7</v>
      </c>
      <c r="P361" s="7">
        <v>565</v>
      </c>
      <c r="Q361" s="2" t="str">
        <f t="shared" si="5"/>
        <v>45.7</v>
      </c>
    </row>
    <row r="362" spans="15:17" x14ac:dyDescent="0.55000000000000004">
      <c r="O362" s="18">
        <v>45.8</v>
      </c>
      <c r="P362" s="7">
        <v>565</v>
      </c>
      <c r="Q362" s="2" t="str">
        <f t="shared" si="5"/>
        <v>45.8</v>
      </c>
    </row>
    <row r="363" spans="15:17" x14ac:dyDescent="0.55000000000000004">
      <c r="O363" s="18">
        <v>45.9</v>
      </c>
      <c r="P363" s="7">
        <v>565</v>
      </c>
      <c r="Q363" s="2" t="str">
        <f t="shared" si="5"/>
        <v>45.9</v>
      </c>
    </row>
    <row r="364" spans="15:17" x14ac:dyDescent="0.55000000000000004">
      <c r="O364" s="18">
        <v>46</v>
      </c>
      <c r="P364" s="7">
        <v>565</v>
      </c>
      <c r="Q364" s="2" t="str">
        <f t="shared" si="5"/>
        <v>46</v>
      </c>
    </row>
    <row r="365" spans="15:17" x14ac:dyDescent="0.55000000000000004">
      <c r="O365" s="18">
        <v>46.1</v>
      </c>
      <c r="P365" s="7">
        <v>565</v>
      </c>
      <c r="Q365" s="2" t="str">
        <f t="shared" si="5"/>
        <v>46.1</v>
      </c>
    </row>
    <row r="366" spans="15:17" x14ac:dyDescent="0.55000000000000004">
      <c r="O366" s="18">
        <v>46.2</v>
      </c>
      <c r="P366" s="7">
        <v>565</v>
      </c>
      <c r="Q366" s="2" t="str">
        <f t="shared" si="5"/>
        <v>46.2</v>
      </c>
    </row>
    <row r="367" spans="15:17" x14ac:dyDescent="0.55000000000000004">
      <c r="O367" s="18">
        <v>46.3</v>
      </c>
      <c r="P367" s="7">
        <v>565</v>
      </c>
      <c r="Q367" s="2" t="str">
        <f t="shared" si="5"/>
        <v>46.3</v>
      </c>
    </row>
    <row r="368" spans="15:17" x14ac:dyDescent="0.55000000000000004">
      <c r="O368" s="18">
        <v>46.4</v>
      </c>
      <c r="P368" s="7">
        <v>565</v>
      </c>
      <c r="Q368" s="2" t="str">
        <f t="shared" si="5"/>
        <v>46.4</v>
      </c>
    </row>
    <row r="369" spans="15:17" x14ac:dyDescent="0.55000000000000004">
      <c r="O369" s="18">
        <v>46.5</v>
      </c>
      <c r="P369" s="7">
        <v>565</v>
      </c>
      <c r="Q369" s="2" t="str">
        <f t="shared" si="5"/>
        <v>46.5</v>
      </c>
    </row>
    <row r="370" spans="15:17" x14ac:dyDescent="0.55000000000000004">
      <c r="O370" s="18">
        <v>46.6</v>
      </c>
      <c r="P370" s="7">
        <v>565</v>
      </c>
      <c r="Q370" s="2" t="str">
        <f t="shared" si="5"/>
        <v>46.6</v>
      </c>
    </row>
    <row r="371" spans="15:17" x14ac:dyDescent="0.55000000000000004">
      <c r="O371" s="18">
        <v>46.7</v>
      </c>
      <c r="P371" s="7">
        <v>565</v>
      </c>
      <c r="Q371" s="2" t="str">
        <f t="shared" si="5"/>
        <v>46.7</v>
      </c>
    </row>
    <row r="372" spans="15:17" x14ac:dyDescent="0.55000000000000004">
      <c r="O372" s="18">
        <v>46.8</v>
      </c>
      <c r="P372" s="7">
        <v>565</v>
      </c>
      <c r="Q372" s="2" t="str">
        <f t="shared" si="5"/>
        <v>46.8</v>
      </c>
    </row>
    <row r="373" spans="15:17" x14ac:dyDescent="0.55000000000000004">
      <c r="O373" s="18">
        <v>46.9</v>
      </c>
      <c r="P373" s="7">
        <v>565</v>
      </c>
      <c r="Q373" s="2" t="str">
        <f t="shared" si="5"/>
        <v>46.9</v>
      </c>
    </row>
    <row r="374" spans="15:17" x14ac:dyDescent="0.55000000000000004">
      <c r="O374" s="18">
        <v>47</v>
      </c>
      <c r="P374" s="7">
        <v>565</v>
      </c>
      <c r="Q374" s="2" t="str">
        <f t="shared" si="5"/>
        <v>47</v>
      </c>
    </row>
    <row r="375" spans="15:17" x14ac:dyDescent="0.55000000000000004">
      <c r="O375" s="18">
        <v>47.1</v>
      </c>
      <c r="P375" s="7">
        <v>565</v>
      </c>
      <c r="Q375" s="2" t="str">
        <f t="shared" si="5"/>
        <v>47.1</v>
      </c>
    </row>
    <row r="376" spans="15:17" x14ac:dyDescent="0.55000000000000004">
      <c r="O376" s="18">
        <v>47.2</v>
      </c>
      <c r="P376" s="7">
        <v>565</v>
      </c>
      <c r="Q376" s="2" t="str">
        <f t="shared" si="5"/>
        <v>47.2</v>
      </c>
    </row>
    <row r="377" spans="15:17" x14ac:dyDescent="0.55000000000000004">
      <c r="O377" s="18">
        <v>47.3</v>
      </c>
      <c r="P377" s="7">
        <v>565</v>
      </c>
      <c r="Q377" s="2" t="str">
        <f t="shared" si="5"/>
        <v>47.3</v>
      </c>
    </row>
    <row r="378" spans="15:17" x14ac:dyDescent="0.55000000000000004">
      <c r="O378" s="18">
        <v>47.4</v>
      </c>
      <c r="P378" s="7">
        <v>565</v>
      </c>
      <c r="Q378" s="2" t="str">
        <f t="shared" si="5"/>
        <v>47.4</v>
      </c>
    </row>
    <row r="379" spans="15:17" x14ac:dyDescent="0.55000000000000004">
      <c r="O379" s="18">
        <v>47.5</v>
      </c>
      <c r="P379" s="7">
        <v>565</v>
      </c>
      <c r="Q379" s="2" t="str">
        <f t="shared" si="5"/>
        <v>47.5</v>
      </c>
    </row>
    <row r="380" spans="15:17" x14ac:dyDescent="0.55000000000000004">
      <c r="O380" s="18">
        <v>47.6</v>
      </c>
      <c r="P380" s="7">
        <v>565</v>
      </c>
      <c r="Q380" s="2" t="str">
        <f t="shared" si="5"/>
        <v>47.6</v>
      </c>
    </row>
    <row r="381" spans="15:17" x14ac:dyDescent="0.55000000000000004">
      <c r="O381" s="18">
        <v>47.7</v>
      </c>
      <c r="P381" s="7">
        <v>565</v>
      </c>
      <c r="Q381" s="2" t="str">
        <f t="shared" si="5"/>
        <v>47.7</v>
      </c>
    </row>
    <row r="382" spans="15:17" x14ac:dyDescent="0.55000000000000004">
      <c r="O382" s="18">
        <v>47.8</v>
      </c>
      <c r="P382" s="7">
        <v>565</v>
      </c>
      <c r="Q382" s="2" t="str">
        <f t="shared" si="5"/>
        <v>47.8</v>
      </c>
    </row>
    <row r="383" spans="15:17" x14ac:dyDescent="0.55000000000000004">
      <c r="O383" s="18">
        <v>47.9</v>
      </c>
      <c r="P383" s="7">
        <v>565</v>
      </c>
      <c r="Q383" s="2" t="str">
        <f t="shared" si="5"/>
        <v>47.9</v>
      </c>
    </row>
    <row r="384" spans="15:17" x14ac:dyDescent="0.55000000000000004">
      <c r="O384" s="18">
        <v>48</v>
      </c>
      <c r="P384" s="7">
        <v>565</v>
      </c>
      <c r="Q384" s="2" t="str">
        <f t="shared" si="5"/>
        <v>48</v>
      </c>
    </row>
    <row r="385" spans="15:17" x14ac:dyDescent="0.55000000000000004">
      <c r="O385" s="18">
        <v>48.1</v>
      </c>
      <c r="P385" s="7">
        <v>565</v>
      </c>
      <c r="Q385" s="2" t="str">
        <f t="shared" si="5"/>
        <v>48.1</v>
      </c>
    </row>
    <row r="386" spans="15:17" x14ac:dyDescent="0.55000000000000004">
      <c r="O386" s="18">
        <v>48.2</v>
      </c>
      <c r="P386" s="7">
        <v>565</v>
      </c>
      <c r="Q386" s="2" t="str">
        <f t="shared" si="5"/>
        <v>48.2</v>
      </c>
    </row>
    <row r="387" spans="15:17" x14ac:dyDescent="0.55000000000000004">
      <c r="O387" s="18">
        <v>48.3</v>
      </c>
      <c r="P387" s="7">
        <v>565</v>
      </c>
      <c r="Q387" s="2" t="str">
        <f t="shared" si="5"/>
        <v>48.3</v>
      </c>
    </row>
    <row r="388" spans="15:17" x14ac:dyDescent="0.55000000000000004">
      <c r="O388" s="18">
        <v>48.4</v>
      </c>
      <c r="P388" s="7">
        <v>565</v>
      </c>
      <c r="Q388" s="2" t="str">
        <f t="shared" si="5"/>
        <v>48.4</v>
      </c>
    </row>
    <row r="389" spans="15:17" x14ac:dyDescent="0.55000000000000004">
      <c r="O389" s="18">
        <v>48.5</v>
      </c>
      <c r="P389" s="7">
        <v>565</v>
      </c>
      <c r="Q389" s="2" t="str">
        <f t="shared" ref="Q389:Q452" si="6">TRIM(O389)</f>
        <v>48.5</v>
      </c>
    </row>
    <row r="390" spans="15:17" x14ac:dyDescent="0.55000000000000004">
      <c r="O390" s="18">
        <v>48.6</v>
      </c>
      <c r="P390" s="7">
        <v>565</v>
      </c>
      <c r="Q390" s="2" t="str">
        <f t="shared" si="6"/>
        <v>48.6</v>
      </c>
    </row>
    <row r="391" spans="15:17" x14ac:dyDescent="0.55000000000000004">
      <c r="O391" s="18">
        <v>48.7</v>
      </c>
      <c r="P391" s="7">
        <v>565</v>
      </c>
      <c r="Q391" s="2" t="str">
        <f t="shared" si="6"/>
        <v>48.7</v>
      </c>
    </row>
    <row r="392" spans="15:17" x14ac:dyDescent="0.55000000000000004">
      <c r="O392" s="18">
        <v>48.8</v>
      </c>
      <c r="P392" s="7">
        <v>565</v>
      </c>
      <c r="Q392" s="2" t="str">
        <f t="shared" si="6"/>
        <v>48.8</v>
      </c>
    </row>
    <row r="393" spans="15:17" x14ac:dyDescent="0.55000000000000004">
      <c r="O393" s="18">
        <v>48.9</v>
      </c>
      <c r="P393" s="7">
        <v>565</v>
      </c>
      <c r="Q393" s="2" t="str">
        <f t="shared" si="6"/>
        <v>48.9</v>
      </c>
    </row>
    <row r="394" spans="15:17" x14ac:dyDescent="0.55000000000000004">
      <c r="O394" s="18">
        <v>49</v>
      </c>
      <c r="P394" s="7">
        <v>565</v>
      </c>
      <c r="Q394" s="2" t="str">
        <f t="shared" si="6"/>
        <v>49</v>
      </c>
    </row>
    <row r="395" spans="15:17" x14ac:dyDescent="0.55000000000000004">
      <c r="O395" s="18">
        <v>49.1</v>
      </c>
      <c r="P395" s="7">
        <v>565</v>
      </c>
      <c r="Q395" s="2" t="str">
        <f t="shared" si="6"/>
        <v>49.1</v>
      </c>
    </row>
    <row r="396" spans="15:17" x14ac:dyDescent="0.55000000000000004">
      <c r="O396" s="18">
        <v>49.2</v>
      </c>
      <c r="P396" s="7">
        <v>565</v>
      </c>
      <c r="Q396" s="2" t="str">
        <f t="shared" si="6"/>
        <v>49.2</v>
      </c>
    </row>
    <row r="397" spans="15:17" x14ac:dyDescent="0.55000000000000004">
      <c r="O397" s="18">
        <v>49.3</v>
      </c>
      <c r="P397" s="7">
        <v>565</v>
      </c>
      <c r="Q397" s="2" t="str">
        <f t="shared" si="6"/>
        <v>49.3</v>
      </c>
    </row>
    <row r="398" spans="15:17" x14ac:dyDescent="0.55000000000000004">
      <c r="O398" s="18">
        <v>49.4</v>
      </c>
      <c r="P398" s="7">
        <v>565</v>
      </c>
      <c r="Q398" s="2" t="str">
        <f t="shared" si="6"/>
        <v>49.4</v>
      </c>
    </row>
    <row r="399" spans="15:17" x14ac:dyDescent="0.55000000000000004">
      <c r="O399" s="18">
        <v>49.5</v>
      </c>
      <c r="P399" s="7">
        <v>565</v>
      </c>
      <c r="Q399" s="2" t="str">
        <f t="shared" si="6"/>
        <v>49.5</v>
      </c>
    </row>
    <row r="400" spans="15:17" x14ac:dyDescent="0.55000000000000004">
      <c r="O400" s="18">
        <v>49.6</v>
      </c>
      <c r="P400" s="7">
        <v>565</v>
      </c>
      <c r="Q400" s="2" t="str">
        <f t="shared" si="6"/>
        <v>49.6</v>
      </c>
    </row>
    <row r="401" spans="15:17" x14ac:dyDescent="0.55000000000000004">
      <c r="O401" s="18">
        <v>49.7</v>
      </c>
      <c r="P401" s="7">
        <v>565</v>
      </c>
      <c r="Q401" s="2" t="str">
        <f t="shared" si="6"/>
        <v>49.7</v>
      </c>
    </row>
    <row r="402" spans="15:17" x14ac:dyDescent="0.55000000000000004">
      <c r="O402" s="18">
        <v>49.8</v>
      </c>
      <c r="P402" s="7">
        <v>565</v>
      </c>
      <c r="Q402" s="2" t="str">
        <f t="shared" si="6"/>
        <v>49.8</v>
      </c>
    </row>
    <row r="403" spans="15:17" x14ac:dyDescent="0.55000000000000004">
      <c r="O403" s="18">
        <v>49.9</v>
      </c>
      <c r="P403" s="7">
        <v>565</v>
      </c>
      <c r="Q403" s="2" t="str">
        <f t="shared" si="6"/>
        <v>49.9</v>
      </c>
    </row>
    <row r="404" spans="15:17" x14ac:dyDescent="0.55000000000000004">
      <c r="O404" s="18">
        <v>50</v>
      </c>
      <c r="P404" s="7">
        <v>640</v>
      </c>
      <c r="Q404" s="2" t="str">
        <f t="shared" si="6"/>
        <v>50</v>
      </c>
    </row>
    <row r="405" spans="15:17" x14ac:dyDescent="0.55000000000000004">
      <c r="O405" s="18">
        <v>50.1</v>
      </c>
      <c r="P405" s="7">
        <v>640</v>
      </c>
      <c r="Q405" s="2" t="str">
        <f t="shared" si="6"/>
        <v>50.1</v>
      </c>
    </row>
    <row r="406" spans="15:17" x14ac:dyDescent="0.55000000000000004">
      <c r="O406" s="18">
        <v>50.2</v>
      </c>
      <c r="P406" s="7">
        <v>640</v>
      </c>
      <c r="Q406" s="2" t="str">
        <f t="shared" si="6"/>
        <v>50.2</v>
      </c>
    </row>
    <row r="407" spans="15:17" x14ac:dyDescent="0.55000000000000004">
      <c r="O407" s="18">
        <v>50.3</v>
      </c>
      <c r="P407" s="7">
        <v>640</v>
      </c>
      <c r="Q407" s="2" t="str">
        <f t="shared" si="6"/>
        <v>50.3</v>
      </c>
    </row>
    <row r="408" spans="15:17" x14ac:dyDescent="0.55000000000000004">
      <c r="O408" s="18">
        <v>50.4</v>
      </c>
      <c r="P408" s="7">
        <v>640</v>
      </c>
      <c r="Q408" s="2" t="str">
        <f t="shared" si="6"/>
        <v>50.4</v>
      </c>
    </row>
    <row r="409" spans="15:17" x14ac:dyDescent="0.55000000000000004">
      <c r="O409" s="18">
        <v>50.5</v>
      </c>
      <c r="P409" s="7">
        <v>640</v>
      </c>
      <c r="Q409" s="2" t="str">
        <f t="shared" si="6"/>
        <v>50.5</v>
      </c>
    </row>
    <row r="410" spans="15:17" x14ac:dyDescent="0.55000000000000004">
      <c r="O410" s="18">
        <v>50.6</v>
      </c>
      <c r="P410" s="7">
        <v>640</v>
      </c>
      <c r="Q410" s="2" t="str">
        <f t="shared" si="6"/>
        <v>50.6</v>
      </c>
    </row>
    <row r="411" spans="15:17" x14ac:dyDescent="0.55000000000000004">
      <c r="O411" s="18">
        <v>50.7</v>
      </c>
      <c r="P411" s="7">
        <v>640</v>
      </c>
      <c r="Q411" s="2" t="str">
        <f t="shared" si="6"/>
        <v>50.7</v>
      </c>
    </row>
    <row r="412" spans="15:17" x14ac:dyDescent="0.55000000000000004">
      <c r="O412" s="18">
        <v>50.8</v>
      </c>
      <c r="P412" s="7">
        <v>640</v>
      </c>
      <c r="Q412" s="2" t="str">
        <f t="shared" si="6"/>
        <v>50.8</v>
      </c>
    </row>
    <row r="413" spans="15:17" x14ac:dyDescent="0.55000000000000004">
      <c r="O413" s="18">
        <v>50.9</v>
      </c>
      <c r="P413" s="7">
        <v>640</v>
      </c>
      <c r="Q413" s="2" t="str">
        <f t="shared" si="6"/>
        <v>50.9</v>
      </c>
    </row>
    <row r="414" spans="15:17" x14ac:dyDescent="0.55000000000000004">
      <c r="O414" s="18">
        <v>51</v>
      </c>
      <c r="P414" s="7">
        <v>640</v>
      </c>
      <c r="Q414" s="2" t="str">
        <f t="shared" si="6"/>
        <v>51</v>
      </c>
    </row>
    <row r="415" spans="15:17" x14ac:dyDescent="0.55000000000000004">
      <c r="O415" s="18">
        <v>51.1</v>
      </c>
      <c r="P415" s="7">
        <v>640</v>
      </c>
      <c r="Q415" s="2" t="str">
        <f t="shared" si="6"/>
        <v>51.1</v>
      </c>
    </row>
    <row r="416" spans="15:17" x14ac:dyDescent="0.55000000000000004">
      <c r="O416" s="18">
        <v>51.2</v>
      </c>
      <c r="P416" s="7">
        <v>640</v>
      </c>
      <c r="Q416" s="2" t="str">
        <f t="shared" si="6"/>
        <v>51.2</v>
      </c>
    </row>
    <row r="417" spans="15:17" x14ac:dyDescent="0.55000000000000004">
      <c r="O417" s="18">
        <v>51.3</v>
      </c>
      <c r="P417" s="7">
        <v>640</v>
      </c>
      <c r="Q417" s="2" t="str">
        <f t="shared" si="6"/>
        <v>51.3</v>
      </c>
    </row>
    <row r="418" spans="15:17" x14ac:dyDescent="0.55000000000000004">
      <c r="O418" s="18">
        <v>51.4</v>
      </c>
      <c r="P418" s="7">
        <v>640</v>
      </c>
      <c r="Q418" s="2" t="str">
        <f t="shared" si="6"/>
        <v>51.4</v>
      </c>
    </row>
    <row r="419" spans="15:17" x14ac:dyDescent="0.55000000000000004">
      <c r="O419" s="18">
        <v>51.5</v>
      </c>
      <c r="P419" s="7">
        <v>640</v>
      </c>
      <c r="Q419" s="2" t="str">
        <f t="shared" si="6"/>
        <v>51.5</v>
      </c>
    </row>
    <row r="420" spans="15:17" x14ac:dyDescent="0.55000000000000004">
      <c r="O420" s="18">
        <v>51.6</v>
      </c>
      <c r="P420" s="7">
        <v>640</v>
      </c>
      <c r="Q420" s="2" t="str">
        <f t="shared" si="6"/>
        <v>51.6</v>
      </c>
    </row>
    <row r="421" spans="15:17" x14ac:dyDescent="0.55000000000000004">
      <c r="O421" s="18">
        <v>51.7</v>
      </c>
      <c r="P421" s="7">
        <v>640</v>
      </c>
      <c r="Q421" s="2" t="str">
        <f t="shared" si="6"/>
        <v>51.7</v>
      </c>
    </row>
    <row r="422" spans="15:17" x14ac:dyDescent="0.55000000000000004">
      <c r="O422" s="18">
        <v>51.8</v>
      </c>
      <c r="P422" s="7">
        <v>640</v>
      </c>
      <c r="Q422" s="2" t="str">
        <f t="shared" si="6"/>
        <v>51.8</v>
      </c>
    </row>
    <row r="423" spans="15:17" x14ac:dyDescent="0.55000000000000004">
      <c r="O423" s="18">
        <v>51.9</v>
      </c>
      <c r="P423" s="7">
        <v>640</v>
      </c>
      <c r="Q423" s="2" t="str">
        <f t="shared" si="6"/>
        <v>51.9</v>
      </c>
    </row>
    <row r="424" spans="15:17" x14ac:dyDescent="0.55000000000000004">
      <c r="O424" s="18">
        <v>52</v>
      </c>
      <c r="P424" s="7">
        <v>640</v>
      </c>
      <c r="Q424" s="2" t="str">
        <f t="shared" si="6"/>
        <v>52</v>
      </c>
    </row>
    <row r="425" spans="15:17" x14ac:dyDescent="0.55000000000000004">
      <c r="O425" s="18">
        <v>52.1</v>
      </c>
      <c r="P425" s="7">
        <v>640</v>
      </c>
      <c r="Q425" s="2" t="str">
        <f t="shared" si="6"/>
        <v>52.1</v>
      </c>
    </row>
    <row r="426" spans="15:17" x14ac:dyDescent="0.55000000000000004">
      <c r="O426" s="18">
        <v>52.2</v>
      </c>
      <c r="P426" s="7">
        <v>640</v>
      </c>
      <c r="Q426" s="2" t="str">
        <f t="shared" si="6"/>
        <v>52.2</v>
      </c>
    </row>
    <row r="427" spans="15:17" x14ac:dyDescent="0.55000000000000004">
      <c r="O427" s="18">
        <v>52.3</v>
      </c>
      <c r="P427" s="7">
        <v>640</v>
      </c>
      <c r="Q427" s="2" t="str">
        <f t="shared" si="6"/>
        <v>52.3</v>
      </c>
    </row>
    <row r="428" spans="15:17" x14ac:dyDescent="0.55000000000000004">
      <c r="O428" s="18">
        <v>52.4</v>
      </c>
      <c r="P428" s="7">
        <v>640</v>
      </c>
      <c r="Q428" s="2" t="str">
        <f t="shared" si="6"/>
        <v>52.4</v>
      </c>
    </row>
    <row r="429" spans="15:17" x14ac:dyDescent="0.55000000000000004">
      <c r="O429" s="18">
        <v>52.5</v>
      </c>
      <c r="P429" s="7">
        <v>640</v>
      </c>
      <c r="Q429" s="2" t="str">
        <f t="shared" si="6"/>
        <v>52.5</v>
      </c>
    </row>
    <row r="430" spans="15:17" x14ac:dyDescent="0.55000000000000004">
      <c r="O430" s="18">
        <v>52.6</v>
      </c>
      <c r="P430" s="7">
        <v>640</v>
      </c>
      <c r="Q430" s="2" t="str">
        <f t="shared" si="6"/>
        <v>52.6</v>
      </c>
    </row>
    <row r="431" spans="15:17" x14ac:dyDescent="0.55000000000000004">
      <c r="O431" s="18">
        <v>52.7</v>
      </c>
      <c r="P431" s="7">
        <v>640</v>
      </c>
      <c r="Q431" s="2" t="str">
        <f t="shared" si="6"/>
        <v>52.7</v>
      </c>
    </row>
    <row r="432" spans="15:17" x14ac:dyDescent="0.55000000000000004">
      <c r="O432" s="18">
        <v>52.8</v>
      </c>
      <c r="P432" s="7">
        <v>640</v>
      </c>
      <c r="Q432" s="2" t="str">
        <f t="shared" si="6"/>
        <v>52.8</v>
      </c>
    </row>
    <row r="433" spans="15:17" x14ac:dyDescent="0.55000000000000004">
      <c r="O433" s="18">
        <v>52.9</v>
      </c>
      <c r="P433" s="7">
        <v>640</v>
      </c>
      <c r="Q433" s="2" t="str">
        <f t="shared" si="6"/>
        <v>52.9</v>
      </c>
    </row>
    <row r="434" spans="15:17" x14ac:dyDescent="0.55000000000000004">
      <c r="O434" s="18">
        <v>53</v>
      </c>
      <c r="P434" s="7">
        <v>640</v>
      </c>
      <c r="Q434" s="2" t="str">
        <f t="shared" si="6"/>
        <v>53</v>
      </c>
    </row>
    <row r="435" spans="15:17" x14ac:dyDescent="0.55000000000000004">
      <c r="O435" s="18">
        <v>53.1</v>
      </c>
      <c r="P435" s="7">
        <v>640</v>
      </c>
      <c r="Q435" s="2" t="str">
        <f t="shared" si="6"/>
        <v>53.1</v>
      </c>
    </row>
    <row r="436" spans="15:17" x14ac:dyDescent="0.55000000000000004">
      <c r="O436" s="18">
        <v>53.2</v>
      </c>
      <c r="P436" s="7">
        <v>640</v>
      </c>
      <c r="Q436" s="2" t="str">
        <f t="shared" si="6"/>
        <v>53.2</v>
      </c>
    </row>
    <row r="437" spans="15:17" x14ac:dyDescent="0.55000000000000004">
      <c r="O437" s="18">
        <v>53.3</v>
      </c>
      <c r="P437" s="7">
        <v>640</v>
      </c>
      <c r="Q437" s="2" t="str">
        <f t="shared" si="6"/>
        <v>53.3</v>
      </c>
    </row>
    <row r="438" spans="15:17" x14ac:dyDescent="0.55000000000000004">
      <c r="O438" s="18">
        <v>53.4</v>
      </c>
      <c r="P438" s="7">
        <v>640</v>
      </c>
      <c r="Q438" s="2" t="str">
        <f t="shared" si="6"/>
        <v>53.4</v>
      </c>
    </row>
    <row r="439" spans="15:17" x14ac:dyDescent="0.55000000000000004">
      <c r="O439" s="18">
        <v>53.5</v>
      </c>
      <c r="P439" s="7">
        <v>640</v>
      </c>
      <c r="Q439" s="2" t="str">
        <f t="shared" si="6"/>
        <v>53.5</v>
      </c>
    </row>
    <row r="440" spans="15:17" x14ac:dyDescent="0.55000000000000004">
      <c r="O440" s="18">
        <v>53.6</v>
      </c>
      <c r="P440" s="7">
        <v>640</v>
      </c>
      <c r="Q440" s="2" t="str">
        <f t="shared" si="6"/>
        <v>53.6</v>
      </c>
    </row>
    <row r="441" spans="15:17" x14ac:dyDescent="0.55000000000000004">
      <c r="O441" s="18">
        <v>53.7</v>
      </c>
      <c r="P441" s="7">
        <v>640</v>
      </c>
      <c r="Q441" s="2" t="str">
        <f t="shared" si="6"/>
        <v>53.7</v>
      </c>
    </row>
    <row r="442" spans="15:17" x14ac:dyDescent="0.55000000000000004">
      <c r="O442" s="18">
        <v>53.8</v>
      </c>
      <c r="P442" s="7">
        <v>640</v>
      </c>
      <c r="Q442" s="2" t="str">
        <f t="shared" si="6"/>
        <v>53.8</v>
      </c>
    </row>
    <row r="443" spans="15:17" x14ac:dyDescent="0.55000000000000004">
      <c r="O443" s="18">
        <v>53.9</v>
      </c>
      <c r="P443" s="7">
        <v>640</v>
      </c>
      <c r="Q443" s="2" t="str">
        <f t="shared" si="6"/>
        <v>53.9</v>
      </c>
    </row>
    <row r="444" spans="15:17" x14ac:dyDescent="0.55000000000000004">
      <c r="O444" s="18">
        <v>54</v>
      </c>
      <c r="P444" s="7">
        <v>640</v>
      </c>
      <c r="Q444" s="2" t="str">
        <f t="shared" si="6"/>
        <v>54</v>
      </c>
    </row>
    <row r="445" spans="15:17" x14ac:dyDescent="0.55000000000000004">
      <c r="O445" s="18">
        <v>54.1</v>
      </c>
      <c r="P445" s="7">
        <v>640</v>
      </c>
      <c r="Q445" s="2" t="str">
        <f t="shared" si="6"/>
        <v>54.1</v>
      </c>
    </row>
    <row r="446" spans="15:17" x14ac:dyDescent="0.55000000000000004">
      <c r="O446" s="18">
        <v>54.2</v>
      </c>
      <c r="P446" s="7">
        <v>640</v>
      </c>
      <c r="Q446" s="2" t="str">
        <f t="shared" si="6"/>
        <v>54.2</v>
      </c>
    </row>
    <row r="447" spans="15:17" x14ac:dyDescent="0.55000000000000004">
      <c r="O447" s="18">
        <v>54.3</v>
      </c>
      <c r="P447" s="7">
        <v>640</v>
      </c>
      <c r="Q447" s="2" t="str">
        <f t="shared" si="6"/>
        <v>54.3</v>
      </c>
    </row>
    <row r="448" spans="15:17" x14ac:dyDescent="0.55000000000000004">
      <c r="O448" s="18">
        <v>54.4</v>
      </c>
      <c r="P448" s="7">
        <v>640</v>
      </c>
      <c r="Q448" s="2" t="str">
        <f t="shared" si="6"/>
        <v>54.4</v>
      </c>
    </row>
    <row r="449" spans="15:17" x14ac:dyDescent="0.55000000000000004">
      <c r="O449" s="18">
        <v>54.5</v>
      </c>
      <c r="P449" s="7">
        <v>640</v>
      </c>
      <c r="Q449" s="2" t="str">
        <f t="shared" si="6"/>
        <v>54.5</v>
      </c>
    </row>
    <row r="450" spans="15:17" x14ac:dyDescent="0.55000000000000004">
      <c r="O450" s="18">
        <v>54.6</v>
      </c>
      <c r="P450" s="7">
        <v>640</v>
      </c>
      <c r="Q450" s="2" t="str">
        <f t="shared" si="6"/>
        <v>54.6</v>
      </c>
    </row>
    <row r="451" spans="15:17" x14ac:dyDescent="0.55000000000000004">
      <c r="O451" s="18">
        <v>54.7</v>
      </c>
      <c r="P451" s="7">
        <v>640</v>
      </c>
      <c r="Q451" s="2" t="str">
        <f t="shared" si="6"/>
        <v>54.7</v>
      </c>
    </row>
    <row r="452" spans="15:17" x14ac:dyDescent="0.55000000000000004">
      <c r="O452" s="18">
        <v>54.8</v>
      </c>
      <c r="P452" s="7">
        <v>640</v>
      </c>
      <c r="Q452" s="2" t="str">
        <f t="shared" si="6"/>
        <v>54.8</v>
      </c>
    </row>
    <row r="453" spans="15:17" x14ac:dyDescent="0.55000000000000004">
      <c r="O453" s="18">
        <v>54.9</v>
      </c>
      <c r="P453" s="7">
        <v>640</v>
      </c>
      <c r="Q453" s="2" t="str">
        <f t="shared" ref="Q453:Q516" si="7">TRIM(O453)</f>
        <v>54.9</v>
      </c>
    </row>
    <row r="454" spans="15:17" x14ac:dyDescent="0.55000000000000004">
      <c r="O454" s="18">
        <v>55</v>
      </c>
      <c r="P454" s="7">
        <v>730</v>
      </c>
      <c r="Q454" s="2" t="str">
        <f t="shared" si="7"/>
        <v>55</v>
      </c>
    </row>
    <row r="455" spans="15:17" x14ac:dyDescent="0.55000000000000004">
      <c r="O455" s="18">
        <v>55.1</v>
      </c>
      <c r="P455" s="7">
        <v>730</v>
      </c>
      <c r="Q455" s="2" t="str">
        <f t="shared" si="7"/>
        <v>55.1</v>
      </c>
    </row>
    <row r="456" spans="15:17" x14ac:dyDescent="0.55000000000000004">
      <c r="O456" s="18">
        <v>55.2</v>
      </c>
      <c r="P456" s="7">
        <v>730</v>
      </c>
      <c r="Q456" s="2" t="str">
        <f t="shared" si="7"/>
        <v>55.2</v>
      </c>
    </row>
    <row r="457" spans="15:17" x14ac:dyDescent="0.55000000000000004">
      <c r="O457" s="18">
        <v>55.3</v>
      </c>
      <c r="P457" s="7">
        <v>730</v>
      </c>
      <c r="Q457" s="2" t="str">
        <f t="shared" si="7"/>
        <v>55.3</v>
      </c>
    </row>
    <row r="458" spans="15:17" x14ac:dyDescent="0.55000000000000004">
      <c r="O458" s="18">
        <v>55.4</v>
      </c>
      <c r="P458" s="7">
        <v>730</v>
      </c>
      <c r="Q458" s="2" t="str">
        <f t="shared" si="7"/>
        <v>55.4</v>
      </c>
    </row>
    <row r="459" spans="15:17" x14ac:dyDescent="0.55000000000000004">
      <c r="O459" s="18">
        <v>55.5</v>
      </c>
      <c r="P459" s="7">
        <v>730</v>
      </c>
      <c r="Q459" s="2" t="str">
        <f t="shared" si="7"/>
        <v>55.5</v>
      </c>
    </row>
    <row r="460" spans="15:17" x14ac:dyDescent="0.55000000000000004">
      <c r="O460" s="18">
        <v>55.6</v>
      </c>
      <c r="P460" s="7">
        <v>730</v>
      </c>
      <c r="Q460" s="2" t="str">
        <f t="shared" si="7"/>
        <v>55.6</v>
      </c>
    </row>
    <row r="461" spans="15:17" x14ac:dyDescent="0.55000000000000004">
      <c r="O461" s="18">
        <v>55.7</v>
      </c>
      <c r="P461" s="7">
        <v>730</v>
      </c>
      <c r="Q461" s="2" t="str">
        <f t="shared" si="7"/>
        <v>55.7</v>
      </c>
    </row>
    <row r="462" spans="15:17" x14ac:dyDescent="0.55000000000000004">
      <c r="O462" s="18">
        <v>55.8</v>
      </c>
      <c r="P462" s="7">
        <v>730</v>
      </c>
      <c r="Q462" s="2" t="str">
        <f t="shared" si="7"/>
        <v>55.8</v>
      </c>
    </row>
    <row r="463" spans="15:17" x14ac:dyDescent="0.55000000000000004">
      <c r="O463" s="18">
        <v>55.9</v>
      </c>
      <c r="P463" s="7">
        <v>730</v>
      </c>
      <c r="Q463" s="2" t="str">
        <f t="shared" si="7"/>
        <v>55.9</v>
      </c>
    </row>
    <row r="464" spans="15:17" x14ac:dyDescent="0.55000000000000004">
      <c r="O464" s="18">
        <v>56</v>
      </c>
      <c r="P464" s="7">
        <v>730</v>
      </c>
      <c r="Q464" s="2" t="str">
        <f t="shared" si="7"/>
        <v>56</v>
      </c>
    </row>
    <row r="465" spans="15:17" x14ac:dyDescent="0.55000000000000004">
      <c r="O465" s="18">
        <v>56.1</v>
      </c>
      <c r="P465" s="7">
        <v>730</v>
      </c>
      <c r="Q465" s="2" t="str">
        <f t="shared" si="7"/>
        <v>56.1</v>
      </c>
    </row>
    <row r="466" spans="15:17" x14ac:dyDescent="0.55000000000000004">
      <c r="O466" s="18">
        <v>56.2</v>
      </c>
      <c r="P466" s="7">
        <v>730</v>
      </c>
      <c r="Q466" s="2" t="str">
        <f t="shared" si="7"/>
        <v>56.2</v>
      </c>
    </row>
    <row r="467" spans="15:17" x14ac:dyDescent="0.55000000000000004">
      <c r="O467" s="18">
        <v>56.3</v>
      </c>
      <c r="P467" s="7">
        <v>730</v>
      </c>
      <c r="Q467" s="2" t="str">
        <f t="shared" si="7"/>
        <v>56.3</v>
      </c>
    </row>
    <row r="468" spans="15:17" x14ac:dyDescent="0.55000000000000004">
      <c r="O468" s="18">
        <v>56.4</v>
      </c>
      <c r="P468" s="7">
        <v>730</v>
      </c>
      <c r="Q468" s="2" t="str">
        <f t="shared" si="7"/>
        <v>56.4</v>
      </c>
    </row>
    <row r="469" spans="15:17" x14ac:dyDescent="0.55000000000000004">
      <c r="O469" s="18">
        <v>56.5</v>
      </c>
      <c r="P469" s="7">
        <v>730</v>
      </c>
      <c r="Q469" s="2" t="str">
        <f t="shared" si="7"/>
        <v>56.5</v>
      </c>
    </row>
    <row r="470" spans="15:17" x14ac:dyDescent="0.55000000000000004">
      <c r="O470" s="18">
        <v>56.6</v>
      </c>
      <c r="P470" s="7">
        <v>730</v>
      </c>
      <c r="Q470" s="2" t="str">
        <f t="shared" si="7"/>
        <v>56.6</v>
      </c>
    </row>
    <row r="471" spans="15:17" x14ac:dyDescent="0.55000000000000004">
      <c r="O471" s="18">
        <v>56.7</v>
      </c>
      <c r="P471" s="7">
        <v>730</v>
      </c>
      <c r="Q471" s="2" t="str">
        <f t="shared" si="7"/>
        <v>56.7</v>
      </c>
    </row>
    <row r="472" spans="15:17" x14ac:dyDescent="0.55000000000000004">
      <c r="O472" s="18">
        <v>56.8</v>
      </c>
      <c r="P472" s="7">
        <v>730</v>
      </c>
      <c r="Q472" s="2" t="str">
        <f t="shared" si="7"/>
        <v>56.8</v>
      </c>
    </row>
    <row r="473" spans="15:17" x14ac:dyDescent="0.55000000000000004">
      <c r="O473" s="18">
        <v>56.9</v>
      </c>
      <c r="P473" s="7">
        <v>730</v>
      </c>
      <c r="Q473" s="2" t="str">
        <f t="shared" si="7"/>
        <v>56.9</v>
      </c>
    </row>
    <row r="474" spans="15:17" x14ac:dyDescent="0.55000000000000004">
      <c r="O474" s="18">
        <v>57</v>
      </c>
      <c r="P474" s="7">
        <v>730</v>
      </c>
      <c r="Q474" s="2" t="str">
        <f t="shared" si="7"/>
        <v>57</v>
      </c>
    </row>
    <row r="475" spans="15:17" x14ac:dyDescent="0.55000000000000004">
      <c r="O475" s="18">
        <v>57.1</v>
      </c>
      <c r="P475" s="7">
        <v>730</v>
      </c>
      <c r="Q475" s="2" t="str">
        <f t="shared" si="7"/>
        <v>57.1</v>
      </c>
    </row>
    <row r="476" spans="15:17" x14ac:dyDescent="0.55000000000000004">
      <c r="O476" s="18">
        <v>57.2</v>
      </c>
      <c r="P476" s="7">
        <v>730</v>
      </c>
      <c r="Q476" s="2" t="str">
        <f t="shared" si="7"/>
        <v>57.2</v>
      </c>
    </row>
    <row r="477" spans="15:17" x14ac:dyDescent="0.55000000000000004">
      <c r="O477" s="18">
        <v>57.3</v>
      </c>
      <c r="P477" s="7">
        <v>730</v>
      </c>
      <c r="Q477" s="2" t="str">
        <f t="shared" si="7"/>
        <v>57.3</v>
      </c>
    </row>
    <row r="478" spans="15:17" x14ac:dyDescent="0.55000000000000004">
      <c r="O478" s="18">
        <v>57.4</v>
      </c>
      <c r="P478" s="7">
        <v>730</v>
      </c>
      <c r="Q478" s="2" t="str">
        <f t="shared" si="7"/>
        <v>57.4</v>
      </c>
    </row>
    <row r="479" spans="15:17" x14ac:dyDescent="0.55000000000000004">
      <c r="O479" s="18">
        <v>57.5</v>
      </c>
      <c r="P479" s="7">
        <v>730</v>
      </c>
      <c r="Q479" s="2" t="str">
        <f t="shared" si="7"/>
        <v>57.5</v>
      </c>
    </row>
    <row r="480" spans="15:17" x14ac:dyDescent="0.55000000000000004">
      <c r="O480" s="18">
        <v>57.6</v>
      </c>
      <c r="P480" s="7">
        <v>730</v>
      </c>
      <c r="Q480" s="2" t="str">
        <f t="shared" si="7"/>
        <v>57.6</v>
      </c>
    </row>
    <row r="481" spans="15:17" x14ac:dyDescent="0.55000000000000004">
      <c r="O481" s="18">
        <v>57.7</v>
      </c>
      <c r="P481" s="7">
        <v>730</v>
      </c>
      <c r="Q481" s="2" t="str">
        <f t="shared" si="7"/>
        <v>57.7</v>
      </c>
    </row>
    <row r="482" spans="15:17" x14ac:dyDescent="0.55000000000000004">
      <c r="O482" s="18">
        <v>57.8</v>
      </c>
      <c r="P482" s="7">
        <v>730</v>
      </c>
      <c r="Q482" s="2" t="str">
        <f t="shared" si="7"/>
        <v>57.8</v>
      </c>
    </row>
    <row r="483" spans="15:17" x14ac:dyDescent="0.55000000000000004">
      <c r="O483" s="18">
        <v>57.9</v>
      </c>
      <c r="P483" s="7">
        <v>730</v>
      </c>
      <c r="Q483" s="2" t="str">
        <f t="shared" si="7"/>
        <v>57.9</v>
      </c>
    </row>
    <row r="484" spans="15:17" x14ac:dyDescent="0.55000000000000004">
      <c r="O484" s="18">
        <v>58</v>
      </c>
      <c r="P484" s="7">
        <v>730</v>
      </c>
      <c r="Q484" s="2" t="str">
        <f t="shared" si="7"/>
        <v>58</v>
      </c>
    </row>
    <row r="485" spans="15:17" x14ac:dyDescent="0.55000000000000004">
      <c r="O485" s="18">
        <v>58.1</v>
      </c>
      <c r="P485" s="7">
        <v>730</v>
      </c>
      <c r="Q485" s="2" t="str">
        <f t="shared" si="7"/>
        <v>58.1</v>
      </c>
    </row>
    <row r="486" spans="15:17" x14ac:dyDescent="0.55000000000000004">
      <c r="O486" s="18">
        <v>58.2</v>
      </c>
      <c r="P486" s="7">
        <v>730</v>
      </c>
      <c r="Q486" s="2" t="str">
        <f t="shared" si="7"/>
        <v>58.2</v>
      </c>
    </row>
    <row r="487" spans="15:17" x14ac:dyDescent="0.55000000000000004">
      <c r="O487" s="18">
        <v>58.3</v>
      </c>
      <c r="P487" s="7">
        <v>730</v>
      </c>
      <c r="Q487" s="2" t="str">
        <f t="shared" si="7"/>
        <v>58.3</v>
      </c>
    </row>
    <row r="488" spans="15:17" x14ac:dyDescent="0.55000000000000004">
      <c r="O488" s="18">
        <v>58.4</v>
      </c>
      <c r="P488" s="7">
        <v>730</v>
      </c>
      <c r="Q488" s="2" t="str">
        <f t="shared" si="7"/>
        <v>58.4</v>
      </c>
    </row>
    <row r="489" spans="15:17" x14ac:dyDescent="0.55000000000000004">
      <c r="O489" s="18">
        <v>58.5</v>
      </c>
      <c r="P489" s="7">
        <v>730</v>
      </c>
      <c r="Q489" s="2" t="str">
        <f t="shared" si="7"/>
        <v>58.5</v>
      </c>
    </row>
    <row r="490" spans="15:17" x14ac:dyDescent="0.55000000000000004">
      <c r="O490" s="18">
        <v>58.6</v>
      </c>
      <c r="P490" s="7">
        <v>730</v>
      </c>
      <c r="Q490" s="2" t="str">
        <f t="shared" si="7"/>
        <v>58.6</v>
      </c>
    </row>
    <row r="491" spans="15:17" x14ac:dyDescent="0.55000000000000004">
      <c r="O491" s="18">
        <v>58.7</v>
      </c>
      <c r="P491" s="7">
        <v>730</v>
      </c>
      <c r="Q491" s="2" t="str">
        <f t="shared" si="7"/>
        <v>58.7</v>
      </c>
    </row>
    <row r="492" spans="15:17" x14ac:dyDescent="0.55000000000000004">
      <c r="O492" s="18">
        <v>58.8</v>
      </c>
      <c r="P492" s="7">
        <v>730</v>
      </c>
      <c r="Q492" s="2" t="str">
        <f t="shared" si="7"/>
        <v>58.8</v>
      </c>
    </row>
    <row r="493" spans="15:17" x14ac:dyDescent="0.55000000000000004">
      <c r="O493" s="18">
        <v>58.9</v>
      </c>
      <c r="P493" s="7">
        <v>730</v>
      </c>
      <c r="Q493" s="2" t="str">
        <f t="shared" si="7"/>
        <v>58.9</v>
      </c>
    </row>
    <row r="494" spans="15:17" x14ac:dyDescent="0.55000000000000004">
      <c r="O494" s="18">
        <v>59</v>
      </c>
      <c r="P494" s="7">
        <v>730</v>
      </c>
      <c r="Q494" s="2" t="str">
        <f t="shared" si="7"/>
        <v>59</v>
      </c>
    </row>
    <row r="495" spans="15:17" x14ac:dyDescent="0.55000000000000004">
      <c r="O495" s="18">
        <v>59.1</v>
      </c>
      <c r="P495" s="7">
        <v>730</v>
      </c>
      <c r="Q495" s="2" t="str">
        <f t="shared" si="7"/>
        <v>59.1</v>
      </c>
    </row>
    <row r="496" spans="15:17" x14ac:dyDescent="0.55000000000000004">
      <c r="O496" s="18">
        <v>59.2</v>
      </c>
      <c r="P496" s="7">
        <v>730</v>
      </c>
      <c r="Q496" s="2" t="str">
        <f t="shared" si="7"/>
        <v>59.2</v>
      </c>
    </row>
    <row r="497" spans="15:17" x14ac:dyDescent="0.55000000000000004">
      <c r="O497" s="18">
        <v>59.3</v>
      </c>
      <c r="P497" s="7">
        <v>730</v>
      </c>
      <c r="Q497" s="2" t="str">
        <f t="shared" si="7"/>
        <v>59.3</v>
      </c>
    </row>
    <row r="498" spans="15:17" x14ac:dyDescent="0.55000000000000004">
      <c r="O498" s="18">
        <v>59.4</v>
      </c>
      <c r="P498" s="7">
        <v>730</v>
      </c>
      <c r="Q498" s="2" t="str">
        <f t="shared" si="7"/>
        <v>59.4</v>
      </c>
    </row>
    <row r="499" spans="15:17" x14ac:dyDescent="0.55000000000000004">
      <c r="O499" s="18">
        <v>59.5</v>
      </c>
      <c r="P499" s="7">
        <v>730</v>
      </c>
      <c r="Q499" s="2" t="str">
        <f t="shared" si="7"/>
        <v>59.5</v>
      </c>
    </row>
    <row r="500" spans="15:17" x14ac:dyDescent="0.55000000000000004">
      <c r="O500" s="18">
        <v>59.6</v>
      </c>
      <c r="P500" s="7">
        <v>730</v>
      </c>
      <c r="Q500" s="2" t="str">
        <f t="shared" si="7"/>
        <v>59.6</v>
      </c>
    </row>
    <row r="501" spans="15:17" x14ac:dyDescent="0.55000000000000004">
      <c r="O501" s="18">
        <v>59.7</v>
      </c>
      <c r="P501" s="7">
        <v>730</v>
      </c>
      <c r="Q501" s="2" t="str">
        <f t="shared" si="7"/>
        <v>59.7</v>
      </c>
    </row>
    <row r="502" spans="15:17" x14ac:dyDescent="0.55000000000000004">
      <c r="O502" s="18">
        <v>59.8</v>
      </c>
      <c r="P502" s="7">
        <v>730</v>
      </c>
      <c r="Q502" s="2" t="str">
        <f t="shared" si="7"/>
        <v>59.8</v>
      </c>
    </row>
    <row r="503" spans="15:17" x14ac:dyDescent="0.55000000000000004">
      <c r="O503" s="18">
        <v>59.9</v>
      </c>
      <c r="P503" s="7">
        <v>730</v>
      </c>
      <c r="Q503" s="2" t="str">
        <f t="shared" si="7"/>
        <v>59.9</v>
      </c>
    </row>
    <row r="504" spans="15:17" x14ac:dyDescent="0.55000000000000004">
      <c r="O504" s="18">
        <v>60</v>
      </c>
      <c r="P504" s="7">
        <v>837</v>
      </c>
      <c r="Q504" s="2" t="str">
        <f t="shared" si="7"/>
        <v>60</v>
      </c>
    </row>
    <row r="505" spans="15:17" x14ac:dyDescent="0.55000000000000004">
      <c r="O505" s="18">
        <v>60.1</v>
      </c>
      <c r="P505" s="7">
        <v>837</v>
      </c>
      <c r="Q505" s="2" t="str">
        <f t="shared" si="7"/>
        <v>60.1</v>
      </c>
    </row>
    <row r="506" spans="15:17" x14ac:dyDescent="0.55000000000000004">
      <c r="O506" s="18">
        <v>60.2</v>
      </c>
      <c r="P506" s="7">
        <v>837</v>
      </c>
      <c r="Q506" s="2" t="str">
        <f t="shared" si="7"/>
        <v>60.2</v>
      </c>
    </row>
    <row r="507" spans="15:17" x14ac:dyDescent="0.55000000000000004">
      <c r="O507" s="18">
        <v>60.3</v>
      </c>
      <c r="P507" s="7">
        <v>837</v>
      </c>
      <c r="Q507" s="2" t="str">
        <f t="shared" si="7"/>
        <v>60.3</v>
      </c>
    </row>
    <row r="508" spans="15:17" x14ac:dyDescent="0.55000000000000004">
      <c r="O508" s="18">
        <v>60.4</v>
      </c>
      <c r="P508" s="7">
        <v>837</v>
      </c>
      <c r="Q508" s="2" t="str">
        <f t="shared" si="7"/>
        <v>60.4</v>
      </c>
    </row>
    <row r="509" spans="15:17" x14ac:dyDescent="0.55000000000000004">
      <c r="O509" s="18">
        <v>60.5</v>
      </c>
      <c r="P509" s="7">
        <v>837</v>
      </c>
      <c r="Q509" s="2" t="str">
        <f t="shared" si="7"/>
        <v>60.5</v>
      </c>
    </row>
    <row r="510" spans="15:17" x14ac:dyDescent="0.55000000000000004">
      <c r="O510" s="18">
        <v>60.6</v>
      </c>
      <c r="P510" s="7">
        <v>837</v>
      </c>
      <c r="Q510" s="2" t="str">
        <f t="shared" si="7"/>
        <v>60.6</v>
      </c>
    </row>
    <row r="511" spans="15:17" x14ac:dyDescent="0.55000000000000004">
      <c r="O511" s="18">
        <v>60.7</v>
      </c>
      <c r="P511" s="7">
        <v>837</v>
      </c>
      <c r="Q511" s="2" t="str">
        <f t="shared" si="7"/>
        <v>60.7</v>
      </c>
    </row>
    <row r="512" spans="15:17" x14ac:dyDescent="0.55000000000000004">
      <c r="O512" s="18">
        <v>60.8</v>
      </c>
      <c r="P512" s="7">
        <v>837</v>
      </c>
      <c r="Q512" s="2" t="str">
        <f t="shared" si="7"/>
        <v>60.8</v>
      </c>
    </row>
    <row r="513" spans="15:17" x14ac:dyDescent="0.55000000000000004">
      <c r="O513" s="18">
        <v>60.9</v>
      </c>
      <c r="P513" s="7">
        <v>837</v>
      </c>
      <c r="Q513" s="2" t="str">
        <f t="shared" si="7"/>
        <v>60.9</v>
      </c>
    </row>
    <row r="514" spans="15:17" x14ac:dyDescent="0.55000000000000004">
      <c r="O514" s="18">
        <v>61</v>
      </c>
      <c r="P514" s="7">
        <v>837</v>
      </c>
      <c r="Q514" s="2" t="str">
        <f t="shared" si="7"/>
        <v>61</v>
      </c>
    </row>
    <row r="515" spans="15:17" x14ac:dyDescent="0.55000000000000004">
      <c r="O515" s="18">
        <v>61.1</v>
      </c>
      <c r="P515" s="7">
        <v>837</v>
      </c>
      <c r="Q515" s="2" t="str">
        <f t="shared" si="7"/>
        <v>61.1</v>
      </c>
    </row>
    <row r="516" spans="15:17" x14ac:dyDescent="0.55000000000000004">
      <c r="O516" s="18">
        <v>61.2</v>
      </c>
      <c r="P516" s="7">
        <v>837</v>
      </c>
      <c r="Q516" s="2" t="str">
        <f t="shared" si="7"/>
        <v>61.2</v>
      </c>
    </row>
    <row r="517" spans="15:17" x14ac:dyDescent="0.55000000000000004">
      <c r="O517" s="18">
        <v>61.3</v>
      </c>
      <c r="P517" s="7">
        <v>837</v>
      </c>
      <c r="Q517" s="2" t="str">
        <f t="shared" ref="Q517:Q580" si="8">TRIM(O517)</f>
        <v>61.3</v>
      </c>
    </row>
    <row r="518" spans="15:17" x14ac:dyDescent="0.55000000000000004">
      <c r="O518" s="18">
        <v>61.4</v>
      </c>
      <c r="P518" s="7">
        <v>837</v>
      </c>
      <c r="Q518" s="2" t="str">
        <f t="shared" si="8"/>
        <v>61.4</v>
      </c>
    </row>
    <row r="519" spans="15:17" x14ac:dyDescent="0.55000000000000004">
      <c r="O519" s="18">
        <v>61.5</v>
      </c>
      <c r="P519" s="7">
        <v>837</v>
      </c>
      <c r="Q519" s="2" t="str">
        <f t="shared" si="8"/>
        <v>61.5</v>
      </c>
    </row>
    <row r="520" spans="15:17" x14ac:dyDescent="0.55000000000000004">
      <c r="O520" s="18">
        <v>61.6</v>
      </c>
      <c r="P520" s="7">
        <v>837</v>
      </c>
      <c r="Q520" s="2" t="str">
        <f t="shared" si="8"/>
        <v>61.6</v>
      </c>
    </row>
    <row r="521" spans="15:17" x14ac:dyDescent="0.55000000000000004">
      <c r="O521" s="18">
        <v>61.7</v>
      </c>
      <c r="P521" s="7">
        <v>837</v>
      </c>
      <c r="Q521" s="2" t="str">
        <f t="shared" si="8"/>
        <v>61.7</v>
      </c>
    </row>
    <row r="522" spans="15:17" x14ac:dyDescent="0.55000000000000004">
      <c r="O522" s="18">
        <v>61.8</v>
      </c>
      <c r="P522" s="7">
        <v>837</v>
      </c>
      <c r="Q522" s="2" t="str">
        <f t="shared" si="8"/>
        <v>61.8</v>
      </c>
    </row>
    <row r="523" spans="15:17" x14ac:dyDescent="0.55000000000000004">
      <c r="O523" s="18">
        <v>61.9</v>
      </c>
      <c r="P523" s="7">
        <v>837</v>
      </c>
      <c r="Q523" s="2" t="str">
        <f t="shared" si="8"/>
        <v>61.9</v>
      </c>
    </row>
    <row r="524" spans="15:17" x14ac:dyDescent="0.55000000000000004">
      <c r="O524" s="18">
        <v>62</v>
      </c>
      <c r="P524" s="7">
        <v>837</v>
      </c>
      <c r="Q524" s="2" t="str">
        <f t="shared" si="8"/>
        <v>62</v>
      </c>
    </row>
    <row r="525" spans="15:17" x14ac:dyDescent="0.55000000000000004">
      <c r="O525" s="18">
        <v>62.1</v>
      </c>
      <c r="P525" s="7">
        <v>837</v>
      </c>
      <c r="Q525" s="2" t="str">
        <f t="shared" si="8"/>
        <v>62.1</v>
      </c>
    </row>
    <row r="526" spans="15:17" x14ac:dyDescent="0.55000000000000004">
      <c r="O526" s="18">
        <v>62.2</v>
      </c>
      <c r="P526" s="7">
        <v>837</v>
      </c>
      <c r="Q526" s="2" t="str">
        <f t="shared" si="8"/>
        <v>62.2</v>
      </c>
    </row>
    <row r="527" spans="15:17" x14ac:dyDescent="0.55000000000000004">
      <c r="O527" s="18">
        <v>62.3</v>
      </c>
      <c r="P527" s="7">
        <v>837</v>
      </c>
      <c r="Q527" s="2" t="str">
        <f t="shared" si="8"/>
        <v>62.3</v>
      </c>
    </row>
    <row r="528" spans="15:17" x14ac:dyDescent="0.55000000000000004">
      <c r="O528" s="18">
        <v>62.4</v>
      </c>
      <c r="P528" s="7">
        <v>837</v>
      </c>
      <c r="Q528" s="2" t="str">
        <f t="shared" si="8"/>
        <v>62.4</v>
      </c>
    </row>
    <row r="529" spans="15:17" x14ac:dyDescent="0.55000000000000004">
      <c r="O529" s="18">
        <v>62.5</v>
      </c>
      <c r="P529" s="7">
        <v>837</v>
      </c>
      <c r="Q529" s="2" t="str">
        <f t="shared" si="8"/>
        <v>62.5</v>
      </c>
    </row>
    <row r="530" spans="15:17" x14ac:dyDescent="0.55000000000000004">
      <c r="O530" s="18">
        <v>62.6</v>
      </c>
      <c r="P530" s="7">
        <v>837</v>
      </c>
      <c r="Q530" s="2" t="str">
        <f t="shared" si="8"/>
        <v>62.6</v>
      </c>
    </row>
    <row r="531" spans="15:17" x14ac:dyDescent="0.55000000000000004">
      <c r="O531" s="18">
        <v>62.7</v>
      </c>
      <c r="P531" s="7">
        <v>837</v>
      </c>
      <c r="Q531" s="2" t="str">
        <f t="shared" si="8"/>
        <v>62.7</v>
      </c>
    </row>
    <row r="532" spans="15:17" x14ac:dyDescent="0.55000000000000004">
      <c r="O532" s="18">
        <v>62.8</v>
      </c>
      <c r="P532" s="7">
        <v>837</v>
      </c>
      <c r="Q532" s="2" t="str">
        <f t="shared" si="8"/>
        <v>62.8</v>
      </c>
    </row>
    <row r="533" spans="15:17" x14ac:dyDescent="0.55000000000000004">
      <c r="O533" s="18">
        <v>62.9</v>
      </c>
      <c r="P533" s="7">
        <v>837</v>
      </c>
      <c r="Q533" s="2" t="str">
        <f t="shared" si="8"/>
        <v>62.9</v>
      </c>
    </row>
    <row r="534" spans="15:17" x14ac:dyDescent="0.55000000000000004">
      <c r="O534" s="18">
        <v>63</v>
      </c>
      <c r="P534" s="7">
        <v>837</v>
      </c>
      <c r="Q534" s="2" t="str">
        <f t="shared" si="8"/>
        <v>63</v>
      </c>
    </row>
    <row r="535" spans="15:17" x14ac:dyDescent="0.55000000000000004">
      <c r="O535" s="18">
        <v>63.1</v>
      </c>
      <c r="P535" s="7">
        <v>837</v>
      </c>
      <c r="Q535" s="2" t="str">
        <f t="shared" si="8"/>
        <v>63.1</v>
      </c>
    </row>
    <row r="536" spans="15:17" x14ac:dyDescent="0.55000000000000004">
      <c r="O536" s="18">
        <v>63.2</v>
      </c>
      <c r="P536" s="7">
        <v>837</v>
      </c>
      <c r="Q536" s="2" t="str">
        <f t="shared" si="8"/>
        <v>63.2</v>
      </c>
    </row>
    <row r="537" spans="15:17" x14ac:dyDescent="0.55000000000000004">
      <c r="O537" s="18">
        <v>63.3</v>
      </c>
      <c r="P537" s="7">
        <v>837</v>
      </c>
      <c r="Q537" s="2" t="str">
        <f t="shared" si="8"/>
        <v>63.3</v>
      </c>
    </row>
    <row r="538" spans="15:17" x14ac:dyDescent="0.55000000000000004">
      <c r="O538" s="18">
        <v>63.4</v>
      </c>
      <c r="P538" s="7">
        <v>837</v>
      </c>
      <c r="Q538" s="2" t="str">
        <f t="shared" si="8"/>
        <v>63.4</v>
      </c>
    </row>
    <row r="539" spans="15:17" x14ac:dyDescent="0.55000000000000004">
      <c r="O539" s="18">
        <v>63.5</v>
      </c>
      <c r="P539" s="7">
        <v>837</v>
      </c>
      <c r="Q539" s="2" t="str">
        <f t="shared" si="8"/>
        <v>63.5</v>
      </c>
    </row>
    <row r="540" spans="15:17" x14ac:dyDescent="0.55000000000000004">
      <c r="O540" s="18">
        <v>63.6</v>
      </c>
      <c r="P540" s="7">
        <v>837</v>
      </c>
      <c r="Q540" s="2" t="str">
        <f t="shared" si="8"/>
        <v>63.6</v>
      </c>
    </row>
    <row r="541" spans="15:17" x14ac:dyDescent="0.55000000000000004">
      <c r="O541" s="18">
        <v>63.7</v>
      </c>
      <c r="P541" s="7">
        <v>837</v>
      </c>
      <c r="Q541" s="2" t="str">
        <f t="shared" si="8"/>
        <v>63.7</v>
      </c>
    </row>
    <row r="542" spans="15:17" x14ac:dyDescent="0.55000000000000004">
      <c r="O542" s="18">
        <v>63.8</v>
      </c>
      <c r="P542" s="7">
        <v>837</v>
      </c>
      <c r="Q542" s="2" t="str">
        <f t="shared" si="8"/>
        <v>63.8</v>
      </c>
    </row>
    <row r="543" spans="15:17" x14ac:dyDescent="0.55000000000000004">
      <c r="O543" s="18">
        <v>63.9</v>
      </c>
      <c r="P543" s="7">
        <v>837</v>
      </c>
      <c r="Q543" s="2" t="str">
        <f t="shared" si="8"/>
        <v>63.9</v>
      </c>
    </row>
    <row r="544" spans="15:17" x14ac:dyDescent="0.55000000000000004">
      <c r="O544" s="18">
        <v>64</v>
      </c>
      <c r="P544" s="7">
        <v>837</v>
      </c>
      <c r="Q544" s="2" t="str">
        <f t="shared" si="8"/>
        <v>64</v>
      </c>
    </row>
    <row r="545" spans="15:17" x14ac:dyDescent="0.55000000000000004">
      <c r="O545" s="18">
        <v>64.099999999999994</v>
      </c>
      <c r="P545" s="7">
        <v>837</v>
      </c>
      <c r="Q545" s="2" t="str">
        <f t="shared" si="8"/>
        <v>64.1</v>
      </c>
    </row>
    <row r="546" spans="15:17" x14ac:dyDescent="0.55000000000000004">
      <c r="O546" s="18">
        <v>64.2</v>
      </c>
      <c r="P546" s="7">
        <v>837</v>
      </c>
      <c r="Q546" s="2" t="str">
        <f t="shared" si="8"/>
        <v>64.2</v>
      </c>
    </row>
    <row r="547" spans="15:17" x14ac:dyDescent="0.55000000000000004">
      <c r="O547" s="18">
        <v>64.3</v>
      </c>
      <c r="P547" s="7">
        <v>837</v>
      </c>
      <c r="Q547" s="2" t="str">
        <f t="shared" si="8"/>
        <v>64.3</v>
      </c>
    </row>
    <row r="548" spans="15:17" x14ac:dyDescent="0.55000000000000004">
      <c r="O548" s="18">
        <v>64.400000000000006</v>
      </c>
      <c r="P548" s="7">
        <v>837</v>
      </c>
      <c r="Q548" s="2" t="str">
        <f t="shared" si="8"/>
        <v>64.4</v>
      </c>
    </row>
    <row r="549" spans="15:17" x14ac:dyDescent="0.55000000000000004">
      <c r="O549" s="18">
        <v>64.5</v>
      </c>
      <c r="P549" s="7">
        <v>837</v>
      </c>
      <c r="Q549" s="2" t="str">
        <f t="shared" si="8"/>
        <v>64.5</v>
      </c>
    </row>
    <row r="550" spans="15:17" x14ac:dyDescent="0.55000000000000004">
      <c r="O550" s="18">
        <v>64.599999999999994</v>
      </c>
      <c r="P550" s="7">
        <v>837</v>
      </c>
      <c r="Q550" s="2" t="str">
        <f t="shared" si="8"/>
        <v>64.6</v>
      </c>
    </row>
    <row r="551" spans="15:17" x14ac:dyDescent="0.55000000000000004">
      <c r="O551" s="18">
        <v>64.7</v>
      </c>
      <c r="P551" s="7">
        <v>837</v>
      </c>
      <c r="Q551" s="2" t="str">
        <f t="shared" si="8"/>
        <v>64.7</v>
      </c>
    </row>
    <row r="552" spans="15:17" x14ac:dyDescent="0.55000000000000004">
      <c r="O552" s="18">
        <v>64.8</v>
      </c>
      <c r="P552" s="7">
        <v>837</v>
      </c>
      <c r="Q552" s="2" t="str">
        <f t="shared" si="8"/>
        <v>64.8</v>
      </c>
    </row>
    <row r="553" spans="15:17" x14ac:dyDescent="0.55000000000000004">
      <c r="O553" s="18">
        <v>64.900000000000006</v>
      </c>
      <c r="P553" s="7">
        <v>837</v>
      </c>
      <c r="Q553" s="2" t="str">
        <f t="shared" si="8"/>
        <v>64.9</v>
      </c>
    </row>
    <row r="554" spans="15:17" x14ac:dyDescent="0.55000000000000004">
      <c r="O554" s="18">
        <v>65</v>
      </c>
      <c r="P554" s="7">
        <v>963</v>
      </c>
      <c r="Q554" s="2" t="str">
        <f t="shared" si="8"/>
        <v>65</v>
      </c>
    </row>
    <row r="555" spans="15:17" x14ac:dyDescent="0.55000000000000004">
      <c r="O555" s="18">
        <v>65.099999999999994</v>
      </c>
      <c r="P555" s="7">
        <v>963</v>
      </c>
      <c r="Q555" s="2" t="str">
        <f t="shared" si="8"/>
        <v>65.1</v>
      </c>
    </row>
    <row r="556" spans="15:17" x14ac:dyDescent="0.55000000000000004">
      <c r="O556" s="18">
        <v>65.2</v>
      </c>
      <c r="P556" s="7">
        <v>963</v>
      </c>
      <c r="Q556" s="2" t="str">
        <f t="shared" si="8"/>
        <v>65.2</v>
      </c>
    </row>
    <row r="557" spans="15:17" x14ac:dyDescent="0.55000000000000004">
      <c r="O557" s="18">
        <v>65.3</v>
      </c>
      <c r="P557" s="7">
        <v>963</v>
      </c>
      <c r="Q557" s="2" t="str">
        <f t="shared" si="8"/>
        <v>65.3</v>
      </c>
    </row>
    <row r="558" spans="15:17" x14ac:dyDescent="0.55000000000000004">
      <c r="O558" s="18">
        <v>65.400000000000006</v>
      </c>
      <c r="P558" s="7">
        <v>963</v>
      </c>
      <c r="Q558" s="2" t="str">
        <f t="shared" si="8"/>
        <v>65.4</v>
      </c>
    </row>
    <row r="559" spans="15:17" x14ac:dyDescent="0.55000000000000004">
      <c r="O559" s="18">
        <v>65.5</v>
      </c>
      <c r="P559" s="7">
        <v>963</v>
      </c>
      <c r="Q559" s="2" t="str">
        <f t="shared" si="8"/>
        <v>65.5</v>
      </c>
    </row>
    <row r="560" spans="15:17" x14ac:dyDescent="0.55000000000000004">
      <c r="O560" s="18">
        <v>65.599999999999994</v>
      </c>
      <c r="P560" s="7">
        <v>963</v>
      </c>
      <c r="Q560" s="2" t="str">
        <f t="shared" si="8"/>
        <v>65.6</v>
      </c>
    </row>
    <row r="561" spans="15:17" x14ac:dyDescent="0.55000000000000004">
      <c r="O561" s="18">
        <v>65.7</v>
      </c>
      <c r="P561" s="7">
        <v>963</v>
      </c>
      <c r="Q561" s="2" t="str">
        <f t="shared" si="8"/>
        <v>65.7</v>
      </c>
    </row>
    <row r="562" spans="15:17" x14ac:dyDescent="0.55000000000000004">
      <c r="O562" s="18">
        <v>65.8</v>
      </c>
      <c r="P562" s="7">
        <v>963</v>
      </c>
      <c r="Q562" s="2" t="str">
        <f t="shared" si="8"/>
        <v>65.8</v>
      </c>
    </row>
    <row r="563" spans="15:17" x14ac:dyDescent="0.55000000000000004">
      <c r="O563" s="18">
        <v>65.900000000000006</v>
      </c>
      <c r="P563" s="7">
        <v>963</v>
      </c>
      <c r="Q563" s="2" t="str">
        <f t="shared" si="8"/>
        <v>65.9</v>
      </c>
    </row>
    <row r="564" spans="15:17" x14ac:dyDescent="0.55000000000000004">
      <c r="O564" s="18">
        <v>66</v>
      </c>
      <c r="P564" s="7">
        <v>963</v>
      </c>
      <c r="Q564" s="2" t="str">
        <f t="shared" si="8"/>
        <v>66</v>
      </c>
    </row>
    <row r="565" spans="15:17" x14ac:dyDescent="0.55000000000000004">
      <c r="O565" s="18">
        <v>66.099999999999994</v>
      </c>
      <c r="P565" s="7">
        <v>963</v>
      </c>
      <c r="Q565" s="2" t="str">
        <f t="shared" si="8"/>
        <v>66.1</v>
      </c>
    </row>
    <row r="566" spans="15:17" x14ac:dyDescent="0.55000000000000004">
      <c r="O566" s="18">
        <v>66.2</v>
      </c>
      <c r="P566" s="7">
        <v>963</v>
      </c>
      <c r="Q566" s="2" t="str">
        <f t="shared" si="8"/>
        <v>66.2</v>
      </c>
    </row>
    <row r="567" spans="15:17" x14ac:dyDescent="0.55000000000000004">
      <c r="O567" s="18">
        <v>66.3</v>
      </c>
      <c r="P567" s="7">
        <v>963</v>
      </c>
      <c r="Q567" s="2" t="str">
        <f t="shared" si="8"/>
        <v>66.3</v>
      </c>
    </row>
    <row r="568" spans="15:17" x14ac:dyDescent="0.55000000000000004">
      <c r="O568" s="18">
        <v>66.400000000000006</v>
      </c>
      <c r="P568" s="7">
        <v>963</v>
      </c>
      <c r="Q568" s="2" t="str">
        <f t="shared" si="8"/>
        <v>66.4</v>
      </c>
    </row>
    <row r="569" spans="15:17" x14ac:dyDescent="0.55000000000000004">
      <c r="O569" s="18">
        <v>66.5</v>
      </c>
      <c r="P569" s="7">
        <v>963</v>
      </c>
      <c r="Q569" s="2" t="str">
        <f t="shared" si="8"/>
        <v>66.5</v>
      </c>
    </row>
    <row r="570" spans="15:17" x14ac:dyDescent="0.55000000000000004">
      <c r="O570" s="18">
        <v>66.599999999999994</v>
      </c>
      <c r="P570" s="7">
        <v>963</v>
      </c>
      <c r="Q570" s="2" t="str">
        <f t="shared" si="8"/>
        <v>66.6</v>
      </c>
    </row>
    <row r="571" spans="15:17" x14ac:dyDescent="0.55000000000000004">
      <c r="O571" s="18">
        <v>66.7</v>
      </c>
      <c r="P571" s="7">
        <v>963</v>
      </c>
      <c r="Q571" s="2" t="str">
        <f t="shared" si="8"/>
        <v>66.7</v>
      </c>
    </row>
    <row r="572" spans="15:17" x14ac:dyDescent="0.55000000000000004">
      <c r="O572" s="18">
        <v>66.8</v>
      </c>
      <c r="P572" s="7">
        <v>963</v>
      </c>
      <c r="Q572" s="2" t="str">
        <f t="shared" si="8"/>
        <v>66.8</v>
      </c>
    </row>
    <row r="573" spans="15:17" x14ac:dyDescent="0.55000000000000004">
      <c r="O573" s="18">
        <v>66.900000000000006</v>
      </c>
      <c r="P573" s="7">
        <v>963</v>
      </c>
      <c r="Q573" s="2" t="str">
        <f t="shared" si="8"/>
        <v>66.9</v>
      </c>
    </row>
    <row r="574" spans="15:17" x14ac:dyDescent="0.55000000000000004">
      <c r="O574" s="18">
        <v>67</v>
      </c>
      <c r="P574" s="7">
        <v>963</v>
      </c>
      <c r="Q574" s="2" t="str">
        <f t="shared" si="8"/>
        <v>67</v>
      </c>
    </row>
    <row r="575" spans="15:17" x14ac:dyDescent="0.55000000000000004">
      <c r="O575" s="18">
        <v>67.099999999999994</v>
      </c>
      <c r="P575" s="7">
        <v>963</v>
      </c>
      <c r="Q575" s="2" t="str">
        <f t="shared" si="8"/>
        <v>67.1</v>
      </c>
    </row>
    <row r="576" spans="15:17" x14ac:dyDescent="0.55000000000000004">
      <c r="O576" s="18">
        <v>67.2</v>
      </c>
      <c r="P576" s="7">
        <v>963</v>
      </c>
      <c r="Q576" s="2" t="str">
        <f t="shared" si="8"/>
        <v>67.2</v>
      </c>
    </row>
    <row r="577" spans="15:17" x14ac:dyDescent="0.55000000000000004">
      <c r="O577" s="18">
        <v>67.3</v>
      </c>
      <c r="P577" s="7">
        <v>963</v>
      </c>
      <c r="Q577" s="2" t="str">
        <f t="shared" si="8"/>
        <v>67.3</v>
      </c>
    </row>
    <row r="578" spans="15:17" x14ac:dyDescent="0.55000000000000004">
      <c r="O578" s="18">
        <v>67.400000000000006</v>
      </c>
      <c r="P578" s="7">
        <v>963</v>
      </c>
      <c r="Q578" s="2" t="str">
        <f t="shared" si="8"/>
        <v>67.4</v>
      </c>
    </row>
    <row r="579" spans="15:17" x14ac:dyDescent="0.55000000000000004">
      <c r="O579" s="18">
        <v>67.5</v>
      </c>
      <c r="P579" s="7">
        <v>963</v>
      </c>
      <c r="Q579" s="2" t="str">
        <f t="shared" si="8"/>
        <v>67.5</v>
      </c>
    </row>
    <row r="580" spans="15:17" x14ac:dyDescent="0.55000000000000004">
      <c r="O580" s="18">
        <v>67.599999999999994</v>
      </c>
      <c r="P580" s="7">
        <v>963</v>
      </c>
      <c r="Q580" s="2" t="str">
        <f t="shared" si="8"/>
        <v>67.6</v>
      </c>
    </row>
    <row r="581" spans="15:17" x14ac:dyDescent="0.55000000000000004">
      <c r="O581" s="18">
        <v>67.7</v>
      </c>
      <c r="P581" s="7">
        <v>963</v>
      </c>
      <c r="Q581" s="2" t="str">
        <f t="shared" ref="Q581:Q603" si="9">TRIM(O581)</f>
        <v>67.7</v>
      </c>
    </row>
    <row r="582" spans="15:17" x14ac:dyDescent="0.55000000000000004">
      <c r="O582" s="18">
        <v>67.8</v>
      </c>
      <c r="P582" s="7">
        <v>963</v>
      </c>
      <c r="Q582" s="2" t="str">
        <f t="shared" si="9"/>
        <v>67.8</v>
      </c>
    </row>
    <row r="583" spans="15:17" x14ac:dyDescent="0.55000000000000004">
      <c r="O583" s="18">
        <v>67.900000000000006</v>
      </c>
      <c r="P583" s="7">
        <v>963</v>
      </c>
      <c r="Q583" s="2" t="str">
        <f t="shared" si="9"/>
        <v>67.9</v>
      </c>
    </row>
    <row r="584" spans="15:17" x14ac:dyDescent="0.55000000000000004">
      <c r="O584" s="18">
        <v>68</v>
      </c>
      <c r="P584" s="7">
        <v>963</v>
      </c>
      <c r="Q584" s="2" t="str">
        <f t="shared" si="9"/>
        <v>68</v>
      </c>
    </row>
    <row r="585" spans="15:17" x14ac:dyDescent="0.55000000000000004">
      <c r="O585" s="18">
        <v>68.099999999999994</v>
      </c>
      <c r="P585" s="7">
        <v>963</v>
      </c>
      <c r="Q585" s="2" t="str">
        <f t="shared" si="9"/>
        <v>68.1</v>
      </c>
    </row>
    <row r="586" spans="15:17" x14ac:dyDescent="0.55000000000000004">
      <c r="O586" s="18">
        <v>68.2</v>
      </c>
      <c r="P586" s="7">
        <v>963</v>
      </c>
      <c r="Q586" s="2" t="str">
        <f t="shared" si="9"/>
        <v>68.2</v>
      </c>
    </row>
    <row r="587" spans="15:17" x14ac:dyDescent="0.55000000000000004">
      <c r="O587" s="18">
        <v>68.3</v>
      </c>
      <c r="P587" s="7">
        <v>963</v>
      </c>
      <c r="Q587" s="2" t="str">
        <f t="shared" si="9"/>
        <v>68.3</v>
      </c>
    </row>
    <row r="588" spans="15:17" x14ac:dyDescent="0.55000000000000004">
      <c r="O588" s="18">
        <v>68.400000000000006</v>
      </c>
      <c r="P588" s="7">
        <v>963</v>
      </c>
      <c r="Q588" s="2" t="str">
        <f t="shared" si="9"/>
        <v>68.4</v>
      </c>
    </row>
    <row r="589" spans="15:17" x14ac:dyDescent="0.55000000000000004">
      <c r="O589" s="18">
        <v>68.5</v>
      </c>
      <c r="P589" s="7">
        <v>963</v>
      </c>
      <c r="Q589" s="2" t="str">
        <f t="shared" si="9"/>
        <v>68.5</v>
      </c>
    </row>
    <row r="590" spans="15:17" x14ac:dyDescent="0.55000000000000004">
      <c r="O590" s="18">
        <v>68.599999999999994</v>
      </c>
      <c r="P590" s="7">
        <v>963</v>
      </c>
      <c r="Q590" s="2" t="str">
        <f t="shared" si="9"/>
        <v>68.6</v>
      </c>
    </row>
    <row r="591" spans="15:17" x14ac:dyDescent="0.55000000000000004">
      <c r="O591" s="18">
        <v>68.7</v>
      </c>
      <c r="P591" s="7">
        <v>963</v>
      </c>
      <c r="Q591" s="2" t="str">
        <f t="shared" si="9"/>
        <v>68.7</v>
      </c>
    </row>
    <row r="592" spans="15:17" x14ac:dyDescent="0.55000000000000004">
      <c r="O592" s="18">
        <v>68.8</v>
      </c>
      <c r="P592" s="7">
        <v>963</v>
      </c>
      <c r="Q592" s="2" t="str">
        <f t="shared" si="9"/>
        <v>68.8</v>
      </c>
    </row>
    <row r="593" spans="15:17" x14ac:dyDescent="0.55000000000000004">
      <c r="O593" s="18">
        <v>68.900000000000006</v>
      </c>
      <c r="P593" s="7">
        <v>963</v>
      </c>
      <c r="Q593" s="2" t="str">
        <f t="shared" si="9"/>
        <v>68.9</v>
      </c>
    </row>
    <row r="594" spans="15:17" x14ac:dyDescent="0.55000000000000004">
      <c r="O594" s="18">
        <v>69</v>
      </c>
      <c r="P594" s="7">
        <v>963</v>
      </c>
      <c r="Q594" s="2" t="str">
        <f t="shared" si="9"/>
        <v>69</v>
      </c>
    </row>
    <row r="595" spans="15:17" x14ac:dyDescent="0.55000000000000004">
      <c r="O595" s="18">
        <v>69.099999999999994</v>
      </c>
      <c r="P595" s="7">
        <v>963</v>
      </c>
      <c r="Q595" s="2" t="str">
        <f t="shared" si="9"/>
        <v>69.1</v>
      </c>
    </row>
    <row r="596" spans="15:17" x14ac:dyDescent="0.55000000000000004">
      <c r="O596" s="18">
        <v>69.2</v>
      </c>
      <c r="P596" s="7">
        <v>963</v>
      </c>
      <c r="Q596" s="2" t="str">
        <f t="shared" si="9"/>
        <v>69.2</v>
      </c>
    </row>
    <row r="597" spans="15:17" x14ac:dyDescent="0.55000000000000004">
      <c r="O597" s="18">
        <v>69.3</v>
      </c>
      <c r="P597" s="7">
        <v>963</v>
      </c>
      <c r="Q597" s="2" t="str">
        <f t="shared" si="9"/>
        <v>69.3</v>
      </c>
    </row>
    <row r="598" spans="15:17" x14ac:dyDescent="0.55000000000000004">
      <c r="O598" s="18">
        <v>69.400000000000006</v>
      </c>
      <c r="P598" s="7">
        <v>963</v>
      </c>
      <c r="Q598" s="2" t="str">
        <f t="shared" si="9"/>
        <v>69.4</v>
      </c>
    </row>
    <row r="599" spans="15:17" x14ac:dyDescent="0.55000000000000004">
      <c r="O599" s="18">
        <v>69.5</v>
      </c>
      <c r="P599" s="7">
        <v>963</v>
      </c>
      <c r="Q599" s="2" t="str">
        <f t="shared" si="9"/>
        <v>69.5</v>
      </c>
    </row>
    <row r="600" spans="15:17" x14ac:dyDescent="0.55000000000000004">
      <c r="O600" s="18">
        <v>69.599999999999994</v>
      </c>
      <c r="P600" s="7">
        <v>963</v>
      </c>
      <c r="Q600" s="2" t="str">
        <f t="shared" si="9"/>
        <v>69.6</v>
      </c>
    </row>
    <row r="601" spans="15:17" x14ac:dyDescent="0.55000000000000004">
      <c r="O601" s="18">
        <v>69.7</v>
      </c>
      <c r="P601" s="7">
        <v>963</v>
      </c>
      <c r="Q601" s="2" t="str">
        <f t="shared" si="9"/>
        <v>69.7</v>
      </c>
    </row>
    <row r="602" spans="15:17" x14ac:dyDescent="0.55000000000000004">
      <c r="O602" s="18">
        <v>69.8</v>
      </c>
      <c r="P602" s="7">
        <v>963</v>
      </c>
      <c r="Q602" s="2" t="str">
        <f t="shared" si="9"/>
        <v>69.8</v>
      </c>
    </row>
    <row r="603" spans="15:17" x14ac:dyDescent="0.55000000000000004">
      <c r="O603" s="18">
        <v>69.900000000000006</v>
      </c>
      <c r="P603" s="7">
        <v>963</v>
      </c>
      <c r="Q603" s="2" t="str">
        <f t="shared" si="9"/>
        <v>69.9</v>
      </c>
    </row>
  </sheetData>
  <sheetProtection sheet="1" objects="1" scenarios="1" selectLockedCells="1"/>
  <mergeCells count="4">
    <mergeCell ref="B3:C3"/>
    <mergeCell ref="G4:J4"/>
    <mergeCell ref="B5:C5"/>
    <mergeCell ref="B13:D13"/>
  </mergeCells>
  <phoneticPr fontId="3"/>
  <dataValidations count="1">
    <dataValidation type="list" allowBlank="1" showInputMessage="1" showErrorMessage="1" sqref="D3" xr:uid="{00000000-0002-0000-0100-000000000000}">
      <formula1>$L$4:$N$4</formula1>
    </dataValidation>
  </dataValidation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標準木材使用量（非住宅）</vt:lpstr>
      <vt:lpstr>非住宅用</vt:lpstr>
      <vt:lpstr>非住宅用!Print_Area</vt:lpstr>
      <vt:lpstr>'標準木材使用量（非住宅）'!Print_Area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音川　陽向</dc:creator>
  <cp:lastModifiedBy>島根県音川　陽向</cp:lastModifiedBy>
  <dcterms:created xsi:type="dcterms:W3CDTF">2025-04-01T06:45:49Z</dcterms:created>
  <dcterms:modified xsi:type="dcterms:W3CDTF">2025-05-12T07:58:54Z</dcterms:modified>
</cp:coreProperties>
</file>