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9155" windowHeight="7470" activeTab="0"/>
  </bookViews>
  <sheets>
    <sheet name="金銭出納簿（記載例）" sheetId="1" r:id="rId1"/>
    <sheet name="金銭出納簿" sheetId="2" r:id="rId2"/>
  </sheets>
  <definedNames>
    <definedName name="_xlnm.Print_Area" localSheetId="0">'金銭出納簿（記載例）'!$A$1:$N$40</definedName>
  </definedNames>
  <calcPr fullCalcOnLoad="1"/>
</workbook>
</file>

<file path=xl/sharedStrings.xml><?xml version="1.0" encoding="utf-8"?>
<sst xmlns="http://schemas.openxmlformats.org/spreadsheetml/2006/main" count="141" uniqueCount="94">
  <si>
    <t>平成○年度　森林・山村多面的機能発揮対策交付金（金銭出納簿）</t>
  </si>
  <si>
    <t>日付</t>
  </si>
  <si>
    <t>内容</t>
  </si>
  <si>
    <t>支出（円）</t>
  </si>
  <si>
    <t>備考（財産の保管場所）</t>
  </si>
  <si>
    <t>委託費</t>
  </si>
  <si>
    <t>その他</t>
  </si>
  <si>
    <t>同上</t>
  </si>
  <si>
    <t>○○の森保全
の会の事務所</t>
  </si>
  <si>
    <t>領収書等
番号</t>
  </si>
  <si>
    <t>合計</t>
  </si>
  <si>
    <t>うち交付金</t>
  </si>
  <si>
    <t>会費収入</t>
  </si>
  <si>
    <t>（様式第17号）</t>
  </si>
  <si>
    <t>人件費</t>
  </si>
  <si>
    <t>タイプ</t>
  </si>
  <si>
    <t>うち活動推進費</t>
  </si>
  <si>
    <t>収入
（円）</t>
  </si>
  <si>
    <t>活動実施日</t>
  </si>
  <si>
    <t>タイプ</t>
  </si>
  <si>
    <t>収入
（円）</t>
  </si>
  <si>
    <t xml:space="preserve">立替
（円） </t>
  </si>
  <si>
    <t>資機材の
購入等</t>
  </si>
  <si>
    <t>資機材購入費のうち交付金充当額</t>
  </si>
  <si>
    <t>活動実施日</t>
  </si>
  <si>
    <t>活動推進費</t>
  </si>
  <si>
    <t>資機材･施設の整備</t>
  </si>
  <si>
    <t>森林機能強化タイプ</t>
  </si>
  <si>
    <t>地域環境保全タイプ
（里山保全）</t>
  </si>
  <si>
    <t>教育･研修タイプ</t>
  </si>
  <si>
    <t>計</t>
  </si>
  <si>
    <t xml:space="preserve">林況調査,活動実施の話し合い　 人件費(4,000 円×12 人) </t>
  </si>
  <si>
    <t>交付金受け取り</t>
  </si>
  <si>
    <t>チッパー購入(40 万円/台×１台)40 万円</t>
  </si>
  <si>
    <t>刈払い機購入（5 万円/台×3台）15 万円</t>
  </si>
  <si>
    <t>燃油代20L×130 円/L</t>
  </si>
  <si>
    <t>傷害保険代（10 人分×1,000 円）</t>
  </si>
  <si>
    <t>教育・研修タイプ</t>
  </si>
  <si>
    <t>○○の森生き物観察会第1 回 講師謝金(10,000 円×1 人)</t>
  </si>
  <si>
    <t>イベントチラシ印刷代 (1,000円)</t>
  </si>
  <si>
    <t>地域環境保全タイプ
（竹林伐採）</t>
  </si>
  <si>
    <t>作業委託経費（５林班は小班１分班間伐・集積0.5ha委託）</t>
  </si>
  <si>
    <t>６林班ろ小班２，３分班作業道の開設 人件費（5,000円×10）</t>
  </si>
  <si>
    <t>５林班は小班１、２分班の雑草木刈払い 人件費(8,000 円×5 人)</t>
  </si>
  <si>
    <t>５林班は小班５分班作業委託打ち合わせ 人件費(1,000円×2 人）</t>
  </si>
  <si>
    <t>○○の森生き物観察会第1 回事前打合せ 人件費(3,000 円×3 人)</t>
  </si>
  <si>
    <t>○○の森生き物観察会第1 回資料作成等 人件費(2,000 円×2人)</t>
  </si>
  <si>
    <t>1,2</t>
  </si>
  <si>
    <t>安全装備購入（ヘルメット3500円×8,長靴3,000円×8）</t>
  </si>
  <si>
    <t>安全講習 講師謝金（10,000円×1 人）</t>
  </si>
  <si>
    <t>地域環境保全タイプ
（里山保全･竹林伐採）</t>
  </si>
  <si>
    <t>○○の森生き物観察会第1 回開催等 人件費(6,000 円×4 人)</t>
  </si>
  <si>
    <t>５林班は小班１、２、３分班の侵入竹除去・チッパー処理
人件費（6,000円×10 人）</t>
  </si>
  <si>
    <t>消耗品（竹挽き鋸1,600円×4)</t>
  </si>
  <si>
    <t>組織立替金の回収</t>
  </si>
  <si>
    <t>５林班は小班１、２分班の雑草木刈払い 人件費(7,000円×5 人)</t>
  </si>
  <si>
    <t>交付金受け取り(精算払い)</t>
  </si>
  <si>
    <t>イベント保険代（100円×20人）</t>
  </si>
  <si>
    <t>組織会費収入の残額(会費収入-自己負担額)を回収</t>
  </si>
  <si>
    <t>資機材自己負担額は交付対象外</t>
  </si>
  <si>
    <t>A001-A008</t>
  </si>
  <si>
    <t>A009-A013</t>
  </si>
  <si>
    <t>A014-A023</t>
  </si>
  <si>
    <t>A024-A031</t>
  </si>
  <si>
    <t>A032,A033</t>
  </si>
  <si>
    <t>A034,A035</t>
  </si>
  <si>
    <t>A036-A038</t>
  </si>
  <si>
    <t>A039-A042</t>
  </si>
  <si>
    <t>A043</t>
  </si>
  <si>
    <t>A044-A053</t>
  </si>
  <si>
    <t>（様式第18号）</t>
  </si>
  <si>
    <t>30.2.1</t>
  </si>
  <si>
    <t>30.2.15</t>
  </si>
  <si>
    <t>30.2.8-9</t>
  </si>
  <si>
    <t>30.2.10</t>
  </si>
  <si>
    <t>29.6.5</t>
  </si>
  <si>
    <t>29.6.30</t>
  </si>
  <si>
    <t>29.6.1-2</t>
  </si>
  <si>
    <t>29.7.1</t>
  </si>
  <si>
    <t>29.7.5</t>
  </si>
  <si>
    <t>29.7.20</t>
  </si>
  <si>
    <t>29.9.15</t>
  </si>
  <si>
    <t>29.9.14</t>
  </si>
  <si>
    <t>29.9.20</t>
  </si>
  <si>
    <t>29.9.29</t>
  </si>
  <si>
    <t>29.9.30</t>
  </si>
  <si>
    <t>29.9.21</t>
  </si>
  <si>
    <t>29.9.23</t>
  </si>
  <si>
    <t>29.10.5</t>
  </si>
  <si>
    <t>29.10.1</t>
  </si>
  <si>
    <t>29.11.1</t>
  </si>
  <si>
    <t>29.11.10</t>
  </si>
  <si>
    <t>29.11.4</t>
  </si>
  <si>
    <t>29.11.7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</si>
</sst>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10"/>
      <color indexed="8"/>
      <name val="ＭＳ 明朝"/>
      <family val="1"/>
    </font>
    <font>
      <sz val="6"/>
      <color indexed="10"/>
      <name val="ＭＳ 明朝"/>
      <family val="1"/>
    </font>
    <font>
      <sz val="10"/>
      <color indexed="30"/>
      <name val="ＭＳ Ｐゴシック"/>
      <family val="3"/>
    </font>
    <font>
      <sz val="10"/>
      <color indexed="3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10"/>
      <color theme="1"/>
      <name val="ＭＳ 明朝"/>
      <family val="1"/>
    </font>
    <font>
      <sz val="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right" vertical="center"/>
    </xf>
    <xf numFmtId="38" fontId="46" fillId="0" borderId="0" xfId="48" applyFont="1" applyAlignment="1">
      <alignment vertical="center"/>
    </xf>
    <xf numFmtId="38" fontId="49" fillId="0" borderId="10" xfId="48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/>
    </xf>
    <xf numFmtId="38" fontId="49" fillId="0" borderId="10" xfId="48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38" fontId="49" fillId="0" borderId="10" xfId="48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vertical="center" wrapText="1"/>
    </xf>
    <xf numFmtId="38" fontId="49" fillId="0" borderId="10" xfId="48" applyFont="1" applyBorder="1" applyAlignment="1">
      <alignment horizontal="left" vertical="center" wrapText="1"/>
    </xf>
    <xf numFmtId="38" fontId="49" fillId="0" borderId="10" xfId="48" applyFont="1" applyBorder="1" applyAlignment="1">
      <alignment horizontal="right" vertical="center"/>
    </xf>
    <xf numFmtId="38" fontId="49" fillId="0" borderId="10" xfId="48" applyFont="1" applyFill="1" applyBorder="1" applyAlignment="1">
      <alignment horizontal="left" vertical="center" wrapText="1"/>
    </xf>
    <xf numFmtId="38" fontId="49" fillId="0" borderId="10" xfId="48" applyFont="1" applyFill="1" applyBorder="1" applyAlignment="1">
      <alignment horizontal="right" vertical="center"/>
    </xf>
    <xf numFmtId="0" fontId="46" fillId="0" borderId="0" xfId="0" applyFont="1" applyAlignment="1" quotePrefix="1">
      <alignment vertical="center"/>
    </xf>
    <xf numFmtId="0" fontId="46" fillId="0" borderId="0" xfId="0" applyFont="1" applyFill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textRotation="255" wrapText="1"/>
    </xf>
    <xf numFmtId="0" fontId="50" fillId="0" borderId="11" xfId="0" applyFont="1" applyBorder="1" applyAlignment="1">
      <alignment horizontal="center" vertical="center" textRotation="255" wrapText="1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190500</xdr:rowOff>
    </xdr:from>
    <xdr:to>
      <xdr:col>2</xdr:col>
      <xdr:colOff>2447925</xdr:colOff>
      <xdr:row>6</xdr:row>
      <xdr:rowOff>428625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62100" y="1285875"/>
          <a:ext cx="2162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具体的な取組や購入物品等を記載</a:t>
          </a:r>
        </a:p>
      </xdr:txBody>
    </xdr:sp>
    <xdr:clientData/>
  </xdr:twoCellAnchor>
  <xdr:twoCellAnchor>
    <xdr:from>
      <xdr:col>5</xdr:col>
      <xdr:colOff>9525</xdr:colOff>
      <xdr:row>3</xdr:row>
      <xdr:rowOff>9525</xdr:rowOff>
    </xdr:from>
    <xdr:to>
      <xdr:col>12</xdr:col>
      <xdr:colOff>438150</xdr:colOff>
      <xdr:row>4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91125" y="533400"/>
          <a:ext cx="3981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領収書、様式第１７号の整理番号を記入。日当でも領収書等は必要です。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142875</xdr:colOff>
      <xdr:row>4</xdr:row>
      <xdr:rowOff>38100</xdr:rowOff>
    </xdr:from>
    <xdr:to>
      <xdr:col>11</xdr:col>
      <xdr:colOff>276225</xdr:colOff>
      <xdr:row>5</xdr:row>
      <xdr:rowOff>152400</xdr:rowOff>
    </xdr:to>
    <xdr:sp>
      <xdr:nvSpPr>
        <xdr:cNvPr id="3" name="下矢印 3"/>
        <xdr:cNvSpPr>
          <a:spLocks/>
        </xdr:cNvSpPr>
      </xdr:nvSpPr>
      <xdr:spPr>
        <a:xfrm>
          <a:off x="8248650" y="781050"/>
          <a:ext cx="133350" cy="295275"/>
        </a:xfrm>
        <a:prstGeom prst="downArrow">
          <a:avLst>
            <a:gd name="adj1" fmla="val 12078"/>
            <a:gd name="adj2" fmla="val -2177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200025</xdr:colOff>
      <xdr:row>2</xdr:row>
      <xdr:rowOff>47625</xdr:rowOff>
    </xdr:from>
    <xdr:to>
      <xdr:col>12</xdr:col>
      <xdr:colOff>381000</xdr:colOff>
      <xdr:row>5</xdr:row>
      <xdr:rowOff>76200</xdr:rowOff>
    </xdr:to>
    <xdr:sp>
      <xdr:nvSpPr>
        <xdr:cNvPr id="4" name="下矢印 4"/>
        <xdr:cNvSpPr>
          <a:spLocks/>
        </xdr:cNvSpPr>
      </xdr:nvSpPr>
      <xdr:spPr>
        <a:xfrm>
          <a:off x="8934450" y="352425"/>
          <a:ext cx="180975" cy="647700"/>
        </a:xfrm>
        <a:prstGeom prst="downArrow">
          <a:avLst>
            <a:gd name="adj1" fmla="val 26532"/>
            <a:gd name="adj2" fmla="val -2177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495300</xdr:colOff>
      <xdr:row>0</xdr:row>
      <xdr:rowOff>114300</xdr:rowOff>
    </xdr:from>
    <xdr:to>
      <xdr:col>13</xdr:col>
      <xdr:colOff>295275</xdr:colOff>
      <xdr:row>2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515225" y="114300"/>
          <a:ext cx="2247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物品等については購入した日付を記載</a:t>
          </a:r>
        </a:p>
      </xdr:txBody>
    </xdr:sp>
    <xdr:clientData/>
  </xdr:twoCellAnchor>
  <xdr:twoCellAnchor>
    <xdr:from>
      <xdr:col>2</xdr:col>
      <xdr:colOff>2609850</xdr:colOff>
      <xdr:row>37</xdr:row>
      <xdr:rowOff>9525</xdr:rowOff>
    </xdr:from>
    <xdr:to>
      <xdr:col>11</xdr:col>
      <xdr:colOff>409575</xdr:colOff>
      <xdr:row>40</xdr:row>
      <xdr:rowOff>85725</xdr:rowOff>
    </xdr:to>
    <xdr:grpSp>
      <xdr:nvGrpSpPr>
        <xdr:cNvPr id="6" name="グループ化 10"/>
        <xdr:cNvGrpSpPr>
          <a:grpSpLocks/>
        </xdr:cNvGrpSpPr>
      </xdr:nvGrpSpPr>
      <xdr:grpSpPr>
        <a:xfrm>
          <a:off x="3886200" y="10448925"/>
          <a:ext cx="4629150" cy="628650"/>
          <a:chOff x="4262096" y="1561216"/>
          <a:chExt cx="2747451" cy="1781731"/>
        </a:xfrm>
        <a:solidFill>
          <a:srgbClr val="FFFFFF"/>
        </a:solidFill>
      </xdr:grpSpPr>
      <xdr:sp>
        <xdr:nvSpPr>
          <xdr:cNvPr id="7" name="四角形吹き出し 11"/>
          <xdr:cNvSpPr>
            <a:spLocks/>
          </xdr:cNvSpPr>
        </xdr:nvSpPr>
        <xdr:spPr>
          <a:xfrm rot="5400000">
            <a:off x="5212714" y="610664"/>
            <a:ext cx="831104" cy="2732730"/>
          </a:xfrm>
          <a:prstGeom prst="wedgeRectCallout">
            <a:avLst>
              <a:gd name="adj1" fmla="val -250111"/>
              <a:gd name="adj2" fmla="val 81074"/>
            </a:avLst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テキスト ボックス 12"/>
          <xdr:cNvSpPr txBox="1">
            <a:spLocks noChangeArrowheads="1"/>
          </xdr:cNvSpPr>
        </xdr:nvSpPr>
        <xdr:spPr>
          <a:xfrm flipH="1">
            <a:off x="4277207" y="1561216"/>
            <a:ext cx="2732340" cy="6877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66CC"/>
                </a:solidFill>
              </a:rPr>
              <a:t>最終欄に「合計」、「うち交付金」、「うち活動推進費」の欄を設け、それぞれ集計すること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7.57421875" style="2" customWidth="1"/>
    <col min="2" max="2" width="11.57421875" style="2" customWidth="1"/>
    <col min="3" max="3" width="43.28125" style="2" customWidth="1"/>
    <col min="4" max="4" width="8.140625" style="2" customWidth="1"/>
    <col min="5" max="5" width="7.140625" style="2" customWidth="1"/>
    <col min="6" max="6" width="7.7109375" style="2" customWidth="1"/>
    <col min="7" max="7" width="6.28125" style="2" customWidth="1"/>
    <col min="8" max="8" width="6.7109375" style="2" customWidth="1"/>
    <col min="9" max="9" width="6.8515625" style="2" customWidth="1"/>
    <col min="10" max="10" width="8.421875" style="2" customWidth="1"/>
    <col min="11" max="11" width="7.8515625" style="13" customWidth="1"/>
    <col min="12" max="12" width="9.421875" style="2" customWidth="1"/>
    <col min="13" max="13" width="11.00390625" style="2" customWidth="1"/>
    <col min="14" max="14" width="11.57421875" style="2" customWidth="1"/>
    <col min="15" max="16384" width="9.00390625" style="2" customWidth="1"/>
  </cols>
  <sheetData>
    <row r="1" spans="1:2" ht="14.25">
      <c r="A1" s="1" t="s">
        <v>70</v>
      </c>
      <c r="B1" s="1"/>
    </row>
    <row r="2" spans="1:2" ht="9.75" customHeight="1">
      <c r="A2" s="1"/>
      <c r="B2" s="1"/>
    </row>
    <row r="3" spans="1:3" ht="17.25">
      <c r="A3" s="1"/>
      <c r="B3" s="1"/>
      <c r="C3" s="3" t="s">
        <v>0</v>
      </c>
    </row>
    <row r="4" spans="1:3" ht="17.25">
      <c r="A4" s="1"/>
      <c r="B4" s="1"/>
      <c r="C4" s="3"/>
    </row>
    <row r="5" spans="1:2" ht="14.25">
      <c r="A5" s="1"/>
      <c r="B5" s="1"/>
    </row>
    <row r="6" spans="1:14" ht="13.5" customHeight="1">
      <c r="A6" s="38" t="s">
        <v>1</v>
      </c>
      <c r="B6" s="39" t="s">
        <v>19</v>
      </c>
      <c r="C6" s="38" t="s">
        <v>2</v>
      </c>
      <c r="D6" s="38" t="s">
        <v>20</v>
      </c>
      <c r="E6" s="41" t="s">
        <v>21</v>
      </c>
      <c r="F6" s="43" t="s">
        <v>3</v>
      </c>
      <c r="G6" s="44"/>
      <c r="H6" s="44"/>
      <c r="I6" s="44"/>
      <c r="J6" s="45"/>
      <c r="K6" s="41" t="s">
        <v>23</v>
      </c>
      <c r="L6" s="38" t="s">
        <v>9</v>
      </c>
      <c r="M6" s="38" t="s">
        <v>24</v>
      </c>
      <c r="N6" s="38" t="s">
        <v>4</v>
      </c>
    </row>
    <row r="7" spans="1:14" ht="35.25" customHeight="1">
      <c r="A7" s="38"/>
      <c r="B7" s="40"/>
      <c r="C7" s="38"/>
      <c r="D7" s="38"/>
      <c r="E7" s="42"/>
      <c r="F7" s="20" t="s">
        <v>30</v>
      </c>
      <c r="G7" s="18" t="s">
        <v>14</v>
      </c>
      <c r="H7" s="18" t="s">
        <v>5</v>
      </c>
      <c r="I7" s="18" t="s">
        <v>6</v>
      </c>
      <c r="J7" s="18" t="s">
        <v>22</v>
      </c>
      <c r="K7" s="42"/>
      <c r="L7" s="38"/>
      <c r="M7" s="38"/>
      <c r="N7" s="38"/>
    </row>
    <row r="8" spans="1:14" s="30" customFormat="1" ht="21.75" customHeight="1">
      <c r="A8" s="22" t="s">
        <v>75</v>
      </c>
      <c r="B8" s="21"/>
      <c r="C8" s="22" t="s">
        <v>12</v>
      </c>
      <c r="D8" s="23">
        <v>500000</v>
      </c>
      <c r="E8" s="23"/>
      <c r="F8" s="23"/>
      <c r="G8" s="23"/>
      <c r="H8" s="23"/>
      <c r="I8" s="23"/>
      <c r="J8" s="23"/>
      <c r="K8" s="23"/>
      <c r="L8" s="22"/>
      <c r="M8" s="22"/>
      <c r="N8" s="22"/>
    </row>
    <row r="9" spans="1:14" ht="24" customHeight="1">
      <c r="A9" s="7" t="s">
        <v>76</v>
      </c>
      <c r="B9" s="19" t="s">
        <v>25</v>
      </c>
      <c r="C9" s="7" t="s">
        <v>31</v>
      </c>
      <c r="D9" s="25"/>
      <c r="E9" s="25">
        <v>48000</v>
      </c>
      <c r="F9" s="14">
        <f aca="true" t="shared" si="0" ref="F9:F29">SUM(G9:J9)</f>
        <v>48000</v>
      </c>
      <c r="G9" s="14">
        <v>48000</v>
      </c>
      <c r="H9" s="14"/>
      <c r="I9" s="14"/>
      <c r="J9" s="14"/>
      <c r="K9" s="14"/>
      <c r="L9" s="7" t="s">
        <v>60</v>
      </c>
      <c r="M9" s="7" t="s">
        <v>77</v>
      </c>
      <c r="N9" s="7"/>
    </row>
    <row r="10" spans="1:14" ht="24" customHeight="1">
      <c r="A10" s="7" t="s">
        <v>78</v>
      </c>
      <c r="B10" s="19" t="s">
        <v>25</v>
      </c>
      <c r="C10" s="7" t="s">
        <v>48</v>
      </c>
      <c r="D10" s="25"/>
      <c r="E10" s="25">
        <v>52000</v>
      </c>
      <c r="F10" s="14">
        <f t="shared" si="0"/>
        <v>52000</v>
      </c>
      <c r="G10" s="14"/>
      <c r="H10" s="14"/>
      <c r="I10" s="14">
        <v>52000</v>
      </c>
      <c r="J10" s="14"/>
      <c r="K10" s="14"/>
      <c r="L10" s="7" t="s">
        <v>47</v>
      </c>
      <c r="M10" s="7" t="s">
        <v>78</v>
      </c>
      <c r="N10" s="7"/>
    </row>
    <row r="11" spans="1:14" ht="24" customHeight="1">
      <c r="A11" s="7" t="s">
        <v>78</v>
      </c>
      <c r="B11" s="19" t="s">
        <v>25</v>
      </c>
      <c r="C11" s="7" t="s">
        <v>49</v>
      </c>
      <c r="D11" s="25"/>
      <c r="E11" s="25">
        <v>10000</v>
      </c>
      <c r="F11" s="14">
        <f t="shared" si="0"/>
        <v>10000</v>
      </c>
      <c r="G11" s="14">
        <v>10000</v>
      </c>
      <c r="H11" s="14"/>
      <c r="I11" s="14"/>
      <c r="J11" s="14"/>
      <c r="K11" s="14"/>
      <c r="L11" s="7">
        <v>3</v>
      </c>
      <c r="M11" s="7" t="s">
        <v>78</v>
      </c>
      <c r="N11" s="7"/>
    </row>
    <row r="12" spans="1:14" ht="27" customHeight="1">
      <c r="A12" s="7" t="s">
        <v>79</v>
      </c>
      <c r="B12" s="19" t="s">
        <v>50</v>
      </c>
      <c r="C12" s="11" t="s">
        <v>36</v>
      </c>
      <c r="D12" s="25"/>
      <c r="E12" s="25">
        <v>10000</v>
      </c>
      <c r="F12" s="14">
        <f t="shared" si="0"/>
        <v>10000</v>
      </c>
      <c r="G12" s="14"/>
      <c r="H12" s="14"/>
      <c r="I12" s="26">
        <v>10000</v>
      </c>
      <c r="J12" s="14"/>
      <c r="K12" s="14"/>
      <c r="L12" s="7">
        <v>4</v>
      </c>
      <c r="M12" s="7" t="s">
        <v>79</v>
      </c>
      <c r="N12" s="7"/>
    </row>
    <row r="13" spans="1:14" ht="24.75" customHeight="1">
      <c r="A13" s="7" t="s">
        <v>80</v>
      </c>
      <c r="B13" s="19" t="s">
        <v>26</v>
      </c>
      <c r="C13" s="11" t="s">
        <v>34</v>
      </c>
      <c r="D13" s="25"/>
      <c r="E13" s="25">
        <v>75000</v>
      </c>
      <c r="F13" s="14">
        <f t="shared" si="0"/>
        <v>150000</v>
      </c>
      <c r="G13" s="14"/>
      <c r="H13" s="14"/>
      <c r="I13" s="14"/>
      <c r="J13" s="26">
        <v>150000</v>
      </c>
      <c r="K13" s="14">
        <v>75000</v>
      </c>
      <c r="L13" s="7">
        <v>5</v>
      </c>
      <c r="M13" s="6" t="s">
        <v>80</v>
      </c>
      <c r="N13" s="11" t="s">
        <v>8</v>
      </c>
    </row>
    <row r="14" spans="1:14" ht="24" customHeight="1">
      <c r="A14" s="7" t="s">
        <v>80</v>
      </c>
      <c r="B14" s="19" t="s">
        <v>26</v>
      </c>
      <c r="C14" s="11" t="s">
        <v>33</v>
      </c>
      <c r="D14" s="25"/>
      <c r="E14" s="25">
        <v>20000</v>
      </c>
      <c r="F14" s="14">
        <f t="shared" si="0"/>
        <v>400000</v>
      </c>
      <c r="G14" s="14"/>
      <c r="H14" s="14"/>
      <c r="I14" s="14"/>
      <c r="J14" s="26">
        <v>400000</v>
      </c>
      <c r="K14" s="14">
        <v>200000</v>
      </c>
      <c r="L14" s="7">
        <v>6</v>
      </c>
      <c r="M14" s="6" t="s">
        <v>80</v>
      </c>
      <c r="N14" s="6" t="s">
        <v>7</v>
      </c>
    </row>
    <row r="15" spans="1:14" ht="27.75" customHeight="1">
      <c r="A15" s="7" t="s">
        <v>81</v>
      </c>
      <c r="B15" s="21" t="s">
        <v>28</v>
      </c>
      <c r="C15" s="22" t="s">
        <v>55</v>
      </c>
      <c r="D15" s="25"/>
      <c r="E15" s="25">
        <v>35000</v>
      </c>
      <c r="F15" s="14">
        <f t="shared" si="0"/>
        <v>35000</v>
      </c>
      <c r="G15" s="14">
        <v>35000</v>
      </c>
      <c r="H15" s="14"/>
      <c r="I15" s="14"/>
      <c r="J15" s="14"/>
      <c r="K15" s="14"/>
      <c r="L15" s="7" t="s">
        <v>61</v>
      </c>
      <c r="M15" s="7" t="s">
        <v>82</v>
      </c>
      <c r="N15" s="7"/>
    </row>
    <row r="16" spans="1:14" ht="27.75" customHeight="1">
      <c r="A16" s="7" t="s">
        <v>81</v>
      </c>
      <c r="B16" s="19" t="s">
        <v>27</v>
      </c>
      <c r="C16" s="7" t="s">
        <v>42</v>
      </c>
      <c r="D16" s="25"/>
      <c r="E16" s="25">
        <v>50000</v>
      </c>
      <c r="F16" s="14">
        <f t="shared" si="0"/>
        <v>50000</v>
      </c>
      <c r="G16" s="14">
        <v>50000</v>
      </c>
      <c r="H16" s="14"/>
      <c r="I16" s="14"/>
      <c r="J16" s="14"/>
      <c r="K16" s="14"/>
      <c r="L16" s="7" t="s">
        <v>62</v>
      </c>
      <c r="M16" s="7" t="s">
        <v>81</v>
      </c>
      <c r="N16" s="7"/>
    </row>
    <row r="17" spans="1:14" ht="27.75" customHeight="1">
      <c r="A17" s="22" t="s">
        <v>83</v>
      </c>
      <c r="B17" s="21" t="s">
        <v>28</v>
      </c>
      <c r="C17" s="24" t="s">
        <v>35</v>
      </c>
      <c r="D17" s="27"/>
      <c r="E17" s="27">
        <v>2600</v>
      </c>
      <c r="F17" s="14">
        <f>SUM(G17:J17)</f>
        <v>2600</v>
      </c>
      <c r="G17" s="23"/>
      <c r="H17" s="23"/>
      <c r="I17" s="28">
        <v>2600</v>
      </c>
      <c r="J17" s="23"/>
      <c r="K17" s="23"/>
      <c r="L17" s="22">
        <v>7</v>
      </c>
      <c r="M17" s="22" t="s">
        <v>83</v>
      </c>
      <c r="N17" s="22"/>
    </row>
    <row r="18" spans="1:14" ht="21" customHeight="1">
      <c r="A18" s="7" t="s">
        <v>84</v>
      </c>
      <c r="B18" s="19"/>
      <c r="C18" s="7" t="s">
        <v>32</v>
      </c>
      <c r="D18" s="14">
        <v>400000</v>
      </c>
      <c r="E18" s="14"/>
      <c r="F18" s="23"/>
      <c r="G18" s="14"/>
      <c r="H18" s="14"/>
      <c r="I18" s="14"/>
      <c r="J18" s="14"/>
      <c r="K18" s="14"/>
      <c r="L18" s="7"/>
      <c r="M18" s="7"/>
      <c r="N18" s="7"/>
    </row>
    <row r="19" spans="1:15" ht="27.75" customHeight="1">
      <c r="A19" s="7" t="s">
        <v>85</v>
      </c>
      <c r="B19" s="19" t="s">
        <v>28</v>
      </c>
      <c r="C19" s="11" t="s">
        <v>43</v>
      </c>
      <c r="D19" s="25"/>
      <c r="E19" s="25"/>
      <c r="F19" s="14">
        <f t="shared" si="0"/>
        <v>40000</v>
      </c>
      <c r="G19" s="14">
        <v>40000</v>
      </c>
      <c r="H19" s="14"/>
      <c r="I19" s="14"/>
      <c r="J19" s="14"/>
      <c r="K19" s="14"/>
      <c r="L19" s="7" t="s">
        <v>63</v>
      </c>
      <c r="M19" s="7" t="s">
        <v>86</v>
      </c>
      <c r="N19" s="7"/>
      <c r="O19" s="29"/>
    </row>
    <row r="20" spans="1:14" ht="27.75" customHeight="1">
      <c r="A20" s="7" t="s">
        <v>85</v>
      </c>
      <c r="B20" s="21" t="s">
        <v>28</v>
      </c>
      <c r="C20" s="22" t="s">
        <v>44</v>
      </c>
      <c r="D20" s="27"/>
      <c r="E20" s="27"/>
      <c r="F20" s="23">
        <f t="shared" si="0"/>
        <v>2000</v>
      </c>
      <c r="G20" s="23">
        <v>2000</v>
      </c>
      <c r="H20" s="23"/>
      <c r="I20" s="28"/>
      <c r="J20" s="23"/>
      <c r="K20" s="23"/>
      <c r="L20" s="7" t="s">
        <v>64</v>
      </c>
      <c r="M20" s="22" t="s">
        <v>87</v>
      </c>
      <c r="N20" s="22"/>
    </row>
    <row r="21" spans="1:14" ht="27.75" customHeight="1">
      <c r="A21" s="7" t="s">
        <v>88</v>
      </c>
      <c r="B21" s="19" t="s">
        <v>29</v>
      </c>
      <c r="C21" s="11" t="s">
        <v>46</v>
      </c>
      <c r="D21" s="25"/>
      <c r="E21" s="25"/>
      <c r="F21" s="23">
        <f t="shared" si="0"/>
        <v>4000</v>
      </c>
      <c r="G21" s="26">
        <v>4000</v>
      </c>
      <c r="H21" s="14"/>
      <c r="I21" s="14"/>
      <c r="J21" s="14"/>
      <c r="K21" s="14"/>
      <c r="L21" s="6" t="s">
        <v>65</v>
      </c>
      <c r="M21" s="6" t="s">
        <v>89</v>
      </c>
      <c r="N21" s="7"/>
    </row>
    <row r="22" spans="1:14" ht="27.75" customHeight="1">
      <c r="A22" s="7" t="s">
        <v>88</v>
      </c>
      <c r="B22" s="19" t="s">
        <v>29</v>
      </c>
      <c r="C22" s="11" t="s">
        <v>39</v>
      </c>
      <c r="D22" s="25"/>
      <c r="E22" s="25"/>
      <c r="F22" s="23">
        <f t="shared" si="0"/>
        <v>1000</v>
      </c>
      <c r="G22" s="26"/>
      <c r="H22" s="14"/>
      <c r="I22" s="14">
        <v>1000</v>
      </c>
      <c r="J22" s="14"/>
      <c r="K22" s="14"/>
      <c r="L22" s="17">
        <v>8</v>
      </c>
      <c r="M22" s="6" t="s">
        <v>88</v>
      </c>
      <c r="N22" s="7"/>
    </row>
    <row r="23" spans="1:14" ht="27" customHeight="1">
      <c r="A23" s="7" t="s">
        <v>90</v>
      </c>
      <c r="B23" s="19" t="s">
        <v>37</v>
      </c>
      <c r="C23" s="11" t="s">
        <v>57</v>
      </c>
      <c r="D23" s="25"/>
      <c r="E23" s="25"/>
      <c r="F23" s="23">
        <f t="shared" si="0"/>
        <v>2000</v>
      </c>
      <c r="G23" s="14"/>
      <c r="H23" s="14"/>
      <c r="I23" s="26">
        <v>2000</v>
      </c>
      <c r="J23" s="14"/>
      <c r="K23" s="14"/>
      <c r="L23" s="7">
        <v>9</v>
      </c>
      <c r="M23" s="7" t="s">
        <v>90</v>
      </c>
      <c r="N23" s="7"/>
    </row>
    <row r="24" spans="1:14" ht="27.75" customHeight="1">
      <c r="A24" s="7" t="s">
        <v>91</v>
      </c>
      <c r="B24" s="19" t="s">
        <v>29</v>
      </c>
      <c r="C24" s="11" t="s">
        <v>45</v>
      </c>
      <c r="D24" s="25"/>
      <c r="E24" s="25"/>
      <c r="F24" s="23">
        <f t="shared" si="0"/>
        <v>9000</v>
      </c>
      <c r="G24" s="26">
        <v>9000</v>
      </c>
      <c r="H24" s="14"/>
      <c r="I24" s="14"/>
      <c r="J24" s="14"/>
      <c r="K24" s="14"/>
      <c r="L24" s="6" t="s">
        <v>66</v>
      </c>
      <c r="M24" s="6" t="s">
        <v>92</v>
      </c>
      <c r="N24" s="7"/>
    </row>
    <row r="25" spans="1:14" ht="27.75" customHeight="1">
      <c r="A25" s="7" t="s">
        <v>91</v>
      </c>
      <c r="B25" s="19" t="s">
        <v>29</v>
      </c>
      <c r="C25" s="11" t="s">
        <v>51</v>
      </c>
      <c r="D25" s="25"/>
      <c r="E25" s="25"/>
      <c r="F25" s="23">
        <f t="shared" si="0"/>
        <v>24000</v>
      </c>
      <c r="G25" s="26">
        <v>24000</v>
      </c>
      <c r="H25" s="14"/>
      <c r="I25" s="14"/>
      <c r="J25" s="14"/>
      <c r="K25" s="14"/>
      <c r="L25" s="6" t="s">
        <v>67</v>
      </c>
      <c r="M25" s="6" t="s">
        <v>93</v>
      </c>
      <c r="N25" s="7"/>
    </row>
    <row r="26" spans="1:14" ht="27.75" customHeight="1">
      <c r="A26" s="7" t="s">
        <v>91</v>
      </c>
      <c r="B26" s="19" t="s">
        <v>29</v>
      </c>
      <c r="C26" s="11" t="s">
        <v>38</v>
      </c>
      <c r="D26" s="25"/>
      <c r="E26" s="25"/>
      <c r="F26" s="23">
        <f t="shared" si="0"/>
        <v>10000</v>
      </c>
      <c r="G26" s="26">
        <v>10000</v>
      </c>
      <c r="H26" s="14"/>
      <c r="I26" s="14"/>
      <c r="J26" s="14"/>
      <c r="K26" s="14"/>
      <c r="L26" s="6" t="s">
        <v>68</v>
      </c>
      <c r="M26" s="6" t="s">
        <v>93</v>
      </c>
      <c r="N26" s="7"/>
    </row>
    <row r="27" spans="1:14" ht="27" customHeight="1">
      <c r="A27" s="7" t="s">
        <v>71</v>
      </c>
      <c r="B27" s="19" t="s">
        <v>40</v>
      </c>
      <c r="C27" s="11" t="s">
        <v>53</v>
      </c>
      <c r="D27" s="25"/>
      <c r="E27" s="25"/>
      <c r="F27" s="14">
        <f>SUM(G27:J27)</f>
        <v>6400</v>
      </c>
      <c r="G27" s="14"/>
      <c r="H27" s="14"/>
      <c r="I27" s="26">
        <v>6400</v>
      </c>
      <c r="J27" s="14"/>
      <c r="K27" s="14"/>
      <c r="L27" s="7">
        <v>10</v>
      </c>
      <c r="M27" s="7" t="s">
        <v>71</v>
      </c>
      <c r="N27" s="7"/>
    </row>
    <row r="28" spans="1:14" ht="27.75" customHeight="1">
      <c r="A28" s="7" t="s">
        <v>72</v>
      </c>
      <c r="B28" s="19" t="s">
        <v>28</v>
      </c>
      <c r="C28" s="11" t="s">
        <v>41</v>
      </c>
      <c r="D28" s="16"/>
      <c r="E28" s="16"/>
      <c r="F28" s="23">
        <f t="shared" si="0"/>
        <v>80000</v>
      </c>
      <c r="G28" s="26"/>
      <c r="H28" s="26">
        <v>80000</v>
      </c>
      <c r="I28" s="26"/>
      <c r="J28" s="26"/>
      <c r="K28" s="14"/>
      <c r="L28" s="17">
        <v>11</v>
      </c>
      <c r="M28" s="6" t="s">
        <v>73</v>
      </c>
      <c r="N28" s="6"/>
    </row>
    <row r="29" spans="1:14" ht="27.75" customHeight="1">
      <c r="A29" s="7" t="s">
        <v>72</v>
      </c>
      <c r="B29" s="19" t="s">
        <v>40</v>
      </c>
      <c r="C29" s="11" t="s">
        <v>52</v>
      </c>
      <c r="D29" s="16"/>
      <c r="E29" s="16"/>
      <c r="F29" s="23">
        <f t="shared" si="0"/>
        <v>60000</v>
      </c>
      <c r="G29" s="26">
        <v>60000</v>
      </c>
      <c r="H29" s="26"/>
      <c r="I29" s="26"/>
      <c r="J29" s="26"/>
      <c r="K29" s="14"/>
      <c r="L29" s="17" t="s">
        <v>69</v>
      </c>
      <c r="M29" s="6" t="s">
        <v>74</v>
      </c>
      <c r="N29" s="6"/>
    </row>
    <row r="30" spans="1:14" ht="21" customHeight="1">
      <c r="A30" s="7"/>
      <c r="B30" s="19"/>
      <c r="C30" s="7" t="s">
        <v>56</v>
      </c>
      <c r="D30" s="14">
        <v>321000</v>
      </c>
      <c r="E30" s="14"/>
      <c r="F30" s="23"/>
      <c r="G30" s="14"/>
      <c r="H30" s="14"/>
      <c r="I30" s="14"/>
      <c r="J30" s="14"/>
      <c r="K30" s="14"/>
      <c r="L30" s="7"/>
      <c r="M30" s="7"/>
      <c r="N30" s="7"/>
    </row>
    <row r="31" spans="1:14" ht="21" customHeight="1">
      <c r="A31" s="7"/>
      <c r="B31" s="19"/>
      <c r="C31" s="7" t="s">
        <v>54</v>
      </c>
      <c r="D31" s="14"/>
      <c r="E31" s="14">
        <v>-302600</v>
      </c>
      <c r="F31" s="23"/>
      <c r="G31" s="26"/>
      <c r="H31" s="26"/>
      <c r="I31" s="26"/>
      <c r="J31" s="26"/>
      <c r="K31" s="14"/>
      <c r="L31" s="17"/>
      <c r="M31" s="6"/>
      <c r="N31" s="6"/>
    </row>
    <row r="32" spans="1:14" ht="21" customHeight="1">
      <c r="A32" s="7"/>
      <c r="B32" s="19"/>
      <c r="C32" s="7" t="s">
        <v>58</v>
      </c>
      <c r="D32" s="14">
        <v>-225000</v>
      </c>
      <c r="E32" s="14"/>
      <c r="F32" s="23"/>
      <c r="G32" s="14"/>
      <c r="H32" s="14"/>
      <c r="I32" s="14"/>
      <c r="J32" s="14"/>
      <c r="K32" s="14"/>
      <c r="L32" s="7"/>
      <c r="M32" s="7"/>
      <c r="N32" s="7" t="s">
        <v>59</v>
      </c>
    </row>
    <row r="33" spans="1:14" s="4" customFormat="1" ht="10.5">
      <c r="A33" s="35" t="s">
        <v>10</v>
      </c>
      <c r="B33" s="36"/>
      <c r="C33" s="37"/>
      <c r="D33" s="16">
        <f>SUM(D8:D32)</f>
        <v>996000</v>
      </c>
      <c r="E33" s="16">
        <f>SUM(E8:E31)</f>
        <v>0</v>
      </c>
      <c r="F33" s="14">
        <f>SUM(G33:J33)</f>
        <v>996000</v>
      </c>
      <c r="G33" s="16">
        <f>SUM(G8:G29)</f>
        <v>292000</v>
      </c>
      <c r="H33" s="16">
        <f>SUM(H8:H28)</f>
        <v>80000</v>
      </c>
      <c r="I33" s="16">
        <f>SUM(I8:I28)</f>
        <v>74000</v>
      </c>
      <c r="J33" s="16">
        <f>SUM(J8:J28)</f>
        <v>550000</v>
      </c>
      <c r="K33" s="16">
        <f>SUM(K8:K28)</f>
        <v>275000</v>
      </c>
      <c r="L33" s="15"/>
      <c r="M33" s="15"/>
      <c r="N33" s="15"/>
    </row>
    <row r="34" spans="1:14" s="4" customFormat="1" ht="10.5">
      <c r="A34" s="35" t="s">
        <v>11</v>
      </c>
      <c r="B34" s="36"/>
      <c r="C34" s="37"/>
      <c r="D34" s="16">
        <f>G34+H34+I34+K34</f>
        <v>721000</v>
      </c>
      <c r="E34" s="16"/>
      <c r="F34" s="14">
        <f>G34+H34+I34+K34</f>
        <v>721000</v>
      </c>
      <c r="G34" s="16">
        <f>+G33</f>
        <v>292000</v>
      </c>
      <c r="H34" s="16">
        <f>+H33</f>
        <v>80000</v>
      </c>
      <c r="I34" s="16">
        <f>+I33</f>
        <v>74000</v>
      </c>
      <c r="J34" s="16">
        <v>550000</v>
      </c>
      <c r="K34" s="16">
        <f>SUM(K8:K28)</f>
        <v>275000</v>
      </c>
      <c r="L34" s="15"/>
      <c r="M34" s="15"/>
      <c r="N34" s="15"/>
    </row>
    <row r="35" spans="1:14" s="4" customFormat="1" ht="10.5">
      <c r="A35" s="35" t="s">
        <v>16</v>
      </c>
      <c r="B35" s="36"/>
      <c r="C35" s="37"/>
      <c r="D35" s="16">
        <f>F35</f>
        <v>120000</v>
      </c>
      <c r="E35" s="16"/>
      <c r="F35" s="14">
        <f>SUM(G35:I35)</f>
        <v>120000</v>
      </c>
      <c r="G35" s="16">
        <v>120000</v>
      </c>
      <c r="H35" s="16"/>
      <c r="I35" s="16"/>
      <c r="J35" s="16"/>
      <c r="K35" s="14"/>
      <c r="L35" s="15"/>
      <c r="M35" s="15"/>
      <c r="N35" s="15"/>
    </row>
    <row r="36" ht="13.5">
      <c r="F36" s="34"/>
    </row>
    <row r="38" ht="14.25"/>
    <row r="39" spans="1:2" ht="14.25">
      <c r="A39" s="5"/>
      <c r="B39" s="5"/>
    </row>
  </sheetData>
  <sheetProtection/>
  <mergeCells count="13">
    <mergeCell ref="K6:K7"/>
    <mergeCell ref="A33:C33"/>
    <mergeCell ref="A34:C34"/>
    <mergeCell ref="A35:C35"/>
    <mergeCell ref="N6:N7"/>
    <mergeCell ref="A6:A7"/>
    <mergeCell ref="C6:C7"/>
    <mergeCell ref="D6:D7"/>
    <mergeCell ref="L6:L7"/>
    <mergeCell ref="M6:M7"/>
    <mergeCell ref="B6:B7"/>
    <mergeCell ref="E6:E7"/>
    <mergeCell ref="F6:J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9" r:id="rId2"/>
  <rowBreaks count="1" manualBreakCount="1">
    <brk id="2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7">
      <selection activeCell="F27" sqref="F27"/>
    </sheetView>
  </sheetViews>
  <sheetFormatPr defaultColWidth="9.140625" defaultRowHeight="15"/>
  <cols>
    <col min="1" max="1" width="7.57421875" style="2" customWidth="1"/>
    <col min="2" max="2" width="11.57421875" style="2" customWidth="1"/>
    <col min="3" max="3" width="41.140625" style="2" customWidth="1"/>
    <col min="4" max="4" width="8.140625" style="2" customWidth="1"/>
    <col min="5" max="5" width="7.140625" style="2" customWidth="1"/>
    <col min="6" max="6" width="7.7109375" style="2" customWidth="1"/>
    <col min="7" max="7" width="6.28125" style="2" customWidth="1"/>
    <col min="8" max="8" width="6.7109375" style="2" customWidth="1"/>
    <col min="9" max="9" width="6.8515625" style="2" customWidth="1"/>
    <col min="10" max="10" width="8.421875" style="2" customWidth="1"/>
    <col min="11" max="11" width="7.8515625" style="13" customWidth="1"/>
    <col min="12" max="12" width="9.421875" style="2" customWidth="1"/>
    <col min="13" max="13" width="11.00390625" style="2" customWidth="1"/>
    <col min="14" max="14" width="11.57421875" style="2" customWidth="1"/>
    <col min="15" max="16384" width="9.00390625" style="2" customWidth="1"/>
  </cols>
  <sheetData>
    <row r="1" spans="1:2" ht="14.25">
      <c r="A1" s="1" t="s">
        <v>13</v>
      </c>
      <c r="B1" s="1"/>
    </row>
    <row r="2" spans="1:2" ht="9.75" customHeight="1">
      <c r="A2" s="1"/>
      <c r="B2" s="1"/>
    </row>
    <row r="3" spans="1:3" ht="17.25">
      <c r="A3" s="1"/>
      <c r="B3" s="1"/>
      <c r="C3" s="3" t="s">
        <v>0</v>
      </c>
    </row>
    <row r="4" spans="1:3" ht="17.25">
      <c r="A4" s="1"/>
      <c r="B4" s="1"/>
      <c r="C4" s="3"/>
    </row>
    <row r="5" spans="1:2" ht="14.25">
      <c r="A5" s="1"/>
      <c r="B5" s="1"/>
    </row>
    <row r="6" spans="1:14" ht="13.5" customHeight="1">
      <c r="A6" s="38" t="s">
        <v>1</v>
      </c>
      <c r="B6" s="39" t="s">
        <v>15</v>
      </c>
      <c r="C6" s="38" t="s">
        <v>2</v>
      </c>
      <c r="D6" s="38" t="s">
        <v>17</v>
      </c>
      <c r="E6" s="41" t="s">
        <v>21</v>
      </c>
      <c r="F6" s="43" t="s">
        <v>3</v>
      </c>
      <c r="G6" s="44"/>
      <c r="H6" s="44"/>
      <c r="I6" s="44"/>
      <c r="J6" s="45"/>
      <c r="K6" s="41" t="s">
        <v>23</v>
      </c>
      <c r="L6" s="38" t="s">
        <v>9</v>
      </c>
      <c r="M6" s="38" t="s">
        <v>18</v>
      </c>
      <c r="N6" s="38" t="s">
        <v>4</v>
      </c>
    </row>
    <row r="7" spans="1:14" ht="35.25" customHeight="1">
      <c r="A7" s="38"/>
      <c r="B7" s="40"/>
      <c r="C7" s="38"/>
      <c r="D7" s="38"/>
      <c r="E7" s="42"/>
      <c r="F7" s="20" t="s">
        <v>30</v>
      </c>
      <c r="G7" s="20" t="s">
        <v>14</v>
      </c>
      <c r="H7" s="20" t="s">
        <v>5</v>
      </c>
      <c r="I7" s="20" t="s">
        <v>6</v>
      </c>
      <c r="J7" s="20" t="s">
        <v>22</v>
      </c>
      <c r="K7" s="42"/>
      <c r="L7" s="38"/>
      <c r="M7" s="38"/>
      <c r="N7" s="38"/>
    </row>
    <row r="8" spans="1:14" ht="22.5" customHeight="1">
      <c r="A8" s="7"/>
      <c r="B8" s="19"/>
      <c r="C8" s="7"/>
      <c r="D8" s="8"/>
      <c r="E8" s="8"/>
      <c r="F8" s="8"/>
      <c r="G8" s="9"/>
      <c r="H8" s="9"/>
      <c r="I8" s="9"/>
      <c r="J8" s="9"/>
      <c r="K8" s="14"/>
      <c r="L8" s="7"/>
      <c r="M8" s="7"/>
      <c r="N8" s="7"/>
    </row>
    <row r="9" spans="1:14" ht="21" customHeight="1">
      <c r="A9" s="7"/>
      <c r="B9" s="19"/>
      <c r="C9" s="7"/>
      <c r="D9" s="8"/>
      <c r="E9" s="8"/>
      <c r="F9" s="8"/>
      <c r="G9" s="9"/>
      <c r="H9" s="9"/>
      <c r="I9" s="9"/>
      <c r="J9" s="9"/>
      <c r="K9" s="14"/>
      <c r="L9" s="7"/>
      <c r="M9" s="7"/>
      <c r="N9" s="7"/>
    </row>
    <row r="10" spans="1:14" ht="21.75" customHeight="1">
      <c r="A10" s="7"/>
      <c r="B10" s="19"/>
      <c r="C10" s="7"/>
      <c r="D10" s="8"/>
      <c r="E10" s="8"/>
      <c r="F10" s="8"/>
      <c r="G10" s="9"/>
      <c r="H10" s="9"/>
      <c r="I10" s="9"/>
      <c r="J10" s="9"/>
      <c r="K10" s="14"/>
      <c r="L10" s="7"/>
      <c r="M10" s="7"/>
      <c r="N10" s="7"/>
    </row>
    <row r="11" spans="1:14" ht="24" customHeight="1">
      <c r="A11" s="7"/>
      <c r="B11" s="19"/>
      <c r="C11" s="7"/>
      <c r="D11" s="7"/>
      <c r="E11" s="7"/>
      <c r="F11" s="8"/>
      <c r="G11" s="8"/>
      <c r="H11" s="9"/>
      <c r="I11" s="9"/>
      <c r="J11" s="9"/>
      <c r="K11" s="14"/>
      <c r="L11" s="7"/>
      <c r="M11" s="7"/>
      <c r="N11" s="7"/>
    </row>
    <row r="12" spans="1:14" ht="27.75" customHeight="1">
      <c r="A12" s="7"/>
      <c r="B12" s="19"/>
      <c r="C12" s="7"/>
      <c r="D12" s="7"/>
      <c r="E12" s="7"/>
      <c r="F12" s="8"/>
      <c r="G12" s="8"/>
      <c r="H12" s="9"/>
      <c r="I12" s="9"/>
      <c r="J12" s="14"/>
      <c r="K12" s="14"/>
      <c r="L12" s="7"/>
      <c r="M12" s="7"/>
      <c r="N12" s="7"/>
    </row>
    <row r="13" spans="1:14" ht="27.75" customHeight="1">
      <c r="A13" s="7"/>
      <c r="B13" s="19"/>
      <c r="C13" s="7"/>
      <c r="D13" s="7"/>
      <c r="E13" s="7"/>
      <c r="F13" s="8"/>
      <c r="G13" s="14"/>
      <c r="H13" s="9"/>
      <c r="I13" s="10"/>
      <c r="J13" s="9"/>
      <c r="K13" s="14"/>
      <c r="L13" s="7"/>
      <c r="M13" s="7"/>
      <c r="N13" s="7"/>
    </row>
    <row r="14" spans="1:14" ht="21" customHeight="1">
      <c r="A14" s="7"/>
      <c r="B14" s="19"/>
      <c r="C14" s="11"/>
      <c r="D14" s="7"/>
      <c r="E14" s="7"/>
      <c r="F14" s="8"/>
      <c r="G14" s="9"/>
      <c r="H14" s="9"/>
      <c r="I14" s="10"/>
      <c r="J14" s="9"/>
      <c r="K14" s="14"/>
      <c r="L14" s="7"/>
      <c r="M14" s="7"/>
      <c r="N14" s="7"/>
    </row>
    <row r="15" spans="1:14" ht="27" customHeight="1">
      <c r="A15" s="7"/>
      <c r="B15" s="19"/>
      <c r="C15" s="11"/>
      <c r="D15" s="7"/>
      <c r="E15" s="7"/>
      <c r="F15" s="8"/>
      <c r="G15" s="9"/>
      <c r="H15" s="9"/>
      <c r="I15" s="10"/>
      <c r="J15" s="9"/>
      <c r="K15" s="14"/>
      <c r="L15" s="7"/>
      <c r="M15" s="7"/>
      <c r="N15" s="7"/>
    </row>
    <row r="16" spans="1:14" ht="27.75" customHeight="1">
      <c r="A16" s="7"/>
      <c r="B16" s="19"/>
      <c r="C16" s="11"/>
      <c r="D16" s="7"/>
      <c r="E16" s="7"/>
      <c r="F16" s="8"/>
      <c r="G16" s="8"/>
      <c r="H16" s="9"/>
      <c r="I16" s="9"/>
      <c r="J16" s="9"/>
      <c r="K16" s="14"/>
      <c r="L16" s="7"/>
      <c r="M16" s="7"/>
      <c r="N16" s="7"/>
    </row>
    <row r="17" spans="1:14" ht="27.75" customHeight="1">
      <c r="A17" s="7"/>
      <c r="B17" s="19"/>
      <c r="C17" s="11"/>
      <c r="D17" s="7"/>
      <c r="E17" s="7"/>
      <c r="F17" s="8"/>
      <c r="G17" s="9"/>
      <c r="H17" s="9"/>
      <c r="I17" s="10"/>
      <c r="J17" s="9"/>
      <c r="K17" s="14"/>
      <c r="L17" s="7"/>
      <c r="M17" s="7"/>
      <c r="N17" s="7"/>
    </row>
    <row r="18" spans="1:14" ht="24.75" customHeight="1">
      <c r="A18" s="7"/>
      <c r="B18" s="19"/>
      <c r="C18" s="11"/>
      <c r="D18" s="7"/>
      <c r="E18" s="7"/>
      <c r="F18" s="8"/>
      <c r="G18" s="9"/>
      <c r="H18" s="9"/>
      <c r="I18" s="9"/>
      <c r="J18" s="10"/>
      <c r="K18" s="14"/>
      <c r="L18" s="7"/>
      <c r="M18" s="6"/>
      <c r="N18" s="11"/>
    </row>
    <row r="19" spans="1:14" ht="24" customHeight="1">
      <c r="A19" s="7"/>
      <c r="B19" s="19"/>
      <c r="C19" s="11"/>
      <c r="D19" s="7"/>
      <c r="E19" s="7"/>
      <c r="F19" s="8"/>
      <c r="G19" s="9"/>
      <c r="H19" s="9"/>
      <c r="I19" s="9"/>
      <c r="J19" s="10"/>
      <c r="K19" s="14"/>
      <c r="L19" s="7"/>
      <c r="M19" s="6"/>
      <c r="N19" s="6"/>
    </row>
    <row r="20" spans="1:14" ht="27.75" customHeight="1">
      <c r="A20" s="7"/>
      <c r="B20" s="19"/>
      <c r="C20" s="11"/>
      <c r="D20" s="7"/>
      <c r="E20" s="7"/>
      <c r="F20" s="8"/>
      <c r="G20" s="10"/>
      <c r="H20" s="9"/>
      <c r="I20" s="9"/>
      <c r="J20" s="9"/>
      <c r="K20" s="14"/>
      <c r="L20" s="6"/>
      <c r="M20" s="6"/>
      <c r="N20" s="7"/>
    </row>
    <row r="21" spans="1:14" ht="24.75" customHeight="1">
      <c r="A21" s="7"/>
      <c r="B21" s="19"/>
      <c r="C21" s="7"/>
      <c r="D21" s="8"/>
      <c r="E21" s="8"/>
      <c r="F21" s="8"/>
      <c r="G21" s="10"/>
      <c r="H21" s="9"/>
      <c r="I21" s="9"/>
      <c r="J21" s="9"/>
      <c r="K21" s="14"/>
      <c r="L21" s="6"/>
      <c r="M21" s="6"/>
      <c r="N21" s="7"/>
    </row>
    <row r="22" spans="1:14" ht="27.75" customHeight="1">
      <c r="A22" s="7"/>
      <c r="B22" s="19"/>
      <c r="C22" s="11"/>
      <c r="D22" s="6"/>
      <c r="E22" s="6"/>
      <c r="F22" s="8"/>
      <c r="G22" s="12"/>
      <c r="H22" s="10"/>
      <c r="I22" s="12"/>
      <c r="J22" s="12"/>
      <c r="K22" s="14"/>
      <c r="L22" s="17"/>
      <c r="M22" s="6"/>
      <c r="N22" s="6"/>
    </row>
    <row r="23" spans="1:14" ht="24.75" customHeight="1">
      <c r="A23" s="7"/>
      <c r="B23" s="19"/>
      <c r="C23" s="7"/>
      <c r="D23" s="8"/>
      <c r="E23" s="8"/>
      <c r="F23" s="8"/>
      <c r="G23" s="12"/>
      <c r="H23" s="10"/>
      <c r="I23" s="12"/>
      <c r="J23" s="12"/>
      <c r="K23" s="14"/>
      <c r="L23" s="17"/>
      <c r="M23" s="6"/>
      <c r="N23" s="6"/>
    </row>
    <row r="24" spans="1:14" ht="27.75" customHeight="1">
      <c r="A24" s="7"/>
      <c r="B24" s="19"/>
      <c r="C24" s="7"/>
      <c r="D24" s="8"/>
      <c r="E24" s="8"/>
      <c r="F24" s="8"/>
      <c r="G24" s="12"/>
      <c r="H24" s="10"/>
      <c r="I24" s="12"/>
      <c r="J24" s="12"/>
      <c r="K24" s="14"/>
      <c r="L24" s="17"/>
      <c r="M24" s="6"/>
      <c r="N24" s="6"/>
    </row>
    <row r="25" spans="1:14" s="4" customFormat="1" ht="10.5">
      <c r="A25" s="35" t="s">
        <v>10</v>
      </c>
      <c r="B25" s="36"/>
      <c r="C25" s="37"/>
      <c r="D25" s="31">
        <f>SUM(D8:D24)</f>
        <v>0</v>
      </c>
      <c r="E25" s="31">
        <f>SUM(E8:E24)</f>
        <v>0</v>
      </c>
      <c r="F25" s="32">
        <f>SUM(G25:J25)</f>
        <v>0</v>
      </c>
      <c r="G25" s="31">
        <f>SUM(G1:G22)</f>
        <v>0</v>
      </c>
      <c r="H25" s="31">
        <f>SUM(H1:H21)</f>
        <v>0</v>
      </c>
      <c r="I25" s="31">
        <f>SUM(I1:I21)</f>
        <v>0</v>
      </c>
      <c r="J25" s="31">
        <f>SUM(J1:J21)</f>
        <v>0</v>
      </c>
      <c r="K25" s="31">
        <f>SUM(K1:K21)</f>
        <v>0</v>
      </c>
      <c r="L25" s="33"/>
      <c r="M25" s="33"/>
      <c r="N25" s="33"/>
    </row>
    <row r="26" spans="1:14" s="4" customFormat="1" ht="10.5">
      <c r="A26" s="35" t="s">
        <v>11</v>
      </c>
      <c r="B26" s="36"/>
      <c r="C26" s="37"/>
      <c r="D26" s="31">
        <f>G26+H26+I26+K26</f>
        <v>0</v>
      </c>
      <c r="E26" s="31"/>
      <c r="F26" s="32">
        <f>SUM(G26:J26)</f>
        <v>0</v>
      </c>
      <c r="G26" s="31">
        <f>+G25</f>
        <v>0</v>
      </c>
      <c r="H26" s="31">
        <f>+H25</f>
        <v>0</v>
      </c>
      <c r="I26" s="31">
        <f>+I25</f>
        <v>0</v>
      </c>
      <c r="J26" s="31"/>
      <c r="K26" s="31">
        <f>SUM(K1:K21)</f>
        <v>0</v>
      </c>
      <c r="L26" s="33"/>
      <c r="M26" s="33"/>
      <c r="N26" s="33"/>
    </row>
    <row r="27" spans="1:14" s="4" customFormat="1" ht="10.5">
      <c r="A27" s="35" t="s">
        <v>16</v>
      </c>
      <c r="B27" s="36"/>
      <c r="C27" s="37"/>
      <c r="D27" s="31">
        <f>F27</f>
        <v>0</v>
      </c>
      <c r="E27" s="31"/>
      <c r="F27" s="32">
        <f>SUM(G27:J27)</f>
        <v>0</v>
      </c>
      <c r="G27" s="31"/>
      <c r="H27" s="31"/>
      <c r="I27" s="31"/>
      <c r="J27" s="31"/>
      <c r="K27" s="32"/>
      <c r="L27" s="33"/>
      <c r="M27" s="33"/>
      <c r="N27" s="33"/>
    </row>
    <row r="31" spans="1:2" ht="13.5">
      <c r="A31" s="5"/>
      <c r="B31" s="5"/>
    </row>
  </sheetData>
  <sheetProtection/>
  <mergeCells count="13">
    <mergeCell ref="M6:M7"/>
    <mergeCell ref="N6:N7"/>
    <mergeCell ref="A25:C25"/>
    <mergeCell ref="A26:C26"/>
    <mergeCell ref="A6:A7"/>
    <mergeCell ref="B6:B7"/>
    <mergeCell ref="C6:C7"/>
    <mergeCell ref="D6:D7"/>
    <mergeCell ref="E6:E7"/>
    <mergeCell ref="F6:J6"/>
    <mergeCell ref="A27:C27"/>
    <mergeCell ref="K6:K7"/>
    <mergeCell ref="L6:L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940861</dc:creator>
  <cp:keywords/>
  <dc:description/>
  <cp:lastModifiedBy>Windows ユーザー</cp:lastModifiedBy>
  <cp:lastPrinted>2017-03-26T06:50:40Z</cp:lastPrinted>
  <dcterms:created xsi:type="dcterms:W3CDTF">2014-02-03T06:02:25Z</dcterms:created>
  <dcterms:modified xsi:type="dcterms:W3CDTF">2017-06-20T08:25:51Z</dcterms:modified>
  <cp:category/>
  <cp:version/>
  <cp:contentType/>
  <cp:contentStatus/>
</cp:coreProperties>
</file>